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91" yWindow="105" windowWidth="12120" windowHeight="9120" activeTab="0"/>
  </bookViews>
  <sheets>
    <sheet name="banks" sheetId="1" r:id="rId1"/>
    <sheet name="insurance companies" sheetId="2" r:id="rId2"/>
    <sheet name="pension fund manag. companies" sheetId="3" r:id="rId3"/>
    <sheet name="asset management companies" sheetId="4" r:id="rId4"/>
    <sheet name="stock brokerage firms" sheetId="5" r:id="rId5"/>
    <sheet name="Bratislava stock exchange" sheetId="6" r:id="rId6"/>
  </sheets>
  <definedNames>
    <definedName name="_xlnm.Print_Area" localSheetId="0">'banks'!$A$1:$J$134</definedName>
    <definedName name="_xlnm.Print_Area" localSheetId="1">'insurance companies'!$A$1:$H$100</definedName>
  </definedNames>
  <calcPr fullCalcOnLoad="1"/>
</workbook>
</file>

<file path=xl/sharedStrings.xml><?xml version="1.0" encoding="utf-8"?>
<sst xmlns="http://schemas.openxmlformats.org/spreadsheetml/2006/main" count="697" uniqueCount="494">
  <si>
    <t>Structure of Mutual Funds as at 31.3.2006 (data in SKK thousands)</t>
  </si>
  <si>
    <t>Type of fund</t>
  </si>
  <si>
    <t>Net Asset Value</t>
  </si>
  <si>
    <t>Number of funds</t>
  </si>
  <si>
    <t>HHI at even distribution</t>
  </si>
  <si>
    <t>Mutual Funds Total</t>
  </si>
  <si>
    <t xml:space="preserve">  Local</t>
  </si>
  <si>
    <t xml:space="preserve">     Money market funds</t>
  </si>
  <si>
    <t xml:space="preserve">     Bond funds</t>
  </si>
  <si>
    <t xml:space="preserve">     Equity funds</t>
  </si>
  <si>
    <t xml:space="preserve">     Mixed funds</t>
  </si>
  <si>
    <t xml:space="preserve">     Master funds</t>
  </si>
  <si>
    <t xml:space="preserve">     Closed-end mutual funds</t>
  </si>
  <si>
    <t xml:space="preserve">  Foreign (*)</t>
  </si>
  <si>
    <t xml:space="preserve">(*) For foreign mutual funds Net Asset Value is stated of units sold in the Slovak Republic
CR3 (CR5) is the share of three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The column „HHI at even distribution“ states the value of HHI that expresses concentration at even distribution of net asset value within the given group of funds.
</t>
  </si>
  <si>
    <t>Net Sales of Open-end Mutual Funds as at 31.3.2006 (data in SKK thousands)</t>
  </si>
  <si>
    <t>3 months</t>
  </si>
  <si>
    <t>1 year</t>
  </si>
  <si>
    <t>Cumulative</t>
  </si>
  <si>
    <t>Open-end mutual funds total</t>
  </si>
  <si>
    <t xml:space="preserve">  Foreign</t>
  </si>
  <si>
    <t xml:space="preserve">     Other funds</t>
  </si>
  <si>
    <t>CR3 (CR5) is the share of three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The column „HHI at even distribution“ states the value of HHI that expresses concentration at even distribution of net asset value within the given group of funds.</t>
  </si>
  <si>
    <t>Average Performance of Open-end Mutual Funds as at 31.3.2006 (data in % p.a.)</t>
  </si>
  <si>
    <t>3 years</t>
  </si>
  <si>
    <t>Local</t>
  </si>
  <si>
    <t xml:space="preserve">  Money market funds</t>
  </si>
  <si>
    <t xml:space="preserve">  Bond funds</t>
  </si>
  <si>
    <t xml:space="preserve">  Equity funds</t>
  </si>
  <si>
    <t xml:space="preserve">  Mixed funds</t>
  </si>
  <si>
    <t xml:space="preserve">  Master funds</t>
  </si>
  <si>
    <t>Foreign</t>
  </si>
  <si>
    <t xml:space="preserve">  Other funds</t>
  </si>
  <si>
    <t>Structure of Assets of Local Mutual Funds as at 31.3.2006 (data in SKK thousands)</t>
  </si>
  <si>
    <t>Deposits in banks</t>
  </si>
  <si>
    <t>Securities other than equity shares and units of mutual funds</t>
  </si>
  <si>
    <t>Equity shares and units of mutual funds</t>
  </si>
  <si>
    <t>Equity shares and other equity interest</t>
  </si>
  <si>
    <t>Financial derivatives</t>
  </si>
  <si>
    <t>Other assets</t>
  </si>
  <si>
    <t>Money Market Funds</t>
  </si>
  <si>
    <t>Other Funds</t>
  </si>
  <si>
    <t>Characteristics of Stock Brokerage Firms as at 31.3.2006 (data in SKK thousands)</t>
  </si>
  <si>
    <t>Banks and branches of foreign banks</t>
  </si>
  <si>
    <t>Share capital 35 mil.</t>
  </si>
  <si>
    <t>Share capital 6 mil.</t>
  </si>
  <si>
    <t>Volume of Trades</t>
  </si>
  <si>
    <t>Volume of Managed Assets</t>
  </si>
  <si>
    <t>Volume Market Concentration of Stock Brokerage Firms (*)</t>
  </si>
  <si>
    <t>Number of stock brokers</t>
  </si>
  <si>
    <t>Share capital 35M (**)</t>
  </si>
  <si>
    <t>Share capital 6M (**)</t>
  </si>
  <si>
    <t xml:space="preserve">(*) Market concentration is calculated from data for the last quarter of 2005
(**) Stock brokerage firms (OCP) that are not banks and have share capital of 35 million or 6 million. The difference between these two categories of OCP is that OCP with minimum share capital of 6 million do not have a license to perform investment service IS-3 (accepting an instruction from a client to buy or sell an investment instrument and carrying it out on an own account)
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36 institutions the value of HHI would be 278, with 15 institutions it would be 667, with 10 institutions it would be 1000, and with 11 institutions it would be 909.
</t>
  </si>
  <si>
    <t>Volume of Trades by Individual Investment Services as at 31.3.2006 (data in SKK thousands)</t>
  </si>
  <si>
    <t>Trades Total</t>
  </si>
  <si>
    <t>Equity shares</t>
  </si>
  <si>
    <t>Units of mutual funds</t>
  </si>
  <si>
    <t>Substitutable securities</t>
  </si>
  <si>
    <t>Foreign securities</t>
  </si>
  <si>
    <t>Financial market instruments</t>
  </si>
  <si>
    <t>Forwards</t>
  </si>
  <si>
    <t>Swaps</t>
  </si>
  <si>
    <t>Options</t>
  </si>
  <si>
    <t>Combinations</t>
  </si>
  <si>
    <t xml:space="preserve">IS-1 –  accepting a client instruction to buy, sell, or otherwise handle investment instruments and subsequently passing on the client instruction to be executed. </t>
  </si>
  <si>
    <t xml:space="preserve">IS-2 – accepting a client instruction to buy or sell an investment instrument and its subsequent execution in an account other than an account of the service provider. </t>
  </si>
  <si>
    <t>IS-3 – accepting a client instruction to buy or sell an investment instrument and its execution in an own account.</t>
  </si>
  <si>
    <t>Capital Adequacy</t>
  </si>
  <si>
    <t>Banks</t>
  </si>
  <si>
    <t>Share capital 35 mi.</t>
  </si>
  <si>
    <t>Market Capitalization as at 31.3.2006 (data in SKK thousands)</t>
  </si>
  <si>
    <t>Securities Total</t>
  </si>
  <si>
    <t xml:space="preserve">  Equity </t>
  </si>
  <si>
    <t xml:space="preserve">  Bonds</t>
  </si>
  <si>
    <t>Listed</t>
  </si>
  <si>
    <t>Free Market</t>
  </si>
  <si>
    <t>Volume of Trades in 2006 (data in SKK thousands)</t>
  </si>
  <si>
    <t>Non-listed</t>
  </si>
  <si>
    <t xml:space="preserve">  Equity shares and units of mutual funds</t>
  </si>
  <si>
    <t xml:space="preserve">    Electronic order book trades</t>
  </si>
  <si>
    <t xml:space="preserve">    Negotiated trades</t>
  </si>
  <si>
    <t>Development of Market Indices</t>
  </si>
  <si>
    <t>Date</t>
  </si>
  <si>
    <t>public sector</t>
  </si>
  <si>
    <t>SDXGroup – private sector</t>
  </si>
  <si>
    <t>CR3</t>
  </si>
  <si>
    <t>CR5</t>
  </si>
  <si>
    <t>HHI</t>
  </si>
  <si>
    <t>Minimum</t>
  </si>
  <si>
    <t>Maximum</t>
  </si>
  <si>
    <t>ROA</t>
  </si>
  <si>
    <t>ROE</t>
  </si>
  <si>
    <t>Winterthur DSS</t>
  </si>
  <si>
    <t>Allianz - Slovenská DSS</t>
  </si>
  <si>
    <t>VÚB Generali DSS</t>
  </si>
  <si>
    <t>ING DSS</t>
  </si>
  <si>
    <t>ČSOB DSS</t>
  </si>
  <si>
    <t>AEGON DSS</t>
  </si>
  <si>
    <t>N.A</t>
  </si>
  <si>
    <t>N.A.</t>
  </si>
  <si>
    <t>Tatra Asset Management</t>
  </si>
  <si>
    <t>Asset Management SLSP</t>
  </si>
  <si>
    <t>VÚB Asset Management</t>
  </si>
  <si>
    <t>Prvá Penzijná</t>
  </si>
  <si>
    <t>Istro Asset Management</t>
  </si>
  <si>
    <t>AIG Funds Central Europe</t>
  </si>
  <si>
    <t>ČSOB Asset Management</t>
  </si>
  <si>
    <t>OTP Asset Management</t>
  </si>
  <si>
    <t>Investičná a dôchodková</t>
  </si>
  <si>
    <t>KD Investments</t>
  </si>
  <si>
    <t>-</t>
  </si>
  <si>
    <t>Min</t>
  </si>
  <si>
    <t>Priemer</t>
  </si>
  <si>
    <t>Max</t>
  </si>
  <si>
    <t/>
  </si>
  <si>
    <t>55.21%       (24%)</t>
  </si>
  <si>
    <t>60.48%       (48%)</t>
  </si>
  <si>
    <t>83.34%       (22%)</t>
  </si>
  <si>
    <t>2252.03%       (7%)</t>
  </si>
  <si>
    <t>57.17%       (25%)</t>
  </si>
  <si>
    <t>63.80%       (23%)</t>
  </si>
  <si>
    <t>78.62%       (44%)</t>
  </si>
  <si>
    <t>426.83%       (8%)</t>
  </si>
  <si>
    <t>0.04%       (10%)</t>
  </si>
  <si>
    <t>2.87%       (32%)</t>
  </si>
  <si>
    <t>4.12%       (38%)</t>
  </si>
  <si>
    <t>15.70%       (20%)</t>
  </si>
  <si>
    <t>0.37%       (12%)</t>
  </si>
  <si>
    <t>2.74%       (32%)</t>
  </si>
  <si>
    <t>5.50%       (34%)</t>
  </si>
  <si>
    <t>17.58%       (22%)</t>
  </si>
  <si>
    <t>0.00%       (11%)</t>
  </si>
  <si>
    <t>3.52%       (14%)</t>
  </si>
  <si>
    <t>5.49%       (51%)</t>
  </si>
  <si>
    <t>22.95%       (23%)</t>
  </si>
  <si>
    <t>0.00%       (71%)</t>
  </si>
  <si>
    <t>0.00%       (0%)</t>
  </si>
  <si>
    <t>3.03%       (23%)</t>
  </si>
  <si>
    <t>82.77%       (7%)</t>
  </si>
  <si>
    <t>97.32%       (23%)</t>
  </si>
  <si>
    <t>114.80%       (39%)</t>
  </si>
  <si>
    <t>185.82%       (21%)</t>
  </si>
  <si>
    <t>104.62%       (8%)</t>
  </si>
  <si>
    <t>234.40%       (37%)</t>
  </si>
  <si>
    <t>306.04%       (20%)</t>
  </si>
  <si>
    <t>441.00%       (15%)</t>
  </si>
  <si>
    <t>4.17%       (31%)</t>
  </si>
  <si>
    <t>19.65%       (11%)</t>
  </si>
  <si>
    <t>46.86%       (37%)</t>
  </si>
  <si>
    <t>809.80%       (11%)</t>
  </si>
  <si>
    <t>-50.52%       (51%)</t>
  </si>
  <si>
    <t>-17.58%       (12%)</t>
  </si>
  <si>
    <t>0.59%       (6%)</t>
  </si>
  <si>
    <t>253.45%       (11%)</t>
  </si>
  <si>
    <t>-129.41%       (35%)</t>
  </si>
  <si>
    <t>-21.29%       (27%)</t>
  </si>
  <si>
    <t>17.29%       (5%)</t>
  </si>
  <si>
    <t>467.59%       (12%)</t>
  </si>
  <si>
    <t>-148.41%       (52%)</t>
  </si>
  <si>
    <t>-7.04%       (10%)</t>
  </si>
  <si>
    <t>15.77%       (6%)</t>
  </si>
  <si>
    <t>574.18%       (12%)</t>
  </si>
  <si>
    <t>4.17%       (37%)</t>
  </si>
  <si>
    <t>7.83%       (28%)</t>
  </si>
  <si>
    <t>17.97%       (24%)</t>
  </si>
  <si>
    <t>1031.11%       (8%)</t>
  </si>
  <si>
    <t>34.20%       (11%)</t>
  </si>
  <si>
    <t>51.25%       (39%)</t>
  </si>
  <si>
    <t>70.95%       (23%)</t>
  </si>
  <si>
    <t>444.04%       (26%)</t>
  </si>
  <si>
    <t>13.76%       (10%)</t>
  </si>
  <si>
    <t>34.53%       (17%)</t>
  </si>
  <si>
    <t>57.05%       (8%)</t>
  </si>
  <si>
    <t>77.13%       (44%)</t>
  </si>
  <si>
    <t>51.62%       (38%)</t>
  </si>
  <si>
    <t>68.61%       (41%)</t>
  </si>
  <si>
    <t>103.08%       (12%)</t>
  </si>
  <si>
    <t>595.10%       (9%)</t>
  </si>
  <si>
    <t>-44.89%       (43%)</t>
  </si>
  <si>
    <t>-24.88%       (29%)</t>
  </si>
  <si>
    <t>1.89%       (16%)</t>
  </si>
  <si>
    <t>41.37%       (11%)</t>
  </si>
  <si>
    <t>-11.77%       (12%)</t>
  </si>
  <si>
    <t>-1.25%       (47%)</t>
  </si>
  <si>
    <t>8.11%       (8%)</t>
  </si>
  <si>
    <t>41.37%       (32%)</t>
  </si>
  <si>
    <t>-50.80%       (38%)</t>
  </si>
  <si>
    <t>-24.37%       (30%)</t>
  </si>
  <si>
    <t>-0.44%       (27%)</t>
  </si>
  <si>
    <t>46.88%       (5%)</t>
  </si>
  <si>
    <t>-16.23%       (25%)</t>
  </si>
  <si>
    <t>-4.44%       (29%)</t>
  </si>
  <si>
    <t>8.41%       (23%)</t>
  </si>
  <si>
    <t>48.18%       (23%)</t>
  </si>
  <si>
    <t>-295.35%       (28%)</t>
  </si>
  <si>
    <t>-119.51%       (6%)</t>
  </si>
  <si>
    <t>32.70%       (26%)</t>
  </si>
  <si>
    <t>107.11%       (18%)</t>
  </si>
  <si>
    <t>-85.51%       (23%)</t>
  </si>
  <si>
    <t>5.18%       (9%)</t>
  </si>
  <si>
    <t>47.38%       (9%)</t>
  </si>
  <si>
    <t>289.11%       (39%)</t>
  </si>
  <si>
    <t>-45.44%       (27%)</t>
  </si>
  <si>
    <t>38.48%       (25%)</t>
  </si>
  <si>
    <t>78.89%       (5%)</t>
  </si>
  <si>
    <t>420.67%       (22%)</t>
  </si>
  <si>
    <t>12.08%       (41%)</t>
  </si>
  <si>
    <t>19.59%       (22%)</t>
  </si>
  <si>
    <t>22.87%       (10%)</t>
  </si>
  <si>
    <t>29.43%       (6%)</t>
  </si>
  <si>
    <t>84.07%       (10%)</t>
  </si>
  <si>
    <t>92.36%       (39%)</t>
  </si>
  <si>
    <t>97.93%       (24%)</t>
  </si>
  <si>
    <t>99.24%       (7%)</t>
  </si>
  <si>
    <t>5.77%       (40%)</t>
  </si>
  <si>
    <t>8.89%       (22%)</t>
  </si>
  <si>
    <t>10.99%       (8%)</t>
  </si>
  <si>
    <t>20.17%       (9%)</t>
  </si>
  <si>
    <t>33.79%       (41%)</t>
  </si>
  <si>
    <t>59.11%       (22%)</t>
  </si>
  <si>
    <t>65.02%       (10%)</t>
  </si>
  <si>
    <t>72.82%       (6%)</t>
  </si>
  <si>
    <t xml:space="preserve">SDXGroup – </t>
  </si>
  <si>
    <t>SAX</t>
  </si>
  <si>
    <t>110,16</t>
  </si>
  <si>
    <t>109,48</t>
  </si>
  <si>
    <t>326,63</t>
  </si>
  <si>
    <t>115,22</t>
  </si>
  <si>
    <t>111,3</t>
  </si>
  <si>
    <t>448,69</t>
  </si>
  <si>
    <t>117,81</t>
  </si>
  <si>
    <t>113,21</t>
  </si>
  <si>
    <t>436,11</t>
  </si>
  <si>
    <t>118,95</t>
  </si>
  <si>
    <t>114,73</t>
  </si>
  <si>
    <t>459,74</t>
  </si>
  <si>
    <t>117,06</t>
  </si>
  <si>
    <t>115,6</t>
  </si>
  <si>
    <t>413,31</t>
  </si>
  <si>
    <t>114,94</t>
  </si>
  <si>
    <t>116,28</t>
  </si>
  <si>
    <t>417,17</t>
  </si>
  <si>
    <t>IS – 1</t>
  </si>
  <si>
    <t>IS – 2</t>
  </si>
  <si>
    <t>IS – 3</t>
  </si>
  <si>
    <t>Futures</t>
  </si>
  <si>
    <t>Median</t>
  </si>
  <si>
    <t>x</t>
  </si>
  <si>
    <t>0.11%       (14%)</t>
  </si>
  <si>
    <t>0.16%       (20%)</t>
  </si>
  <si>
    <t>0.35%       (29%)</t>
  </si>
  <si>
    <t>1.21%       (38%)</t>
  </si>
  <si>
    <t>1.96%       (10%)</t>
  </si>
  <si>
    <t>2.92%       (6%)</t>
  </si>
  <si>
    <t>4.94%       (11%)</t>
  </si>
  <si>
    <t>9.79%       (52%)</t>
  </si>
  <si>
    <t>0.23%       (22%)</t>
  </si>
  <si>
    <t>0.41%       (10%)</t>
  </si>
  <si>
    <t>0.65%       (26%)</t>
  </si>
  <si>
    <t>1.06%       (43%)</t>
  </si>
  <si>
    <t>0.82%       (11%)</t>
  </si>
  <si>
    <t>1.25%       (16%)</t>
  </si>
  <si>
    <t>1.77%       (29%)</t>
  </si>
  <si>
    <t>4.00%       (44%)</t>
  </si>
  <si>
    <t>0.39%       (24%)</t>
  </si>
  <si>
    <t>0.58%       (12%)</t>
  </si>
  <si>
    <t>0.73%       (23%)</t>
  </si>
  <si>
    <t>1.08%       (39%)</t>
  </si>
  <si>
    <t>0.01%       (21%)</t>
  </si>
  <si>
    <t>0.13%       (40%)</t>
  </si>
  <si>
    <t>0.46%       (25%)</t>
  </si>
  <si>
    <t>47.64%       (8%)</t>
  </si>
  <si>
    <t>-0.12%       (19%)</t>
  </si>
  <si>
    <t>-0.04%       (38%)</t>
  </si>
  <si>
    <t>0.01%       (24%)</t>
  </si>
  <si>
    <t>0.54%       (19%)</t>
  </si>
  <si>
    <t>0.33%       (22%)</t>
  </si>
  <si>
    <t>0.54%       (11%)</t>
  </si>
  <si>
    <t>0.74%       (42%)</t>
  </si>
  <si>
    <t>1.36%       (25%)</t>
  </si>
  <si>
    <t xml:space="preserve">ROA </t>
  </si>
  <si>
    <t>*</t>
  </si>
  <si>
    <t xml:space="preserve">ROE </t>
  </si>
  <si>
    <t>SMS/PMS</t>
  </si>
  <si>
    <t>A S S E T S  T O T A L (gross)</t>
  </si>
  <si>
    <t>LOANS TO CLIENTS TOTAL</t>
  </si>
  <si>
    <t xml:space="preserve">Retail Loans </t>
  </si>
  <si>
    <t xml:space="preserve">    thereof: Loans to households</t>
  </si>
  <si>
    <t>Loans to corporates</t>
  </si>
  <si>
    <t>Loans to non-bank financial companies</t>
  </si>
  <si>
    <t>Loans to the general government</t>
  </si>
  <si>
    <t>Loans to nonresidents</t>
  </si>
  <si>
    <t>INTERBANK MARKET OPERATIONS TOTAL</t>
  </si>
  <si>
    <t xml:space="preserve">    thereof: Operations with the NBS and foreign </t>
  </si>
  <si>
    <t>SECURITIES TOTAL</t>
  </si>
  <si>
    <t>Securities issued by residents</t>
  </si>
  <si>
    <t xml:space="preserve">    Treasury bills and bills of exchange held until maturity</t>
  </si>
  <si>
    <t xml:space="preserve">    Government bonds</t>
  </si>
  <si>
    <t xml:space="preserve">    Corporate bonds</t>
  </si>
  <si>
    <t xml:space="preserve">    Bank bonds</t>
  </si>
  <si>
    <t xml:space="preserve">    Other debt securities</t>
  </si>
  <si>
    <t xml:space="preserve">    Equity securities</t>
  </si>
  <si>
    <t>Securities issued by nonresidents</t>
  </si>
  <si>
    <t xml:space="preserve">    Debt securities</t>
  </si>
  <si>
    <t xml:space="preserve">        thereof: issued by banks</t>
  </si>
  <si>
    <t xml:space="preserve">        thereof: issued by general government</t>
  </si>
  <si>
    <t xml:space="preserve">        thereof: other issuers</t>
  </si>
  <si>
    <t>Derivatives – positive real value</t>
  </si>
  <si>
    <t xml:space="preserve">L I A B I L I T I E S  T O T A L </t>
  </si>
  <si>
    <t>DEPOSITS AND LOANS FROM CLIENTS TOTAL</t>
  </si>
  <si>
    <t xml:space="preserve">        thereof: deposits subject to deposit insurance</t>
  </si>
  <si>
    <t xml:space="preserve">    Retail deposits and loans</t>
  </si>
  <si>
    <t xml:space="preserve">        Deposits and loans from households</t>
  </si>
  <si>
    <t xml:space="preserve">    Deposits and loans from corporates</t>
  </si>
  <si>
    <t xml:space="preserve">    Deposits and loans from non-bank fin. companies</t>
  </si>
  <si>
    <t xml:space="preserve">    Deposits and loans from the general government</t>
  </si>
  <si>
    <t xml:space="preserve">    Deposits and loans from nonresidents </t>
  </si>
  <si>
    <t xml:space="preserve">FUNDS FROM BANKS TOTAL </t>
  </si>
  <si>
    <t xml:space="preserve">    Funds from the NBS and foreign central banks </t>
  </si>
  <si>
    <t xml:space="preserve">    Funds from nonresident banks</t>
  </si>
  <si>
    <t>ISSUED SECURITIES TOTAL</t>
  </si>
  <si>
    <t xml:space="preserve">    Mortgage bonds</t>
  </si>
  <si>
    <t xml:space="preserve">    Bills of Exchange</t>
  </si>
  <si>
    <t xml:space="preserve">    Other issued securities</t>
  </si>
  <si>
    <t xml:space="preserve">    Derivatives – negative real value</t>
  </si>
  <si>
    <t>Risk weighted assets of the banking book</t>
  </si>
  <si>
    <t>Risk weighted assets of the trading book</t>
  </si>
  <si>
    <t>Other risk weighted assets</t>
  </si>
  <si>
    <t>Volume Total</t>
  </si>
  <si>
    <t>Foreign Currency Share</t>
  </si>
  <si>
    <t>Year-on-year Change</t>
  </si>
  <si>
    <t xml:space="preserve">Share of Balance Sheet Total </t>
  </si>
  <si>
    <t>Structure of Assets and Liabilities of Banks and Branches of Foreign Banks (volume data in SKK thousands)</t>
  </si>
  <si>
    <t xml:space="preserve">CR3 is the share of three institutions with the highest volume of the given item of the total volume of the given item in the sector.
CR5 is the share of five institutions with the highest volume of the given item of the total volume of the given item in the sector.
HHI is defined as the sum of shares of individual institutions squared of the total volume of the given item.
Only institutions where the given item is positive enter the calculation of all these three indictors.
At equal value of the share of all institutions with 23 institutions the value of HHI would be 435.
Assets are expressed at gross value; equality with liabilities is achieved by deduction of accumulated depreciation, provisions, and reserves.
</t>
  </si>
  <si>
    <r>
      <t xml:space="preserve">Revenues and Expenses of Banks and Branches of Foreign Banks </t>
    </r>
    <r>
      <rPr>
        <b/>
        <sz val="10"/>
        <rFont val="Times New Roman"/>
        <family val="1"/>
      </rPr>
      <t>(value of expenses and revenues in SKK thousands)</t>
    </r>
  </si>
  <si>
    <t>(a) OPERATING COSTS TOTAL (b + e + f)</t>
  </si>
  <si>
    <t>(b)      Administrative expenses (c + d)</t>
  </si>
  <si>
    <t>(c)           Purchased performance</t>
  </si>
  <si>
    <t>(d)           Staffing costs</t>
  </si>
  <si>
    <t>(e)      Depreciation of tangible and intangible assets</t>
  </si>
  <si>
    <t>(f)       Taxes and fees</t>
  </si>
  <si>
    <t>(g) GROSS INCOME (h + l)</t>
  </si>
  <si>
    <t>(h)      Net interest income (j - i)</t>
  </si>
  <si>
    <t xml:space="preserve">(i)            Paid interest </t>
  </si>
  <si>
    <t>(j)            Received interest</t>
  </si>
  <si>
    <t>(k)                thereof: interest received from securities</t>
  </si>
  <si>
    <t>(l)       Net non interest income (m + n + o + p)</t>
  </si>
  <si>
    <t>(m)          Income from equities and business shares</t>
  </si>
  <si>
    <t>(n)           Net income from fees</t>
  </si>
  <si>
    <t>(o)           Net income from trading</t>
  </si>
  <si>
    <t>(p)           Other net operating income</t>
  </si>
  <si>
    <t>(q) NET INCOME (g - a)</t>
  </si>
  <si>
    <t>(r)      Net provis. and net income from written-off claims</t>
  </si>
  <si>
    <t>(s)      Net creation of reserves</t>
  </si>
  <si>
    <t>(t) NET INCOME BEFORE TAXES (q - r - s)</t>
  </si>
  <si>
    <t>(u)      Extraordinary profit</t>
  </si>
  <si>
    <t>(v)      Income tax</t>
  </si>
  <si>
    <r>
      <t>(</t>
    </r>
    <r>
      <rPr>
        <b/>
        <sz val="7"/>
        <rFont val="Arial Narrow"/>
        <family val="2"/>
      </rPr>
      <t>w) NET INCOME AFTER TAXATION (t + u - v)</t>
    </r>
  </si>
  <si>
    <t>Value</t>
  </si>
  <si>
    <t>Year-on-year change</t>
  </si>
  <si>
    <t xml:space="preserve">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23 institutions the value of HHI would be 435.
</t>
  </si>
  <si>
    <t>Profitability Indicators of Banks and Branches of Foreign Banks and Their Distribution in the Banking Sector</t>
  </si>
  <si>
    <t>ROE (without branches)</t>
  </si>
  <si>
    <t>Cost-to-income ratio</t>
  </si>
  <si>
    <t>Relative importance of net interest income</t>
  </si>
  <si>
    <t>Net interest spread</t>
  </si>
  <si>
    <t xml:space="preserve">  Retail</t>
  </si>
  <si>
    <t xml:space="preserve">  Corporates</t>
  </si>
  <si>
    <t xml:space="preserve">  Non-bank financial companies</t>
  </si>
  <si>
    <t xml:space="preserve">  Banks incl. the NBS and treasury bills</t>
  </si>
  <si>
    <t>Net interest margin</t>
  </si>
  <si>
    <t>Average weighted by denominator</t>
  </si>
  <si>
    <t>Average weighted by volume of assets</t>
  </si>
  <si>
    <t>Lower quartile</t>
  </si>
  <si>
    <t>Upper quartile</t>
  </si>
  <si>
    <t>Numbers in brackets below the values of quartiles represent the share of banks (measured by net assets volume), for which the value of the given indicator is between the value of the given quartile and the preceding quartile.</t>
  </si>
  <si>
    <t>Risks and Capital Adequacy Indicators of Banks and Branches of Foreign Banks and Their Distribution in the Banking Sector</t>
  </si>
  <si>
    <t>Number exceeded</t>
  </si>
  <si>
    <t>CREDIT RISK</t>
  </si>
  <si>
    <t>Share of non-performing loans of the total volume of loans to clients</t>
  </si>
  <si>
    <t xml:space="preserve">   Retail (share of retail loans)</t>
  </si>
  <si>
    <t xml:space="preserve">   Corporates (share of loans to corporates)</t>
  </si>
  <si>
    <t xml:space="preserve">   Financial companies (share of loans to financial companies)</t>
  </si>
  <si>
    <t>Share of provisions of the volume of non-performing loans to clients</t>
  </si>
  <si>
    <t>Large property exposure (weighted) / shareholders’ equity  (without branches)</t>
  </si>
  <si>
    <t>Large property exposure within groups (number exceeded)</t>
  </si>
  <si>
    <t>Share of claimable value of guarantees of total volume of classified loans to clients</t>
  </si>
  <si>
    <t>FOREIGN EXCHANGE RISK</t>
  </si>
  <si>
    <t>Total open foreign exchange position / shareholders’ equity (without branches)</t>
  </si>
  <si>
    <t>Total open foreign exchange position / shareholders’ equity (including branches)</t>
  </si>
  <si>
    <t>INTEREST RATE RISK</t>
  </si>
  <si>
    <t>Total open interest rate position up to 1month /shareholders’ equity (without branches)</t>
  </si>
  <si>
    <t>Total open interest rate position up to 1 year / shareholders’ equity (without branches)</t>
  </si>
  <si>
    <t>Total open interest rate position up to 5 years / shareholders’ equity (without branches)</t>
  </si>
  <si>
    <t xml:space="preserve">LIQUIDITY RISK </t>
  </si>
  <si>
    <t>Share of immediately liquid assets on highly volatile funds</t>
  </si>
  <si>
    <t>Share of liquid assets (including collateral from reverse REPO trades) on volatile funds</t>
  </si>
  <si>
    <t>Indicator of fixed and illiquid assets (without branches)</t>
  </si>
  <si>
    <t>Share of loans on deposits and issued securities</t>
  </si>
  <si>
    <t>Open foreign exchange balance sheet position / shareholders’ equity (without branches)</t>
  </si>
  <si>
    <t>Open foreign exchange off-balance sheet position / shareholders’ equity (without branches)</t>
  </si>
  <si>
    <t xml:space="preserve">Total liquidity position current up to 7 days /assets </t>
  </si>
  <si>
    <t>Total liquidity position estimated up to 7 days /assets</t>
  </si>
  <si>
    <t xml:space="preserve">Total liquidity position current up to 3 months /assets </t>
  </si>
  <si>
    <t>Total liquidity position estimated up to 3 months /assets</t>
  </si>
  <si>
    <t>CAPITAL ADEQUACY</t>
  </si>
  <si>
    <t xml:space="preserve">Capital adequacy </t>
  </si>
  <si>
    <t>Share of shareholders’ equity on the balance sheet (without branches)</t>
  </si>
  <si>
    <t>Share of Tier I capital on shareholders’ equity (without branches)</t>
  </si>
  <si>
    <t>Share of potential loss on shareholders’ equity when 8% CA is achieved (without branches)</t>
  </si>
  <si>
    <t>TOTAL</t>
  </si>
  <si>
    <t>Life insurance</t>
  </si>
  <si>
    <t xml:space="preserve">  Insurance for the case of death or endowment assurance (A1)</t>
  </si>
  <si>
    <t xml:space="preserve">  Insurance connected with an investment fund (A4)</t>
  </si>
  <si>
    <t xml:space="preserve">  Accident or illness insurance (A6)</t>
  </si>
  <si>
    <t xml:space="preserve">  Other</t>
  </si>
  <si>
    <t>Non-life insurance</t>
  </si>
  <si>
    <t xml:space="preserve">  Insurance against civil liability in respect of the use of motor vehicles (B10a)</t>
  </si>
  <si>
    <t xml:space="preserve">  Insurance against damages on vehicles (B3)</t>
  </si>
  <si>
    <t xml:space="preserve">  Insurance against damages to property (B8+B9)</t>
  </si>
  <si>
    <t>Share of total written premiums</t>
  </si>
  <si>
    <t xml:space="preserve">Share of written premiums </t>
  </si>
  <si>
    <t>Share of written premiums</t>
  </si>
  <si>
    <t>Value as at 31.3.2006</t>
  </si>
  <si>
    <t>Value as at 31.3.2005</t>
  </si>
  <si>
    <t>HHI         31.3.2005</t>
  </si>
  <si>
    <t>HHI         31.3.2006</t>
  </si>
  <si>
    <t>Insurance against civil liability in respect of the use of motor vehicles (B10a)</t>
  </si>
  <si>
    <t>Insurance against damages on vehicles (B3)</t>
  </si>
  <si>
    <t>Insurance against damages to property (B8+B9)</t>
  </si>
  <si>
    <t>Other</t>
  </si>
  <si>
    <t>Reserve to cover commitments from financial placement on behalf of the insured</t>
  </si>
  <si>
    <t>Mortgage bonds</t>
  </si>
  <si>
    <t>Term deposits in banks</t>
  </si>
  <si>
    <t>Bonds admitted on the listed securities market</t>
  </si>
  <si>
    <t>Government bonds (*)</t>
  </si>
  <si>
    <t>Real solvency rate (SMS)</t>
  </si>
  <si>
    <t>Required solvency rate (PMS)(**)</t>
  </si>
  <si>
    <t>Net profit total</t>
  </si>
  <si>
    <t>change</t>
  </si>
  <si>
    <t>Number of insurance companies in SR</t>
  </si>
  <si>
    <t xml:space="preserve">              providing only non-life insurance</t>
  </si>
  <si>
    <t xml:space="preserve">              providing both insurances</t>
  </si>
  <si>
    <t>Market share</t>
  </si>
  <si>
    <t>NAV of funds (SKK thous.)</t>
  </si>
  <si>
    <t>Number of clients</t>
  </si>
  <si>
    <t>Pension Fund Management Companies as at 31.3.2006</t>
  </si>
  <si>
    <t xml:space="preserve">NAV – Net Asset Value </t>
  </si>
  <si>
    <t>Financial Result of DSS as of 31.12.2005 (data in SKK thousands)</t>
  </si>
  <si>
    <t>Revenues</t>
  </si>
  <si>
    <t>Expenses</t>
  </si>
  <si>
    <t>Financial Result</t>
  </si>
  <si>
    <t>Pension Funds (data in SKK thousands)</t>
  </si>
  <si>
    <t>NAV as at  31.3.2006</t>
  </si>
  <si>
    <t>NAV as at  31.3.2005</t>
  </si>
  <si>
    <t>Conservative</t>
  </si>
  <si>
    <t>Balanced</t>
  </si>
  <si>
    <t>Growth</t>
  </si>
  <si>
    <t>NAV – Net Asset Value</t>
  </si>
  <si>
    <t>Structure of Investments of Pension Funds (data in SKK thousands)</t>
  </si>
  <si>
    <t>Accounts in banks</t>
  </si>
  <si>
    <t>Bonds</t>
  </si>
  <si>
    <t>Equities</t>
  </si>
  <si>
    <t>Commitments</t>
  </si>
  <si>
    <t>Value as at  31.3.2006</t>
  </si>
  <si>
    <t>Value as at  31.3.2005</t>
  </si>
  <si>
    <t>EUR share</t>
  </si>
  <si>
    <t>Foreign currency share</t>
  </si>
  <si>
    <t>Change</t>
  </si>
  <si>
    <t>Asset Management Companies as of 31.3.2006</t>
  </si>
  <si>
    <t xml:space="preserve">Asset Management Company </t>
  </si>
  <si>
    <t>NAV of mutual funds (SKK thous.)</t>
  </si>
  <si>
    <t>Market Share</t>
  </si>
  <si>
    <t>Total</t>
  </si>
  <si>
    <t>Expenses, Revenues and Profitability Indicators of Local Asset Management Companies as at 31.3.2006 (data in SKK thousands)</t>
  </si>
  <si>
    <t>Asset Management Company</t>
  </si>
  <si>
    <t>(as at 31.3.2006)</t>
  </si>
  <si>
    <t>(31.3.2006)</t>
  </si>
  <si>
    <t>(31.3.2005)</t>
  </si>
  <si>
    <t>Insurance Companies</t>
  </si>
  <si>
    <t>Net Profit And Profitability Indicators Of Insurance Companies (profit data in SKK thousands)</t>
  </si>
  <si>
    <t>Written Premiums (volume data in SKK thousands)</t>
  </si>
  <si>
    <t>Written Premiums Ceded To Reinsurers (volume data in SKK thousands)</t>
  </si>
  <si>
    <t>Expenses On Indemnities (volume data in SKK thousands)</t>
  </si>
  <si>
    <t>Rate in Non-Life Insurance</t>
  </si>
  <si>
    <t>Structure Of Technical Reserves Of Insurance Companies (volume data in SKK thousands)</t>
  </si>
  <si>
    <t>Placement Of Technical Reserves Of Insurers Apart From A Reserve To Cover Commitments From Financial Placement On Behalf Of The Insured (volume data in SKK thousands)</t>
  </si>
  <si>
    <t>Solvency (*)</t>
  </si>
  <si>
    <t>CR3 is the share of three institutions with the highest volume of the given item on the total volume of the given item in the sector.
HHI is defined as the sum of shares of individual institutions squared on the total volume of the given item expressed in %.</t>
  </si>
  <si>
    <t>(*) "Government bonds" is understood to include bonds issued by the Slovak Government, other  EU countries, the NBS or other central banks, bonds guaranteed by the Slovak Government, and bonds issued by the EIB, the EBRD and the IBRD.
CR3 is the share of three institutions with the highest volume of the given item on the total volume of the given item in the sector.
HHI is defined as the sum of shares of individual institutions squared on the total volume of the given item expressed in %.</t>
  </si>
  <si>
    <t>(*) Solvency data is available only once annually. Data for the end of 2005 will be reported to the NBS on 31 March 2006 and  will therefore be stated only in the Structural Report for the first quarter of 2006.
(**) PMS for the entire insurance market is the sum of PMS or the guarantee fund (if the guarantee funds is greater than PMS) of individual insurance companies. Required rate of solvency (based on the volume of operations) and the guarantee fund (the volume of which is determined by law and a directive of the Ministry of Finance) is calculated for each individual insurance company. An insurance company is obliged to have at its disposal capital equal the higher of the two sums.</t>
  </si>
  <si>
    <t xml:space="preserve">   of which: providing only life insurance</t>
  </si>
  <si>
    <t>Stock brokerage firms in the table are divided by the size of their share capital.</t>
  </si>
  <si>
    <t>Number of insurance comp. in the SR rendering compulsory contract. third-party motor insur.  services</t>
  </si>
</sst>
</file>

<file path=xl/styles.xml><?xml version="1.0" encoding="utf-8"?>
<styleSheet xmlns="http://schemas.openxmlformats.org/spreadsheetml/2006/main">
  <numFmts count="25">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 ###\ ###\ ##0"/>
    <numFmt numFmtId="178" formatCode="0.0%"/>
    <numFmt numFmtId="179" formatCode="dd/mm/yyyy"/>
    <numFmt numFmtId="180" formatCode="[$€-2]\ #,##0.00_);[Red]\([$€-2]\ #,##0.00\)"/>
  </numFmts>
  <fonts count="23">
    <font>
      <sz val="11"/>
      <name val="Arial"/>
      <family val="0"/>
    </font>
    <font>
      <sz val="7"/>
      <name val="Arial Narrow"/>
      <family val="2"/>
    </font>
    <font>
      <sz val="12"/>
      <name val="Times New Roman"/>
      <family val="1"/>
    </font>
    <font>
      <b/>
      <sz val="7"/>
      <name val="Arial Narrow"/>
      <family val="2"/>
    </font>
    <font>
      <b/>
      <sz val="12"/>
      <name val="Times New Roman"/>
      <family val="1"/>
    </font>
    <font>
      <sz val="10"/>
      <name val="Arial"/>
      <family val="0"/>
    </font>
    <font>
      <b/>
      <sz val="9"/>
      <name val="Arial Narrow"/>
      <family val="2"/>
    </font>
    <font>
      <sz val="7"/>
      <name val="Times New Roman"/>
      <family val="1"/>
    </font>
    <font>
      <sz val="9"/>
      <name val="Arial Narrow"/>
      <family val="2"/>
    </font>
    <font>
      <sz val="8"/>
      <name val="Arial Narrow"/>
      <family val="2"/>
    </font>
    <font>
      <sz val="8"/>
      <name val="Times New Roman"/>
      <family val="1"/>
    </font>
    <font>
      <sz val="6"/>
      <name val="Arial Narrow"/>
      <family val="2"/>
    </font>
    <font>
      <sz val="6"/>
      <name val="Times New Roman"/>
      <family val="1"/>
    </font>
    <font>
      <sz val="8"/>
      <name val="Arial"/>
      <family val="0"/>
    </font>
    <font>
      <b/>
      <sz val="8"/>
      <name val="Arial Narrow"/>
      <family val="2"/>
    </font>
    <font>
      <b/>
      <sz val="10"/>
      <name val="Times New Roman"/>
      <family val="1"/>
    </font>
    <font>
      <b/>
      <sz val="7"/>
      <name val="Times New Roman"/>
      <family val="1"/>
    </font>
    <font>
      <b/>
      <sz val="8"/>
      <name val="Times New Roman"/>
      <family val="1"/>
    </font>
    <font>
      <b/>
      <sz val="8"/>
      <name val="Arial"/>
      <family val="0"/>
    </font>
    <font>
      <sz val="12"/>
      <name val="Arial"/>
      <family val="0"/>
    </font>
    <font>
      <sz val="7"/>
      <name val="Arial"/>
      <family val="0"/>
    </font>
    <font>
      <b/>
      <sz val="7"/>
      <name val="Arial"/>
      <family val="0"/>
    </font>
    <font>
      <sz val="6"/>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medium">
        <color indexed="22"/>
      </top>
      <bottom style="medium"/>
    </border>
    <border>
      <left>
        <color indexed="63"/>
      </left>
      <right>
        <color indexed="63"/>
      </right>
      <top>
        <color indexed="63"/>
      </top>
      <bottom style="medium"/>
    </border>
    <border>
      <left>
        <color indexed="63"/>
      </left>
      <right>
        <color indexed="63"/>
      </right>
      <top>
        <color indexed="63"/>
      </top>
      <bottom style="medium">
        <color indexed="22"/>
      </bottom>
    </border>
    <border>
      <left>
        <color indexed="63"/>
      </left>
      <right>
        <color indexed="63"/>
      </right>
      <top style="medium"/>
      <bottom style="medium">
        <color indexed="22"/>
      </bottom>
    </border>
    <border>
      <left>
        <color indexed="63"/>
      </left>
      <right>
        <color indexed="63"/>
      </right>
      <top style="medium">
        <color indexed="22"/>
      </top>
      <bottom style="medium">
        <color indexed="22"/>
      </bottom>
    </border>
    <border>
      <left>
        <color indexed="63"/>
      </left>
      <right>
        <color indexed="63"/>
      </right>
      <top style="medium">
        <color indexed="22"/>
      </top>
      <bottom style="medium">
        <color indexed="8"/>
      </botto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color indexed="22"/>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medium">
        <color indexed="23"/>
      </bottom>
    </border>
    <border>
      <left>
        <color indexed="63"/>
      </left>
      <right>
        <color indexed="63"/>
      </right>
      <top style="medium"/>
      <bottom style="medium">
        <color indexed="23"/>
      </bottom>
    </border>
    <border>
      <left>
        <color indexed="63"/>
      </left>
      <right>
        <color indexed="63"/>
      </right>
      <top style="medium">
        <color indexed="23"/>
      </top>
      <bottom style="medium"/>
    </border>
    <border>
      <left style="thin"/>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s>
  <cellStyleXfs count="21">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387">
    <xf numFmtId="0" fontId="0" fillId="0" borderId="0" xfId="0" applyAlignment="1">
      <alignment/>
    </xf>
    <xf numFmtId="0" fontId="0" fillId="0" borderId="0" xfId="0" applyFill="1" applyAlignment="1">
      <alignment/>
    </xf>
    <xf numFmtId="0" fontId="3" fillId="2" borderId="1" xfId="19" applyFont="1" applyFill="1" applyBorder="1" applyAlignment="1">
      <alignment vertical="top" wrapText="1"/>
      <protection/>
    </xf>
    <xf numFmtId="0" fontId="6" fillId="2" borderId="0" xfId="19" applyFont="1" applyFill="1" applyAlignment="1">
      <alignment vertical="top" wrapText="1"/>
      <protection/>
    </xf>
    <xf numFmtId="0" fontId="5" fillId="0" borderId="0" xfId="19">
      <alignment/>
      <protection/>
    </xf>
    <xf numFmtId="0" fontId="3" fillId="2" borderId="2" xfId="19" applyFont="1" applyFill="1" applyBorder="1">
      <alignment/>
      <protection/>
    </xf>
    <xf numFmtId="0" fontId="1" fillId="2" borderId="2" xfId="19" applyFont="1" applyFill="1" applyBorder="1" applyAlignment="1">
      <alignment horizontal="justify"/>
      <protection/>
    </xf>
    <xf numFmtId="0" fontId="2" fillId="2" borderId="0" xfId="19" applyFont="1" applyFill="1" applyAlignment="1">
      <alignment horizontal="justify" vertical="top" wrapText="1"/>
      <protection/>
    </xf>
    <xf numFmtId="0" fontId="8" fillId="2" borderId="2" xfId="19" applyFont="1" applyFill="1" applyBorder="1" applyAlignment="1">
      <alignment horizontal="right" vertical="top"/>
      <protection/>
    </xf>
    <xf numFmtId="0" fontId="8" fillId="2" borderId="3" xfId="19" applyFont="1" applyFill="1" applyBorder="1" applyAlignment="1">
      <alignment horizontal="right" vertical="top"/>
      <protection/>
    </xf>
    <xf numFmtId="0" fontId="8" fillId="2" borderId="4" xfId="19" applyFont="1" applyFill="1" applyBorder="1" applyAlignment="1">
      <alignment horizontal="right" vertical="top"/>
      <protection/>
    </xf>
    <xf numFmtId="0" fontId="9" fillId="0" borderId="2" xfId="0" applyFont="1" applyBorder="1" applyAlignment="1">
      <alignment horizontal="justify"/>
    </xf>
    <xf numFmtId="0" fontId="9" fillId="2" borderId="2" xfId="0" applyFont="1" applyFill="1" applyBorder="1" applyAlignment="1">
      <alignment horizontal="justify"/>
    </xf>
    <xf numFmtId="0" fontId="2" fillId="0" borderId="0" xfId="0" applyFont="1" applyAlignment="1">
      <alignment horizontal="justify" vertical="top" wrapText="1"/>
    </xf>
    <xf numFmtId="0" fontId="2" fillId="2" borderId="0" xfId="0" applyFont="1" applyFill="1" applyAlignment="1">
      <alignment horizontal="justify" vertical="top" wrapText="1"/>
    </xf>
    <xf numFmtId="0" fontId="3" fillId="0" borderId="2" xfId="0" applyFont="1" applyBorder="1" applyAlignment="1">
      <alignment horizontal="justify" vertical="top" wrapText="1" indent="1"/>
    </xf>
    <xf numFmtId="0" fontId="1" fillId="0" borderId="3" xfId="0" applyFont="1" applyBorder="1" applyAlignment="1">
      <alignment horizontal="justify" vertical="top" wrapText="1" indent="1"/>
    </xf>
    <xf numFmtId="0" fontId="1" fillId="0" borderId="3" xfId="0" applyFont="1" applyFill="1" applyBorder="1" applyAlignment="1">
      <alignment horizontal="justify" vertical="top" wrapText="1" indent="1"/>
    </xf>
    <xf numFmtId="0" fontId="1" fillId="0" borderId="4" xfId="0" applyFont="1" applyBorder="1" applyAlignment="1">
      <alignment horizontal="justify" vertical="top" wrapText="1" indent="1"/>
    </xf>
    <xf numFmtId="0" fontId="10" fillId="0" borderId="0" xfId="0" applyFont="1" applyAlignment="1">
      <alignment horizontal="justify"/>
    </xf>
    <xf numFmtId="0" fontId="11" fillId="0" borderId="2" xfId="0" applyFont="1" applyBorder="1" applyAlignment="1">
      <alignment horizontal="justify"/>
    </xf>
    <xf numFmtId="0" fontId="11" fillId="2" borderId="2" xfId="0" applyFont="1" applyFill="1" applyBorder="1" applyAlignment="1">
      <alignment horizontal="justify"/>
    </xf>
    <xf numFmtId="0" fontId="8" fillId="0" borderId="5" xfId="0" applyFont="1" applyBorder="1" applyAlignment="1">
      <alignment vertical="top" wrapText="1"/>
    </xf>
    <xf numFmtId="0" fontId="2" fillId="2" borderId="5" xfId="0" applyFont="1" applyFill="1" applyBorder="1" applyAlignment="1">
      <alignment horizontal="justify" vertical="top" wrapText="1"/>
    </xf>
    <xf numFmtId="0" fontId="2" fillId="0" borderId="5" xfId="0" applyFont="1" applyBorder="1" applyAlignment="1">
      <alignment horizontal="justify" vertical="top" wrapText="1"/>
    </xf>
    <xf numFmtId="0" fontId="3" fillId="0" borderId="6" xfId="0" applyFont="1" applyBorder="1" applyAlignment="1">
      <alignment horizontal="justify" vertical="top" wrapText="1" indent="1"/>
    </xf>
    <xf numFmtId="0" fontId="1" fillId="0" borderId="6" xfId="0" applyFont="1" applyBorder="1" applyAlignment="1">
      <alignment horizontal="justify" vertical="top" wrapText="1" indent="1"/>
    </xf>
    <xf numFmtId="0" fontId="1" fillId="0" borderId="5" xfId="0" applyFont="1" applyBorder="1" applyAlignment="1">
      <alignment horizontal="justify" vertical="top" wrapText="1" indent="1"/>
    </xf>
    <xf numFmtId="0" fontId="1" fillId="0" borderId="2" xfId="0" applyFont="1" applyBorder="1" applyAlignment="1">
      <alignment/>
    </xf>
    <xf numFmtId="0" fontId="1" fillId="2" borderId="2" xfId="0" applyFont="1" applyFill="1" applyBorder="1" applyAlignment="1">
      <alignment horizontal="justify"/>
    </xf>
    <xf numFmtId="0" fontId="1" fillId="0" borderId="2" xfId="0" applyFont="1" applyBorder="1" applyAlignment="1">
      <alignment horizontal="justify"/>
    </xf>
    <xf numFmtId="0" fontId="2" fillId="0" borderId="2" xfId="0" applyFont="1" applyBorder="1" applyAlignment="1">
      <alignment horizontal="justify" vertical="top" wrapText="1"/>
    </xf>
    <xf numFmtId="0" fontId="7" fillId="0" borderId="0" xfId="0" applyFont="1" applyAlignment="1">
      <alignment/>
    </xf>
    <xf numFmtId="0" fontId="2" fillId="2" borderId="2" xfId="0" applyFont="1" applyFill="1" applyBorder="1" applyAlignment="1">
      <alignment horizontal="justify" vertical="top" wrapText="1"/>
    </xf>
    <xf numFmtId="0" fontId="6" fillId="0" borderId="0" xfId="0" applyFont="1" applyAlignment="1">
      <alignment vertical="top" wrapText="1"/>
    </xf>
    <xf numFmtId="0" fontId="3" fillId="0" borderId="2" xfId="0" applyFont="1" applyBorder="1" applyAlignment="1">
      <alignment/>
    </xf>
    <xf numFmtId="0" fontId="3" fillId="2" borderId="2" xfId="0" applyFont="1" applyFill="1" applyBorder="1" applyAlignment="1">
      <alignment/>
    </xf>
    <xf numFmtId="0" fontId="1" fillId="0" borderId="2" xfId="0" applyFont="1" applyBorder="1" applyAlignment="1">
      <alignment vertical="top" wrapText="1"/>
    </xf>
    <xf numFmtId="0" fontId="1" fillId="2" borderId="2" xfId="0" applyFont="1" applyFill="1" applyBorder="1" applyAlignment="1">
      <alignment horizontal="right" vertical="top"/>
    </xf>
    <xf numFmtId="0" fontId="1" fillId="0" borderId="2" xfId="0" applyFont="1" applyBorder="1" applyAlignment="1">
      <alignment horizontal="right" vertical="top"/>
    </xf>
    <xf numFmtId="0" fontId="12" fillId="0" borderId="0" xfId="0" applyFont="1" applyAlignment="1">
      <alignment horizontal="justify"/>
    </xf>
    <xf numFmtId="0" fontId="5" fillId="0" borderId="0" xfId="19" applyFill="1">
      <alignment/>
      <protection/>
    </xf>
    <xf numFmtId="0" fontId="4" fillId="0" borderId="0" xfId="0" applyFont="1" applyFill="1" applyAlignment="1">
      <alignment/>
    </xf>
    <xf numFmtId="0" fontId="1" fillId="2" borderId="0" xfId="0" applyFont="1" applyFill="1" applyBorder="1" applyAlignment="1">
      <alignment horizontal="right"/>
    </xf>
    <xf numFmtId="0" fontId="0" fillId="2" borderId="0" xfId="0" applyFill="1" applyAlignment="1">
      <alignment/>
    </xf>
    <xf numFmtId="0" fontId="1" fillId="2" borderId="2" xfId="0" applyFont="1" applyFill="1" applyBorder="1" applyAlignment="1">
      <alignment horizontal="right"/>
    </xf>
    <xf numFmtId="0" fontId="0" fillId="2" borderId="0" xfId="0" applyFill="1" applyBorder="1" applyAlignment="1">
      <alignment/>
    </xf>
    <xf numFmtId="0" fontId="0" fillId="2" borderId="2" xfId="0" applyFill="1" applyBorder="1" applyAlignment="1">
      <alignment/>
    </xf>
    <xf numFmtId="0" fontId="0" fillId="2" borderId="0" xfId="0" applyFill="1" applyAlignment="1">
      <alignment wrapText="1"/>
    </xf>
    <xf numFmtId="177" fontId="9" fillId="2" borderId="7" xfId="0" applyNumberFormat="1" applyFont="1" applyFill="1" applyBorder="1" applyAlignment="1">
      <alignment horizontal="right" vertical="center" wrapText="1"/>
    </xf>
    <xf numFmtId="9" fontId="9" fillId="2" borderId="7" xfId="20" applyFont="1" applyFill="1" applyBorder="1" applyAlignment="1">
      <alignment horizontal="center" vertical="center" wrapText="1"/>
    </xf>
    <xf numFmtId="177" fontId="9" fillId="2" borderId="8" xfId="0" applyNumberFormat="1" applyFont="1" applyFill="1" applyBorder="1" applyAlignment="1">
      <alignment horizontal="right" vertical="center" wrapText="1"/>
    </xf>
    <xf numFmtId="9" fontId="9" fillId="2" borderId="8" xfId="20" applyFont="1" applyFill="1" applyBorder="1" applyAlignment="1">
      <alignment horizontal="center" vertical="center" wrapText="1"/>
    </xf>
    <xf numFmtId="177" fontId="9" fillId="2" borderId="4" xfId="0" applyNumberFormat="1" applyFont="1" applyFill="1" applyBorder="1" applyAlignment="1">
      <alignment horizontal="right" vertical="center" wrapText="1"/>
    </xf>
    <xf numFmtId="9" fontId="9" fillId="2" borderId="4" xfId="20" applyFont="1" applyFill="1" applyBorder="1" applyAlignment="1">
      <alignment horizontal="center" vertical="center" wrapText="1"/>
    </xf>
    <xf numFmtId="10" fontId="9" fillId="2" borderId="7" xfId="20" applyNumberFormat="1" applyFont="1" applyFill="1" applyBorder="1" applyAlignment="1">
      <alignment horizontal="center" vertical="center" wrapText="1"/>
    </xf>
    <xf numFmtId="177" fontId="9" fillId="2" borderId="7" xfId="0" applyNumberFormat="1" applyFont="1" applyFill="1" applyBorder="1" applyAlignment="1">
      <alignment horizontal="center" vertical="center" wrapText="1"/>
    </xf>
    <xf numFmtId="10" fontId="9" fillId="2" borderId="8" xfId="20" applyNumberFormat="1" applyFont="1" applyFill="1" applyBorder="1" applyAlignment="1">
      <alignment horizontal="center" vertical="center" wrapText="1"/>
    </xf>
    <xf numFmtId="177" fontId="9" fillId="2" borderId="8" xfId="0" applyNumberFormat="1" applyFont="1" applyFill="1" applyBorder="1" applyAlignment="1">
      <alignment horizontal="center" vertical="center" wrapText="1"/>
    </xf>
    <xf numFmtId="10" fontId="9" fillId="2" borderId="9" xfId="20" applyNumberFormat="1" applyFont="1" applyFill="1" applyBorder="1" applyAlignment="1">
      <alignment horizontal="center" vertical="center" wrapText="1"/>
    </xf>
    <xf numFmtId="177" fontId="9" fillId="2" borderId="9" xfId="0" applyNumberFormat="1" applyFont="1" applyFill="1" applyBorder="1" applyAlignment="1">
      <alignment horizontal="center" vertical="center" wrapText="1"/>
    </xf>
    <xf numFmtId="0" fontId="0" fillId="2" borderId="5" xfId="0" applyFill="1" applyBorder="1" applyAlignment="1">
      <alignment/>
    </xf>
    <xf numFmtId="0" fontId="4" fillId="2" borderId="0" xfId="19" applyFont="1" applyFill="1">
      <alignment/>
      <protection/>
    </xf>
    <xf numFmtId="0" fontId="5" fillId="2" borderId="0" xfId="19" applyFill="1">
      <alignment/>
      <protection/>
    </xf>
    <xf numFmtId="0" fontId="1" fillId="2" borderId="2" xfId="19" applyFont="1" applyFill="1" applyBorder="1" applyAlignment="1">
      <alignment vertical="top" wrapText="1"/>
      <protection/>
    </xf>
    <xf numFmtId="0" fontId="1" fillId="2" borderId="3" xfId="19" applyFont="1" applyFill="1" applyBorder="1" applyAlignment="1">
      <alignment vertical="top" wrapText="1"/>
      <protection/>
    </xf>
    <xf numFmtId="0" fontId="1" fillId="2" borderId="4" xfId="19" applyFont="1" applyFill="1" applyBorder="1" applyAlignment="1">
      <alignment vertical="top" wrapText="1"/>
      <protection/>
    </xf>
    <xf numFmtId="0" fontId="2" fillId="2" borderId="0" xfId="19" applyFont="1" applyFill="1" applyAlignment="1">
      <alignment horizontal="justify"/>
      <protection/>
    </xf>
    <xf numFmtId="0" fontId="0" fillId="2" borderId="7" xfId="0" applyFill="1" applyBorder="1" applyAlignment="1">
      <alignment/>
    </xf>
    <xf numFmtId="10" fontId="9" fillId="2" borderId="8" xfId="20" applyNumberFormat="1" applyFont="1" applyFill="1" applyBorder="1" applyAlignment="1">
      <alignment horizontal="center" vertical="top" wrapText="1"/>
    </xf>
    <xf numFmtId="1" fontId="9" fillId="2" borderId="8" xfId="20" applyNumberFormat="1" applyFont="1" applyFill="1" applyBorder="1" applyAlignment="1">
      <alignment horizontal="center" vertical="center" wrapText="1"/>
    </xf>
    <xf numFmtId="0" fontId="1" fillId="2" borderId="8" xfId="0" applyFont="1" applyFill="1" applyBorder="1" applyAlignment="1">
      <alignment horizontal="right" vertical="top"/>
    </xf>
    <xf numFmtId="10" fontId="9" fillId="2" borderId="4" xfId="20" applyNumberFormat="1" applyFont="1" applyFill="1" applyBorder="1" applyAlignment="1">
      <alignment horizontal="center" vertical="center" wrapText="1"/>
    </xf>
    <xf numFmtId="10" fontId="9" fillId="2" borderId="4" xfId="20" applyNumberFormat="1" applyFont="1" applyFill="1" applyBorder="1" applyAlignment="1">
      <alignment horizontal="center" vertical="top" wrapText="1"/>
    </xf>
    <xf numFmtId="0" fontId="1" fillId="2" borderId="4" xfId="0" applyFont="1" applyFill="1" applyBorder="1" applyAlignment="1">
      <alignment horizontal="right" wrapText="1"/>
    </xf>
    <xf numFmtId="0" fontId="1" fillId="2" borderId="6" xfId="0" applyFont="1" applyFill="1" applyBorder="1" applyAlignment="1">
      <alignment horizontal="right" vertical="top"/>
    </xf>
    <xf numFmtId="10" fontId="9" fillId="2" borderId="6" xfId="20" applyNumberFormat="1" applyFont="1" applyFill="1" applyBorder="1" applyAlignment="1">
      <alignment horizontal="center" vertical="center" wrapText="1"/>
    </xf>
    <xf numFmtId="10" fontId="9" fillId="2" borderId="6" xfId="20" applyNumberFormat="1" applyFont="1" applyFill="1" applyBorder="1" applyAlignment="1">
      <alignment horizontal="center" vertical="top" wrapText="1"/>
    </xf>
    <xf numFmtId="0" fontId="4" fillId="2" borderId="0" xfId="0" applyFont="1" applyFill="1" applyAlignment="1">
      <alignment vertical="center"/>
    </xf>
    <xf numFmtId="0" fontId="4" fillId="2" borderId="2" xfId="0" applyFont="1" applyFill="1" applyBorder="1" applyAlignment="1">
      <alignment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2" borderId="0" xfId="0" applyFill="1" applyBorder="1" applyAlignment="1">
      <alignment vertical="center"/>
    </xf>
    <xf numFmtId="0" fontId="0" fillId="2" borderId="0" xfId="0" applyFill="1" applyAlignment="1">
      <alignment vertical="center"/>
    </xf>
    <xf numFmtId="0" fontId="1" fillId="0" borderId="2" xfId="19" applyFont="1" applyBorder="1" applyAlignment="1">
      <alignment horizontal="justify" wrapText="1"/>
      <protection/>
    </xf>
    <xf numFmtId="9" fontId="9" fillId="2" borderId="7" xfId="20" applyFont="1" applyFill="1" applyBorder="1" applyAlignment="1">
      <alignment horizontal="center" vertical="center"/>
    </xf>
    <xf numFmtId="9" fontId="9" fillId="2" borderId="8" xfId="20" applyFont="1" applyFill="1" applyBorder="1" applyAlignment="1">
      <alignment horizontal="center" vertical="center"/>
    </xf>
    <xf numFmtId="9" fontId="9" fillId="2" borderId="4" xfId="20" applyFont="1" applyFill="1" applyBorder="1" applyAlignment="1">
      <alignment horizontal="center" vertical="center"/>
    </xf>
    <xf numFmtId="9" fontId="9" fillId="2" borderId="6" xfId="20" applyFont="1" applyFill="1" applyBorder="1" applyAlignment="1">
      <alignment horizontal="center" vertical="center"/>
    </xf>
    <xf numFmtId="0" fontId="1" fillId="2" borderId="2" xfId="19" applyFont="1" applyFill="1" applyBorder="1" applyAlignment="1">
      <alignment horizontal="justify" wrapText="1"/>
      <protection/>
    </xf>
    <xf numFmtId="0" fontId="6" fillId="0" borderId="0" xfId="19" applyFont="1" applyAlignment="1">
      <alignment vertical="top" wrapText="1"/>
      <protection/>
    </xf>
    <xf numFmtId="0" fontId="2" fillId="0" borderId="0" xfId="19" applyFont="1" applyAlignment="1">
      <alignment horizontal="justify" vertical="top" wrapText="1"/>
      <protection/>
    </xf>
    <xf numFmtId="0" fontId="2" fillId="0" borderId="0" xfId="19" applyFont="1" applyAlignment="1">
      <alignment horizontal="justify"/>
      <protection/>
    </xf>
    <xf numFmtId="0" fontId="3" fillId="0" borderId="2" xfId="19" applyFont="1" applyBorder="1" applyAlignment="1">
      <alignment wrapText="1"/>
      <protection/>
    </xf>
    <xf numFmtId="0" fontId="3" fillId="2" borderId="2" xfId="19" applyFont="1" applyFill="1" applyBorder="1" applyAlignment="1">
      <alignment wrapText="1"/>
      <protection/>
    </xf>
    <xf numFmtId="0" fontId="4" fillId="0" borderId="0" xfId="19" applyFont="1">
      <alignment/>
      <protection/>
    </xf>
    <xf numFmtId="14" fontId="1" fillId="0" borderId="2" xfId="19" applyNumberFormat="1" applyFont="1" applyBorder="1" applyAlignment="1">
      <alignment vertical="top" wrapText="1"/>
      <protection/>
    </xf>
    <xf numFmtId="14" fontId="1" fillId="0" borderId="3" xfId="19" applyNumberFormat="1" applyFont="1" applyBorder="1" applyAlignment="1">
      <alignment vertical="top" wrapText="1"/>
      <protection/>
    </xf>
    <xf numFmtId="14" fontId="1" fillId="0" borderId="4" xfId="19" applyNumberFormat="1" applyFont="1" applyBorder="1" applyAlignment="1">
      <alignment vertical="top" wrapText="1"/>
      <protection/>
    </xf>
    <xf numFmtId="0" fontId="4" fillId="0" borderId="0" xfId="19" applyFont="1" applyFill="1">
      <alignment/>
      <protection/>
    </xf>
    <xf numFmtId="0" fontId="1" fillId="0" borderId="2" xfId="0" applyFont="1" applyFill="1" applyBorder="1" applyAlignment="1">
      <alignment horizontal="justify" wrapText="1"/>
    </xf>
    <xf numFmtId="0" fontId="6" fillId="0" borderId="0" xfId="0" applyFont="1" applyFill="1" applyAlignment="1">
      <alignment vertical="top" wrapText="1"/>
    </xf>
    <xf numFmtId="0" fontId="3" fillId="0" borderId="1" xfId="0" applyFont="1" applyFill="1" applyBorder="1" applyAlignment="1">
      <alignment vertical="top" wrapText="1"/>
    </xf>
    <xf numFmtId="0" fontId="2" fillId="0" borderId="0" xfId="0" applyFont="1" applyFill="1" applyAlignment="1">
      <alignment horizontal="justify" vertical="top" wrapText="1"/>
    </xf>
    <xf numFmtId="0" fontId="2" fillId="0" borderId="0" xfId="0" applyFont="1" applyFill="1" applyAlignment="1">
      <alignment horizontal="justify"/>
    </xf>
    <xf numFmtId="0" fontId="2" fillId="0" borderId="2" xfId="0" applyFont="1" applyFill="1" applyBorder="1" applyAlignment="1">
      <alignment horizontal="justify" wrapText="1"/>
    </xf>
    <xf numFmtId="177" fontId="9" fillId="2" borderId="4" xfId="0" applyNumberFormat="1" applyFont="1" applyFill="1" applyBorder="1" applyAlignment="1">
      <alignment horizontal="center" vertical="center" wrapText="1"/>
    </xf>
    <xf numFmtId="0" fontId="3" fillId="0" borderId="3"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1" fillId="0" borderId="5" xfId="0" applyFont="1" applyBorder="1" applyAlignment="1">
      <alignment vertical="top" wrapText="1"/>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2" borderId="12" xfId="0" applyFont="1" applyFill="1" applyBorder="1" applyAlignment="1">
      <alignment vertical="top" wrapText="1"/>
    </xf>
    <xf numFmtId="0" fontId="3" fillId="0" borderId="13" xfId="0" applyFont="1" applyBorder="1" applyAlignment="1">
      <alignment vertical="top" wrapText="1"/>
    </xf>
    <xf numFmtId="0" fontId="3" fillId="2" borderId="13" xfId="0" applyFont="1" applyFill="1" applyBorder="1" applyAlignment="1">
      <alignment vertical="top" wrapText="1"/>
    </xf>
    <xf numFmtId="0" fontId="4" fillId="0" borderId="0" xfId="0" applyFont="1" applyAlignment="1">
      <alignment/>
    </xf>
    <xf numFmtId="0" fontId="1" fillId="0" borderId="2" xfId="0" applyFont="1" applyBorder="1" applyAlignment="1">
      <alignment vertical="top" wrapText="1"/>
    </xf>
    <xf numFmtId="0" fontId="1" fillId="0" borderId="0" xfId="0" applyFont="1" applyAlignment="1">
      <alignment/>
    </xf>
    <xf numFmtId="0" fontId="1" fillId="0" borderId="4" xfId="0" applyFont="1" applyBorder="1" applyAlignment="1">
      <alignment wrapText="1"/>
    </xf>
    <xf numFmtId="0" fontId="1" fillId="0" borderId="0" xfId="0" applyFont="1" applyAlignment="1">
      <alignment wrapText="1"/>
    </xf>
    <xf numFmtId="0" fontId="1" fillId="0" borderId="3" xfId="0" applyFont="1" applyBorder="1" applyAlignment="1">
      <alignment wrapText="1"/>
    </xf>
    <xf numFmtId="0" fontId="7" fillId="0" borderId="0" xfId="0" applyFont="1" applyAlignment="1">
      <alignment wrapText="1"/>
    </xf>
    <xf numFmtId="0" fontId="16" fillId="0" borderId="0" xfId="0" applyFont="1" applyAlignment="1">
      <alignment/>
    </xf>
    <xf numFmtId="0" fontId="7" fillId="0" borderId="0" xfId="0" applyFont="1" applyAlignment="1">
      <alignment horizontal="justify"/>
    </xf>
    <xf numFmtId="0" fontId="3" fillId="0" borderId="2" xfId="0" applyFont="1" applyBorder="1" applyAlignment="1">
      <alignment vertical="top" wrapText="1"/>
    </xf>
    <xf numFmtId="0" fontId="14" fillId="2" borderId="1" xfId="0" applyFont="1" applyFill="1" applyBorder="1" applyAlignment="1">
      <alignment vertical="top" wrapText="1"/>
    </xf>
    <xf numFmtId="0" fontId="14" fillId="0" borderId="1" xfId="0" applyFont="1" applyBorder="1" applyAlignment="1">
      <alignment vertical="top" wrapText="1"/>
    </xf>
    <xf numFmtId="0" fontId="1" fillId="0" borderId="4" xfId="0" applyFont="1" applyBorder="1" applyAlignment="1">
      <alignment vertical="top" wrapText="1"/>
    </xf>
    <xf numFmtId="0" fontId="14" fillId="0" borderId="13" xfId="0" applyFont="1" applyBorder="1" applyAlignment="1">
      <alignment vertical="top" wrapText="1"/>
    </xf>
    <xf numFmtId="0" fontId="14" fillId="2" borderId="0" xfId="0" applyFont="1" applyFill="1" applyAlignment="1">
      <alignment vertical="top" wrapText="1"/>
    </xf>
    <xf numFmtId="0" fontId="9" fillId="0" borderId="0" xfId="0" applyFont="1" applyAlignment="1">
      <alignment vertical="top" wrapText="1"/>
    </xf>
    <xf numFmtId="0" fontId="10" fillId="2" borderId="0" xfId="0" applyFont="1" applyFill="1" applyAlignment="1">
      <alignment horizontal="justify" vertical="top" wrapText="1"/>
    </xf>
    <xf numFmtId="0" fontId="10" fillId="0" borderId="0" xfId="0" applyFont="1" applyAlignment="1">
      <alignment horizontal="justify" vertical="top" wrapText="1"/>
    </xf>
    <xf numFmtId="0" fontId="14" fillId="2" borderId="13" xfId="0" applyFont="1" applyFill="1" applyBorder="1" applyAlignment="1">
      <alignment vertical="top" wrapText="1"/>
    </xf>
    <xf numFmtId="0" fontId="14" fillId="0" borderId="0" xfId="0" applyFont="1" applyAlignment="1">
      <alignment vertical="top" wrapText="1"/>
    </xf>
    <xf numFmtId="0" fontId="3" fillId="0" borderId="0" xfId="0" applyFont="1" applyBorder="1" applyAlignment="1">
      <alignment vertical="top" wrapText="1"/>
    </xf>
    <xf numFmtId="0" fontId="7" fillId="0" borderId="5" xfId="0" applyFont="1" applyBorder="1" applyAlignment="1">
      <alignment horizontal="justify"/>
    </xf>
    <xf numFmtId="0" fontId="7" fillId="0" borderId="5" xfId="0" applyFont="1" applyBorder="1" applyAlignment="1">
      <alignment wrapText="1"/>
    </xf>
    <xf numFmtId="0" fontId="4" fillId="2" borderId="5" xfId="0" applyFont="1" applyFill="1" applyBorder="1" applyAlignment="1">
      <alignment/>
    </xf>
    <xf numFmtId="0" fontId="19" fillId="2" borderId="5" xfId="0" applyFont="1" applyFill="1" applyBorder="1" applyAlignment="1">
      <alignment/>
    </xf>
    <xf numFmtId="0" fontId="19" fillId="2" borderId="0" xfId="0" applyFont="1" applyFill="1" applyBorder="1" applyAlignment="1">
      <alignment/>
    </xf>
    <xf numFmtId="0" fontId="16" fillId="2" borderId="0" xfId="0" applyFont="1" applyFill="1" applyAlignment="1">
      <alignment/>
    </xf>
    <xf numFmtId="0" fontId="20" fillId="2" borderId="0" xfId="0" applyFont="1" applyFill="1" applyAlignment="1">
      <alignment/>
    </xf>
    <xf numFmtId="0" fontId="21" fillId="2" borderId="14" xfId="0" applyFont="1" applyFill="1" applyBorder="1" applyAlignment="1">
      <alignment/>
    </xf>
    <xf numFmtId="179" fontId="21" fillId="2" borderId="13" xfId="0" applyNumberFormat="1" applyFont="1" applyFill="1" applyBorder="1" applyAlignment="1">
      <alignment horizontal="left" vertical="top"/>
    </xf>
    <xf numFmtId="0" fontId="3" fillId="2" borderId="1" xfId="0" applyFont="1" applyFill="1" applyBorder="1" applyAlignment="1">
      <alignment horizontal="left" vertical="top" wrapText="1"/>
    </xf>
    <xf numFmtId="0" fontId="20" fillId="2" borderId="0" xfId="0" applyFont="1" applyFill="1" applyBorder="1" applyAlignment="1">
      <alignment/>
    </xf>
    <xf numFmtId="0" fontId="21" fillId="2" borderId="5" xfId="0" applyFont="1" applyFill="1" applyBorder="1" applyAlignment="1">
      <alignment/>
    </xf>
    <xf numFmtId="179" fontId="21" fillId="2" borderId="5" xfId="0" applyNumberFormat="1" applyFont="1" applyFill="1" applyBorder="1" applyAlignment="1">
      <alignment/>
    </xf>
    <xf numFmtId="0" fontId="3" fillId="2" borderId="5" xfId="0" applyFont="1" applyFill="1" applyBorder="1" applyAlignment="1">
      <alignment horizontal="center" wrapText="1"/>
    </xf>
    <xf numFmtId="0" fontId="1" fillId="2" borderId="15" xfId="0" applyFont="1" applyFill="1" applyBorder="1" applyAlignment="1">
      <alignment wrapText="1"/>
    </xf>
    <xf numFmtId="0" fontId="1" fillId="2" borderId="16" xfId="0" applyFont="1" applyFill="1" applyBorder="1" applyAlignment="1">
      <alignment wrapText="1"/>
    </xf>
    <xf numFmtId="0" fontId="1" fillId="2" borderId="5" xfId="0" applyFont="1" applyFill="1" applyBorder="1" applyAlignment="1">
      <alignment wrapText="1"/>
    </xf>
    <xf numFmtId="0" fontId="19" fillId="2" borderId="0" xfId="0" applyFont="1" applyFill="1" applyAlignment="1">
      <alignment/>
    </xf>
    <xf numFmtId="0" fontId="19" fillId="2" borderId="0" xfId="0" applyFont="1" applyFill="1" applyBorder="1" applyAlignment="1">
      <alignment/>
    </xf>
    <xf numFmtId="0" fontId="16" fillId="2" borderId="2" xfId="0" applyFont="1" applyFill="1" applyBorder="1" applyAlignment="1">
      <alignment/>
    </xf>
    <xf numFmtId="0" fontId="20" fillId="2" borderId="2" xfId="0" applyFont="1" applyFill="1" applyBorder="1" applyAlignment="1">
      <alignment/>
    </xf>
    <xf numFmtId="0" fontId="20" fillId="2" borderId="14" xfId="0" applyFont="1" applyFill="1" applyBorder="1" applyAlignment="1">
      <alignment horizontal="center"/>
    </xf>
    <xf numFmtId="0" fontId="3" fillId="2" borderId="13" xfId="0" applyFont="1" applyFill="1" applyBorder="1" applyAlignment="1">
      <alignment horizontal="left" vertical="top" wrapText="1"/>
    </xf>
    <xf numFmtId="0" fontId="3" fillId="2" borderId="0" xfId="0" applyFont="1" applyFill="1" applyBorder="1" applyAlignment="1">
      <alignment horizontal="left" vertical="top" wrapText="1"/>
    </xf>
    <xf numFmtId="0" fontId="20" fillId="2" borderId="5" xfId="0" applyFont="1" applyFill="1" applyBorder="1" applyAlignment="1">
      <alignment horizontal="center"/>
    </xf>
    <xf numFmtId="0" fontId="1" fillId="2" borderId="17" xfId="0" applyFont="1" applyFill="1" applyBorder="1" applyAlignment="1">
      <alignment/>
    </xf>
    <xf numFmtId="0" fontId="1" fillId="2" borderId="16" xfId="0" applyFont="1" applyFill="1" applyBorder="1" applyAlignment="1">
      <alignment/>
    </xf>
    <xf numFmtId="0" fontId="1" fillId="2" borderId="5" xfId="0" applyFont="1" applyFill="1" applyBorder="1" applyAlignment="1">
      <alignment/>
    </xf>
    <xf numFmtId="0" fontId="1" fillId="2" borderId="14" xfId="0" applyFont="1" applyFill="1" applyBorder="1" applyAlignment="1">
      <alignment horizontal="center"/>
    </xf>
    <xf numFmtId="0" fontId="1" fillId="2" borderId="5" xfId="0" applyFont="1" applyFill="1" applyBorder="1" applyAlignment="1">
      <alignment horizontal="center"/>
    </xf>
    <xf numFmtId="0" fontId="1" fillId="2" borderId="16" xfId="0" applyFont="1" applyFill="1" applyBorder="1" applyAlignment="1">
      <alignment horizontal="left" indent="1"/>
    </xf>
    <xf numFmtId="0" fontId="1" fillId="2" borderId="16" xfId="0" applyFont="1" applyFill="1" applyBorder="1" applyAlignment="1">
      <alignment horizontal="left" indent="2"/>
    </xf>
    <xf numFmtId="0" fontId="1" fillId="2" borderId="5" xfId="0" applyFont="1" applyFill="1" applyBorder="1" applyAlignment="1">
      <alignment horizontal="left" indent="2"/>
    </xf>
    <xf numFmtId="0" fontId="1" fillId="2" borderId="5" xfId="0" applyFont="1" applyFill="1" applyBorder="1" applyAlignment="1">
      <alignment horizontal="left" indent="1"/>
    </xf>
    <xf numFmtId="0" fontId="3" fillId="2" borderId="14" xfId="0" applyFont="1" applyFill="1" applyBorder="1" applyAlignment="1">
      <alignment horizontal="center"/>
    </xf>
    <xf numFmtId="0" fontId="3" fillId="2" borderId="5" xfId="0" applyFont="1" applyFill="1" applyBorder="1" applyAlignment="1">
      <alignment horizontal="center"/>
    </xf>
    <xf numFmtId="0" fontId="1" fillId="2" borderId="17" xfId="0" applyFont="1" applyFill="1" applyBorder="1" applyAlignment="1">
      <alignment horizontal="left" indent="1"/>
    </xf>
    <xf numFmtId="0" fontId="1" fillId="2" borderId="0" xfId="0" applyFont="1" applyFill="1" applyBorder="1" applyAlignment="1">
      <alignment horizontal="left" indent="2"/>
    </xf>
    <xf numFmtId="0" fontId="20" fillId="2" borderId="0" xfId="0" applyFont="1" applyFill="1" applyBorder="1" applyAlignment="1">
      <alignment wrapText="1"/>
    </xf>
    <xf numFmtId="0" fontId="4" fillId="2" borderId="0" xfId="0" applyFont="1" applyFill="1" applyBorder="1" applyAlignment="1">
      <alignment/>
    </xf>
    <xf numFmtId="0" fontId="1" fillId="2" borderId="15" xfId="0" applyFont="1" applyFill="1" applyBorder="1" applyAlignment="1">
      <alignment/>
    </xf>
    <xf numFmtId="0" fontId="1" fillId="2" borderId="18" xfId="0" applyFont="1" applyFill="1" applyBorder="1" applyAlignment="1">
      <alignment/>
    </xf>
    <xf numFmtId="0" fontId="20" fillId="2" borderId="19" xfId="0" applyFont="1" applyFill="1" applyBorder="1" applyAlignment="1">
      <alignment horizontal="center"/>
    </xf>
    <xf numFmtId="0" fontId="3" fillId="2" borderId="14" xfId="0" applyFont="1" applyFill="1" applyBorder="1" applyAlignment="1">
      <alignment horizontal="left" vertical="top" wrapText="1"/>
    </xf>
    <xf numFmtId="0" fontId="5" fillId="2" borderId="0" xfId="0" applyFill="1" applyAlignment="1">
      <alignment/>
    </xf>
    <xf numFmtId="0" fontId="13" fillId="2" borderId="0" xfId="0" applyFont="1" applyFill="1" applyAlignment="1">
      <alignment/>
    </xf>
    <xf numFmtId="3" fontId="9" fillId="2" borderId="17" xfId="0" applyNumberFormat="1" applyFont="1" applyFill="1" applyBorder="1" applyAlignment="1">
      <alignment horizontal="right"/>
    </xf>
    <xf numFmtId="10" fontId="9" fillId="2" borderId="17" xfId="0" applyNumberFormat="1" applyFont="1" applyFill="1" applyBorder="1" applyAlignment="1">
      <alignment/>
    </xf>
    <xf numFmtId="10" fontId="9" fillId="2" borderId="17" xfId="0" applyNumberFormat="1" applyFont="1" applyFill="1" applyBorder="1" applyAlignment="1">
      <alignment wrapText="1"/>
    </xf>
    <xf numFmtId="9" fontId="9" fillId="2" borderId="17" xfId="20" applyFont="1" applyFill="1" applyBorder="1" applyAlignment="1">
      <alignment/>
    </xf>
    <xf numFmtId="1" fontId="9" fillId="2" borderId="17" xfId="0" applyNumberFormat="1" applyFont="1" applyFill="1" applyBorder="1" applyAlignment="1">
      <alignment/>
    </xf>
    <xf numFmtId="3" fontId="9" fillId="2" borderId="16" xfId="0" applyNumberFormat="1" applyFont="1" applyFill="1" applyBorder="1" applyAlignment="1">
      <alignment horizontal="right"/>
    </xf>
    <xf numFmtId="10" fontId="9" fillId="2" borderId="16" xfId="0" applyNumberFormat="1" applyFont="1" applyFill="1" applyBorder="1" applyAlignment="1">
      <alignment/>
    </xf>
    <xf numFmtId="10" fontId="9" fillId="2" borderId="16" xfId="0" applyNumberFormat="1" applyFont="1" applyFill="1" applyBorder="1" applyAlignment="1">
      <alignment wrapText="1"/>
    </xf>
    <xf numFmtId="9" fontId="9" fillId="2" borderId="16" xfId="20" applyFont="1" applyFill="1" applyBorder="1" applyAlignment="1">
      <alignment/>
    </xf>
    <xf numFmtId="1" fontId="9" fillId="2" borderId="16" xfId="0" applyNumberFormat="1" applyFont="1" applyFill="1" applyBorder="1" applyAlignment="1">
      <alignment/>
    </xf>
    <xf numFmtId="10" fontId="9" fillId="2" borderId="16" xfId="0" applyNumberFormat="1" applyFont="1" applyFill="1" applyBorder="1" applyAlignment="1">
      <alignment/>
    </xf>
    <xf numFmtId="3" fontId="9" fillId="2" borderId="5" xfId="0" applyNumberFormat="1" applyFont="1" applyFill="1" applyBorder="1" applyAlignment="1">
      <alignment horizontal="right"/>
    </xf>
    <xf numFmtId="10" fontId="9" fillId="2" borderId="5" xfId="0" applyNumberFormat="1" applyFont="1" applyFill="1" applyBorder="1" applyAlignment="1">
      <alignment/>
    </xf>
    <xf numFmtId="10" fontId="9" fillId="2" borderId="5" xfId="0" applyNumberFormat="1" applyFont="1" applyFill="1" applyBorder="1" applyAlignment="1">
      <alignment wrapText="1"/>
    </xf>
    <xf numFmtId="9" fontId="9" fillId="2" borderId="5" xfId="20" applyFont="1" applyFill="1" applyBorder="1" applyAlignment="1">
      <alignment/>
    </xf>
    <xf numFmtId="1" fontId="9" fillId="2" borderId="5" xfId="0" applyNumberFormat="1" applyFont="1" applyFill="1" applyBorder="1" applyAlignment="1">
      <alignment/>
    </xf>
    <xf numFmtId="3" fontId="9" fillId="2" borderId="17" xfId="0" applyNumberFormat="1" applyFont="1" applyFill="1" applyBorder="1" applyAlignment="1">
      <alignment horizontal="right" wrapText="1"/>
    </xf>
    <xf numFmtId="9" fontId="9" fillId="2" borderId="17" xfId="20" applyFont="1" applyFill="1" applyBorder="1" applyAlignment="1">
      <alignment wrapText="1"/>
    </xf>
    <xf numFmtId="1" fontId="9" fillId="2" borderId="17" xfId="0" applyNumberFormat="1" applyFont="1" applyFill="1" applyBorder="1" applyAlignment="1">
      <alignment wrapText="1"/>
    </xf>
    <xf numFmtId="10" fontId="9" fillId="2" borderId="16" xfId="20" applyNumberFormat="1" applyFont="1" applyFill="1" applyBorder="1" applyAlignment="1">
      <alignment wrapText="1"/>
    </xf>
    <xf numFmtId="10" fontId="9" fillId="2" borderId="16" xfId="0" applyNumberFormat="1" applyFont="1" applyFill="1" applyBorder="1" applyAlignment="1">
      <alignment horizontal="right" wrapText="1"/>
    </xf>
    <xf numFmtId="0" fontId="9" fillId="2" borderId="16" xfId="0" applyFont="1" applyFill="1" applyBorder="1" applyAlignment="1">
      <alignment horizontal="right" wrapText="1"/>
    </xf>
    <xf numFmtId="10" fontId="9" fillId="2" borderId="5" xfId="20" applyNumberFormat="1" applyFont="1" applyFill="1" applyBorder="1" applyAlignment="1">
      <alignment wrapText="1"/>
    </xf>
    <xf numFmtId="10" fontId="9" fillId="2" borderId="5" xfId="0" applyNumberFormat="1" applyFont="1" applyFill="1" applyBorder="1" applyAlignment="1">
      <alignment horizontal="right" wrapText="1"/>
    </xf>
    <xf numFmtId="0" fontId="9" fillId="2" borderId="5" xfId="0" applyFont="1" applyFill="1" applyBorder="1" applyAlignment="1">
      <alignment horizontal="right" wrapText="1"/>
    </xf>
    <xf numFmtId="0" fontId="9" fillId="2" borderId="15" xfId="0" applyFont="1" applyFill="1" applyBorder="1" applyAlignment="1">
      <alignment horizontal="center" wrapText="1"/>
    </xf>
    <xf numFmtId="0" fontId="9" fillId="2" borderId="16" xfId="0" applyFont="1" applyFill="1" applyBorder="1" applyAlignment="1">
      <alignment horizontal="center" wrapText="1"/>
    </xf>
    <xf numFmtId="0" fontId="9" fillId="2" borderId="5" xfId="0" applyFont="1" applyFill="1" applyBorder="1" applyAlignment="1">
      <alignment horizontal="center" wrapText="1"/>
    </xf>
    <xf numFmtId="10" fontId="9" fillId="2" borderId="17" xfId="0" applyNumberFormat="1" applyFont="1" applyFill="1" applyBorder="1" applyAlignment="1">
      <alignment horizontal="right"/>
    </xf>
    <xf numFmtId="10" fontId="9" fillId="2" borderId="17" xfId="0" applyNumberFormat="1" applyFont="1" applyFill="1" applyBorder="1" applyAlignment="1">
      <alignment horizontal="right" wrapText="1"/>
    </xf>
    <xf numFmtId="9" fontId="9" fillId="2" borderId="17" xfId="20" applyFont="1" applyFill="1" applyBorder="1" applyAlignment="1">
      <alignment horizontal="right"/>
    </xf>
    <xf numFmtId="1" fontId="9" fillId="2" borderId="17" xfId="0" applyNumberFormat="1" applyFont="1" applyFill="1" applyBorder="1" applyAlignment="1">
      <alignment horizontal="right"/>
    </xf>
    <xf numFmtId="10" fontId="9" fillId="2" borderId="16" xfId="20" applyNumberFormat="1" applyFont="1" applyFill="1" applyBorder="1" applyAlignment="1">
      <alignment horizontal="right"/>
    </xf>
    <xf numFmtId="10" fontId="9" fillId="2" borderId="16" xfId="0" applyNumberFormat="1" applyFont="1" applyFill="1" applyBorder="1" applyAlignment="1">
      <alignment horizontal="right"/>
    </xf>
    <xf numFmtId="9" fontId="9" fillId="2" borderId="16" xfId="20" applyFont="1" applyFill="1" applyBorder="1" applyAlignment="1">
      <alignment horizontal="right"/>
    </xf>
    <xf numFmtId="1" fontId="9" fillId="2" borderId="16" xfId="0" applyNumberFormat="1" applyFont="1" applyFill="1" applyBorder="1" applyAlignment="1">
      <alignment horizontal="right"/>
    </xf>
    <xf numFmtId="10" fontId="9" fillId="2" borderId="5" xfId="20" applyNumberFormat="1" applyFont="1" applyFill="1" applyBorder="1" applyAlignment="1">
      <alignment horizontal="right"/>
    </xf>
    <xf numFmtId="10" fontId="9" fillId="2" borderId="5" xfId="0" applyNumberFormat="1" applyFont="1" applyFill="1" applyBorder="1" applyAlignment="1">
      <alignment horizontal="right"/>
    </xf>
    <xf numFmtId="9" fontId="9" fillId="2" borderId="5" xfId="20" applyFont="1" applyFill="1" applyBorder="1" applyAlignment="1">
      <alignment horizontal="right"/>
    </xf>
    <xf numFmtId="1" fontId="9" fillId="2" borderId="5" xfId="0" applyNumberFormat="1" applyFont="1" applyFill="1" applyBorder="1" applyAlignment="1">
      <alignment horizontal="right"/>
    </xf>
    <xf numFmtId="3" fontId="9" fillId="2" borderId="15" xfId="0" applyNumberFormat="1" applyFont="1" applyFill="1" applyBorder="1" applyAlignment="1">
      <alignment horizontal="right"/>
    </xf>
    <xf numFmtId="10" fontId="9" fillId="2" borderId="15" xfId="0" applyNumberFormat="1" applyFont="1" applyFill="1" applyBorder="1" applyAlignment="1">
      <alignment horizontal="right"/>
    </xf>
    <xf numFmtId="9" fontId="9" fillId="2" borderId="15" xfId="20" applyFont="1" applyFill="1" applyBorder="1" applyAlignment="1">
      <alignment horizontal="right"/>
    </xf>
    <xf numFmtId="1" fontId="9" fillId="2" borderId="15" xfId="0" applyNumberFormat="1" applyFont="1" applyFill="1" applyBorder="1" applyAlignment="1">
      <alignment horizontal="right"/>
    </xf>
    <xf numFmtId="3" fontId="9" fillId="2" borderId="18" xfId="0" applyNumberFormat="1" applyFont="1" applyFill="1" applyBorder="1" applyAlignment="1">
      <alignment horizontal="right"/>
    </xf>
    <xf numFmtId="10" fontId="9" fillId="2" borderId="18" xfId="0" applyNumberFormat="1" applyFont="1" applyFill="1" applyBorder="1" applyAlignment="1">
      <alignment horizontal="right"/>
    </xf>
    <xf numFmtId="9" fontId="9" fillId="2" borderId="18" xfId="20" applyFont="1" applyFill="1" applyBorder="1" applyAlignment="1">
      <alignment horizontal="right"/>
    </xf>
    <xf numFmtId="1" fontId="9" fillId="2" borderId="18" xfId="0" applyNumberFormat="1" applyFont="1" applyFill="1" applyBorder="1" applyAlignment="1">
      <alignment horizontal="right"/>
    </xf>
    <xf numFmtId="10" fontId="9" fillId="2" borderId="15" xfId="20" applyNumberFormat="1" applyFont="1" applyFill="1" applyBorder="1" applyAlignment="1">
      <alignment horizontal="right"/>
    </xf>
    <xf numFmtId="10" fontId="9" fillId="2" borderId="18" xfId="20" applyNumberFormat="1" applyFont="1" applyFill="1" applyBorder="1" applyAlignment="1">
      <alignment horizontal="right"/>
    </xf>
    <xf numFmtId="9" fontId="9" fillId="2" borderId="2" xfId="19" applyNumberFormat="1" applyFont="1" applyFill="1" applyBorder="1" applyAlignment="1">
      <alignment horizontal="right" vertical="top"/>
      <protection/>
    </xf>
    <xf numFmtId="3" fontId="9" fillId="2" borderId="2" xfId="19" applyNumberFormat="1" applyFont="1" applyFill="1" applyBorder="1" applyAlignment="1">
      <alignment horizontal="right" vertical="top"/>
      <protection/>
    </xf>
    <xf numFmtId="9" fontId="9" fillId="2" borderId="3" xfId="19" applyNumberFormat="1" applyFont="1" applyFill="1" applyBorder="1" applyAlignment="1">
      <alignment horizontal="right" vertical="top"/>
      <protection/>
    </xf>
    <xf numFmtId="3" fontId="9" fillId="2" borderId="3" xfId="19" applyNumberFormat="1" applyFont="1" applyFill="1" applyBorder="1" applyAlignment="1">
      <alignment horizontal="right" vertical="top"/>
      <protection/>
    </xf>
    <xf numFmtId="9" fontId="9" fillId="2" borderId="4" xfId="19" applyNumberFormat="1" applyFont="1" applyFill="1" applyBorder="1" applyAlignment="1">
      <alignment horizontal="right" vertical="top"/>
      <protection/>
    </xf>
    <xf numFmtId="3" fontId="9" fillId="2" borderId="4" xfId="19" applyNumberFormat="1" applyFont="1" applyFill="1" applyBorder="1" applyAlignment="1">
      <alignment horizontal="right" vertical="top"/>
      <protection/>
    </xf>
    <xf numFmtId="176" fontId="9" fillId="2" borderId="2" xfId="19" applyNumberFormat="1" applyFont="1" applyFill="1" applyBorder="1" applyAlignment="1">
      <alignment horizontal="right" vertical="top"/>
      <protection/>
    </xf>
    <xf numFmtId="176" fontId="9" fillId="2" borderId="3" xfId="19" applyNumberFormat="1" applyFont="1" applyFill="1" applyBorder="1" applyAlignment="1">
      <alignment horizontal="right" vertical="top"/>
      <protection/>
    </xf>
    <xf numFmtId="176" fontId="9" fillId="2" borderId="4" xfId="19" applyNumberFormat="1" applyFont="1" applyFill="1" applyBorder="1" applyAlignment="1">
      <alignment horizontal="right" vertical="top"/>
      <protection/>
    </xf>
    <xf numFmtId="0" fontId="9" fillId="2" borderId="2" xfId="19" applyFont="1" applyFill="1" applyBorder="1" applyAlignment="1">
      <alignment horizontal="right" vertical="top"/>
      <protection/>
    </xf>
    <xf numFmtId="0" fontId="9" fillId="2" borderId="3" xfId="19" applyFont="1" applyFill="1" applyBorder="1" applyAlignment="1">
      <alignment horizontal="right" vertical="top"/>
      <protection/>
    </xf>
    <xf numFmtId="0" fontId="9" fillId="2" borderId="4" xfId="19" applyFont="1" applyFill="1" applyBorder="1" applyAlignment="1">
      <alignment horizontal="right" vertical="top"/>
      <protection/>
    </xf>
    <xf numFmtId="10" fontId="9" fillId="2" borderId="2" xfId="19" applyNumberFormat="1" applyFont="1" applyFill="1" applyBorder="1" applyAlignment="1">
      <alignment horizontal="right" vertical="top"/>
      <protection/>
    </xf>
    <xf numFmtId="10" fontId="9" fillId="2" borderId="3" xfId="19" applyNumberFormat="1" applyFont="1" applyFill="1" applyBorder="1" applyAlignment="1">
      <alignment horizontal="right" vertical="top"/>
      <protection/>
    </xf>
    <xf numFmtId="10" fontId="9" fillId="2" borderId="4" xfId="19" applyNumberFormat="1" applyFont="1" applyFill="1" applyBorder="1" applyAlignment="1">
      <alignment horizontal="right" vertical="top"/>
      <protection/>
    </xf>
    <xf numFmtId="3" fontId="9" fillId="2" borderId="2" xfId="0" applyNumberFormat="1" applyFont="1" applyFill="1" applyBorder="1" applyAlignment="1">
      <alignment horizontal="right" vertical="top" indent="1"/>
    </xf>
    <xf numFmtId="10" fontId="9" fillId="0" borderId="2" xfId="0" applyNumberFormat="1" applyFont="1" applyBorder="1" applyAlignment="1">
      <alignment horizontal="right" vertical="top" indent="1"/>
    </xf>
    <xf numFmtId="3" fontId="9" fillId="2" borderId="3" xfId="0" applyNumberFormat="1" applyFont="1" applyFill="1" applyBorder="1" applyAlignment="1">
      <alignment horizontal="right" vertical="top" indent="1"/>
    </xf>
    <xf numFmtId="10" fontId="9" fillId="0" borderId="3" xfId="0" applyNumberFormat="1" applyFont="1" applyBorder="1" applyAlignment="1">
      <alignment horizontal="right" vertical="top" indent="1"/>
    </xf>
    <xf numFmtId="3" fontId="9" fillId="0" borderId="3" xfId="0" applyNumberFormat="1" applyFont="1" applyFill="1" applyBorder="1" applyAlignment="1">
      <alignment horizontal="right" vertical="top" indent="1"/>
    </xf>
    <xf numFmtId="10" fontId="9" fillId="0" borderId="3" xfId="0" applyNumberFormat="1" applyFont="1" applyFill="1" applyBorder="1" applyAlignment="1">
      <alignment horizontal="right" vertical="top" indent="1"/>
    </xf>
    <xf numFmtId="3" fontId="9" fillId="2" borderId="4" xfId="0" applyNumberFormat="1" applyFont="1" applyFill="1" applyBorder="1" applyAlignment="1">
      <alignment horizontal="right" vertical="top" indent="1"/>
    </xf>
    <xf numFmtId="10" fontId="9" fillId="0" borderId="4" xfId="0" applyNumberFormat="1" applyFont="1" applyBorder="1" applyAlignment="1">
      <alignment horizontal="right" vertical="top" indent="1"/>
    </xf>
    <xf numFmtId="3" fontId="9" fillId="2" borderId="6" xfId="0" applyNumberFormat="1" applyFont="1" applyFill="1" applyBorder="1" applyAlignment="1">
      <alignment horizontal="right" vertical="top" indent="1"/>
    </xf>
    <xf numFmtId="3" fontId="9" fillId="0" borderId="6" xfId="0" applyNumberFormat="1" applyFont="1" applyBorder="1" applyAlignment="1">
      <alignment horizontal="right" vertical="top" indent="1"/>
    </xf>
    <xf numFmtId="10" fontId="9" fillId="0" borderId="6" xfId="0" applyNumberFormat="1" applyFont="1" applyBorder="1" applyAlignment="1">
      <alignment horizontal="right" vertical="top" indent="1"/>
    </xf>
    <xf numFmtId="10" fontId="9" fillId="2" borderId="6" xfId="0" applyNumberFormat="1" applyFont="1" applyFill="1" applyBorder="1" applyAlignment="1">
      <alignment horizontal="right" vertical="top" indent="1"/>
    </xf>
    <xf numFmtId="0" fontId="9" fillId="2" borderId="6" xfId="0" applyFont="1" applyFill="1" applyBorder="1" applyAlignment="1">
      <alignment horizontal="right" vertical="top" indent="1"/>
    </xf>
    <xf numFmtId="3" fontId="9" fillId="2" borderId="5" xfId="0" applyNumberFormat="1" applyFont="1" applyFill="1" applyBorder="1" applyAlignment="1">
      <alignment horizontal="right" vertical="top" indent="1"/>
    </xf>
    <xf numFmtId="3" fontId="9" fillId="0" borderId="5" xfId="0" applyNumberFormat="1" applyFont="1" applyBorder="1" applyAlignment="1">
      <alignment horizontal="right" vertical="top" indent="1"/>
    </xf>
    <xf numFmtId="10" fontId="9" fillId="0" borderId="5" xfId="0" applyNumberFormat="1" applyFont="1" applyBorder="1" applyAlignment="1">
      <alignment horizontal="right" vertical="top" indent="1"/>
    </xf>
    <xf numFmtId="10" fontId="9" fillId="2" borderId="5" xfId="0" applyNumberFormat="1" applyFont="1" applyFill="1" applyBorder="1" applyAlignment="1">
      <alignment horizontal="right" vertical="top" indent="1"/>
    </xf>
    <xf numFmtId="10" fontId="9" fillId="2" borderId="2" xfId="0" applyNumberFormat="1" applyFont="1" applyFill="1" applyBorder="1" applyAlignment="1">
      <alignment horizontal="right" vertical="top" indent="1"/>
    </xf>
    <xf numFmtId="3" fontId="9" fillId="0" borderId="2" xfId="0" applyNumberFormat="1" applyFont="1" applyBorder="1" applyAlignment="1">
      <alignment horizontal="right" vertical="top" indent="1"/>
    </xf>
    <xf numFmtId="0" fontId="9" fillId="2" borderId="2" xfId="0" applyFont="1" applyFill="1" applyBorder="1" applyAlignment="1">
      <alignment horizontal="right" vertical="top" indent="1"/>
    </xf>
    <xf numFmtId="9" fontId="9" fillId="0" borderId="2" xfId="0" applyNumberFormat="1" applyFont="1" applyBorder="1" applyAlignment="1">
      <alignment horizontal="right" vertical="top"/>
    </xf>
    <xf numFmtId="9" fontId="9" fillId="2" borderId="2" xfId="0" applyNumberFormat="1" applyFont="1" applyFill="1" applyBorder="1" applyAlignment="1">
      <alignment horizontal="right" vertical="top"/>
    </xf>
    <xf numFmtId="1" fontId="9" fillId="0" borderId="2" xfId="0" applyNumberFormat="1" applyFont="1" applyBorder="1" applyAlignment="1">
      <alignment horizontal="right" vertical="top" wrapText="1" indent="1"/>
    </xf>
    <xf numFmtId="1" fontId="9" fillId="2" borderId="2" xfId="0" applyNumberFormat="1" applyFont="1" applyFill="1" applyBorder="1" applyAlignment="1">
      <alignment horizontal="right" vertical="top"/>
    </xf>
    <xf numFmtId="10" fontId="9" fillId="2" borderId="3" xfId="0" applyNumberFormat="1" applyFont="1" applyFill="1" applyBorder="1" applyAlignment="1">
      <alignment horizontal="right" vertical="top" indent="1"/>
    </xf>
    <xf numFmtId="3" fontId="9" fillId="0" borderId="3" xfId="0" applyNumberFormat="1" applyFont="1" applyBorder="1" applyAlignment="1">
      <alignment horizontal="right" vertical="top" indent="1"/>
    </xf>
    <xf numFmtId="0" fontId="9" fillId="2" borderId="3" xfId="0" applyFont="1" applyFill="1" applyBorder="1" applyAlignment="1">
      <alignment horizontal="right" vertical="top" indent="1"/>
    </xf>
    <xf numFmtId="9" fontId="9" fillId="0" borderId="3" xfId="0" applyNumberFormat="1" applyFont="1" applyBorder="1" applyAlignment="1">
      <alignment horizontal="right" vertical="top"/>
    </xf>
    <xf numFmtId="9" fontId="9" fillId="2" borderId="3" xfId="0" applyNumberFormat="1" applyFont="1" applyFill="1" applyBorder="1" applyAlignment="1">
      <alignment horizontal="right" vertical="top"/>
    </xf>
    <xf numFmtId="1" fontId="9" fillId="0" borderId="3" xfId="0" applyNumberFormat="1" applyFont="1" applyBorder="1" applyAlignment="1">
      <alignment horizontal="right" vertical="top" wrapText="1" indent="1"/>
    </xf>
    <xf numFmtId="1" fontId="9" fillId="2" borderId="3" xfId="0" applyNumberFormat="1" applyFont="1" applyFill="1" applyBorder="1" applyAlignment="1">
      <alignment horizontal="right" vertical="top"/>
    </xf>
    <xf numFmtId="10" fontId="9" fillId="2" borderId="4" xfId="0" applyNumberFormat="1" applyFont="1" applyFill="1" applyBorder="1" applyAlignment="1">
      <alignment horizontal="right" vertical="top" indent="1"/>
    </xf>
    <xf numFmtId="3" fontId="9" fillId="0" borderId="4" xfId="0" applyNumberFormat="1" applyFont="1" applyBorder="1" applyAlignment="1">
      <alignment horizontal="right" vertical="top" indent="1"/>
    </xf>
    <xf numFmtId="0" fontId="9" fillId="2" borderId="4" xfId="0" applyFont="1" applyFill="1" applyBorder="1" applyAlignment="1">
      <alignment horizontal="right" vertical="top" indent="1"/>
    </xf>
    <xf numFmtId="9" fontId="9" fillId="0" borderId="4" xfId="0" applyNumberFormat="1" applyFont="1" applyBorder="1" applyAlignment="1">
      <alignment horizontal="right" vertical="top"/>
    </xf>
    <xf numFmtId="9" fontId="9" fillId="2" borderId="4" xfId="0" applyNumberFormat="1" applyFont="1" applyFill="1" applyBorder="1" applyAlignment="1">
      <alignment horizontal="right" vertical="top"/>
    </xf>
    <xf numFmtId="1" fontId="9" fillId="0" borderId="4" xfId="0" applyNumberFormat="1" applyFont="1" applyBorder="1" applyAlignment="1">
      <alignment horizontal="right" vertical="top" wrapText="1" indent="1"/>
    </xf>
    <xf numFmtId="1" fontId="9" fillId="2" borderId="4" xfId="0" applyNumberFormat="1" applyFont="1" applyFill="1" applyBorder="1" applyAlignment="1">
      <alignment horizontal="right" vertical="top"/>
    </xf>
    <xf numFmtId="3" fontId="9" fillId="2" borderId="2" xfId="0" applyNumberFormat="1" applyFont="1" applyFill="1" applyBorder="1" applyAlignment="1">
      <alignment horizontal="right" indent="1"/>
    </xf>
    <xf numFmtId="3" fontId="9" fillId="0" borderId="2" xfId="0" applyNumberFormat="1" applyFont="1" applyBorder="1" applyAlignment="1">
      <alignment horizontal="right" indent="1"/>
    </xf>
    <xf numFmtId="0" fontId="9" fillId="0" borderId="2" xfId="0" applyFont="1" applyBorder="1" applyAlignment="1">
      <alignment horizontal="right" indent="1"/>
    </xf>
    <xf numFmtId="9" fontId="9" fillId="2" borderId="2" xfId="0" applyNumberFormat="1" applyFont="1" applyFill="1" applyBorder="1" applyAlignment="1">
      <alignment horizontal="right"/>
    </xf>
    <xf numFmtId="9" fontId="9" fillId="0" borderId="2" xfId="0" applyNumberFormat="1" applyFont="1" applyBorder="1" applyAlignment="1">
      <alignment horizontal="right"/>
    </xf>
    <xf numFmtId="3" fontId="9" fillId="2" borderId="2" xfId="0" applyNumberFormat="1" applyFont="1" applyFill="1" applyBorder="1" applyAlignment="1">
      <alignment horizontal="right" wrapText="1"/>
    </xf>
    <xf numFmtId="1" fontId="9" fillId="0" borderId="2" xfId="0" applyNumberFormat="1" applyFont="1" applyBorder="1" applyAlignment="1">
      <alignment horizontal="right" vertical="top"/>
    </xf>
    <xf numFmtId="3" fontId="9" fillId="2" borderId="3" xfId="0" applyNumberFormat="1" applyFont="1" applyFill="1" applyBorder="1" applyAlignment="1">
      <alignment horizontal="right" indent="1"/>
    </xf>
    <xf numFmtId="3" fontId="9" fillId="0" borderId="3" xfId="0" applyNumberFormat="1" applyFont="1" applyBorder="1" applyAlignment="1">
      <alignment horizontal="right" indent="1"/>
    </xf>
    <xf numFmtId="0" fontId="9" fillId="0" borderId="3" xfId="0" applyFont="1" applyBorder="1" applyAlignment="1">
      <alignment horizontal="right" indent="1"/>
    </xf>
    <xf numFmtId="9" fontId="9" fillId="2" borderId="3" xfId="0" applyNumberFormat="1" applyFont="1" applyFill="1" applyBorder="1" applyAlignment="1">
      <alignment horizontal="right"/>
    </xf>
    <xf numFmtId="9" fontId="9" fillId="0" borderId="3" xfId="0" applyNumberFormat="1" applyFont="1" applyBorder="1" applyAlignment="1">
      <alignment horizontal="right"/>
    </xf>
    <xf numFmtId="3" fontId="9" fillId="2" borderId="3" xfId="0" applyNumberFormat="1" applyFont="1" applyFill="1" applyBorder="1" applyAlignment="1">
      <alignment horizontal="right" wrapText="1"/>
    </xf>
    <xf numFmtId="1" fontId="9" fillId="0" borderId="3" xfId="0" applyNumberFormat="1" applyFont="1" applyBorder="1" applyAlignment="1">
      <alignment horizontal="right" vertical="top"/>
    </xf>
    <xf numFmtId="3" fontId="9" fillId="2" borderId="4" xfId="0" applyNumberFormat="1" applyFont="1" applyFill="1" applyBorder="1" applyAlignment="1">
      <alignment horizontal="right" indent="1"/>
    </xf>
    <xf numFmtId="3" fontId="9" fillId="0" borderId="4" xfId="0" applyNumberFormat="1" applyFont="1" applyBorder="1" applyAlignment="1">
      <alignment horizontal="right" indent="1"/>
    </xf>
    <xf numFmtId="0" fontId="9" fillId="0" borderId="4" xfId="0" applyFont="1" applyBorder="1" applyAlignment="1">
      <alignment horizontal="right" indent="1"/>
    </xf>
    <xf numFmtId="9" fontId="9" fillId="2" borderId="4" xfId="0" applyNumberFormat="1" applyFont="1" applyFill="1" applyBorder="1" applyAlignment="1">
      <alignment horizontal="right"/>
    </xf>
    <xf numFmtId="9" fontId="9" fillId="0" borderId="4" xfId="0" applyNumberFormat="1" applyFont="1" applyBorder="1" applyAlignment="1">
      <alignment horizontal="right"/>
    </xf>
    <xf numFmtId="3" fontId="9" fillId="2" borderId="4" xfId="0" applyNumberFormat="1" applyFont="1" applyFill="1" applyBorder="1" applyAlignment="1">
      <alignment horizontal="right" wrapText="1"/>
    </xf>
    <xf numFmtId="1" fontId="9" fillId="0" borderId="4" xfId="0" applyNumberFormat="1" applyFont="1" applyBorder="1" applyAlignment="1">
      <alignment horizontal="right" vertical="top"/>
    </xf>
    <xf numFmtId="10" fontId="9" fillId="2" borderId="3" xfId="0" applyNumberFormat="1" applyFont="1" applyFill="1" applyBorder="1" applyAlignment="1">
      <alignment horizontal="right" vertical="top"/>
    </xf>
    <xf numFmtId="10" fontId="9" fillId="0" borderId="3" xfId="0" applyNumberFormat="1" applyFont="1" applyBorder="1" applyAlignment="1">
      <alignment horizontal="right" vertical="top"/>
    </xf>
    <xf numFmtId="10" fontId="9" fillId="2" borderId="4" xfId="0" applyNumberFormat="1" applyFont="1" applyFill="1" applyBorder="1" applyAlignment="1">
      <alignment horizontal="right" vertical="top"/>
    </xf>
    <xf numFmtId="10" fontId="9" fillId="0" borderId="4" xfId="0" applyNumberFormat="1" applyFont="1" applyBorder="1" applyAlignment="1">
      <alignment horizontal="right" vertical="top"/>
    </xf>
    <xf numFmtId="0" fontId="9" fillId="2" borderId="4" xfId="0" applyFont="1" applyFill="1" applyBorder="1" applyAlignment="1">
      <alignment horizontal="right" vertical="top"/>
    </xf>
    <xf numFmtId="3" fontId="9" fillId="2" borderId="2" xfId="0" applyNumberFormat="1" applyFont="1" applyFill="1" applyBorder="1" applyAlignment="1">
      <alignment horizontal="right" vertical="top"/>
    </xf>
    <xf numFmtId="3" fontId="9" fillId="0" borderId="2" xfId="0" applyNumberFormat="1" applyFont="1" applyBorder="1" applyAlignment="1">
      <alignment horizontal="right" vertical="top"/>
    </xf>
    <xf numFmtId="3" fontId="9" fillId="2" borderId="3" xfId="0" applyNumberFormat="1" applyFont="1" applyFill="1" applyBorder="1" applyAlignment="1">
      <alignment horizontal="right" vertical="top"/>
    </xf>
    <xf numFmtId="3" fontId="9" fillId="0" borderId="3" xfId="0" applyNumberFormat="1" applyFont="1" applyBorder="1" applyAlignment="1">
      <alignment horizontal="right" vertical="top"/>
    </xf>
    <xf numFmtId="0" fontId="9" fillId="2" borderId="3" xfId="0" applyFont="1" applyFill="1" applyBorder="1" applyAlignment="1">
      <alignment horizontal="right" vertical="top"/>
    </xf>
    <xf numFmtId="3" fontId="9" fillId="2" borderId="4" xfId="0" applyNumberFormat="1" applyFont="1" applyFill="1" applyBorder="1" applyAlignment="1">
      <alignment horizontal="right" vertical="top"/>
    </xf>
    <xf numFmtId="3" fontId="9" fillId="0" borderId="4" xfId="0" applyNumberFormat="1" applyFont="1" applyBorder="1" applyAlignment="1">
      <alignment horizontal="right" vertical="top"/>
    </xf>
    <xf numFmtId="3" fontId="9" fillId="0" borderId="2" xfId="0" applyNumberFormat="1" applyFont="1" applyFill="1" applyBorder="1" applyAlignment="1">
      <alignment horizontal="right" vertical="top" wrapText="1"/>
    </xf>
    <xf numFmtId="9" fontId="9" fillId="0" borderId="2" xfId="0" applyNumberFormat="1" applyFont="1" applyFill="1" applyBorder="1" applyAlignment="1">
      <alignment horizontal="right" vertical="top" wrapText="1"/>
    </xf>
    <xf numFmtId="3" fontId="9" fillId="0" borderId="3" xfId="0" applyNumberFormat="1" applyFont="1" applyFill="1" applyBorder="1" applyAlignment="1">
      <alignment horizontal="right" vertical="top" wrapText="1"/>
    </xf>
    <xf numFmtId="9" fontId="9" fillId="0" borderId="3" xfId="0" applyNumberFormat="1" applyFont="1" applyFill="1" applyBorder="1" applyAlignment="1">
      <alignment horizontal="right" vertical="top" wrapText="1"/>
    </xf>
    <xf numFmtId="3" fontId="9" fillId="0" borderId="4" xfId="0" applyNumberFormat="1" applyFont="1" applyFill="1" applyBorder="1" applyAlignment="1">
      <alignment horizontal="right" vertical="top" wrapText="1"/>
    </xf>
    <xf numFmtId="9" fontId="9" fillId="0" borderId="4" xfId="0" applyNumberFormat="1" applyFont="1" applyFill="1" applyBorder="1" applyAlignment="1">
      <alignment horizontal="right" vertical="top" wrapText="1"/>
    </xf>
    <xf numFmtId="0" fontId="9" fillId="0" borderId="2" xfId="0" applyFont="1" applyFill="1" applyBorder="1" applyAlignment="1">
      <alignment horizontal="right" vertical="top" wrapText="1"/>
    </xf>
    <xf numFmtId="1" fontId="9" fillId="0" borderId="2" xfId="0" applyNumberFormat="1" applyFont="1" applyFill="1" applyBorder="1" applyAlignment="1">
      <alignment horizontal="right" vertical="top" wrapText="1"/>
    </xf>
    <xf numFmtId="0" fontId="9" fillId="0" borderId="3" xfId="0" applyFont="1" applyFill="1" applyBorder="1" applyAlignment="1">
      <alignment horizontal="right" vertical="top" wrapText="1"/>
    </xf>
    <xf numFmtId="1" fontId="9" fillId="0" borderId="3" xfId="0" applyNumberFormat="1" applyFont="1" applyFill="1" applyBorder="1" applyAlignment="1">
      <alignment horizontal="right" vertical="top" wrapText="1"/>
    </xf>
    <xf numFmtId="0" fontId="9" fillId="0" borderId="4" xfId="0" applyFont="1" applyFill="1" applyBorder="1" applyAlignment="1">
      <alignment horizontal="right" vertical="top" wrapText="1"/>
    </xf>
    <xf numFmtId="1" fontId="9" fillId="0" borderId="4" xfId="0" applyNumberFormat="1" applyFont="1" applyFill="1" applyBorder="1" applyAlignment="1">
      <alignment horizontal="right" vertical="top" wrapText="1"/>
    </xf>
    <xf numFmtId="0" fontId="9" fillId="2" borderId="2" xfId="19" applyFont="1" applyFill="1" applyBorder="1" applyAlignment="1">
      <alignment horizontal="right" vertical="top" wrapText="1"/>
      <protection/>
    </xf>
    <xf numFmtId="0" fontId="9" fillId="0" borderId="2" xfId="19" applyFont="1" applyBorder="1" applyAlignment="1">
      <alignment horizontal="right" vertical="top" wrapText="1"/>
      <protection/>
    </xf>
    <xf numFmtId="0" fontId="9" fillId="2" borderId="3" xfId="19" applyFont="1" applyFill="1" applyBorder="1" applyAlignment="1">
      <alignment horizontal="right" vertical="top" wrapText="1"/>
      <protection/>
    </xf>
    <xf numFmtId="0" fontId="9" fillId="0" borderId="3" xfId="19" applyFont="1" applyBorder="1" applyAlignment="1">
      <alignment horizontal="right" vertical="top" wrapText="1"/>
      <protection/>
    </xf>
    <xf numFmtId="0" fontId="9" fillId="2" borderId="4" xfId="19" applyFont="1" applyFill="1" applyBorder="1" applyAlignment="1">
      <alignment horizontal="right" vertical="top" wrapText="1"/>
      <protection/>
    </xf>
    <xf numFmtId="0" fontId="9" fillId="0" borderId="4" xfId="19" applyFont="1" applyBorder="1" applyAlignment="1">
      <alignment horizontal="right" vertical="top" wrapText="1"/>
      <protection/>
    </xf>
    <xf numFmtId="3" fontId="9" fillId="2" borderId="2" xfId="19" applyNumberFormat="1" applyFont="1" applyFill="1" applyBorder="1" applyAlignment="1">
      <alignment horizontal="right" vertical="top" wrapText="1"/>
      <protection/>
    </xf>
    <xf numFmtId="3" fontId="9" fillId="0" borderId="2" xfId="19" applyNumberFormat="1" applyFont="1" applyBorder="1" applyAlignment="1">
      <alignment horizontal="right" vertical="top" wrapText="1"/>
      <protection/>
    </xf>
    <xf numFmtId="3" fontId="9" fillId="2" borderId="3" xfId="19" applyNumberFormat="1" applyFont="1" applyFill="1" applyBorder="1" applyAlignment="1">
      <alignment horizontal="right" vertical="top" wrapText="1"/>
      <protection/>
    </xf>
    <xf numFmtId="3" fontId="9" fillId="0" borderId="3" xfId="19" applyNumberFormat="1" applyFont="1" applyBorder="1" applyAlignment="1">
      <alignment horizontal="right" vertical="top" wrapText="1"/>
      <protection/>
    </xf>
    <xf numFmtId="3" fontId="9" fillId="2" borderId="4" xfId="19" applyNumberFormat="1" applyFont="1" applyFill="1" applyBorder="1" applyAlignment="1">
      <alignment horizontal="right" vertical="top" wrapText="1"/>
      <protection/>
    </xf>
    <xf numFmtId="3" fontId="9" fillId="0" borderId="4" xfId="19" applyNumberFormat="1" applyFont="1" applyBorder="1" applyAlignment="1">
      <alignment horizontal="right" vertical="top" wrapText="1"/>
      <protection/>
    </xf>
    <xf numFmtId="0" fontId="11" fillId="2" borderId="0" xfId="0" applyFont="1" applyFill="1" applyBorder="1" applyAlignment="1">
      <alignment horizontal="left" wrapText="1"/>
    </xf>
    <xf numFmtId="0" fontId="15" fillId="2" borderId="5" xfId="0" applyFont="1" applyFill="1" applyBorder="1" applyAlignment="1">
      <alignment vertical="center"/>
    </xf>
    <xf numFmtId="0" fontId="4" fillId="0" borderId="5" xfId="0" applyFont="1" applyBorder="1" applyAlignment="1">
      <alignment/>
    </xf>
    <xf numFmtId="0" fontId="11" fillId="2" borderId="0" xfId="19" applyFont="1" applyFill="1">
      <alignment/>
      <protection/>
    </xf>
    <xf numFmtId="0" fontId="12" fillId="2" borderId="0" xfId="19" applyFont="1" applyFill="1">
      <alignment/>
      <protection/>
    </xf>
    <xf numFmtId="0" fontId="11" fillId="0" borderId="0" xfId="0" applyFont="1" applyAlignment="1">
      <alignment/>
    </xf>
    <xf numFmtId="0" fontId="11" fillId="0" borderId="0" xfId="0" applyFont="1" applyFill="1" applyAlignment="1">
      <alignment/>
    </xf>
    <xf numFmtId="0" fontId="11" fillId="2" borderId="2" xfId="0" applyFont="1" applyFill="1" applyBorder="1" applyAlignment="1">
      <alignment horizontal="left" wrapText="1"/>
    </xf>
    <xf numFmtId="0" fontId="4" fillId="2" borderId="0" xfId="0" applyFont="1" applyFill="1" applyBorder="1" applyAlignment="1">
      <alignment wrapText="1"/>
    </xf>
    <xf numFmtId="0" fontId="0" fillId="0" borderId="0" xfId="0" applyAlignment="1">
      <alignment wrapText="1"/>
    </xf>
    <xf numFmtId="0" fontId="11" fillId="2" borderId="2" xfId="0" applyFont="1" applyFill="1" applyBorder="1" applyAlignment="1">
      <alignment horizontal="left" vertical="top" wrapText="1"/>
    </xf>
    <xf numFmtId="0" fontId="11" fillId="0" borderId="0" xfId="0" applyFont="1" applyAlignment="1">
      <alignment horizontal="left" vertical="top" wrapText="1"/>
    </xf>
    <xf numFmtId="0" fontId="3" fillId="2" borderId="13" xfId="0" applyFont="1" applyFill="1" applyBorder="1" applyAlignment="1">
      <alignment vertical="top" wrapText="1"/>
    </xf>
    <xf numFmtId="0" fontId="3" fillId="2" borderId="20" xfId="0" applyFont="1" applyFill="1" applyBorder="1" applyAlignment="1">
      <alignment vertical="top" wrapText="1"/>
    </xf>
    <xf numFmtId="0" fontId="3" fillId="0" borderId="13" xfId="0" applyFont="1" applyBorder="1" applyAlignment="1">
      <alignment vertical="top" wrapText="1"/>
    </xf>
    <xf numFmtId="0" fontId="3" fillId="0" borderId="20" xfId="0" applyFont="1" applyBorder="1" applyAlignment="1">
      <alignment vertical="top" wrapText="1"/>
    </xf>
    <xf numFmtId="0" fontId="3" fillId="0" borderId="1" xfId="0" applyFont="1" applyBorder="1" applyAlignment="1">
      <alignment vertical="top" wrapText="1"/>
    </xf>
    <xf numFmtId="0" fontId="3" fillId="0" borderId="21" xfId="0" applyFont="1" applyBorder="1" applyAlignment="1">
      <alignment vertical="top" wrapText="1"/>
    </xf>
    <xf numFmtId="0" fontId="3" fillId="2" borderId="1" xfId="0" applyFont="1" applyFill="1" applyBorder="1" applyAlignment="1">
      <alignment vertical="top" wrapText="1"/>
    </xf>
    <xf numFmtId="0" fontId="3" fillId="2" borderId="21" xfId="0" applyFont="1" applyFill="1" applyBorder="1" applyAlignment="1">
      <alignment vertical="top" wrapText="1"/>
    </xf>
    <xf numFmtId="0" fontId="11" fillId="0" borderId="2" xfId="0" applyFont="1" applyBorder="1" applyAlignment="1">
      <alignment horizontal="left" wrapText="1"/>
    </xf>
    <xf numFmtId="0" fontId="0" fillId="0" borderId="2" xfId="0" applyBorder="1" applyAlignment="1">
      <alignment horizontal="left" wrapText="1"/>
    </xf>
    <xf numFmtId="0" fontId="11" fillId="2" borderId="0" xfId="0" applyFont="1" applyFill="1" applyAlignment="1">
      <alignment horizontal="left" wrapText="1"/>
    </xf>
    <xf numFmtId="0" fontId="20" fillId="2" borderId="0" xfId="0" applyFont="1" applyFill="1" applyAlignment="1">
      <alignment horizontal="left" wrapText="1"/>
    </xf>
    <xf numFmtId="0" fontId="14" fillId="2" borderId="13" xfId="0" applyFont="1" applyFill="1" applyBorder="1" applyAlignment="1">
      <alignment vertical="top" wrapText="1"/>
    </xf>
    <xf numFmtId="0" fontId="14" fillId="0" borderId="13" xfId="0" applyFont="1" applyBorder="1" applyAlignment="1">
      <alignment vertical="top" wrapText="1"/>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0" fontId="12" fillId="0" borderId="0" xfId="0" applyFont="1" applyAlignment="1">
      <alignment wrapText="1"/>
    </xf>
    <xf numFmtId="0" fontId="22" fillId="0" borderId="0" xfId="0" applyFont="1" applyAlignment="1">
      <alignment/>
    </xf>
    <xf numFmtId="0" fontId="12" fillId="0" borderId="2" xfId="0" applyFont="1" applyBorder="1" applyAlignment="1">
      <alignment wrapText="1"/>
    </xf>
    <xf numFmtId="0" fontId="22" fillId="0" borderId="2" xfId="0" applyFont="1" applyBorder="1" applyAlignment="1">
      <alignment wrapText="1"/>
    </xf>
    <xf numFmtId="0" fontId="3" fillId="2" borderId="14" xfId="0" applyFont="1" applyFill="1" applyBorder="1" applyAlignment="1">
      <alignment vertical="top" wrapText="1"/>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top" wrapText="1"/>
    </xf>
    <xf numFmtId="0" fontId="14" fillId="0" borderId="13" xfId="0" applyFont="1" applyBorder="1" applyAlignment="1">
      <alignment vertical="top" wrapText="1"/>
    </xf>
    <xf numFmtId="0" fontId="12" fillId="0" borderId="2" xfId="0" applyFont="1" applyFill="1" applyBorder="1" applyAlignment="1">
      <alignment wrapText="1"/>
    </xf>
    <xf numFmtId="0" fontId="22" fillId="0" borderId="2" xfId="0" applyFont="1" applyBorder="1" applyAlignment="1">
      <alignment/>
    </xf>
  </cellXfs>
  <cellStyles count="7">
    <cellStyle name="Normal" xfId="0"/>
    <cellStyle name="Comma" xfId="15"/>
    <cellStyle name="Comma [0]" xfId="16"/>
    <cellStyle name="Currency" xfId="17"/>
    <cellStyle name="Currency [0]" xfId="18"/>
    <cellStyle name="Normal_Data1Q"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34"/>
  <sheetViews>
    <sheetView tabSelected="1" view="pageBreakPreview" zoomScaleSheetLayoutView="100" workbookViewId="0" topLeftCell="A1">
      <selection activeCell="J38" sqref="J38"/>
    </sheetView>
  </sheetViews>
  <sheetFormatPr defaultColWidth="9.00390625" defaultRowHeight="12" customHeight="1"/>
  <cols>
    <col min="1" max="1" width="26.625" style="85" customWidth="1"/>
    <col min="2" max="2" width="8.125" style="44" customWidth="1"/>
    <col min="3" max="9" width="7.625" style="44" customWidth="1"/>
    <col min="10" max="10" width="5.375" style="44" customWidth="1"/>
    <col min="11" max="16384" width="9.00390625" style="44" customWidth="1"/>
  </cols>
  <sheetData>
    <row r="1" spans="1:8" ht="16.5" thickBot="1">
      <c r="A1" s="119" t="s">
        <v>332</v>
      </c>
      <c r="B1" s="43"/>
      <c r="C1" s="43"/>
      <c r="D1" s="43"/>
      <c r="E1" s="43"/>
      <c r="F1" s="43"/>
      <c r="G1" s="43"/>
      <c r="H1" s="43"/>
    </row>
    <row r="2" spans="1:8" ht="9" customHeight="1">
      <c r="A2" s="79"/>
      <c r="B2" s="45"/>
      <c r="C2" s="45"/>
      <c r="D2" s="45"/>
      <c r="E2" s="45"/>
      <c r="F2" s="45"/>
      <c r="G2" s="45"/>
      <c r="H2" s="45"/>
    </row>
    <row r="3" spans="1:8" ht="37.5" customHeight="1">
      <c r="A3" s="80"/>
      <c r="B3" s="114" t="s">
        <v>328</v>
      </c>
      <c r="C3" s="360" t="s">
        <v>329</v>
      </c>
      <c r="D3" s="358" t="s">
        <v>330</v>
      </c>
      <c r="E3" s="360" t="s">
        <v>331</v>
      </c>
      <c r="F3" s="358" t="s">
        <v>85</v>
      </c>
      <c r="G3" s="360" t="s">
        <v>86</v>
      </c>
      <c r="H3" s="364" t="s">
        <v>87</v>
      </c>
    </row>
    <row r="4" spans="1:8" ht="12" customHeight="1" thickBot="1">
      <c r="A4" s="81"/>
      <c r="B4" s="116" t="s">
        <v>476</v>
      </c>
      <c r="C4" s="361"/>
      <c r="D4" s="359"/>
      <c r="E4" s="361"/>
      <c r="F4" s="359"/>
      <c r="G4" s="361"/>
      <c r="H4" s="365"/>
    </row>
    <row r="5" spans="1:8" ht="12" customHeight="1" thickBot="1">
      <c r="A5" s="109" t="s">
        <v>284</v>
      </c>
      <c r="B5" s="49">
        <v>1454523761</v>
      </c>
      <c r="C5" s="87">
        <v>0.13117547895458548</v>
      </c>
      <c r="D5" s="87">
        <v>0.0611878212452428</v>
      </c>
      <c r="E5" s="87">
        <v>1</v>
      </c>
      <c r="F5" s="87">
        <v>0.4735373222961051</v>
      </c>
      <c r="G5" s="87">
        <v>0.6635476854200391</v>
      </c>
      <c r="H5" s="56">
        <v>1052.3767207838334</v>
      </c>
    </row>
    <row r="6" spans="1:8" ht="12" customHeight="1" thickBot="1">
      <c r="A6" s="110" t="s">
        <v>285</v>
      </c>
      <c r="B6" s="51">
        <v>573401405</v>
      </c>
      <c r="C6" s="88">
        <v>0.22941115918612023</v>
      </c>
      <c r="D6" s="88">
        <v>0.2764255759397174</v>
      </c>
      <c r="E6" s="88">
        <v>0.39421934544801157</v>
      </c>
      <c r="F6" s="88">
        <v>0.4676565014695072</v>
      </c>
      <c r="G6" s="88">
        <v>0.6085287059943636</v>
      </c>
      <c r="H6" s="58">
        <v>984.4643812291689</v>
      </c>
    </row>
    <row r="7" spans="1:8" ht="12" customHeight="1" thickBot="1">
      <c r="A7" s="110" t="s">
        <v>286</v>
      </c>
      <c r="B7" s="51">
        <v>192448549</v>
      </c>
      <c r="C7" s="88">
        <v>0.011794295211859457</v>
      </c>
      <c r="D7" s="88">
        <v>0.4019390409143604</v>
      </c>
      <c r="E7" s="88">
        <v>0.13231035075541814</v>
      </c>
      <c r="F7" s="88">
        <v>0.6379790319957154</v>
      </c>
      <c r="G7" s="88">
        <v>0.8067492730225782</v>
      </c>
      <c r="H7" s="58">
        <v>1608.8672651823097</v>
      </c>
    </row>
    <row r="8" spans="1:8" ht="12" customHeight="1" thickBot="1">
      <c r="A8" s="110" t="s">
        <v>287</v>
      </c>
      <c r="B8" s="51">
        <v>177044370</v>
      </c>
      <c r="C8" s="88">
        <v>0.010744950545448015</v>
      </c>
      <c r="D8" s="88">
        <v>0.4174493556380958</v>
      </c>
      <c r="E8" s="88">
        <v>0.12171981974242908</v>
      </c>
      <c r="F8" s="88">
        <v>0.6499487162455377</v>
      </c>
      <c r="G8" s="88">
        <v>0.818904741223909</v>
      </c>
      <c r="H8" s="58">
        <v>1660.0417741833655</v>
      </c>
    </row>
    <row r="9" spans="1:8" ht="12" customHeight="1" thickBot="1">
      <c r="A9" s="110" t="s">
        <v>288</v>
      </c>
      <c r="B9" s="51">
        <v>283405704</v>
      </c>
      <c r="C9" s="88">
        <v>0.34765163371588315</v>
      </c>
      <c r="D9" s="88">
        <v>0.18701478370351632</v>
      </c>
      <c r="E9" s="88">
        <v>0.19484432746918873</v>
      </c>
      <c r="F9" s="88">
        <v>0.4020183799829237</v>
      </c>
      <c r="G9" s="88">
        <v>0.5877651530965657</v>
      </c>
      <c r="H9" s="58">
        <v>919.0376900894223</v>
      </c>
    </row>
    <row r="10" spans="1:8" ht="12" customHeight="1" thickBot="1">
      <c r="A10" s="110" t="s">
        <v>289</v>
      </c>
      <c r="B10" s="51">
        <v>56771299</v>
      </c>
      <c r="C10" s="88">
        <v>0.2297215534913161</v>
      </c>
      <c r="D10" s="88">
        <v>0.5072940930583725</v>
      </c>
      <c r="E10" s="88">
        <v>0.03903085018079674</v>
      </c>
      <c r="F10" s="88">
        <v>0.49746913488803557</v>
      </c>
      <c r="G10" s="88">
        <v>0.694056674658792</v>
      </c>
      <c r="H10" s="58">
        <v>1148.066533975028</v>
      </c>
    </row>
    <row r="11" spans="1:8" ht="12" customHeight="1" thickBot="1">
      <c r="A11" s="110" t="s">
        <v>290</v>
      </c>
      <c r="B11" s="51">
        <v>26309829</v>
      </c>
      <c r="C11" s="88">
        <v>0.22398203348261975</v>
      </c>
      <c r="D11" s="88">
        <v>0.08531900356425037</v>
      </c>
      <c r="E11" s="88">
        <v>0.018088277211718923</v>
      </c>
      <c r="F11" s="88">
        <v>0.748879477703941</v>
      </c>
      <c r="G11" s="88">
        <v>0.9004424164064312</v>
      </c>
      <c r="H11" s="58">
        <v>2373.9765109337936</v>
      </c>
    </row>
    <row r="12" spans="1:8" ht="12" customHeight="1" thickBot="1">
      <c r="A12" s="110" t="s">
        <v>291</v>
      </c>
      <c r="B12" s="51">
        <v>14466024</v>
      </c>
      <c r="C12" s="88">
        <v>0.8166660030427159</v>
      </c>
      <c r="D12" s="88">
        <v>0.28128374037156645</v>
      </c>
      <c r="E12" s="88">
        <v>0.009945539830889019</v>
      </c>
      <c r="F12" s="88">
        <v>0.4785157967386201</v>
      </c>
      <c r="G12" s="88">
        <v>0.680589358900552</v>
      </c>
      <c r="H12" s="58">
        <v>1233.7301812563142</v>
      </c>
    </row>
    <row r="13" spans="1:8" ht="12" customHeight="1" thickBot="1">
      <c r="A13" s="110" t="s">
        <v>292</v>
      </c>
      <c r="B13" s="51">
        <v>514781161</v>
      </c>
      <c r="C13" s="88">
        <v>0.05032401525665</v>
      </c>
      <c r="D13" s="88">
        <v>-0.025154040624844054</v>
      </c>
      <c r="E13" s="88">
        <v>0.3539173266211084</v>
      </c>
      <c r="F13" s="88">
        <v>0.5432830340114175</v>
      </c>
      <c r="G13" s="88">
        <v>0.7227198024832148</v>
      </c>
      <c r="H13" s="58">
        <v>1265.0920958599102</v>
      </c>
    </row>
    <row r="14" spans="1:8" ht="23.25" customHeight="1" thickBot="1">
      <c r="A14" s="110" t="s">
        <v>293</v>
      </c>
      <c r="B14" s="51">
        <v>439038860</v>
      </c>
      <c r="C14" s="88">
        <v>3.038455411441256E-06</v>
      </c>
      <c r="D14" s="88">
        <v>-0.020470969418553087</v>
      </c>
      <c r="E14" s="88">
        <v>0.30184371804153703</v>
      </c>
      <c r="F14" s="88">
        <v>0.587822255642701</v>
      </c>
      <c r="G14" s="88">
        <v>0.7585953484846422</v>
      </c>
      <c r="H14" s="58">
        <v>1424.8287345034012</v>
      </c>
    </row>
    <row r="15" spans="1:8" ht="12" customHeight="1" thickBot="1">
      <c r="A15" s="110" t="s">
        <v>294</v>
      </c>
      <c r="B15" s="51">
        <v>296332953</v>
      </c>
      <c r="C15" s="88">
        <v>0.10728492959741807</v>
      </c>
      <c r="D15" s="88">
        <v>-0.08050773488901442</v>
      </c>
      <c r="E15" s="88">
        <v>0.20373194370937472</v>
      </c>
      <c r="F15" s="88">
        <v>0.7295940083990592</v>
      </c>
      <c r="G15" s="88">
        <v>0.8006367654966811</v>
      </c>
      <c r="H15" s="58">
        <v>1876.7056140775605</v>
      </c>
    </row>
    <row r="16" spans="1:8" ht="12" customHeight="1" thickBot="1">
      <c r="A16" s="110" t="s">
        <v>295</v>
      </c>
      <c r="B16" s="51">
        <v>249696983</v>
      </c>
      <c r="C16" s="88">
        <v>0.04343549877813301</v>
      </c>
      <c r="D16" s="88">
        <v>-0.06488761451749525</v>
      </c>
      <c r="E16" s="88">
        <v>0.17166923614113444</v>
      </c>
      <c r="F16" s="88">
        <v>0.7549097539556575</v>
      </c>
      <c r="G16" s="88">
        <v>0.8142796983654385</v>
      </c>
      <c r="H16" s="58">
        <v>1997.224471559187</v>
      </c>
    </row>
    <row r="17" spans="1:8" ht="12" customHeight="1" thickBot="1">
      <c r="A17" s="110" t="s">
        <v>296</v>
      </c>
      <c r="B17" s="51">
        <v>2826030</v>
      </c>
      <c r="C17" s="88">
        <v>0.21543260333400566</v>
      </c>
      <c r="D17" s="88">
        <v>-0.2869535071372017</v>
      </c>
      <c r="E17" s="88">
        <v>0.001942924602384684</v>
      </c>
      <c r="F17" s="88">
        <v>0.9025718056779298</v>
      </c>
      <c r="G17" s="88">
        <v>0.9925213108141102</v>
      </c>
      <c r="H17" s="58">
        <v>3559.991284375074</v>
      </c>
    </row>
    <row r="18" spans="1:8" ht="12" customHeight="1" thickBot="1">
      <c r="A18" s="110" t="s">
        <v>297</v>
      </c>
      <c r="B18" s="51">
        <v>187823425</v>
      </c>
      <c r="C18" s="88">
        <v>0.04439979198547785</v>
      </c>
      <c r="D18" s="88">
        <v>-0.036321435603880126</v>
      </c>
      <c r="E18" s="88">
        <v>0.12913053058058638</v>
      </c>
      <c r="F18" s="88">
        <v>0.7550947279339625</v>
      </c>
      <c r="G18" s="88">
        <v>0.8158615625287421</v>
      </c>
      <c r="H18" s="58">
        <v>2150.3117936809867</v>
      </c>
    </row>
    <row r="19" spans="1:8" ht="12" customHeight="1" thickBot="1">
      <c r="A19" s="110" t="s">
        <v>298</v>
      </c>
      <c r="B19" s="51">
        <v>7589808</v>
      </c>
      <c r="C19" s="88">
        <v>0.2500159424322723</v>
      </c>
      <c r="D19" s="88">
        <v>-0.35586690668515886</v>
      </c>
      <c r="E19" s="88">
        <v>0.005218070823938915</v>
      </c>
      <c r="F19" s="88">
        <v>0.6574909404822888</v>
      </c>
      <c r="G19" s="88">
        <v>0.8872610479738091</v>
      </c>
      <c r="H19" s="58">
        <v>1825.83930962192</v>
      </c>
    </row>
    <row r="20" spans="1:8" ht="12" customHeight="1" thickBot="1">
      <c r="A20" s="110" t="s">
        <v>299</v>
      </c>
      <c r="B20" s="51">
        <v>22743711</v>
      </c>
      <c r="C20" s="88">
        <v>0</v>
      </c>
      <c r="D20" s="88">
        <v>0.28258958940652357</v>
      </c>
      <c r="E20" s="88">
        <v>0.015636534520662257</v>
      </c>
      <c r="F20" s="88">
        <v>0.6865653982325048</v>
      </c>
      <c r="G20" s="88">
        <v>0.8123359024391402</v>
      </c>
      <c r="H20" s="58">
        <v>1822.2173559572814</v>
      </c>
    </row>
    <row r="21" spans="1:8" ht="12" customHeight="1" thickBot="1">
      <c r="A21" s="110" t="s">
        <v>300</v>
      </c>
      <c r="B21" s="51">
        <v>22904200</v>
      </c>
      <c r="C21" s="88">
        <v>0</v>
      </c>
      <c r="D21" s="88">
        <v>-0.3129557582647665</v>
      </c>
      <c r="E21" s="88">
        <v>0.01574687235377518</v>
      </c>
      <c r="F21" s="88">
        <v>1</v>
      </c>
      <c r="G21" s="88">
        <v>1</v>
      </c>
      <c r="H21" s="58">
        <v>9924.081654924732</v>
      </c>
    </row>
    <row r="22" spans="1:8" ht="12" customHeight="1" thickBot="1">
      <c r="A22" s="110" t="s">
        <v>301</v>
      </c>
      <c r="B22" s="51">
        <v>5809809</v>
      </c>
      <c r="C22" s="88">
        <v>0</v>
      </c>
      <c r="D22" s="88">
        <v>0.09522182929925926</v>
      </c>
      <c r="E22" s="88">
        <v>0.003994303259787036</v>
      </c>
      <c r="F22" s="88">
        <v>0.8250656777184929</v>
      </c>
      <c r="G22" s="88">
        <v>0.9139210944800423</v>
      </c>
      <c r="H22" s="58">
        <v>3351.4908224340306</v>
      </c>
    </row>
    <row r="23" spans="1:8" ht="12" customHeight="1" thickBot="1">
      <c r="A23" s="110" t="s">
        <v>302</v>
      </c>
      <c r="B23" s="51">
        <v>34815925</v>
      </c>
      <c r="C23" s="88">
        <v>0.562597719290813</v>
      </c>
      <c r="D23" s="88">
        <v>-0.10991445102866126</v>
      </c>
      <c r="E23" s="88">
        <v>0.023936305431039293</v>
      </c>
      <c r="F23" s="88">
        <v>0.6687067196979544</v>
      </c>
      <c r="G23" s="88">
        <v>0.8213969325818573</v>
      </c>
      <c r="H23" s="58">
        <v>1884.424291185069</v>
      </c>
    </row>
    <row r="24" spans="1:8" ht="12" customHeight="1" thickBot="1">
      <c r="A24" s="110" t="s">
        <v>303</v>
      </c>
      <c r="B24" s="51">
        <v>31045578</v>
      </c>
      <c r="C24" s="88">
        <v>0.5559661669046716</v>
      </c>
      <c r="D24" s="88">
        <v>-0.1594088998704466</v>
      </c>
      <c r="E24" s="88">
        <v>0.021344153208371</v>
      </c>
      <c r="F24" s="88">
        <v>0.6885212766855234</v>
      </c>
      <c r="G24" s="88">
        <v>0.854016697643703</v>
      </c>
      <c r="H24" s="58">
        <v>1901.4632775441341</v>
      </c>
    </row>
    <row r="25" spans="1:8" ht="12" customHeight="1" thickBot="1">
      <c r="A25" s="110" t="s">
        <v>304</v>
      </c>
      <c r="B25" s="51">
        <v>12888441</v>
      </c>
      <c r="C25" s="88">
        <v>0.20804626409043575</v>
      </c>
      <c r="D25" s="88">
        <v>-0.05881462459139475</v>
      </c>
      <c r="E25" s="88">
        <v>0.008860935342258737</v>
      </c>
      <c r="F25" s="88">
        <v>0.7549744767423772</v>
      </c>
      <c r="G25" s="88">
        <v>0.9546340011177458</v>
      </c>
      <c r="H25" s="58">
        <v>2496.191237854767</v>
      </c>
    </row>
    <row r="26" spans="1:8" ht="12" customHeight="1" thickBot="1">
      <c r="A26" s="110" t="s">
        <v>305</v>
      </c>
      <c r="B26" s="51">
        <v>5443635</v>
      </c>
      <c r="C26" s="88">
        <v>1</v>
      </c>
      <c r="D26" s="88">
        <v>0.4728095021521397</v>
      </c>
      <c r="E26" s="88">
        <v>0.0037425548801330306</v>
      </c>
      <c r="F26" s="88">
        <v>0.7612791820171632</v>
      </c>
      <c r="G26" s="88">
        <v>0.9248347841102499</v>
      </c>
      <c r="H26" s="58">
        <v>3054.5554553285106</v>
      </c>
    </row>
    <row r="27" spans="1:8" ht="12" customHeight="1" thickBot="1">
      <c r="A27" s="110" t="s">
        <v>306</v>
      </c>
      <c r="B27" s="51">
        <v>12713502</v>
      </c>
      <c r="C27" s="88">
        <v>0.7185482017464582</v>
      </c>
      <c r="D27" s="88">
        <v>-0.3494635243203945</v>
      </c>
      <c r="E27" s="88">
        <v>0.00874066298597923</v>
      </c>
      <c r="F27" s="88">
        <v>0.8100491115665849</v>
      </c>
      <c r="G27" s="88">
        <v>0.9667934924617938</v>
      </c>
      <c r="H27" s="58">
        <v>3334.492538578705</v>
      </c>
    </row>
    <row r="28" spans="1:8" ht="12" customHeight="1" thickBot="1">
      <c r="A28" s="110" t="s">
        <v>301</v>
      </c>
      <c r="B28" s="51">
        <v>3770347</v>
      </c>
      <c r="C28" s="88">
        <v>0.6172028728390252</v>
      </c>
      <c r="D28" s="88">
        <v>0.7277535542851905</v>
      </c>
      <c r="E28" s="88">
        <v>0.0025921522226682965</v>
      </c>
      <c r="F28" s="88">
        <v>0.9904817779371501</v>
      </c>
      <c r="G28" s="88">
        <v>0.9979405078630693</v>
      </c>
      <c r="H28" s="58">
        <v>4782.135681624661</v>
      </c>
    </row>
    <row r="29" spans="1:8" ht="12" customHeight="1" thickBot="1">
      <c r="A29" s="110" t="s">
        <v>304</v>
      </c>
      <c r="B29" s="51">
        <v>13218</v>
      </c>
      <c r="C29" s="88">
        <v>0.10962324103495234</v>
      </c>
      <c r="D29" s="88">
        <v>-0.6954377880184333</v>
      </c>
      <c r="E29" s="88">
        <v>9.087510533971951E-06</v>
      </c>
      <c r="F29" s="88">
        <v>1</v>
      </c>
      <c r="G29" s="88">
        <v>1</v>
      </c>
      <c r="H29" s="58">
        <v>8041.147047700238</v>
      </c>
    </row>
    <row r="30" spans="1:8" ht="12" customHeight="1" thickBot="1">
      <c r="A30" s="110" t="s">
        <v>306</v>
      </c>
      <c r="B30" s="51">
        <v>3757129</v>
      </c>
      <c r="C30" s="88">
        <v>0.6189885947488095</v>
      </c>
      <c r="D30" s="88">
        <v>0.7566322630416233</v>
      </c>
      <c r="E30" s="88">
        <v>0.0025830647121343245</v>
      </c>
      <c r="F30" s="88">
        <v>0.9908352893925122</v>
      </c>
      <c r="G30" s="88">
        <v>0.998320259964457</v>
      </c>
      <c r="H30" s="58">
        <v>4785.159171154462</v>
      </c>
    </row>
    <row r="31" spans="1:8" ht="12" customHeight="1" thickBot="1">
      <c r="A31" s="131" t="s">
        <v>307</v>
      </c>
      <c r="B31" s="53">
        <v>11820045</v>
      </c>
      <c r="C31" s="89">
        <v>0.11497308174376662</v>
      </c>
      <c r="D31" s="89">
        <v>-0.2676615114652978</v>
      </c>
      <c r="E31" s="89">
        <v>0.008126402137200974</v>
      </c>
      <c r="F31" s="89">
        <v>0.5811837433783036</v>
      </c>
      <c r="G31" s="89">
        <v>0.831750894349387</v>
      </c>
      <c r="H31" s="108">
        <v>1593.2407882187488</v>
      </c>
    </row>
    <row r="32" spans="1:8" ht="12" customHeight="1" thickBot="1">
      <c r="A32" s="139" t="s">
        <v>308</v>
      </c>
      <c r="B32" s="49">
        <v>1393726226</v>
      </c>
      <c r="C32" s="90">
        <v>0.24968824257454994</v>
      </c>
      <c r="D32" s="90">
        <v>0.06696931135533557</v>
      </c>
      <c r="E32" s="90">
        <v>1</v>
      </c>
      <c r="F32" s="90">
        <v>0.4698922928928224</v>
      </c>
      <c r="G32" s="90">
        <v>0.6622682358852304</v>
      </c>
      <c r="H32" s="56">
        <v>1043.4267068640431</v>
      </c>
    </row>
    <row r="33" spans="1:8" ht="12" customHeight="1" thickBot="1">
      <c r="A33" s="110" t="s">
        <v>309</v>
      </c>
      <c r="B33" s="51">
        <v>860545852</v>
      </c>
      <c r="C33" s="88">
        <v>0.24942780155310074</v>
      </c>
      <c r="D33" s="88">
        <v>0.09563387915562616</v>
      </c>
      <c r="E33" s="88">
        <v>0.6174425335094469</v>
      </c>
      <c r="F33" s="88">
        <v>0.5540778110682242</v>
      </c>
      <c r="G33" s="88">
        <v>0.6813924785497659</v>
      </c>
      <c r="H33" s="58">
        <v>1217.9155875010078</v>
      </c>
    </row>
    <row r="34" spans="1:8" ht="12" customHeight="1" thickBot="1">
      <c r="A34" s="110" t="s">
        <v>310</v>
      </c>
      <c r="B34" s="51">
        <v>428180445</v>
      </c>
      <c r="C34" s="88">
        <v>0.10910853483745621</v>
      </c>
      <c r="D34" s="88">
        <v>0.057342118826901656</v>
      </c>
      <c r="E34" s="88">
        <v>0.3072199094860112</v>
      </c>
      <c r="F34" s="88">
        <v>0.6087482393083131</v>
      </c>
      <c r="G34" s="88">
        <v>0.7484449085478436</v>
      </c>
      <c r="H34" s="58">
        <v>1571.3310686807927</v>
      </c>
    </row>
    <row r="35" spans="1:8" ht="12" customHeight="1" thickBot="1">
      <c r="A35" s="110" t="s">
        <v>311</v>
      </c>
      <c r="B35" s="51">
        <v>409710974</v>
      </c>
      <c r="C35" s="88">
        <v>0.1035009962901311</v>
      </c>
      <c r="D35" s="88">
        <v>0.04741610046591127</v>
      </c>
      <c r="E35" s="88">
        <v>0.2939680450556435</v>
      </c>
      <c r="F35" s="88">
        <v>0.6172135677283567</v>
      </c>
      <c r="G35" s="88">
        <v>0.7522829691156869</v>
      </c>
      <c r="H35" s="58">
        <v>1611.6381444544627</v>
      </c>
    </row>
    <row r="36" spans="1:8" ht="12" customHeight="1" thickBot="1">
      <c r="A36" s="110" t="s">
        <v>312</v>
      </c>
      <c r="B36" s="51">
        <v>373879027</v>
      </c>
      <c r="C36" s="88">
        <v>0.10630965667940502</v>
      </c>
      <c r="D36" s="88">
        <v>0.04810707075704368</v>
      </c>
      <c r="E36" s="88">
        <v>0.268258586245474</v>
      </c>
      <c r="F36" s="88">
        <v>0.6078801205396311</v>
      </c>
      <c r="G36" s="88">
        <v>0.7537104508405602</v>
      </c>
      <c r="H36" s="58">
        <v>1620.8103524107364</v>
      </c>
    </row>
    <row r="37" spans="1:8" ht="12" customHeight="1" thickBot="1">
      <c r="A37" s="110" t="s">
        <v>313</v>
      </c>
      <c r="B37" s="51">
        <v>242038871</v>
      </c>
      <c r="C37" s="88">
        <v>0.1924366396503312</v>
      </c>
      <c r="D37" s="88">
        <v>0.1601626593598382</v>
      </c>
      <c r="E37" s="88">
        <v>0.1736631387748601</v>
      </c>
      <c r="F37" s="88">
        <v>0.5199302759927351</v>
      </c>
      <c r="G37" s="88">
        <v>0.6749262890091733</v>
      </c>
      <c r="H37" s="58">
        <v>1302.469594927459</v>
      </c>
    </row>
    <row r="38" spans="1:8" ht="12" customHeight="1" thickBot="1">
      <c r="A38" s="110" t="s">
        <v>314</v>
      </c>
      <c r="B38" s="51">
        <v>65674077</v>
      </c>
      <c r="C38" s="88">
        <v>0.03793122208630355</v>
      </c>
      <c r="D38" s="88">
        <v>-0.03160902070312621</v>
      </c>
      <c r="E38" s="88">
        <v>0.04712121776490127</v>
      </c>
      <c r="F38" s="88">
        <v>0.5104733181099751</v>
      </c>
      <c r="G38" s="88">
        <v>0.7339926528392626</v>
      </c>
      <c r="H38" s="58">
        <v>1229.1670848864453</v>
      </c>
    </row>
    <row r="39" spans="1:8" ht="12" customHeight="1" thickBot="1">
      <c r="A39" s="110" t="s">
        <v>315</v>
      </c>
      <c r="B39" s="51">
        <v>120773987</v>
      </c>
      <c r="C39" s="88">
        <v>0.13995100617155248</v>
      </c>
      <c r="D39" s="88">
        <v>0.19320882968701203</v>
      </c>
      <c r="E39" s="88">
        <v>0.08665545983634235</v>
      </c>
      <c r="F39" s="88">
        <v>0.657483187998091</v>
      </c>
      <c r="G39" s="88">
        <v>0.914333208193251</v>
      </c>
      <c r="H39" s="58">
        <v>2042.4475985122917</v>
      </c>
    </row>
    <row r="40" spans="1:8" ht="12" customHeight="1" thickBot="1">
      <c r="A40" s="110" t="s">
        <v>316</v>
      </c>
      <c r="B40" s="51">
        <v>22347943</v>
      </c>
      <c r="C40" s="88">
        <v>0.6565937187149619</v>
      </c>
      <c r="D40" s="88">
        <v>0.345618242651089</v>
      </c>
      <c r="E40" s="88">
        <v>0.016034672077699715</v>
      </c>
      <c r="F40" s="88">
        <v>0.5588405608516184</v>
      </c>
      <c r="G40" s="88">
        <v>0.7058878304817584</v>
      </c>
      <c r="H40" s="58">
        <v>1551.1468823021596</v>
      </c>
    </row>
    <row r="41" spans="1:8" ht="12" customHeight="1" thickBot="1">
      <c r="A41" s="110" t="s">
        <v>317</v>
      </c>
      <c r="B41" s="51">
        <v>310286665</v>
      </c>
      <c r="C41" s="88">
        <v>0.6917605047577536</v>
      </c>
      <c r="D41" s="88">
        <v>-0.04101467529730385</v>
      </c>
      <c r="E41" s="88">
        <v>0.22263100113321682</v>
      </c>
      <c r="F41" s="88">
        <v>0.5982157779229581</v>
      </c>
      <c r="G41" s="88">
        <v>0.7587111381428103</v>
      </c>
      <c r="H41" s="58">
        <v>1530.8286411384809</v>
      </c>
    </row>
    <row r="42" spans="1:8" ht="12" customHeight="1" thickBot="1">
      <c r="A42" s="110" t="s">
        <v>318</v>
      </c>
      <c r="B42" s="51">
        <v>3553955</v>
      </c>
      <c r="C42" s="88">
        <v>0.012921941892905228</v>
      </c>
      <c r="D42" s="88">
        <v>-0.5596932879260771</v>
      </c>
      <c r="E42" s="88">
        <v>0.002549966366206558</v>
      </c>
      <c r="F42" s="88">
        <v>0.9826942096903309</v>
      </c>
      <c r="G42" s="88">
        <v>0.9963823402378477</v>
      </c>
      <c r="H42" s="58">
        <v>7537.72922223813</v>
      </c>
    </row>
    <row r="43" spans="1:8" ht="12" customHeight="1" thickBot="1">
      <c r="A43" s="110" t="s">
        <v>319</v>
      </c>
      <c r="B43" s="51">
        <v>272236899</v>
      </c>
      <c r="C43" s="88">
        <v>0.7520026188661516</v>
      </c>
      <c r="D43" s="88">
        <v>-0.04725755401532705</v>
      </c>
      <c r="E43" s="88">
        <v>0.1953302549104791</v>
      </c>
      <c r="F43" s="88">
        <v>0.6275666253965172</v>
      </c>
      <c r="G43" s="88">
        <v>0.7761715000125557</v>
      </c>
      <c r="H43" s="58">
        <v>1628.3252341481661</v>
      </c>
    </row>
    <row r="44" spans="1:8" ht="12" customHeight="1" thickBot="1">
      <c r="A44" s="110" t="s">
        <v>320</v>
      </c>
      <c r="B44" s="51">
        <v>79280773</v>
      </c>
      <c r="C44" s="88">
        <v>0.0450669167920449</v>
      </c>
      <c r="D44" s="88">
        <v>0.34388088164845665</v>
      </c>
      <c r="E44" s="88">
        <v>0.05688403613350675</v>
      </c>
      <c r="F44" s="88">
        <v>0.5575246220164881</v>
      </c>
      <c r="G44" s="88">
        <v>0.7632221118732029</v>
      </c>
      <c r="H44" s="58">
        <v>1380.262119827157</v>
      </c>
    </row>
    <row r="45" spans="1:8" ht="12" customHeight="1" thickBot="1">
      <c r="A45" s="110" t="s">
        <v>321</v>
      </c>
      <c r="B45" s="51">
        <v>45481324</v>
      </c>
      <c r="C45" s="88">
        <v>0</v>
      </c>
      <c r="D45" s="88">
        <v>0.34011322094880136</v>
      </c>
      <c r="E45" s="88">
        <v>0.032632896727882915</v>
      </c>
      <c r="F45" s="88">
        <v>0.6897351976824597</v>
      </c>
      <c r="G45" s="88">
        <v>0.8631917575662486</v>
      </c>
      <c r="H45" s="58">
        <v>1876.053750771852</v>
      </c>
    </row>
    <row r="46" spans="1:8" ht="12" customHeight="1" thickBot="1">
      <c r="A46" s="110" t="s">
        <v>322</v>
      </c>
      <c r="B46" s="51">
        <v>13513886</v>
      </c>
      <c r="C46" s="88">
        <v>0.12699722344853287</v>
      </c>
      <c r="D46" s="88">
        <v>0.7610929658768093</v>
      </c>
      <c r="E46" s="88">
        <v>0.009696227098190516</v>
      </c>
      <c r="F46" s="88">
        <v>0.6304794934632422</v>
      </c>
      <c r="G46" s="88">
        <v>0.8180997678979977</v>
      </c>
      <c r="H46" s="58">
        <v>1903.703087970077</v>
      </c>
    </row>
    <row r="47" spans="1:8" ht="12" customHeight="1" thickBot="1">
      <c r="A47" s="112" t="s">
        <v>323</v>
      </c>
      <c r="B47" s="51">
        <v>7071821</v>
      </c>
      <c r="C47" s="88">
        <v>0</v>
      </c>
      <c r="D47" s="88" t="s">
        <v>247</v>
      </c>
      <c r="E47" s="88">
        <v>0.005074038837811178</v>
      </c>
      <c r="F47" s="88">
        <v>0.8579992338606987</v>
      </c>
      <c r="G47" s="88">
        <v>1</v>
      </c>
      <c r="H47" s="58">
        <v>2655.6836280715975</v>
      </c>
    </row>
    <row r="48" spans="1:8" ht="12" customHeight="1" thickBot="1">
      <c r="A48" s="113" t="s">
        <v>324</v>
      </c>
      <c r="B48" s="53">
        <v>13213742</v>
      </c>
      <c r="C48" s="89">
        <v>0.14051386806250643</v>
      </c>
      <c r="D48" s="89">
        <v>-0.23979879991262176</v>
      </c>
      <c r="E48" s="89">
        <v>0.009480873469622146</v>
      </c>
      <c r="F48" s="89">
        <v>0.6049823736531257</v>
      </c>
      <c r="G48" s="89">
        <v>0.8077666417279828</v>
      </c>
      <c r="H48" s="108">
        <v>1601.0108218228609</v>
      </c>
    </row>
    <row r="49" spans="1:8" ht="12" customHeight="1" thickBot="1">
      <c r="A49" s="111" t="s">
        <v>325</v>
      </c>
      <c r="B49" s="49">
        <v>598950793</v>
      </c>
      <c r="C49" s="90"/>
      <c r="D49" s="90">
        <v>0.29675407221375383</v>
      </c>
      <c r="E49" s="90">
        <v>0.42974780973950044</v>
      </c>
      <c r="F49" s="90">
        <v>0.4998824886771625</v>
      </c>
      <c r="G49" s="90">
        <v>0.6382238983027776</v>
      </c>
      <c r="H49" s="56">
        <v>1064.4155268640593</v>
      </c>
    </row>
    <row r="50" spans="1:8" ht="12" customHeight="1" thickBot="1">
      <c r="A50" s="110" t="s">
        <v>326</v>
      </c>
      <c r="B50" s="51">
        <v>28901934</v>
      </c>
      <c r="C50" s="88"/>
      <c r="D50" s="88">
        <v>0.10074703349482372</v>
      </c>
      <c r="E50" s="88">
        <v>0.020737167358146562</v>
      </c>
      <c r="F50" s="88">
        <v>0.6226192337163319</v>
      </c>
      <c r="G50" s="88">
        <v>0.7951128806812721</v>
      </c>
      <c r="H50" s="58">
        <v>2006.82056357289</v>
      </c>
    </row>
    <row r="51" spans="1:8" ht="12" customHeight="1" thickBot="1">
      <c r="A51" s="110" t="s">
        <v>327</v>
      </c>
      <c r="B51" s="51">
        <v>15483431</v>
      </c>
      <c r="C51" s="88"/>
      <c r="D51" s="88">
        <v>-0.5354104844519874</v>
      </c>
      <c r="E51" s="88">
        <v>0.011109377660516234</v>
      </c>
      <c r="F51" s="88">
        <v>0.8430996334081251</v>
      </c>
      <c r="G51" s="88">
        <v>0.9138708339256332</v>
      </c>
      <c r="H51" s="58">
        <v>4873.964742946215</v>
      </c>
    </row>
    <row r="52" spans="1:8" ht="71.25" customHeight="1">
      <c r="A52" s="356" t="s">
        <v>333</v>
      </c>
      <c r="B52" s="356"/>
      <c r="C52" s="356"/>
      <c r="D52" s="356"/>
      <c r="E52" s="356"/>
      <c r="F52" s="356"/>
      <c r="G52" s="356"/>
      <c r="H52" s="356"/>
    </row>
    <row r="53" ht="35.25" customHeight="1" thickBot="1">
      <c r="A53" s="119" t="s">
        <v>334</v>
      </c>
    </row>
    <row r="54" spans="1:6" ht="9.75" customHeight="1">
      <c r="A54" s="79"/>
      <c r="B54" s="47"/>
      <c r="C54" s="47"/>
      <c r="D54" s="47"/>
      <c r="E54" s="47"/>
      <c r="F54" s="47"/>
    </row>
    <row r="55" spans="1:8" ht="38.25" customHeight="1">
      <c r="A55" s="82"/>
      <c r="B55" s="114" t="s">
        <v>358</v>
      </c>
      <c r="C55" s="360" t="s">
        <v>359</v>
      </c>
      <c r="D55" s="358" t="s">
        <v>85</v>
      </c>
      <c r="E55" s="360" t="s">
        <v>86</v>
      </c>
      <c r="F55" s="364" t="s">
        <v>87</v>
      </c>
      <c r="G55" s="46"/>
      <c r="H55" s="46"/>
    </row>
    <row r="56" spans="1:8" ht="12.75" customHeight="1" thickBot="1">
      <c r="A56" s="83"/>
      <c r="B56" s="118" t="s">
        <v>476</v>
      </c>
      <c r="C56" s="361"/>
      <c r="D56" s="359"/>
      <c r="E56" s="361"/>
      <c r="F56" s="365"/>
      <c r="G56" s="46"/>
      <c r="H56" s="46"/>
    </row>
    <row r="57" spans="1:8" ht="12.75" customHeight="1" thickBot="1">
      <c r="A57" s="120" t="s">
        <v>335</v>
      </c>
      <c r="B57" s="49">
        <v>7097543</v>
      </c>
      <c r="C57" s="49">
        <v>6639529</v>
      </c>
      <c r="D57" s="50">
        <v>0.5820528315221197</v>
      </c>
      <c r="E57" s="50">
        <v>0.6995119296917257</v>
      </c>
      <c r="F57" s="49">
        <v>1309.3971805361543</v>
      </c>
      <c r="G57" s="46"/>
      <c r="H57" s="46"/>
    </row>
    <row r="58" spans="1:8" ht="12" customHeight="1" thickBot="1">
      <c r="A58" s="110" t="s">
        <v>336</v>
      </c>
      <c r="B58" s="51">
        <v>6018961</v>
      </c>
      <c r="C58" s="51">
        <v>5547976</v>
      </c>
      <c r="D58" s="52">
        <v>0.5830861838114585</v>
      </c>
      <c r="E58" s="52">
        <v>0.6990090150110625</v>
      </c>
      <c r="F58" s="51">
        <v>1304.8121151140901</v>
      </c>
      <c r="G58" s="46"/>
      <c r="H58" s="46"/>
    </row>
    <row r="59" spans="1:8" ht="12" customHeight="1" thickBot="1">
      <c r="A59" s="110" t="s">
        <v>337</v>
      </c>
      <c r="B59" s="51">
        <v>2846542</v>
      </c>
      <c r="C59" s="51">
        <v>2633616</v>
      </c>
      <c r="D59" s="52">
        <v>0.5519465372371108</v>
      </c>
      <c r="E59" s="52">
        <v>0.674977217971841</v>
      </c>
      <c r="F59" s="51">
        <v>1241.0049512055282</v>
      </c>
      <c r="G59" s="46"/>
      <c r="H59" s="46"/>
    </row>
    <row r="60" spans="1:8" ht="12" customHeight="1" thickBot="1">
      <c r="A60" s="110" t="s">
        <v>338</v>
      </c>
      <c r="B60" s="51">
        <v>3172419</v>
      </c>
      <c r="C60" s="51">
        <v>2914360</v>
      </c>
      <c r="D60" s="52">
        <v>0.6110271058142067</v>
      </c>
      <c r="E60" s="52">
        <v>0.7245461586253266</v>
      </c>
      <c r="F60" s="51">
        <v>1389.2574220623437</v>
      </c>
      <c r="G60" s="46"/>
      <c r="H60" s="46"/>
    </row>
    <row r="61" spans="1:8" ht="12" customHeight="1" thickBot="1">
      <c r="A61" s="110" t="s">
        <v>339</v>
      </c>
      <c r="B61" s="51">
        <v>1031168</v>
      </c>
      <c r="C61" s="51">
        <v>1061584</v>
      </c>
      <c r="D61" s="52">
        <v>0.5941466375993049</v>
      </c>
      <c r="E61" s="52">
        <v>0.7113215305362462</v>
      </c>
      <c r="F61" s="51">
        <v>1457.434493173298</v>
      </c>
      <c r="G61" s="46"/>
      <c r="H61" s="46"/>
    </row>
    <row r="62" spans="1:8" ht="12" customHeight="1" thickBot="1">
      <c r="A62" s="110" t="s">
        <v>340</v>
      </c>
      <c r="B62" s="51">
        <v>47414</v>
      </c>
      <c r="C62" s="51">
        <v>29969</v>
      </c>
      <c r="D62" s="52">
        <v>0.6003922891972835</v>
      </c>
      <c r="E62" s="52">
        <v>0.741489855316995</v>
      </c>
      <c r="F62" s="51">
        <v>1624.7032417417645</v>
      </c>
      <c r="G62" s="46"/>
      <c r="H62" s="46"/>
    </row>
    <row r="63" spans="1:8" ht="12" customHeight="1" thickBot="1">
      <c r="A63" s="110" t="s">
        <v>341</v>
      </c>
      <c r="B63" s="51">
        <v>12243251</v>
      </c>
      <c r="C63" s="51">
        <v>10986815</v>
      </c>
      <c r="D63" s="52">
        <v>0.585033501314316</v>
      </c>
      <c r="E63" s="52">
        <v>0.7231751599309694</v>
      </c>
      <c r="F63" s="51">
        <v>1323.7200682772377</v>
      </c>
      <c r="G63" s="46"/>
      <c r="H63" s="46"/>
    </row>
    <row r="64" spans="1:8" ht="12" customHeight="1" thickBot="1">
      <c r="A64" s="110" t="s">
        <v>342</v>
      </c>
      <c r="B64" s="51">
        <v>7514023</v>
      </c>
      <c r="C64" s="51">
        <v>7553394</v>
      </c>
      <c r="D64" s="52">
        <v>0.6039136476879148</v>
      </c>
      <c r="E64" s="52">
        <v>0.7030869962599017</v>
      </c>
      <c r="F64" s="51">
        <v>1424.079515588231</v>
      </c>
      <c r="G64" s="46"/>
      <c r="H64" s="46"/>
    </row>
    <row r="65" spans="1:8" ht="12" customHeight="1" thickBot="1">
      <c r="A65" s="110" t="s">
        <v>343</v>
      </c>
      <c r="B65" s="51">
        <v>7162724</v>
      </c>
      <c r="C65" s="51">
        <v>6099996</v>
      </c>
      <c r="D65" s="52">
        <v>0.5006101030836871</v>
      </c>
      <c r="E65" s="52">
        <v>0.7132146931809742</v>
      </c>
      <c r="F65" s="51">
        <v>1178.0087525913955</v>
      </c>
      <c r="G65" s="46"/>
      <c r="H65" s="46"/>
    </row>
    <row r="66" spans="1:8" ht="12" customHeight="1" thickBot="1">
      <c r="A66" s="110" t="s">
        <v>344</v>
      </c>
      <c r="B66" s="51">
        <v>14676747</v>
      </c>
      <c r="C66" s="51">
        <v>13653390</v>
      </c>
      <c r="D66" s="52">
        <v>0.5223658212545328</v>
      </c>
      <c r="E66" s="52">
        <v>0.6770901617367936</v>
      </c>
      <c r="F66" s="51">
        <v>1181.8959373146158</v>
      </c>
      <c r="G66" s="46"/>
      <c r="H66" s="46"/>
    </row>
    <row r="67" spans="1:8" ht="12" customHeight="1" thickBot="1">
      <c r="A67" s="110" t="s">
        <v>345</v>
      </c>
      <c r="B67" s="51">
        <v>3068257</v>
      </c>
      <c r="C67" s="51">
        <v>4369882</v>
      </c>
      <c r="D67" s="52">
        <v>0.6990506336333625</v>
      </c>
      <c r="E67" s="52">
        <v>0.7744934664860212</v>
      </c>
      <c r="F67" s="51">
        <v>1759.3863125181667</v>
      </c>
      <c r="G67" s="46"/>
      <c r="H67" s="46"/>
    </row>
    <row r="68" spans="1:8" ht="12" customHeight="1" thickBot="1">
      <c r="A68" s="110" t="s">
        <v>346</v>
      </c>
      <c r="B68" s="51">
        <v>4729228</v>
      </c>
      <c r="C68" s="51">
        <v>3433421</v>
      </c>
      <c r="D68" s="52" t="s">
        <v>114</v>
      </c>
      <c r="E68" s="52" t="s">
        <v>114</v>
      </c>
      <c r="F68" s="51" t="s">
        <v>114</v>
      </c>
      <c r="G68" s="46"/>
      <c r="H68" s="46"/>
    </row>
    <row r="69" spans="1:8" ht="12" customHeight="1" thickBot="1">
      <c r="A69" s="110" t="s">
        <v>347</v>
      </c>
      <c r="B69" s="51">
        <v>7870</v>
      </c>
      <c r="C69" s="51">
        <v>155171</v>
      </c>
      <c r="D69" s="52">
        <v>1</v>
      </c>
      <c r="E69" s="52">
        <v>1</v>
      </c>
      <c r="F69" s="51">
        <v>9660.356265812465</v>
      </c>
      <c r="G69" s="46"/>
      <c r="H69" s="46"/>
    </row>
    <row r="70" spans="1:8" ht="12" customHeight="1" thickBot="1">
      <c r="A70" s="110" t="s">
        <v>348</v>
      </c>
      <c r="B70" s="51">
        <v>2828485</v>
      </c>
      <c r="C70" s="51">
        <v>2547255</v>
      </c>
      <c r="D70" s="52">
        <v>0.679745357213714</v>
      </c>
      <c r="E70" s="52">
        <v>0.7872289575150547</v>
      </c>
      <c r="F70" s="51">
        <v>1674.725918482638</v>
      </c>
      <c r="G70" s="46"/>
      <c r="H70" s="46"/>
    </row>
    <row r="71" spans="1:8" ht="12" customHeight="1" thickBot="1">
      <c r="A71" s="110" t="s">
        <v>349</v>
      </c>
      <c r="B71" s="51">
        <v>2438219</v>
      </c>
      <c r="C71" s="51">
        <v>1940342</v>
      </c>
      <c r="D71" s="52">
        <v>0.42230650468116754</v>
      </c>
      <c r="E71" s="52">
        <v>0.6592891403502992</v>
      </c>
      <c r="F71" s="51">
        <v>1201.75830800637</v>
      </c>
      <c r="G71" s="46"/>
      <c r="H71" s="46"/>
    </row>
    <row r="72" spans="1:8" ht="12" customHeight="1" thickBot="1">
      <c r="A72" s="110" t="s">
        <v>350</v>
      </c>
      <c r="B72" s="51">
        <v>-545346</v>
      </c>
      <c r="C72" s="51">
        <v>-1209347</v>
      </c>
      <c r="D72" s="52" t="s">
        <v>114</v>
      </c>
      <c r="E72" s="52" t="s">
        <v>114</v>
      </c>
      <c r="F72" s="51" t="s">
        <v>114</v>
      </c>
      <c r="G72" s="46"/>
      <c r="H72" s="46"/>
    </row>
    <row r="73" spans="1:8" ht="12" customHeight="1" thickBot="1">
      <c r="A73" s="110" t="s">
        <v>351</v>
      </c>
      <c r="B73" s="51">
        <v>5145708</v>
      </c>
      <c r="C73" s="51">
        <v>4347286</v>
      </c>
      <c r="D73" s="52" t="s">
        <v>114</v>
      </c>
      <c r="E73" s="52" t="s">
        <v>114</v>
      </c>
      <c r="F73" s="51" t="s">
        <v>114</v>
      </c>
      <c r="G73" s="46"/>
      <c r="H73" s="46"/>
    </row>
    <row r="74" spans="1:8" ht="12" customHeight="1" thickBot="1">
      <c r="A74" s="110" t="s">
        <v>352</v>
      </c>
      <c r="B74" s="51">
        <v>723315</v>
      </c>
      <c r="C74" s="51">
        <v>149062</v>
      </c>
      <c r="D74" s="52" t="s">
        <v>114</v>
      </c>
      <c r="E74" s="52" t="s">
        <v>114</v>
      </c>
      <c r="F74" s="51" t="s">
        <v>114</v>
      </c>
      <c r="G74" s="46"/>
      <c r="H74" s="46"/>
    </row>
    <row r="75" spans="1:8" ht="12" customHeight="1" thickBot="1">
      <c r="A75" s="110" t="s">
        <v>353</v>
      </c>
      <c r="B75" s="51">
        <v>-450785</v>
      </c>
      <c r="C75" s="51">
        <v>82469</v>
      </c>
      <c r="D75" s="52"/>
      <c r="E75" s="52"/>
      <c r="F75" s="51"/>
      <c r="G75" s="46"/>
      <c r="H75" s="46"/>
    </row>
    <row r="76" spans="1:8" ht="12" customHeight="1" thickBot="1">
      <c r="A76" s="110" t="s">
        <v>354</v>
      </c>
      <c r="B76" s="51">
        <v>4873178</v>
      </c>
      <c r="C76" s="51">
        <v>4115755</v>
      </c>
      <c r="D76" s="52">
        <v>0.5762132894015177</v>
      </c>
      <c r="E76" s="52">
        <v>0.7511717858782752</v>
      </c>
      <c r="F76" s="51">
        <v>1372.458300441513</v>
      </c>
      <c r="G76" s="46"/>
      <c r="H76" s="46"/>
    </row>
    <row r="77" spans="1:8" ht="12" customHeight="1" thickBot="1">
      <c r="A77" s="110" t="s">
        <v>355</v>
      </c>
      <c r="B77" s="51">
        <v>0</v>
      </c>
      <c r="C77" s="51">
        <v>0</v>
      </c>
      <c r="D77" s="52"/>
      <c r="E77" s="52"/>
      <c r="F77" s="51"/>
      <c r="G77" s="46"/>
      <c r="H77" s="46"/>
    </row>
    <row r="78" spans="1:8" ht="12" customHeight="1" thickBot="1">
      <c r="A78" s="110" t="s">
        <v>356</v>
      </c>
      <c r="B78" s="51">
        <v>719977</v>
      </c>
      <c r="C78" s="51">
        <v>367363</v>
      </c>
      <c r="D78" s="52">
        <v>0.705417558916074</v>
      </c>
      <c r="E78" s="52">
        <v>0.8754951380173494</v>
      </c>
      <c r="F78" s="51">
        <v>1882.3428735922337</v>
      </c>
      <c r="G78" s="46"/>
      <c r="H78" s="46"/>
    </row>
    <row r="79" spans="1:8" ht="12" customHeight="1" thickBot="1">
      <c r="A79" s="122" t="s">
        <v>357</v>
      </c>
      <c r="B79" s="53">
        <v>4153201</v>
      </c>
      <c r="C79" s="53">
        <v>3748392</v>
      </c>
      <c r="D79" s="54">
        <v>0.5531350617297593</v>
      </c>
      <c r="E79" s="54">
        <v>0.744235348776203</v>
      </c>
      <c r="F79" s="53">
        <v>1335.09702261371</v>
      </c>
      <c r="G79" s="46"/>
      <c r="H79" s="46"/>
    </row>
    <row r="80" spans="1:9" ht="61.5" customHeight="1">
      <c r="A80" s="356" t="s">
        <v>360</v>
      </c>
      <c r="B80" s="356"/>
      <c r="C80" s="356"/>
      <c r="D80" s="356"/>
      <c r="E80" s="356"/>
      <c r="F80" s="356"/>
      <c r="G80" s="356"/>
      <c r="H80" s="46"/>
      <c r="I80" s="46"/>
    </row>
    <row r="81" spans="1:9" ht="9.75" customHeight="1">
      <c r="A81" s="84"/>
      <c r="B81" s="46"/>
      <c r="C81" s="46"/>
      <c r="D81" s="46"/>
      <c r="E81" s="46"/>
      <c r="F81" s="46"/>
      <c r="G81" s="46"/>
      <c r="H81" s="46"/>
      <c r="I81" s="46"/>
    </row>
    <row r="82" spans="1:9" ht="18" customHeight="1" thickBot="1">
      <c r="A82" s="119" t="s">
        <v>361</v>
      </c>
      <c r="B82" s="46"/>
      <c r="C82" s="46"/>
      <c r="D82" s="46"/>
      <c r="E82" s="46"/>
      <c r="F82" s="46"/>
      <c r="G82" s="46"/>
      <c r="H82" s="46"/>
      <c r="I82" s="46"/>
    </row>
    <row r="83" spans="1:9" ht="9" customHeight="1">
      <c r="A83" s="79"/>
      <c r="B83" s="47"/>
      <c r="C83" s="47"/>
      <c r="D83" s="47"/>
      <c r="E83" s="47"/>
      <c r="F83" s="47"/>
      <c r="G83" s="47"/>
      <c r="H83" s="47"/>
      <c r="I83" s="47"/>
    </row>
    <row r="84" spans="1:9" s="48" customFormat="1" ht="46.5" customHeight="1">
      <c r="A84" s="82"/>
      <c r="B84" s="114" t="s">
        <v>371</v>
      </c>
      <c r="C84" s="115" t="s">
        <v>371</v>
      </c>
      <c r="D84" s="358" t="s">
        <v>372</v>
      </c>
      <c r="E84" s="360" t="s">
        <v>88</v>
      </c>
      <c r="F84" s="358" t="s">
        <v>373</v>
      </c>
      <c r="G84" s="360" t="s">
        <v>246</v>
      </c>
      <c r="H84" s="358" t="s">
        <v>374</v>
      </c>
      <c r="I84" s="362" t="s">
        <v>89</v>
      </c>
    </row>
    <row r="85" spans="1:9" ht="10.5" customHeight="1" thickBot="1">
      <c r="A85" s="83"/>
      <c r="B85" s="114" t="s">
        <v>477</v>
      </c>
      <c r="C85" s="117" t="s">
        <v>478</v>
      </c>
      <c r="D85" s="359"/>
      <c r="E85" s="361"/>
      <c r="F85" s="359"/>
      <c r="G85" s="361"/>
      <c r="H85" s="359"/>
      <c r="I85" s="363"/>
    </row>
    <row r="86" spans="1:9" ht="24" customHeight="1" thickBot="1">
      <c r="A86" s="123" t="s">
        <v>90</v>
      </c>
      <c r="B86" s="55">
        <v>0.0030309751999999996</v>
      </c>
      <c r="C86" s="55">
        <v>0.0030202132</v>
      </c>
      <c r="D86" s="55">
        <v>0.0030299461013289317</v>
      </c>
      <c r="E86" s="55">
        <v>-0.070549206</v>
      </c>
      <c r="F86" s="56" t="s">
        <v>248</v>
      </c>
      <c r="G86" s="56" t="s">
        <v>249</v>
      </c>
      <c r="H86" s="56" t="s">
        <v>250</v>
      </c>
      <c r="I86" s="56" t="s">
        <v>251</v>
      </c>
    </row>
    <row r="87" spans="1:9" ht="24" customHeight="1" thickBot="1">
      <c r="A87" s="124" t="s">
        <v>362</v>
      </c>
      <c r="B87" s="57">
        <v>0.05005464404852906</v>
      </c>
      <c r="C87" s="57">
        <v>0.047885988</v>
      </c>
      <c r="D87" s="57">
        <v>0.05090503213185941</v>
      </c>
      <c r="E87" s="57">
        <v>0.0097694438</v>
      </c>
      <c r="F87" s="58" t="s">
        <v>252</v>
      </c>
      <c r="G87" s="58" t="s">
        <v>253</v>
      </c>
      <c r="H87" s="58" t="s">
        <v>254</v>
      </c>
      <c r="I87" s="58" t="s">
        <v>255</v>
      </c>
    </row>
    <row r="88" spans="1:9" ht="24" customHeight="1" thickBot="1">
      <c r="A88" s="124" t="s">
        <v>363</v>
      </c>
      <c r="B88" s="57">
        <v>0.57971065</v>
      </c>
      <c r="C88" s="57">
        <v>0.6043179</v>
      </c>
      <c r="D88" s="57">
        <v>0.6164030055813855</v>
      </c>
      <c r="E88" s="57">
        <v>0.2382324</v>
      </c>
      <c r="F88" s="58" t="s">
        <v>115</v>
      </c>
      <c r="G88" s="58" t="s">
        <v>116</v>
      </c>
      <c r="H88" s="58" t="s">
        <v>117</v>
      </c>
      <c r="I88" s="58" t="s">
        <v>118</v>
      </c>
    </row>
    <row r="89" spans="1:9" ht="24" customHeight="1" thickBot="1">
      <c r="A89" s="124" t="s">
        <v>364</v>
      </c>
      <c r="B89" s="57">
        <v>0.61372776</v>
      </c>
      <c r="C89" s="57">
        <v>0.68749624</v>
      </c>
      <c r="D89" s="57">
        <v>0.5529220911698929</v>
      </c>
      <c r="E89" s="57">
        <v>-0.46490685</v>
      </c>
      <c r="F89" s="58" t="s">
        <v>119</v>
      </c>
      <c r="G89" s="58" t="s">
        <v>120</v>
      </c>
      <c r="H89" s="58" t="s">
        <v>121</v>
      </c>
      <c r="I89" s="58" t="s">
        <v>122</v>
      </c>
    </row>
    <row r="90" spans="1:9" ht="24" customHeight="1" thickBot="1">
      <c r="A90" s="124" t="s">
        <v>365</v>
      </c>
      <c r="B90" s="57">
        <v>0.0048352357</v>
      </c>
      <c r="C90" s="57">
        <v>0.0056892384</v>
      </c>
      <c r="D90" s="57">
        <v>0.004932356311100103</v>
      </c>
      <c r="E90" s="57">
        <v>-0.0010503365</v>
      </c>
      <c r="F90" s="58" t="s">
        <v>256</v>
      </c>
      <c r="G90" s="58" t="s">
        <v>257</v>
      </c>
      <c r="H90" s="58" t="s">
        <v>258</v>
      </c>
      <c r="I90" s="58" t="s">
        <v>259</v>
      </c>
    </row>
    <row r="91" spans="1:9" ht="24" customHeight="1" thickBot="1">
      <c r="A91" s="124" t="s">
        <v>366</v>
      </c>
      <c r="B91" s="57">
        <v>0.015494636867264364</v>
      </c>
      <c r="C91" s="57">
        <v>0.011238969509899638</v>
      </c>
      <c r="D91" s="57">
        <v>0.01533742464790482</v>
      </c>
      <c r="E91" s="57">
        <v>0</v>
      </c>
      <c r="F91" s="58" t="s">
        <v>260</v>
      </c>
      <c r="G91" s="58" t="s">
        <v>261</v>
      </c>
      <c r="H91" s="58" t="s">
        <v>262</v>
      </c>
      <c r="I91" s="58" t="s">
        <v>263</v>
      </c>
    </row>
    <row r="92" spans="1:9" ht="24" customHeight="1" thickBot="1">
      <c r="A92" s="124" t="s">
        <v>367</v>
      </c>
      <c r="B92" s="57">
        <v>0.006304602667671665</v>
      </c>
      <c r="C92" s="57">
        <v>0.0061172734821716744</v>
      </c>
      <c r="D92" s="57">
        <v>0.006080681324464053</v>
      </c>
      <c r="E92" s="57">
        <v>-0.005803463765388805</v>
      </c>
      <c r="F92" s="58" t="s">
        <v>264</v>
      </c>
      <c r="G92" s="58" t="s">
        <v>265</v>
      </c>
      <c r="H92" s="58" t="s">
        <v>266</v>
      </c>
      <c r="I92" s="58" t="s">
        <v>267</v>
      </c>
    </row>
    <row r="93" spans="1:9" ht="24" customHeight="1" thickBot="1">
      <c r="A93" s="124" t="s">
        <v>368</v>
      </c>
      <c r="B93" s="57">
        <v>-0.006801982790785146</v>
      </c>
      <c r="C93" s="57">
        <v>0.00042867386193797766</v>
      </c>
      <c r="D93" s="57">
        <v>0.0066282801035639155</v>
      </c>
      <c r="E93" s="57">
        <v>-0.04096305149920751</v>
      </c>
      <c r="F93" s="58" t="s">
        <v>268</v>
      </c>
      <c r="G93" s="58" t="s">
        <v>269</v>
      </c>
      <c r="H93" s="58" t="s">
        <v>270</v>
      </c>
      <c r="I93" s="58" t="s">
        <v>271</v>
      </c>
    </row>
    <row r="94" spans="1:9" ht="24" customHeight="1" thickBot="1">
      <c r="A94" s="124" t="s">
        <v>369</v>
      </c>
      <c r="B94" s="57">
        <v>0.0011710061</v>
      </c>
      <c r="C94" s="57">
        <v>0.0009277905973960592</v>
      </c>
      <c r="D94" s="57">
        <v>-0.00023758058522570181</v>
      </c>
      <c r="E94" s="57">
        <v>-0.0092253257</v>
      </c>
      <c r="F94" s="58" t="s">
        <v>272</v>
      </c>
      <c r="G94" s="58" t="s">
        <v>273</v>
      </c>
      <c r="H94" s="58" t="s">
        <v>274</v>
      </c>
      <c r="I94" s="58" t="s">
        <v>275</v>
      </c>
    </row>
    <row r="95" spans="1:9" ht="24" customHeight="1" thickBot="1">
      <c r="A95" s="122" t="s">
        <v>370</v>
      </c>
      <c r="B95" s="59">
        <v>0.005408440099999999</v>
      </c>
      <c r="C95" s="59">
        <v>0.0058519503</v>
      </c>
      <c r="D95" s="59">
        <v>0.005432726085144936</v>
      </c>
      <c r="E95" s="59">
        <v>-0.00089160069</v>
      </c>
      <c r="F95" s="60" t="s">
        <v>276</v>
      </c>
      <c r="G95" s="60" t="s">
        <v>277</v>
      </c>
      <c r="H95" s="60" t="s">
        <v>278</v>
      </c>
      <c r="I95" s="60" t="s">
        <v>279</v>
      </c>
    </row>
    <row r="96" spans="1:9" ht="14.25" customHeight="1">
      <c r="A96" s="357" t="s">
        <v>375</v>
      </c>
      <c r="B96" s="357"/>
      <c r="C96" s="357"/>
      <c r="D96" s="357"/>
      <c r="E96" s="357"/>
      <c r="F96" s="357"/>
      <c r="G96" s="357"/>
      <c r="H96" s="357"/>
      <c r="I96" s="357"/>
    </row>
    <row r="97" spans="1:9" ht="12" customHeight="1">
      <c r="A97" s="84"/>
      <c r="B97" s="46"/>
      <c r="C97" s="46"/>
      <c r="D97" s="46"/>
      <c r="E97" s="46"/>
      <c r="F97" s="46"/>
      <c r="G97" s="46"/>
      <c r="H97" s="46"/>
      <c r="I97" s="46"/>
    </row>
    <row r="98" spans="1:10" ht="25.5" customHeight="1" thickBot="1">
      <c r="A98" s="347" t="s">
        <v>376</v>
      </c>
      <c r="B98" s="61"/>
      <c r="C98" s="61"/>
      <c r="D98" s="61"/>
      <c r="E98" s="61"/>
      <c r="F98" s="61"/>
      <c r="G98" s="61"/>
      <c r="H98" s="61"/>
      <c r="I98" s="61"/>
      <c r="J98" s="61"/>
    </row>
    <row r="99" ht="10.5" customHeight="1">
      <c r="A99" s="78"/>
    </row>
    <row r="100" spans="1:10" s="48" customFormat="1" ht="54" customHeight="1">
      <c r="A100" s="82"/>
      <c r="B100" s="114" t="s">
        <v>371</v>
      </c>
      <c r="C100" s="117" t="s">
        <v>371</v>
      </c>
      <c r="D100" s="358" t="s">
        <v>372</v>
      </c>
      <c r="E100" s="360" t="s">
        <v>88</v>
      </c>
      <c r="F100" s="358" t="s">
        <v>373</v>
      </c>
      <c r="G100" s="360" t="s">
        <v>246</v>
      </c>
      <c r="H100" s="358" t="s">
        <v>374</v>
      </c>
      <c r="I100" s="360" t="s">
        <v>89</v>
      </c>
      <c r="J100" s="364" t="s">
        <v>377</v>
      </c>
    </row>
    <row r="101" spans="1:10" ht="11.25" customHeight="1" thickBot="1">
      <c r="A101" s="83"/>
      <c r="B101" s="114" t="s">
        <v>477</v>
      </c>
      <c r="C101" s="117" t="s">
        <v>478</v>
      </c>
      <c r="D101" s="359"/>
      <c r="E101" s="361"/>
      <c r="F101" s="359"/>
      <c r="G101" s="361"/>
      <c r="H101" s="359"/>
      <c r="I101" s="361"/>
      <c r="J101" s="365"/>
    </row>
    <row r="102" spans="1:10" ht="10.5" customHeight="1" thickBot="1">
      <c r="A102" s="139" t="s">
        <v>378</v>
      </c>
      <c r="B102" s="68"/>
      <c r="C102" s="68"/>
      <c r="D102" s="68"/>
      <c r="E102" s="68"/>
      <c r="F102" s="68"/>
      <c r="G102" s="68"/>
      <c r="H102" s="68"/>
      <c r="I102" s="68"/>
      <c r="J102" s="68"/>
    </row>
    <row r="103" spans="1:10" ht="24.75" customHeight="1" thickBot="1">
      <c r="A103" s="110" t="s">
        <v>379</v>
      </c>
      <c r="B103" s="57">
        <v>0.039447622</v>
      </c>
      <c r="C103" s="57">
        <v>0.037441137</v>
      </c>
      <c r="D103" s="57">
        <v>0.042489843755295145</v>
      </c>
      <c r="E103" s="69">
        <v>0</v>
      </c>
      <c r="F103" s="57" t="s">
        <v>123</v>
      </c>
      <c r="G103" s="57" t="s">
        <v>124</v>
      </c>
      <c r="H103" s="57" t="s">
        <v>125</v>
      </c>
      <c r="I103" s="57" t="s">
        <v>126</v>
      </c>
      <c r="J103" s="57"/>
    </row>
    <row r="104" spans="1:15" ht="24.75" customHeight="1" thickBot="1">
      <c r="A104" s="110" t="s">
        <v>380</v>
      </c>
      <c r="B104" s="57">
        <v>0.031595401</v>
      </c>
      <c r="C104" s="57">
        <v>0.024965621</v>
      </c>
      <c r="D104" s="57">
        <v>0.03313573453121461</v>
      </c>
      <c r="E104" s="69">
        <v>0</v>
      </c>
      <c r="F104" s="57" t="s">
        <v>127</v>
      </c>
      <c r="G104" s="57" t="s">
        <v>128</v>
      </c>
      <c r="H104" s="57" t="s">
        <v>129</v>
      </c>
      <c r="I104" s="57" t="s">
        <v>130</v>
      </c>
      <c r="J104" s="57"/>
      <c r="O104" s="46"/>
    </row>
    <row r="105" spans="1:10" ht="24.75" customHeight="1" thickBot="1">
      <c r="A105" s="110" t="s">
        <v>381</v>
      </c>
      <c r="B105" s="57">
        <v>0.058005717</v>
      </c>
      <c r="C105" s="57">
        <v>0.059289356</v>
      </c>
      <c r="D105" s="57">
        <v>0.06071495155838361</v>
      </c>
      <c r="E105" s="69">
        <v>0</v>
      </c>
      <c r="F105" s="57" t="s">
        <v>131</v>
      </c>
      <c r="G105" s="57" t="s">
        <v>132</v>
      </c>
      <c r="H105" s="57" t="s">
        <v>133</v>
      </c>
      <c r="I105" s="57" t="s">
        <v>134</v>
      </c>
      <c r="J105" s="57"/>
    </row>
    <row r="106" spans="1:10" ht="24.75" customHeight="1" thickBot="1">
      <c r="A106" s="110" t="s">
        <v>382</v>
      </c>
      <c r="B106" s="57">
        <v>0.0012100128</v>
      </c>
      <c r="C106" s="57">
        <v>0.0012979726</v>
      </c>
      <c r="D106" s="57">
        <v>0.0010366308484761123</v>
      </c>
      <c r="E106" s="69">
        <v>0</v>
      </c>
      <c r="F106" s="57" t="s">
        <v>135</v>
      </c>
      <c r="G106" s="57" t="s">
        <v>136</v>
      </c>
      <c r="H106" s="57" t="s">
        <v>136</v>
      </c>
      <c r="I106" s="57" t="s">
        <v>137</v>
      </c>
      <c r="J106" s="57"/>
    </row>
    <row r="107" spans="1:10" ht="24.75" customHeight="1" thickBot="1">
      <c r="A107" s="110" t="s">
        <v>383</v>
      </c>
      <c r="B107" s="57">
        <v>1.0485116</v>
      </c>
      <c r="C107" s="57">
        <v>0.84027804</v>
      </c>
      <c r="D107" s="57">
        <v>1.0419250995015714</v>
      </c>
      <c r="E107" s="69">
        <v>0.57904844</v>
      </c>
      <c r="F107" s="57" t="s">
        <v>138</v>
      </c>
      <c r="G107" s="57" t="s">
        <v>139</v>
      </c>
      <c r="H107" s="57" t="s">
        <v>140</v>
      </c>
      <c r="I107" s="57" t="s">
        <v>141</v>
      </c>
      <c r="J107" s="57"/>
    </row>
    <row r="108" spans="1:10" ht="24.75" customHeight="1" thickBot="1">
      <c r="A108" s="110" t="s">
        <v>384</v>
      </c>
      <c r="B108" s="57">
        <v>2.080394077667295</v>
      </c>
      <c r="C108" s="57">
        <v>1.6034331395669388</v>
      </c>
      <c r="D108" s="57">
        <v>2.229191694974435</v>
      </c>
      <c r="E108" s="69">
        <v>0</v>
      </c>
      <c r="F108" s="57" t="s">
        <v>142</v>
      </c>
      <c r="G108" s="57" t="s">
        <v>143</v>
      </c>
      <c r="H108" s="57" t="s">
        <v>144</v>
      </c>
      <c r="I108" s="57" t="s">
        <v>145</v>
      </c>
      <c r="J108" s="70">
        <v>0</v>
      </c>
    </row>
    <row r="109" spans="1:10" ht="24.75" customHeight="1" thickBot="1">
      <c r="A109" s="110" t="s">
        <v>385</v>
      </c>
      <c r="B109" s="70"/>
      <c r="C109" s="57"/>
      <c r="D109" s="57"/>
      <c r="E109" s="69"/>
      <c r="F109" s="57"/>
      <c r="G109" s="57"/>
      <c r="H109" s="57"/>
      <c r="I109" s="57"/>
      <c r="J109" s="70">
        <v>0</v>
      </c>
    </row>
    <row r="110" spans="1:10" ht="24.75" customHeight="1" thickBot="1">
      <c r="A110" s="131" t="s">
        <v>386</v>
      </c>
      <c r="B110" s="72">
        <v>0.55690626</v>
      </c>
      <c r="C110" s="72">
        <v>0.14794251</v>
      </c>
      <c r="D110" s="72">
        <v>0.3894174733562175</v>
      </c>
      <c r="E110" s="73">
        <v>0</v>
      </c>
      <c r="F110" s="72" t="s">
        <v>146</v>
      </c>
      <c r="G110" s="72" t="s">
        <v>147</v>
      </c>
      <c r="H110" s="72" t="s">
        <v>148</v>
      </c>
      <c r="I110" s="72" t="s">
        <v>149</v>
      </c>
      <c r="J110" s="72"/>
    </row>
    <row r="111" spans="1:10" ht="12" customHeight="1" thickBot="1">
      <c r="A111" s="139" t="s">
        <v>387</v>
      </c>
      <c r="B111" s="76"/>
      <c r="C111" s="76"/>
      <c r="D111" s="76"/>
      <c r="E111" s="77"/>
      <c r="F111" s="76"/>
      <c r="G111" s="76"/>
      <c r="H111" s="76"/>
      <c r="I111" s="76"/>
      <c r="J111" s="76"/>
    </row>
    <row r="112" spans="1:10" ht="23.25" customHeight="1" thickBot="1">
      <c r="A112" s="125" t="s">
        <v>399</v>
      </c>
      <c r="B112" s="57">
        <v>-0.4174906650220102</v>
      </c>
      <c r="C112" s="57">
        <v>-0.19512553330440272</v>
      </c>
      <c r="D112" s="57">
        <v>-0.4900291602521429</v>
      </c>
      <c r="E112" s="69">
        <v>-2.6171511</v>
      </c>
      <c r="F112" s="57" t="s">
        <v>150</v>
      </c>
      <c r="G112" s="57" t="s">
        <v>151</v>
      </c>
      <c r="H112" s="57" t="s">
        <v>152</v>
      </c>
      <c r="I112" s="57" t="s">
        <v>153</v>
      </c>
      <c r="J112" s="57"/>
    </row>
    <row r="113" spans="1:10" ht="23.25" customHeight="1" thickBot="1">
      <c r="A113" s="125" t="s">
        <v>400</v>
      </c>
      <c r="B113" s="57">
        <v>-0.8476135310423596</v>
      </c>
      <c r="C113" s="57">
        <v>-0.32862676498611665</v>
      </c>
      <c r="D113" s="57">
        <v>-0.9374966991812335</v>
      </c>
      <c r="E113" s="69">
        <v>-2.826156</v>
      </c>
      <c r="F113" s="57" t="s">
        <v>154</v>
      </c>
      <c r="G113" s="57" t="s">
        <v>155</v>
      </c>
      <c r="H113" s="57" t="s">
        <v>156</v>
      </c>
      <c r="I113" s="57" t="s">
        <v>157</v>
      </c>
      <c r="J113" s="57"/>
    </row>
    <row r="114" spans="1:10" ht="23.25" customHeight="1" thickBot="1">
      <c r="A114" s="125" t="s">
        <v>388</v>
      </c>
      <c r="B114" s="57">
        <v>-1.265104182142736</v>
      </c>
      <c r="C114" s="57">
        <v>-0.5237522943835939</v>
      </c>
      <c r="D114" s="57">
        <v>-1.4275258467478231</v>
      </c>
      <c r="E114" s="69">
        <v>-3.8102439</v>
      </c>
      <c r="F114" s="57" t="s">
        <v>158</v>
      </c>
      <c r="G114" s="57" t="s">
        <v>159</v>
      </c>
      <c r="H114" s="57" t="s">
        <v>160</v>
      </c>
      <c r="I114" s="57" t="s">
        <v>161</v>
      </c>
      <c r="J114" s="57"/>
    </row>
    <row r="115" spans="1:10" ht="23.25" customHeight="1" thickBot="1">
      <c r="A115" s="141" t="s">
        <v>389</v>
      </c>
      <c r="B115" s="72">
        <v>-4.4225847</v>
      </c>
      <c r="C115" s="72">
        <v>-0.68975</v>
      </c>
      <c r="D115" s="72"/>
      <c r="E115" s="73"/>
      <c r="F115" s="72"/>
      <c r="G115" s="72"/>
      <c r="H115" s="72"/>
      <c r="I115" s="72"/>
      <c r="J115" s="72"/>
    </row>
    <row r="116" spans="1:10" ht="11.25" customHeight="1" thickBot="1">
      <c r="A116" s="139" t="s">
        <v>390</v>
      </c>
      <c r="B116" s="76"/>
      <c r="C116" s="76"/>
      <c r="D116" s="76"/>
      <c r="E116" s="77"/>
      <c r="F116" s="76"/>
      <c r="G116" s="76"/>
      <c r="H116" s="76"/>
      <c r="I116" s="76"/>
      <c r="J116" s="76"/>
    </row>
    <row r="117" spans="1:10" ht="23.25" customHeight="1" thickBot="1">
      <c r="A117" s="110" t="s">
        <v>391</v>
      </c>
      <c r="B117" s="57">
        <v>-1.9636730491094174</v>
      </c>
      <c r="C117" s="57">
        <v>-1.601994044807915</v>
      </c>
      <c r="D117" s="57">
        <v>-1.7732118197581952</v>
      </c>
      <c r="E117" s="69">
        <v>-6.976528975059751</v>
      </c>
      <c r="F117" s="57" t="s">
        <v>194</v>
      </c>
      <c r="G117" s="57" t="s">
        <v>195</v>
      </c>
      <c r="H117" s="57" t="s">
        <v>196</v>
      </c>
      <c r="I117" s="57" t="s">
        <v>197</v>
      </c>
      <c r="J117" s="57"/>
    </row>
    <row r="118" spans="1:10" ht="23.25" customHeight="1" thickBot="1">
      <c r="A118" s="110" t="s">
        <v>392</v>
      </c>
      <c r="B118" s="57">
        <v>0.07278737342313382</v>
      </c>
      <c r="C118" s="57">
        <v>-1.319946584462552</v>
      </c>
      <c r="D118" s="57">
        <v>0.047876986794190265</v>
      </c>
      <c r="E118" s="69">
        <v>-3.1466548215515844</v>
      </c>
      <c r="F118" s="57" t="s">
        <v>198</v>
      </c>
      <c r="G118" s="57" t="s">
        <v>199</v>
      </c>
      <c r="H118" s="57" t="s">
        <v>200</v>
      </c>
      <c r="I118" s="57" t="s">
        <v>201</v>
      </c>
      <c r="J118" s="57"/>
    </row>
    <row r="119" spans="1:10" ht="23.25" customHeight="1" thickBot="1">
      <c r="A119" s="131" t="s">
        <v>393</v>
      </c>
      <c r="B119" s="72">
        <v>0.33316288667044586</v>
      </c>
      <c r="C119" s="72">
        <v>-0.6405936467363926</v>
      </c>
      <c r="D119" s="72">
        <v>0.18635333272089677</v>
      </c>
      <c r="E119" s="73">
        <v>-10.423788165676019</v>
      </c>
      <c r="F119" s="72" t="s">
        <v>202</v>
      </c>
      <c r="G119" s="72" t="s">
        <v>203</v>
      </c>
      <c r="H119" s="72" t="s">
        <v>204</v>
      </c>
      <c r="I119" s="72" t="s">
        <v>205</v>
      </c>
      <c r="J119" s="72"/>
    </row>
    <row r="120" spans="1:10" ht="10.5" customHeight="1" thickBot="1">
      <c r="A120" s="139" t="s">
        <v>394</v>
      </c>
      <c r="B120" s="76"/>
      <c r="C120" s="76"/>
      <c r="D120" s="76"/>
      <c r="E120" s="77"/>
      <c r="F120" s="76"/>
      <c r="G120" s="76"/>
      <c r="H120" s="76"/>
      <c r="I120" s="76"/>
      <c r="J120" s="76"/>
    </row>
    <row r="121" spans="1:10" ht="23.25" customHeight="1" thickBot="1">
      <c r="A121" s="110" t="s">
        <v>395</v>
      </c>
      <c r="B121" s="57">
        <v>0.065277006</v>
      </c>
      <c r="C121" s="57">
        <v>0.092622676</v>
      </c>
      <c r="D121" s="57">
        <v>0.15664310886589028</v>
      </c>
      <c r="E121" s="69">
        <v>0.01332117</v>
      </c>
      <c r="F121" s="57" t="s">
        <v>162</v>
      </c>
      <c r="G121" s="57" t="s">
        <v>163</v>
      </c>
      <c r="H121" s="57" t="s">
        <v>164</v>
      </c>
      <c r="I121" s="57" t="s">
        <v>165</v>
      </c>
      <c r="J121" s="57"/>
    </row>
    <row r="122" spans="1:10" ht="23.25" customHeight="1" thickBot="1">
      <c r="A122" s="110" t="s">
        <v>396</v>
      </c>
      <c r="B122" s="57">
        <v>0.70613333</v>
      </c>
      <c r="C122" s="57">
        <v>0.65982993</v>
      </c>
      <c r="D122" s="57">
        <v>0.9219345310944852</v>
      </c>
      <c r="E122" s="69">
        <v>0.019400511</v>
      </c>
      <c r="F122" s="57" t="s">
        <v>166</v>
      </c>
      <c r="G122" s="57" t="s">
        <v>167</v>
      </c>
      <c r="H122" s="57" t="s">
        <v>168</v>
      </c>
      <c r="I122" s="57" t="s">
        <v>169</v>
      </c>
      <c r="J122" s="57"/>
    </row>
    <row r="123" spans="1:10" ht="23.25" customHeight="1" thickBot="1">
      <c r="A123" s="110" t="s">
        <v>397</v>
      </c>
      <c r="B123" s="57">
        <v>0.45071667</v>
      </c>
      <c r="C123" s="57">
        <v>0.4630585</v>
      </c>
      <c r="D123" s="57">
        <v>0.49723238943192644</v>
      </c>
      <c r="E123" s="69">
        <v>0.019681935</v>
      </c>
      <c r="F123" s="57" t="s">
        <v>170</v>
      </c>
      <c r="G123" s="57" t="s">
        <v>171</v>
      </c>
      <c r="H123" s="57" t="s">
        <v>172</v>
      </c>
      <c r="I123" s="57" t="s">
        <v>173</v>
      </c>
      <c r="J123" s="57"/>
    </row>
    <row r="124" spans="1:10" ht="23.25" customHeight="1" thickBot="1">
      <c r="A124" s="110" t="s">
        <v>398</v>
      </c>
      <c r="B124" s="57">
        <v>0.61011403</v>
      </c>
      <c r="C124" s="57">
        <v>0.61417343</v>
      </c>
      <c r="D124" s="57">
        <v>0.6793278893250447</v>
      </c>
      <c r="E124" s="69">
        <v>0.2503423</v>
      </c>
      <c r="F124" s="57" t="s">
        <v>174</v>
      </c>
      <c r="G124" s="57" t="s">
        <v>175</v>
      </c>
      <c r="H124" s="57" t="s">
        <v>176</v>
      </c>
      <c r="I124" s="57" t="s">
        <v>177</v>
      </c>
      <c r="J124" s="57"/>
    </row>
    <row r="125" spans="1:10" ht="23.25" customHeight="1" thickBot="1">
      <c r="A125" s="110" t="s">
        <v>401</v>
      </c>
      <c r="B125" s="57">
        <v>-0.36374526</v>
      </c>
      <c r="C125" s="57">
        <v>-0.32662522</v>
      </c>
      <c r="D125" s="57">
        <v>-0.36374526434449356</v>
      </c>
      <c r="E125" s="69">
        <v>-0.76265282</v>
      </c>
      <c r="F125" s="57" t="s">
        <v>178</v>
      </c>
      <c r="G125" s="57" t="s">
        <v>179</v>
      </c>
      <c r="H125" s="57" t="s">
        <v>180</v>
      </c>
      <c r="I125" s="57" t="s">
        <v>181</v>
      </c>
      <c r="J125" s="57"/>
    </row>
    <row r="126" spans="1:10" ht="23.25" customHeight="1" thickBot="1">
      <c r="A126" s="110" t="s">
        <v>402</v>
      </c>
      <c r="B126" s="57">
        <v>-0.042023069</v>
      </c>
      <c r="C126" s="57">
        <v>-0.020409641</v>
      </c>
      <c r="D126" s="57">
        <v>-0.04202306809089695</v>
      </c>
      <c r="E126" s="69">
        <v>-0.5561426</v>
      </c>
      <c r="F126" s="57" t="s">
        <v>182</v>
      </c>
      <c r="G126" s="57" t="s">
        <v>183</v>
      </c>
      <c r="H126" s="57" t="s">
        <v>184</v>
      </c>
      <c r="I126" s="57" t="s">
        <v>185</v>
      </c>
      <c r="J126" s="57"/>
    </row>
    <row r="127" spans="1:10" ht="23.25" customHeight="1" thickBot="1">
      <c r="A127" s="110" t="s">
        <v>403</v>
      </c>
      <c r="B127" s="57">
        <v>-0.37584715</v>
      </c>
      <c r="C127" s="57">
        <v>-0.36117669</v>
      </c>
      <c r="D127" s="57">
        <v>-0.3758471500509547</v>
      </c>
      <c r="E127" s="69">
        <v>-0.79255986</v>
      </c>
      <c r="F127" s="57" t="s">
        <v>186</v>
      </c>
      <c r="G127" s="57" t="s">
        <v>187</v>
      </c>
      <c r="H127" s="57" t="s">
        <v>188</v>
      </c>
      <c r="I127" s="57" t="s">
        <v>189</v>
      </c>
      <c r="J127" s="57"/>
    </row>
    <row r="128" spans="1:10" ht="23.25" customHeight="1" thickBot="1">
      <c r="A128" s="131" t="s">
        <v>404</v>
      </c>
      <c r="B128" s="72">
        <v>-0.042750209</v>
      </c>
      <c r="C128" s="72">
        <v>-0.042251637</v>
      </c>
      <c r="D128" s="72">
        <v>-0.04275020958153395</v>
      </c>
      <c r="E128" s="73">
        <v>-0.79255986</v>
      </c>
      <c r="F128" s="72" t="s">
        <v>190</v>
      </c>
      <c r="G128" s="72" t="s">
        <v>191</v>
      </c>
      <c r="H128" s="72" t="s">
        <v>192</v>
      </c>
      <c r="I128" s="72" t="s">
        <v>193</v>
      </c>
      <c r="J128" s="72"/>
    </row>
    <row r="129" spans="1:10" ht="10.5" customHeight="1" thickBot="1">
      <c r="A129" s="126" t="s">
        <v>405</v>
      </c>
      <c r="B129" s="75"/>
      <c r="C129" s="75"/>
      <c r="D129" s="75"/>
      <c r="E129" s="75"/>
      <c r="F129" s="75"/>
      <c r="G129" s="75"/>
      <c r="H129" s="75"/>
      <c r="I129" s="75"/>
      <c r="J129" s="75"/>
    </row>
    <row r="130" spans="1:10" ht="22.5" customHeight="1" thickBot="1">
      <c r="A130" s="121" t="s">
        <v>406</v>
      </c>
      <c r="B130" s="57">
        <v>0.1446819950992249</v>
      </c>
      <c r="C130" s="57">
        <v>0.14792397911801422</v>
      </c>
      <c r="D130" s="57">
        <v>0.14319506664201523</v>
      </c>
      <c r="E130" s="69">
        <v>0.10779743</v>
      </c>
      <c r="F130" s="57" t="s">
        <v>206</v>
      </c>
      <c r="G130" s="57" t="s">
        <v>207</v>
      </c>
      <c r="H130" s="57" t="s">
        <v>208</v>
      </c>
      <c r="I130" s="57" t="s">
        <v>209</v>
      </c>
      <c r="J130" s="70">
        <v>0</v>
      </c>
    </row>
    <row r="131" spans="1:10" ht="22.5" customHeight="1" thickBot="1">
      <c r="A131" s="127" t="s">
        <v>408</v>
      </c>
      <c r="B131" s="57">
        <v>0.9010176656803282</v>
      </c>
      <c r="C131" s="57">
        <v>0.9026936453133143</v>
      </c>
      <c r="D131" s="57">
        <v>0.8971330445684403</v>
      </c>
      <c r="E131" s="69">
        <v>0.60933839</v>
      </c>
      <c r="F131" s="57" t="s">
        <v>210</v>
      </c>
      <c r="G131" s="57" t="s">
        <v>211</v>
      </c>
      <c r="H131" s="57" t="s">
        <v>212</v>
      </c>
      <c r="I131" s="57" t="s">
        <v>213</v>
      </c>
      <c r="J131" s="71"/>
    </row>
    <row r="132" spans="1:10" ht="22.5" customHeight="1" thickBot="1">
      <c r="A132" s="127" t="s">
        <v>407</v>
      </c>
      <c r="B132" s="57">
        <v>0.08320401216819345</v>
      </c>
      <c r="C132" s="57">
        <v>0.07423417922627261</v>
      </c>
      <c r="D132" s="57">
        <v>0.070420156963647</v>
      </c>
      <c r="E132" s="69">
        <v>0.038588416</v>
      </c>
      <c r="F132" s="57" t="s">
        <v>214</v>
      </c>
      <c r="G132" s="57" t="s">
        <v>215</v>
      </c>
      <c r="H132" s="57" t="s">
        <v>216</v>
      </c>
      <c r="I132" s="57" t="s">
        <v>217</v>
      </c>
      <c r="J132" s="71"/>
    </row>
    <row r="133" spans="1:10" ht="22.5" customHeight="1" thickBot="1">
      <c r="A133" s="140" t="s">
        <v>409</v>
      </c>
      <c r="B133" s="72">
        <v>0.4470631857075908</v>
      </c>
      <c r="C133" s="72">
        <v>0.4220507315601334</v>
      </c>
      <c r="D133" s="72">
        <v>0.399307182616906</v>
      </c>
      <c r="E133" s="73">
        <v>0.25786725</v>
      </c>
      <c r="F133" s="72" t="s">
        <v>218</v>
      </c>
      <c r="G133" s="72" t="s">
        <v>219</v>
      </c>
      <c r="H133" s="72" t="s">
        <v>220</v>
      </c>
      <c r="I133" s="72" t="s">
        <v>221</v>
      </c>
      <c r="J133" s="74"/>
    </row>
    <row r="134" spans="1:9" ht="21.75" customHeight="1">
      <c r="A134" s="357" t="s">
        <v>375</v>
      </c>
      <c r="B134" s="357"/>
      <c r="C134" s="357"/>
      <c r="D134" s="357"/>
      <c r="E134" s="357"/>
      <c r="F134" s="357"/>
      <c r="G134" s="357"/>
      <c r="H134" s="357"/>
      <c r="I134" s="357"/>
    </row>
  </sheetData>
  <mergeCells count="27">
    <mergeCell ref="H100:H101"/>
    <mergeCell ref="I100:I101"/>
    <mergeCell ref="J100:J101"/>
    <mergeCell ref="D100:D101"/>
    <mergeCell ref="E100:E101"/>
    <mergeCell ref="F100:F101"/>
    <mergeCell ref="G100:G101"/>
    <mergeCell ref="G3:G4"/>
    <mergeCell ref="H3:H4"/>
    <mergeCell ref="C55:C56"/>
    <mergeCell ref="D55:D56"/>
    <mergeCell ref="E55:E56"/>
    <mergeCell ref="F55:F56"/>
    <mergeCell ref="C3:C4"/>
    <mergeCell ref="D3:D4"/>
    <mergeCell ref="E3:E4"/>
    <mergeCell ref="F3:F4"/>
    <mergeCell ref="A52:H52"/>
    <mergeCell ref="A80:G80"/>
    <mergeCell ref="A96:I96"/>
    <mergeCell ref="A134:I134"/>
    <mergeCell ref="D84:D85"/>
    <mergeCell ref="E84:E85"/>
    <mergeCell ref="F84:F85"/>
    <mergeCell ref="G84:G85"/>
    <mergeCell ref="H84:H85"/>
    <mergeCell ref="I84:I85"/>
  </mergeCells>
  <printOptions/>
  <pageMargins left="0.5" right="0.5" top="0.5" bottom="0.5" header="0.5" footer="0.5"/>
  <pageSetup horizontalDpi="600" verticalDpi="600" orientation="portrait" paperSize="9" scale="91" r:id="rId1"/>
  <rowBreaks count="2" manualBreakCount="2">
    <brk id="52" max="9" man="1"/>
    <brk id="97" max="9"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N100"/>
  <sheetViews>
    <sheetView view="pageBreakPreview" zoomScaleSheetLayoutView="100" workbookViewId="0" topLeftCell="A1">
      <selection activeCell="A2" sqref="A2"/>
    </sheetView>
  </sheetViews>
  <sheetFormatPr defaultColWidth="9.00390625" defaultRowHeight="14.25"/>
  <cols>
    <col min="1" max="1" width="37.625" style="184" customWidth="1"/>
    <col min="2" max="3" width="8.125" style="184" customWidth="1"/>
    <col min="4" max="4" width="5.375" style="184" customWidth="1"/>
    <col min="5" max="5" width="5.375" style="185" customWidth="1"/>
    <col min="6" max="8" width="5.375" style="184" customWidth="1"/>
    <col min="9" max="16384" width="9.00390625" style="44" customWidth="1"/>
  </cols>
  <sheetData>
    <row r="1" spans="1:8" ht="16.5" thickBot="1">
      <c r="A1" s="348" t="s">
        <v>479</v>
      </c>
      <c r="B1" s="142"/>
      <c r="C1" s="143"/>
      <c r="D1" s="143"/>
      <c r="E1" s="144"/>
      <c r="F1" s="144"/>
      <c r="G1" s="144"/>
      <c r="H1" s="144"/>
    </row>
    <row r="2" spans="1:14" ht="9" customHeight="1">
      <c r="A2" s="145"/>
      <c r="B2" s="145"/>
      <c r="C2" s="146"/>
      <c r="D2" s="146"/>
      <c r="E2" s="146"/>
      <c r="F2" s="146"/>
      <c r="G2" s="146"/>
      <c r="H2" s="146"/>
      <c r="I2" s="46"/>
      <c r="J2" s="46"/>
      <c r="K2" s="46"/>
      <c r="L2" s="46"/>
      <c r="M2" s="46"/>
      <c r="N2" s="46"/>
    </row>
    <row r="3" spans="1:14" ht="14.25">
      <c r="A3" s="147"/>
      <c r="B3" s="148">
        <v>38807</v>
      </c>
      <c r="C3" s="148">
        <v>38442</v>
      </c>
      <c r="D3" s="149" t="s">
        <v>439</v>
      </c>
      <c r="E3" s="150"/>
      <c r="F3" s="146"/>
      <c r="G3" s="146"/>
      <c r="H3" s="146"/>
      <c r="I3" s="46"/>
      <c r="J3" s="46"/>
      <c r="K3" s="46"/>
      <c r="L3" s="46"/>
      <c r="M3" s="46"/>
      <c r="N3" s="46"/>
    </row>
    <row r="4" spans="1:14" ht="9" customHeight="1" thickBot="1">
      <c r="A4" s="151"/>
      <c r="B4" s="152"/>
      <c r="C4" s="152"/>
      <c r="D4" s="153"/>
      <c r="E4" s="150"/>
      <c r="F4" s="146"/>
      <c r="G4" s="146"/>
      <c r="H4" s="146"/>
      <c r="I4" s="46"/>
      <c r="J4" s="46"/>
      <c r="K4" s="46"/>
      <c r="L4" s="46"/>
      <c r="M4" s="46"/>
      <c r="N4" s="46"/>
    </row>
    <row r="5" spans="1:14" ht="12" customHeight="1" thickBot="1">
      <c r="A5" s="154" t="s">
        <v>440</v>
      </c>
      <c r="B5" s="211">
        <v>25</v>
      </c>
      <c r="C5" s="211">
        <v>25</v>
      </c>
      <c r="D5" s="211">
        <v>0</v>
      </c>
      <c r="E5" s="150"/>
      <c r="F5" s="150"/>
      <c r="G5" s="150"/>
      <c r="H5" s="150"/>
      <c r="I5" s="46"/>
      <c r="J5" s="46"/>
      <c r="K5" s="46"/>
      <c r="L5" s="46"/>
      <c r="M5" s="46"/>
      <c r="N5" s="46"/>
    </row>
    <row r="6" spans="1:14" ht="12" customHeight="1" thickBot="1">
      <c r="A6" s="155" t="s">
        <v>491</v>
      </c>
      <c r="B6" s="212">
        <v>6</v>
      </c>
      <c r="C6" s="212">
        <v>5</v>
      </c>
      <c r="D6" s="212">
        <v>1</v>
      </c>
      <c r="E6" s="150"/>
      <c r="F6" s="150"/>
      <c r="G6" s="150"/>
      <c r="H6" s="150"/>
      <c r="I6" s="46"/>
      <c r="J6" s="46"/>
      <c r="K6" s="46"/>
      <c r="L6" s="46"/>
      <c r="M6" s="46"/>
      <c r="N6" s="46"/>
    </row>
    <row r="7" spans="1:14" ht="12" customHeight="1" thickBot="1">
      <c r="A7" s="155" t="s">
        <v>441</v>
      </c>
      <c r="B7" s="212">
        <v>4</v>
      </c>
      <c r="C7" s="212">
        <v>4</v>
      </c>
      <c r="D7" s="212">
        <v>0</v>
      </c>
      <c r="E7" s="150"/>
      <c r="F7" s="150"/>
      <c r="G7" s="150"/>
      <c r="H7" s="150"/>
      <c r="I7" s="46"/>
      <c r="J7" s="46"/>
      <c r="K7" s="46"/>
      <c r="L7" s="46"/>
      <c r="M7" s="46"/>
      <c r="N7" s="46"/>
    </row>
    <row r="8" spans="1:14" ht="12" customHeight="1" thickBot="1">
      <c r="A8" s="155" t="s">
        <v>442</v>
      </c>
      <c r="B8" s="212">
        <v>15</v>
      </c>
      <c r="C8" s="212">
        <v>16</v>
      </c>
      <c r="D8" s="212">
        <v>-1</v>
      </c>
      <c r="E8" s="146"/>
      <c r="F8" s="146"/>
      <c r="G8" s="146"/>
      <c r="H8" s="146"/>
      <c r="I8" s="46"/>
      <c r="J8" s="46"/>
      <c r="K8" s="46"/>
      <c r="L8" s="46"/>
      <c r="M8" s="46"/>
      <c r="N8" s="46"/>
    </row>
    <row r="9" spans="1:8" ht="23.25" thickBot="1">
      <c r="A9" s="156" t="s">
        <v>493</v>
      </c>
      <c r="B9" s="213">
        <v>8</v>
      </c>
      <c r="C9" s="213">
        <v>8</v>
      </c>
      <c r="D9" s="213">
        <v>0</v>
      </c>
      <c r="E9" s="146"/>
      <c r="F9" s="146"/>
      <c r="G9" s="146"/>
      <c r="H9" s="146"/>
    </row>
    <row r="10" spans="1:12" ht="14.25">
      <c r="A10" s="146"/>
      <c r="B10" s="146"/>
      <c r="C10" s="146"/>
      <c r="D10" s="146"/>
      <c r="E10" s="146"/>
      <c r="F10" s="146"/>
      <c r="G10" s="146"/>
      <c r="H10" s="146"/>
      <c r="L10" s="46"/>
    </row>
    <row r="11" spans="1:12" s="157" customFormat="1" ht="27" customHeight="1" thickBot="1">
      <c r="A11" s="142" t="s">
        <v>480</v>
      </c>
      <c r="B11" s="143"/>
      <c r="C11" s="143"/>
      <c r="D11" s="143"/>
      <c r="E11" s="143"/>
      <c r="F11" s="143"/>
      <c r="G11" s="143"/>
      <c r="H11" s="143"/>
      <c r="L11" s="158"/>
    </row>
    <row r="12" spans="1:12" ht="9" customHeight="1">
      <c r="A12" s="159"/>
      <c r="B12" s="160"/>
      <c r="C12" s="160"/>
      <c r="D12" s="160"/>
      <c r="E12" s="160"/>
      <c r="F12" s="160"/>
      <c r="G12" s="160"/>
      <c r="H12" s="150"/>
      <c r="L12" s="46"/>
    </row>
    <row r="13" spans="1:12" ht="45">
      <c r="A13" s="161"/>
      <c r="B13" s="162" t="s">
        <v>423</v>
      </c>
      <c r="C13" s="162" t="s">
        <v>424</v>
      </c>
      <c r="D13" s="162" t="s">
        <v>359</v>
      </c>
      <c r="E13" s="162" t="s">
        <v>420</v>
      </c>
      <c r="F13" s="162" t="s">
        <v>85</v>
      </c>
      <c r="G13" s="162" t="s">
        <v>426</v>
      </c>
      <c r="H13" s="163" t="s">
        <v>425</v>
      </c>
      <c r="L13" s="46"/>
    </row>
    <row r="14" spans="1:12" ht="9" customHeight="1" thickBot="1">
      <c r="A14" s="164"/>
      <c r="B14" s="153"/>
      <c r="C14" s="153"/>
      <c r="D14" s="153"/>
      <c r="E14" s="153"/>
      <c r="F14" s="153"/>
      <c r="G14" s="153"/>
      <c r="H14" s="153"/>
      <c r="L14" s="46"/>
    </row>
    <row r="15" spans="1:8" ht="12" customHeight="1" thickBot="1">
      <c r="A15" s="165" t="s">
        <v>438</v>
      </c>
      <c r="B15" s="202">
        <v>1439291.2963500002</v>
      </c>
      <c r="C15" s="202">
        <v>1454357</v>
      </c>
      <c r="D15" s="187">
        <v>-0.010359013399048433</v>
      </c>
      <c r="E15" s="188">
        <v>0.09514231443287316</v>
      </c>
      <c r="F15" s="203">
        <v>0.8556790350554178</v>
      </c>
      <c r="G15" s="204">
        <v>4948.734607401742</v>
      </c>
      <c r="H15" s="204">
        <v>3411</v>
      </c>
    </row>
    <row r="16" spans="1:8" ht="12" customHeight="1" thickBot="1">
      <c r="A16" s="166" t="s">
        <v>280</v>
      </c>
      <c r="B16" s="205">
        <v>0.010673478277246382</v>
      </c>
      <c r="C16" s="205">
        <v>0.01207830888777585</v>
      </c>
      <c r="D16" s="206" t="s">
        <v>281</v>
      </c>
      <c r="E16" s="206" t="s">
        <v>281</v>
      </c>
      <c r="F16" s="207" t="s">
        <v>281</v>
      </c>
      <c r="G16" s="207" t="s">
        <v>281</v>
      </c>
      <c r="H16" s="207" t="s">
        <v>281</v>
      </c>
    </row>
    <row r="17" spans="1:8" ht="12" customHeight="1" thickBot="1">
      <c r="A17" s="167" t="s">
        <v>282</v>
      </c>
      <c r="B17" s="208">
        <v>0.06075404531455165</v>
      </c>
      <c r="C17" s="208">
        <v>0.07315136694593168</v>
      </c>
      <c r="D17" s="209" t="s">
        <v>281</v>
      </c>
      <c r="E17" s="209" t="s">
        <v>281</v>
      </c>
      <c r="F17" s="210" t="s">
        <v>281</v>
      </c>
      <c r="G17" s="210" t="s">
        <v>281</v>
      </c>
      <c r="H17" s="210" t="s">
        <v>281</v>
      </c>
    </row>
    <row r="18" spans="1:8" ht="23.25" customHeight="1">
      <c r="A18" s="353" t="s">
        <v>488</v>
      </c>
      <c r="B18" s="353"/>
      <c r="C18" s="353"/>
      <c r="D18" s="353"/>
      <c r="E18" s="353"/>
      <c r="F18" s="353"/>
      <c r="G18" s="353"/>
      <c r="H18" s="353"/>
    </row>
    <row r="19" spans="1:8" s="157" customFormat="1" ht="31.5" customHeight="1" thickBot="1">
      <c r="A19" s="142" t="s">
        <v>481</v>
      </c>
      <c r="B19" s="143"/>
      <c r="C19" s="143"/>
      <c r="D19" s="143"/>
      <c r="E19" s="143"/>
      <c r="F19" s="143"/>
      <c r="G19" s="143"/>
      <c r="H19" s="143"/>
    </row>
    <row r="20" spans="1:8" ht="7.5" customHeight="1">
      <c r="A20" s="159"/>
      <c r="B20" s="160"/>
      <c r="C20" s="160"/>
      <c r="D20" s="160"/>
      <c r="E20" s="160"/>
      <c r="F20" s="160"/>
      <c r="G20" s="160"/>
      <c r="H20" s="150"/>
    </row>
    <row r="21" spans="1:8" ht="45">
      <c r="A21" s="168"/>
      <c r="B21" s="162" t="s">
        <v>423</v>
      </c>
      <c r="C21" s="162" t="s">
        <v>424</v>
      </c>
      <c r="D21" s="162" t="s">
        <v>359</v>
      </c>
      <c r="E21" s="162" t="s">
        <v>420</v>
      </c>
      <c r="F21" s="162" t="s">
        <v>85</v>
      </c>
      <c r="G21" s="162" t="s">
        <v>426</v>
      </c>
      <c r="H21" s="163" t="s">
        <v>425</v>
      </c>
    </row>
    <row r="22" spans="1:8" ht="7.5" customHeight="1" thickBot="1">
      <c r="A22" s="169"/>
      <c r="B22" s="153"/>
      <c r="C22" s="153"/>
      <c r="D22" s="153"/>
      <c r="E22" s="153"/>
      <c r="F22" s="153"/>
      <c r="G22" s="153"/>
      <c r="H22" s="153"/>
    </row>
    <row r="23" spans="1:8" ht="12" customHeight="1" thickBot="1">
      <c r="A23" s="165" t="s">
        <v>410</v>
      </c>
      <c r="B23" s="186">
        <v>15127772.589193001</v>
      </c>
      <c r="C23" s="186">
        <v>16222089.58179</v>
      </c>
      <c r="D23" s="187">
        <v>-0.06745844837556669</v>
      </c>
      <c r="E23" s="188">
        <v>1</v>
      </c>
      <c r="F23" s="189">
        <v>0.6237200975079796</v>
      </c>
      <c r="G23" s="190">
        <v>1795.8068132798026</v>
      </c>
      <c r="H23" s="190">
        <v>2201.535993452585</v>
      </c>
    </row>
    <row r="24" spans="1:8" ht="12" customHeight="1" thickBot="1">
      <c r="A24" s="170" t="s">
        <v>411</v>
      </c>
      <c r="B24" s="191">
        <v>5716360.3850300005</v>
      </c>
      <c r="C24" s="191">
        <v>5292643.60982</v>
      </c>
      <c r="D24" s="192">
        <v>0.08005768127365198</v>
      </c>
      <c r="E24" s="193">
        <v>0.37787191414509114</v>
      </c>
      <c r="F24" s="194">
        <v>0.5110901232103944</v>
      </c>
      <c r="G24" s="195">
        <v>1218.6030338954731</v>
      </c>
      <c r="H24" s="195">
        <v>1361.1059302115614</v>
      </c>
    </row>
    <row r="25" spans="1:8" ht="12" customHeight="1" thickBot="1">
      <c r="A25" s="171" t="s">
        <v>412</v>
      </c>
      <c r="B25" s="191">
        <v>3715534.744588372</v>
      </c>
      <c r="C25" s="191">
        <v>3302921.116761317</v>
      </c>
      <c r="D25" s="192">
        <v>0.12492385171815545</v>
      </c>
      <c r="E25" s="193">
        <v>0.2456101665120667</v>
      </c>
      <c r="F25" s="194">
        <v>0.5445905475509606</v>
      </c>
      <c r="G25" s="195">
        <v>1331.343027631306</v>
      </c>
      <c r="H25" s="195">
        <v>1400.3213064505958</v>
      </c>
    </row>
    <row r="26" spans="1:8" ht="12" customHeight="1" thickBot="1">
      <c r="A26" s="171" t="s">
        <v>413</v>
      </c>
      <c r="B26" s="191">
        <v>765058.8817579263</v>
      </c>
      <c r="C26" s="191">
        <v>847090.49447</v>
      </c>
      <c r="D26" s="192">
        <v>-0.09683925536597893</v>
      </c>
      <c r="E26" s="193">
        <v>0.050573134759076835</v>
      </c>
      <c r="F26" s="194">
        <v>0.8706316665815577</v>
      </c>
      <c r="G26" s="195">
        <v>3563.0113863693623</v>
      </c>
      <c r="H26" s="195">
        <v>2819.316191955006</v>
      </c>
    </row>
    <row r="27" spans="1:8" ht="12" customHeight="1" thickBot="1">
      <c r="A27" s="171" t="s">
        <v>414</v>
      </c>
      <c r="B27" s="191">
        <v>645285.531854557</v>
      </c>
      <c r="C27" s="191">
        <v>594602.2458377986</v>
      </c>
      <c r="D27" s="192">
        <v>0.08523897508214984</v>
      </c>
      <c r="E27" s="193">
        <v>0.042655686952587916</v>
      </c>
      <c r="F27" s="194">
        <v>0.6849061046352652</v>
      </c>
      <c r="G27" s="195">
        <v>1723.0551549855063</v>
      </c>
      <c r="H27" s="195">
        <v>1712.9777083681313</v>
      </c>
    </row>
    <row r="28" spans="1:8" ht="12" customHeight="1" thickBot="1">
      <c r="A28" s="171" t="s">
        <v>415</v>
      </c>
      <c r="B28" s="191">
        <v>590481.2268291455</v>
      </c>
      <c r="C28" s="191">
        <v>548029.7527508838</v>
      </c>
      <c r="D28" s="192">
        <v>0.07746198790334424</v>
      </c>
      <c r="E28" s="193">
        <v>0.039032925921359644</v>
      </c>
      <c r="F28" s="194">
        <v>0.8244283744547026</v>
      </c>
      <c r="G28" s="195">
        <v>3169.308222342936</v>
      </c>
      <c r="H28" s="195">
        <v>4047.3840301094024</v>
      </c>
    </row>
    <row r="29" spans="1:8" ht="12" customHeight="1" thickBot="1">
      <c r="A29" s="170" t="s">
        <v>416</v>
      </c>
      <c r="B29" s="191">
        <v>9411412.204163002</v>
      </c>
      <c r="C29" s="191">
        <v>10929445.971970001</v>
      </c>
      <c r="D29" s="192">
        <v>-0.13889393585916399</v>
      </c>
      <c r="E29" s="193">
        <v>0.622128085854909</v>
      </c>
      <c r="F29" s="194">
        <v>0.7542794166554445</v>
      </c>
      <c r="G29" s="195">
        <v>2568.102335458763</v>
      </c>
      <c r="H29" s="195">
        <v>2965.5860545610967</v>
      </c>
    </row>
    <row r="30" spans="1:8" ht="12" customHeight="1" thickBot="1">
      <c r="A30" s="171" t="s">
        <v>417</v>
      </c>
      <c r="B30" s="191">
        <v>4373290.6287</v>
      </c>
      <c r="C30" s="191">
        <v>6160230.0106999995</v>
      </c>
      <c r="D30" s="196">
        <v>-0.29007673072209617</v>
      </c>
      <c r="E30" s="192">
        <v>0.28909018845406215</v>
      </c>
      <c r="F30" s="194">
        <v>0.8188343569118077</v>
      </c>
      <c r="G30" s="195">
        <v>2928.9645580814417</v>
      </c>
      <c r="H30" s="195">
        <v>3351.3876379475155</v>
      </c>
    </row>
    <row r="31" spans="1:8" ht="12" customHeight="1" thickBot="1">
      <c r="A31" s="171" t="s">
        <v>418</v>
      </c>
      <c r="B31" s="191">
        <v>2173296.66843</v>
      </c>
      <c r="C31" s="191">
        <v>2140018.1577300006</v>
      </c>
      <c r="D31" s="192">
        <v>0.015550573989194127</v>
      </c>
      <c r="E31" s="193">
        <v>0.14366270087789149</v>
      </c>
      <c r="F31" s="194">
        <v>0.7938755237100363</v>
      </c>
      <c r="G31" s="195">
        <v>2591.074175210375</v>
      </c>
      <c r="H31" s="195">
        <v>2912.215635962388</v>
      </c>
    </row>
    <row r="32" spans="1:8" ht="12" customHeight="1" thickBot="1">
      <c r="A32" s="171" t="s">
        <v>419</v>
      </c>
      <c r="B32" s="191">
        <v>1725262.9675099999</v>
      </c>
      <c r="C32" s="191">
        <v>1729014.9476500002</v>
      </c>
      <c r="D32" s="192">
        <v>-0.0021700102391247755</v>
      </c>
      <c r="E32" s="193">
        <v>0.11404606708210933</v>
      </c>
      <c r="F32" s="194">
        <v>0.7368929652242311</v>
      </c>
      <c r="G32" s="195">
        <v>2607.368582750464</v>
      </c>
      <c r="H32" s="195">
        <v>2625.3145888168833</v>
      </c>
    </row>
    <row r="33" spans="1:8" ht="12" customHeight="1" thickBot="1">
      <c r="A33" s="172" t="s">
        <v>415</v>
      </c>
      <c r="B33" s="197">
        <v>1139561.9395230017</v>
      </c>
      <c r="C33" s="197">
        <v>900182.8558899999</v>
      </c>
      <c r="D33" s="198">
        <v>0.2659227312170154</v>
      </c>
      <c r="E33" s="199">
        <v>0.07532912944084601</v>
      </c>
      <c r="F33" s="200">
        <v>0.6114522421963853</v>
      </c>
      <c r="G33" s="201">
        <v>1845.557456484187</v>
      </c>
      <c r="H33" s="201">
        <v>1918.4010208918908</v>
      </c>
    </row>
    <row r="34" spans="1:8" ht="23.25" customHeight="1">
      <c r="A34" s="353" t="s">
        <v>488</v>
      </c>
      <c r="B34" s="353"/>
      <c r="C34" s="353"/>
      <c r="D34" s="353"/>
      <c r="E34" s="353"/>
      <c r="F34" s="353"/>
      <c r="G34" s="353"/>
      <c r="H34" s="353"/>
    </row>
    <row r="35" spans="1:8" ht="16.5" customHeight="1">
      <c r="A35" s="346"/>
      <c r="B35" s="346"/>
      <c r="C35" s="346"/>
      <c r="D35" s="346"/>
      <c r="E35" s="346"/>
      <c r="F35" s="346"/>
      <c r="G35" s="346"/>
      <c r="H35" s="346"/>
    </row>
    <row r="36" spans="1:8" s="157" customFormat="1" ht="20.25" customHeight="1" thickBot="1">
      <c r="A36" s="142" t="s">
        <v>482</v>
      </c>
      <c r="B36" s="143"/>
      <c r="C36" s="143"/>
      <c r="D36" s="143"/>
      <c r="E36" s="143"/>
      <c r="F36" s="143"/>
      <c r="G36" s="143"/>
      <c r="H36" s="143"/>
    </row>
    <row r="37" spans="1:8" ht="7.5" customHeight="1">
      <c r="A37" s="159"/>
      <c r="B37" s="160"/>
      <c r="C37" s="160"/>
      <c r="D37" s="160"/>
      <c r="E37" s="160"/>
      <c r="F37" s="160"/>
      <c r="G37" s="160"/>
      <c r="H37" s="150"/>
    </row>
    <row r="38" spans="1:8" ht="45">
      <c r="A38" s="168"/>
      <c r="B38" s="162" t="s">
        <v>423</v>
      </c>
      <c r="C38" s="162" t="s">
        <v>424</v>
      </c>
      <c r="D38" s="162" t="s">
        <v>359</v>
      </c>
      <c r="E38" s="162" t="s">
        <v>420</v>
      </c>
      <c r="F38" s="162" t="s">
        <v>85</v>
      </c>
      <c r="G38" s="162" t="s">
        <v>426</v>
      </c>
      <c r="H38" s="163" t="s">
        <v>425</v>
      </c>
    </row>
    <row r="39" spans="1:8" ht="7.5" customHeight="1" thickBot="1">
      <c r="A39" s="169"/>
      <c r="B39" s="153"/>
      <c r="C39" s="153"/>
      <c r="D39" s="153"/>
      <c r="E39" s="153"/>
      <c r="F39" s="153"/>
      <c r="G39" s="153"/>
      <c r="H39" s="153"/>
    </row>
    <row r="40" spans="1:8" ht="12" customHeight="1" thickBot="1">
      <c r="A40" s="165" t="s">
        <v>410</v>
      </c>
      <c r="B40" s="186">
        <v>3174341.234705742</v>
      </c>
      <c r="C40" s="186">
        <v>3286489.2707465426</v>
      </c>
      <c r="D40" s="214">
        <v>-0.03412396232023163</v>
      </c>
      <c r="E40" s="215">
        <v>0.20983533537339344</v>
      </c>
      <c r="F40" s="216">
        <v>0.6704371070261704</v>
      </c>
      <c r="G40" s="217">
        <v>2282.458465897594</v>
      </c>
      <c r="H40" s="217">
        <v>2300.4292610594302</v>
      </c>
    </row>
    <row r="41" spans="1:8" ht="12" customHeight="1" thickBot="1">
      <c r="A41" s="170" t="s">
        <v>421</v>
      </c>
      <c r="B41" s="218">
        <v>0.20983533537339344</v>
      </c>
      <c r="C41" s="218">
        <v>0.2025934608594302</v>
      </c>
      <c r="D41" s="219"/>
      <c r="E41" s="219"/>
      <c r="F41" s="220"/>
      <c r="G41" s="221"/>
      <c r="H41" s="221"/>
    </row>
    <row r="42" spans="1:8" ht="12" customHeight="1" thickBot="1">
      <c r="A42" s="166" t="s">
        <v>411</v>
      </c>
      <c r="B42" s="191">
        <v>337400.09791</v>
      </c>
      <c r="C42" s="191">
        <v>302531.760761091</v>
      </c>
      <c r="D42" s="219">
        <v>0.11525512911830926</v>
      </c>
      <c r="E42" s="206">
        <v>0.02230335602420626</v>
      </c>
      <c r="F42" s="220">
        <v>0.8726902857707454</v>
      </c>
      <c r="G42" s="221">
        <v>2736.713727468795</v>
      </c>
      <c r="H42" s="221">
        <v>2458.7757558490507</v>
      </c>
    </row>
    <row r="43" spans="1:8" ht="12" customHeight="1" thickBot="1">
      <c r="A43" s="170" t="s">
        <v>422</v>
      </c>
      <c r="B43" s="218">
        <v>0.05902358759492895</v>
      </c>
      <c r="C43" s="218">
        <v>0.05716080338373283</v>
      </c>
      <c r="D43" s="219"/>
      <c r="E43" s="219"/>
      <c r="F43" s="220"/>
      <c r="G43" s="221"/>
      <c r="H43" s="221"/>
    </row>
    <row r="44" spans="1:8" ht="12" customHeight="1" thickBot="1">
      <c r="A44" s="166" t="s">
        <v>416</v>
      </c>
      <c r="B44" s="191">
        <v>2836941.136795742</v>
      </c>
      <c r="C44" s="191">
        <v>2983957.5099854516</v>
      </c>
      <c r="D44" s="219">
        <v>-0.04926892313236275</v>
      </c>
      <c r="E44" s="206">
        <v>0.1875319793491872</v>
      </c>
      <c r="F44" s="220">
        <v>0.7136006684270874</v>
      </c>
      <c r="G44" s="221">
        <v>2447.2809143688237</v>
      </c>
      <c r="H44" s="221">
        <v>2429.5094695348075</v>
      </c>
    </row>
    <row r="45" spans="1:8" ht="12" customHeight="1" thickBot="1">
      <c r="A45" s="173" t="s">
        <v>422</v>
      </c>
      <c r="B45" s="222">
        <v>0.3014362855704973</v>
      </c>
      <c r="C45" s="222">
        <v>0.2730200156200234</v>
      </c>
      <c r="D45" s="223"/>
      <c r="E45" s="223"/>
      <c r="F45" s="224"/>
      <c r="G45" s="225"/>
      <c r="H45" s="225"/>
    </row>
    <row r="46" spans="1:8" ht="23.25" customHeight="1">
      <c r="A46" s="353" t="s">
        <v>488</v>
      </c>
      <c r="B46" s="353"/>
      <c r="C46" s="353"/>
      <c r="D46" s="353"/>
      <c r="E46" s="353"/>
      <c r="F46" s="353"/>
      <c r="G46" s="353"/>
      <c r="H46" s="353"/>
    </row>
    <row r="47" spans="1:8" s="157" customFormat="1" ht="39" customHeight="1" thickBot="1">
      <c r="A47" s="142" t="s">
        <v>483</v>
      </c>
      <c r="B47" s="143"/>
      <c r="C47" s="143"/>
      <c r="D47" s="143"/>
      <c r="E47" s="143"/>
      <c r="F47" s="143"/>
      <c r="G47" s="143"/>
      <c r="H47" s="143"/>
    </row>
    <row r="48" spans="1:8" ht="7.5" customHeight="1">
      <c r="A48" s="159"/>
      <c r="B48" s="160"/>
      <c r="C48" s="160"/>
      <c r="D48" s="160"/>
      <c r="E48" s="160"/>
      <c r="F48" s="160"/>
      <c r="G48" s="160"/>
      <c r="H48" s="150"/>
    </row>
    <row r="49" spans="1:8" ht="45">
      <c r="A49" s="174"/>
      <c r="B49" s="162" t="s">
        <v>423</v>
      </c>
      <c r="C49" s="162" t="s">
        <v>424</v>
      </c>
      <c r="D49" s="162" t="s">
        <v>359</v>
      </c>
      <c r="E49" s="162" t="s">
        <v>420</v>
      </c>
      <c r="F49" s="162" t="s">
        <v>85</v>
      </c>
      <c r="G49" s="162" t="s">
        <v>426</v>
      </c>
      <c r="H49" s="163" t="s">
        <v>425</v>
      </c>
    </row>
    <row r="50" spans="1:8" ht="7.5" customHeight="1" thickBot="1">
      <c r="A50" s="175"/>
      <c r="B50" s="153"/>
      <c r="C50" s="153"/>
      <c r="D50" s="153"/>
      <c r="E50" s="153"/>
      <c r="F50" s="153"/>
      <c r="G50" s="153"/>
      <c r="H50" s="153"/>
    </row>
    <row r="51" spans="1:8" ht="12" customHeight="1" thickBot="1">
      <c r="A51" s="165" t="s">
        <v>410</v>
      </c>
      <c r="B51" s="186">
        <v>4869865.98701</v>
      </c>
      <c r="C51" s="186">
        <v>4016537.09291</v>
      </c>
      <c r="D51" s="214">
        <v>0.2124538811321568</v>
      </c>
      <c r="E51" s="215">
        <v>0.32191559982128115</v>
      </c>
      <c r="F51" s="216">
        <v>0.7216860992673519</v>
      </c>
      <c r="G51" s="217">
        <v>2600.772643229587</v>
      </c>
      <c r="H51" s="217">
        <v>2611.5232836689224</v>
      </c>
    </row>
    <row r="52" spans="1:8" ht="12" customHeight="1" thickBot="1">
      <c r="A52" s="170" t="s">
        <v>411</v>
      </c>
      <c r="B52" s="191">
        <v>2240238.87774</v>
      </c>
      <c r="C52" s="191">
        <v>1624505.1212900002</v>
      </c>
      <c r="D52" s="219">
        <v>0.37902851051713093</v>
      </c>
      <c r="E52" s="206">
        <v>0.14808782089574674</v>
      </c>
      <c r="F52" s="220">
        <v>0.7223397094297764</v>
      </c>
      <c r="G52" s="221">
        <v>3264.0421857135866</v>
      </c>
      <c r="H52" s="221">
        <v>3188.716779808189</v>
      </c>
    </row>
    <row r="53" spans="1:8" ht="12" customHeight="1" thickBot="1">
      <c r="A53" s="171" t="s">
        <v>412</v>
      </c>
      <c r="B53" s="191">
        <v>1462895.375902084</v>
      </c>
      <c r="C53" s="191">
        <v>1087020.6039480634</v>
      </c>
      <c r="D53" s="219">
        <v>0.3457844042595344</v>
      </c>
      <c r="E53" s="206">
        <v>0.0967026287100025</v>
      </c>
      <c r="F53" s="220">
        <v>0.774724917905447</v>
      </c>
      <c r="G53" s="221">
        <v>3342.451743819923</v>
      </c>
      <c r="H53" s="221">
        <v>3004.0480020316018</v>
      </c>
    </row>
    <row r="54" spans="1:8" ht="12" customHeight="1" thickBot="1">
      <c r="A54" s="171" t="s">
        <v>413</v>
      </c>
      <c r="B54" s="191">
        <v>216886.072341668</v>
      </c>
      <c r="C54" s="191">
        <v>123122.74452736003</v>
      </c>
      <c r="D54" s="219">
        <v>0.7615435163847579</v>
      </c>
      <c r="E54" s="206">
        <v>0.014336946901000309</v>
      </c>
      <c r="F54" s="220">
        <v>0.9484466633598035</v>
      </c>
      <c r="G54" s="221">
        <v>5110.459171196965</v>
      </c>
      <c r="H54" s="221">
        <v>4687.643357299189</v>
      </c>
    </row>
    <row r="55" spans="1:8" ht="12" customHeight="1" thickBot="1">
      <c r="A55" s="171" t="s">
        <v>414</v>
      </c>
      <c r="B55" s="191">
        <v>122523.11652061889</v>
      </c>
      <c r="C55" s="191">
        <v>100465.70454853178</v>
      </c>
      <c r="D55" s="219">
        <v>0.21955165766474938</v>
      </c>
      <c r="E55" s="206">
        <v>0.008099217237582427</v>
      </c>
      <c r="F55" s="220">
        <v>0.6643562644466501</v>
      </c>
      <c r="G55" s="221">
        <v>1765.5347852667835</v>
      </c>
      <c r="H55" s="221">
        <v>1924.513001959368</v>
      </c>
    </row>
    <row r="56" spans="1:8" ht="12" customHeight="1" thickBot="1">
      <c r="A56" s="171" t="s">
        <v>415</v>
      </c>
      <c r="B56" s="191">
        <v>437934.3129756291</v>
      </c>
      <c r="C56" s="191">
        <v>313896.0682660447</v>
      </c>
      <c r="D56" s="219">
        <v>0.39515705116909894</v>
      </c>
      <c r="E56" s="206">
        <v>0.0289490280471615</v>
      </c>
      <c r="F56" s="220">
        <v>0.9515237825705375</v>
      </c>
      <c r="G56" s="221">
        <v>7747.809530342667</v>
      </c>
      <c r="H56" s="221">
        <v>7209.225685434226</v>
      </c>
    </row>
    <row r="57" spans="1:8" ht="12" customHeight="1" thickBot="1">
      <c r="A57" s="170" t="s">
        <v>416</v>
      </c>
      <c r="B57" s="191">
        <v>2629627.1092700004</v>
      </c>
      <c r="C57" s="191">
        <v>2392031.97162</v>
      </c>
      <c r="D57" s="219">
        <v>0.09932774330315053</v>
      </c>
      <c r="E57" s="206">
        <v>0.17382777892553442</v>
      </c>
      <c r="F57" s="220">
        <v>0.7713839038125485</v>
      </c>
      <c r="G57" s="221">
        <v>2486.7230104113937</v>
      </c>
      <c r="H57" s="221">
        <v>2581.45393345949</v>
      </c>
    </row>
    <row r="58" spans="1:8" ht="12" customHeight="1" thickBot="1">
      <c r="A58" s="171" t="s">
        <v>417</v>
      </c>
      <c r="B58" s="191">
        <v>881145.25997</v>
      </c>
      <c r="C58" s="191">
        <v>736290.12226</v>
      </c>
      <c r="D58" s="219">
        <v>0.19673649466514043</v>
      </c>
      <c r="E58" s="219">
        <v>0.058246860519272595</v>
      </c>
      <c r="F58" s="220">
        <v>0.8141081210882565</v>
      </c>
      <c r="G58" s="221">
        <v>2880.0672467847694</v>
      </c>
      <c r="H58" s="221">
        <v>3574.640484260762</v>
      </c>
    </row>
    <row r="59" spans="1:8" ht="12" customHeight="1" thickBot="1">
      <c r="A59" s="171" t="s">
        <v>418</v>
      </c>
      <c r="B59" s="191">
        <v>1205389.8022710602</v>
      </c>
      <c r="C59" s="191">
        <v>1122152.5073201554</v>
      </c>
      <c r="D59" s="219">
        <v>0.07417645498978231</v>
      </c>
      <c r="E59" s="206">
        <v>0.07968058715611366</v>
      </c>
      <c r="F59" s="220">
        <v>0.7603966070633724</v>
      </c>
      <c r="G59" s="221">
        <v>2281.8578059659685</v>
      </c>
      <c r="H59" s="221">
        <v>2462.062323744062</v>
      </c>
    </row>
    <row r="60" spans="1:8" ht="12" customHeight="1" thickBot="1">
      <c r="A60" s="171" t="s">
        <v>419</v>
      </c>
      <c r="B60" s="191">
        <v>333077.41835339996</v>
      </c>
      <c r="C60" s="191">
        <v>345960.62217310775</v>
      </c>
      <c r="D60" s="219">
        <v>-0.03723893123669275</v>
      </c>
      <c r="E60" s="206">
        <v>0.022017611409054644</v>
      </c>
      <c r="F60" s="220">
        <v>0.7978613570195139</v>
      </c>
      <c r="G60" s="221">
        <v>2969.5556735863424</v>
      </c>
      <c r="H60" s="221">
        <v>2403.776645912558</v>
      </c>
    </row>
    <row r="61" spans="1:8" ht="12" customHeight="1" thickBot="1">
      <c r="A61" s="172" t="s">
        <v>415</v>
      </c>
      <c r="B61" s="197">
        <v>210014.6286755402</v>
      </c>
      <c r="C61" s="197">
        <v>187628.7198667372</v>
      </c>
      <c r="D61" s="223">
        <v>0.11930960689121872</v>
      </c>
      <c r="E61" s="209">
        <v>0.013882719841093509</v>
      </c>
      <c r="F61" s="224">
        <v>0.6983240785887265</v>
      </c>
      <c r="G61" s="225">
        <v>2350.0135309271423</v>
      </c>
      <c r="H61" s="225">
        <v>1675.192765270426</v>
      </c>
    </row>
    <row r="62" spans="1:8" ht="22.5" customHeight="1">
      <c r="A62" s="353" t="s">
        <v>488</v>
      </c>
      <c r="B62" s="353"/>
      <c r="C62" s="353"/>
      <c r="D62" s="353"/>
      <c r="E62" s="353"/>
      <c r="F62" s="353"/>
      <c r="G62" s="353"/>
      <c r="H62" s="353"/>
    </row>
    <row r="63" spans="1:8" s="157" customFormat="1" ht="34.5" customHeight="1" thickBot="1">
      <c r="A63" s="142" t="s">
        <v>484</v>
      </c>
      <c r="B63" s="143"/>
      <c r="C63" s="143"/>
      <c r="D63" s="144"/>
      <c r="E63" s="144"/>
      <c r="F63" s="144"/>
      <c r="G63" s="144"/>
      <c r="H63" s="144"/>
    </row>
    <row r="64" spans="1:8" ht="7.5" customHeight="1">
      <c r="A64" s="159"/>
      <c r="B64" s="160"/>
      <c r="C64" s="160"/>
      <c r="D64" s="150"/>
      <c r="E64" s="150"/>
      <c r="F64" s="150"/>
      <c r="G64" s="150"/>
      <c r="H64" s="150"/>
    </row>
    <row r="65" spans="1:8" ht="22.5">
      <c r="A65" s="161"/>
      <c r="B65" s="162" t="s">
        <v>423</v>
      </c>
      <c r="C65" s="162" t="s">
        <v>424</v>
      </c>
      <c r="D65" s="150"/>
      <c r="E65" s="150"/>
      <c r="F65" s="150"/>
      <c r="G65" s="150"/>
      <c r="H65" s="150"/>
    </row>
    <row r="66" spans="1:8" ht="7.5" customHeight="1" thickBot="1">
      <c r="A66" s="164"/>
      <c r="B66" s="153"/>
      <c r="C66" s="153"/>
      <c r="D66" s="150"/>
      <c r="E66" s="150"/>
      <c r="F66" s="150"/>
      <c r="G66" s="150"/>
      <c r="H66" s="150"/>
    </row>
    <row r="67" spans="1:8" ht="12" customHeight="1" thickBot="1">
      <c r="A67" s="176" t="s">
        <v>410</v>
      </c>
      <c r="B67" s="188">
        <v>0.4165944567667777</v>
      </c>
      <c r="C67" s="188">
        <v>0.3180082852176687</v>
      </c>
      <c r="D67" s="150"/>
      <c r="E67" s="150"/>
      <c r="F67" s="150"/>
      <c r="G67" s="150"/>
      <c r="H67" s="150"/>
    </row>
    <row r="68" spans="1:8" ht="12" customHeight="1" thickBot="1">
      <c r="A68" s="171" t="s">
        <v>427</v>
      </c>
      <c r="B68" s="193">
        <v>0.40347769879442047</v>
      </c>
      <c r="C68" s="193">
        <v>0.27915674262246765</v>
      </c>
      <c r="D68" s="150"/>
      <c r="E68" s="150"/>
      <c r="F68" s="150"/>
      <c r="G68" s="150"/>
      <c r="H68" s="150"/>
    </row>
    <row r="69" spans="1:8" ht="12" customHeight="1" thickBot="1">
      <c r="A69" s="171" t="s">
        <v>428</v>
      </c>
      <c r="B69" s="193">
        <v>0.583631304980218</v>
      </c>
      <c r="C69" s="193">
        <v>0.4432530611906104</v>
      </c>
      <c r="D69" s="150"/>
      <c r="E69" s="150"/>
      <c r="F69" s="150"/>
      <c r="G69" s="150"/>
      <c r="H69" s="150"/>
    </row>
    <row r="70" spans="1:8" ht="12" customHeight="1" thickBot="1">
      <c r="A70" s="171" t="s">
        <v>429</v>
      </c>
      <c r="B70" s="193">
        <v>0.30724391980713733</v>
      </c>
      <c r="C70" s="193">
        <v>0.25759480318146866</v>
      </c>
      <c r="D70" s="150"/>
      <c r="E70" s="150"/>
      <c r="F70" s="150"/>
      <c r="G70" s="150"/>
      <c r="H70" s="150"/>
    </row>
    <row r="71" spans="1:8" ht="12" customHeight="1" thickBot="1">
      <c r="A71" s="172" t="s">
        <v>430</v>
      </c>
      <c r="B71" s="199">
        <v>0.18728663361101877</v>
      </c>
      <c r="C71" s="199">
        <v>0.27815129618163625</v>
      </c>
      <c r="D71" s="150"/>
      <c r="E71" s="150"/>
      <c r="F71" s="150"/>
      <c r="G71" s="150"/>
      <c r="H71" s="150"/>
    </row>
    <row r="72" spans="1:8" ht="15">
      <c r="A72" s="177"/>
      <c r="B72" s="178"/>
      <c r="C72" s="178"/>
      <c r="D72" s="178"/>
      <c r="E72" s="178"/>
      <c r="F72" s="178"/>
      <c r="G72" s="178"/>
      <c r="H72" s="178"/>
    </row>
    <row r="73" spans="1:8" s="157" customFormat="1" ht="27" customHeight="1" thickBot="1">
      <c r="A73" s="142" t="s">
        <v>485</v>
      </c>
      <c r="B73" s="143"/>
      <c r="C73" s="143"/>
      <c r="D73" s="143"/>
      <c r="E73" s="143"/>
      <c r="F73" s="143"/>
      <c r="G73" s="143"/>
      <c r="H73" s="143"/>
    </row>
    <row r="74" spans="1:8" ht="7.5" customHeight="1">
      <c r="A74" s="159"/>
      <c r="B74" s="160"/>
      <c r="C74" s="160"/>
      <c r="D74" s="160"/>
      <c r="E74" s="160"/>
      <c r="F74" s="160"/>
      <c r="G74" s="160"/>
      <c r="H74" s="150"/>
    </row>
    <row r="75" spans="1:8" ht="45">
      <c r="A75" s="168"/>
      <c r="B75" s="162" t="s">
        <v>423</v>
      </c>
      <c r="C75" s="162" t="s">
        <v>424</v>
      </c>
      <c r="D75" s="162" t="s">
        <v>359</v>
      </c>
      <c r="E75" s="162" t="s">
        <v>420</v>
      </c>
      <c r="F75" s="162" t="s">
        <v>85</v>
      </c>
      <c r="G75" s="162" t="s">
        <v>426</v>
      </c>
      <c r="H75" s="163" t="s">
        <v>425</v>
      </c>
    </row>
    <row r="76" spans="1:8" ht="7.5" customHeight="1" thickBot="1">
      <c r="A76" s="169"/>
      <c r="B76" s="153"/>
      <c r="C76" s="153"/>
      <c r="D76" s="153"/>
      <c r="E76" s="153"/>
      <c r="F76" s="153"/>
      <c r="G76" s="153"/>
      <c r="H76" s="153"/>
    </row>
    <row r="77" spans="1:8" ht="12" customHeight="1" thickBot="1">
      <c r="A77" s="165" t="s">
        <v>410</v>
      </c>
      <c r="B77" s="226">
        <v>87864023.06584159</v>
      </c>
      <c r="C77" s="226">
        <v>77463823.96218361</v>
      </c>
      <c r="D77" s="227">
        <v>0.13425878780184108</v>
      </c>
      <c r="E77" s="227">
        <v>1</v>
      </c>
      <c r="F77" s="228">
        <v>0.6793091573198649</v>
      </c>
      <c r="G77" s="229">
        <v>2353.2674579260224</v>
      </c>
      <c r="H77" s="229">
        <v>2844.6781800494255</v>
      </c>
    </row>
    <row r="78" spans="1:8" ht="12" customHeight="1" thickBot="1">
      <c r="A78" s="170" t="s">
        <v>411</v>
      </c>
      <c r="B78" s="191">
        <v>59115520.48018702</v>
      </c>
      <c r="C78" s="191">
        <v>52575184.2337172</v>
      </c>
      <c r="D78" s="219">
        <v>0.12439968288832759</v>
      </c>
      <c r="E78" s="219">
        <v>0.6728068943063118</v>
      </c>
      <c r="F78" s="220">
        <v>0.6967130091329223</v>
      </c>
      <c r="G78" s="221">
        <v>2194.426157938736</v>
      </c>
      <c r="H78" s="221">
        <v>2587.5855581781643</v>
      </c>
    </row>
    <row r="79" spans="1:8" ht="12" customHeight="1" thickBot="1">
      <c r="A79" s="170" t="s">
        <v>431</v>
      </c>
      <c r="B79" s="191">
        <v>7782908.18395</v>
      </c>
      <c r="C79" s="191">
        <v>5590307.148139999</v>
      </c>
      <c r="D79" s="219">
        <v>0.39221477062123866</v>
      </c>
      <c r="E79" s="219">
        <v>0.08857901007011502</v>
      </c>
      <c r="F79" s="220">
        <v>0.825378909518338</v>
      </c>
      <c r="G79" s="221">
        <v>3619.3402828067374</v>
      </c>
      <c r="H79" s="221">
        <v>4302.341309517194</v>
      </c>
    </row>
    <row r="80" spans="1:8" ht="12" customHeight="1" thickBot="1">
      <c r="A80" s="173" t="s">
        <v>416</v>
      </c>
      <c r="B80" s="230">
        <v>20965594.401704557</v>
      </c>
      <c r="C80" s="230">
        <v>19298332.58032642</v>
      </c>
      <c r="D80" s="231">
        <v>0.08639408686934025</v>
      </c>
      <c r="E80" s="231">
        <v>0.2386140956235731</v>
      </c>
      <c r="F80" s="232">
        <v>0.8429315927896217</v>
      </c>
      <c r="G80" s="233">
        <v>4387.428463274315</v>
      </c>
      <c r="H80" s="233">
        <v>5332.6417148907985</v>
      </c>
    </row>
    <row r="81" spans="1:8" ht="24" customHeight="1">
      <c r="A81" s="353" t="s">
        <v>488</v>
      </c>
      <c r="B81" s="353"/>
      <c r="C81" s="353"/>
      <c r="D81" s="353"/>
      <c r="E81" s="353"/>
      <c r="F81" s="353"/>
      <c r="G81" s="353"/>
      <c r="H81" s="353"/>
    </row>
    <row r="82" spans="1:8" s="157" customFormat="1" ht="60.75" customHeight="1">
      <c r="A82" s="354" t="s">
        <v>486</v>
      </c>
      <c r="B82" s="355"/>
      <c r="C82" s="355"/>
      <c r="D82" s="355"/>
      <c r="E82" s="355"/>
      <c r="F82" s="355"/>
      <c r="G82" s="355"/>
      <c r="H82" s="355"/>
    </row>
    <row r="83" spans="1:8" s="157" customFormat="1" ht="17.25" customHeight="1" thickBot="1">
      <c r="A83" s="179"/>
      <c r="B83" s="144"/>
      <c r="C83" s="144"/>
      <c r="D83" s="144"/>
      <c r="E83" s="144"/>
      <c r="F83" s="144"/>
      <c r="G83" s="144"/>
      <c r="H83" s="143"/>
    </row>
    <row r="84" spans="1:8" ht="7.5" customHeight="1">
      <c r="A84" s="159"/>
      <c r="B84" s="160"/>
      <c r="C84" s="160"/>
      <c r="D84" s="160"/>
      <c r="E84" s="160"/>
      <c r="F84" s="160"/>
      <c r="G84" s="160"/>
      <c r="H84" s="150"/>
    </row>
    <row r="85" spans="1:8" ht="45">
      <c r="A85" s="161"/>
      <c r="B85" s="162" t="s">
        <v>423</v>
      </c>
      <c r="C85" s="162" t="s">
        <v>424</v>
      </c>
      <c r="D85" s="162" t="s">
        <v>359</v>
      </c>
      <c r="E85" s="162" t="s">
        <v>420</v>
      </c>
      <c r="F85" s="162" t="s">
        <v>85</v>
      </c>
      <c r="G85" s="162" t="s">
        <v>426</v>
      </c>
      <c r="H85" s="163" t="s">
        <v>425</v>
      </c>
    </row>
    <row r="86" spans="1:8" ht="7.5" customHeight="1" thickBot="1">
      <c r="A86" s="164"/>
      <c r="B86" s="153"/>
      <c r="C86" s="153"/>
      <c r="D86" s="153"/>
      <c r="E86" s="153"/>
      <c r="F86" s="153"/>
      <c r="G86" s="153"/>
      <c r="H86" s="153"/>
    </row>
    <row r="87" spans="1:8" ht="12" customHeight="1" thickBot="1">
      <c r="A87" s="180" t="s">
        <v>435</v>
      </c>
      <c r="B87" s="226">
        <v>46737672.79818573</v>
      </c>
      <c r="C87" s="226">
        <v>40127216.72926242</v>
      </c>
      <c r="D87" s="227">
        <v>0.16473746767746023</v>
      </c>
      <c r="E87" s="234">
        <v>0.5836291473603639</v>
      </c>
      <c r="F87" s="228">
        <v>0.7064915937501195</v>
      </c>
      <c r="G87" s="229">
        <v>2298.3426350604664</v>
      </c>
      <c r="H87" s="229">
        <v>3050.602312735017</v>
      </c>
    </row>
    <row r="88" spans="1:8" ht="12" customHeight="1" thickBot="1">
      <c r="A88" s="166" t="s">
        <v>434</v>
      </c>
      <c r="B88" s="191">
        <v>12610419.141653823</v>
      </c>
      <c r="C88" s="191">
        <v>8418089.45216</v>
      </c>
      <c r="D88" s="219">
        <v>0.4980143907140486</v>
      </c>
      <c r="E88" s="218">
        <v>0.15747057418284477</v>
      </c>
      <c r="F88" s="220">
        <v>0.8386898906472792</v>
      </c>
      <c r="G88" s="221">
        <v>2457.7993985711564</v>
      </c>
      <c r="H88" s="221">
        <v>3467.017728905624</v>
      </c>
    </row>
    <row r="89" spans="1:8" ht="12" customHeight="1" thickBot="1">
      <c r="A89" s="166" t="s">
        <v>433</v>
      </c>
      <c r="B89" s="191">
        <v>11946885.76137</v>
      </c>
      <c r="C89" s="191">
        <v>10456642.164780002</v>
      </c>
      <c r="D89" s="219">
        <v>0.1425164573011235</v>
      </c>
      <c r="E89" s="218">
        <v>0.149184808165945</v>
      </c>
      <c r="F89" s="220">
        <v>0.8202403077340776</v>
      </c>
      <c r="G89" s="221">
        <v>5512.462251654892</v>
      </c>
      <c r="H89" s="221">
        <v>4258.385277956099</v>
      </c>
    </row>
    <row r="90" spans="1:8" ht="12" customHeight="1" thickBot="1">
      <c r="A90" s="166" t="s">
        <v>432</v>
      </c>
      <c r="B90" s="191">
        <v>9088021.469983557</v>
      </c>
      <c r="C90" s="191">
        <v>7987245.777621095</v>
      </c>
      <c r="D90" s="219">
        <v>0.1378166796177287</v>
      </c>
      <c r="E90" s="218">
        <v>0.11348520164070038</v>
      </c>
      <c r="F90" s="220">
        <v>0.7759559644694325</v>
      </c>
      <c r="G90" s="221">
        <v>3207.520981208328</v>
      </c>
      <c r="H90" s="221">
        <v>4277.520445290164</v>
      </c>
    </row>
    <row r="91" spans="1:8" ht="12" customHeight="1" thickBot="1">
      <c r="A91" s="181" t="s">
        <v>430</v>
      </c>
      <c r="B91" s="230">
        <v>9534450.439835161</v>
      </c>
      <c r="C91" s="230">
        <v>5821140.497217473</v>
      </c>
      <c r="D91" s="231">
        <v>0.637900759205634</v>
      </c>
      <c r="E91" s="235">
        <v>0.11905991136483476</v>
      </c>
      <c r="F91" s="232">
        <v>0.7006222416677368</v>
      </c>
      <c r="G91" s="233">
        <v>2310.660690354332</v>
      </c>
      <c r="H91" s="233">
        <v>2398.3034840121873</v>
      </c>
    </row>
    <row r="92" spans="1:8" ht="47.25" customHeight="1">
      <c r="A92" s="366" t="s">
        <v>489</v>
      </c>
      <c r="B92" s="367"/>
      <c r="C92" s="367"/>
      <c r="D92" s="367"/>
      <c r="E92" s="367"/>
      <c r="F92" s="367"/>
      <c r="G92" s="367"/>
      <c r="H92" s="367"/>
    </row>
    <row r="93" spans="1:8" s="157" customFormat="1" ht="36" customHeight="1" thickBot="1">
      <c r="A93" s="142" t="s">
        <v>487</v>
      </c>
      <c r="B93" s="143"/>
      <c r="C93" s="143"/>
      <c r="D93" s="144"/>
      <c r="E93" s="144"/>
      <c r="F93" s="144"/>
      <c r="G93" s="144"/>
      <c r="H93" s="144"/>
    </row>
    <row r="94" spans="1:8" ht="7.5" customHeight="1">
      <c r="A94" s="159"/>
      <c r="B94" s="160"/>
      <c r="C94" s="160"/>
      <c r="D94" s="150"/>
      <c r="E94" s="150"/>
      <c r="F94" s="150"/>
      <c r="G94" s="150"/>
      <c r="H94" s="150"/>
    </row>
    <row r="95" spans="1:8" ht="14.25">
      <c r="A95" s="182"/>
      <c r="B95" s="183">
        <v>2005</v>
      </c>
      <c r="C95" s="183">
        <v>2004</v>
      </c>
      <c r="D95" s="150"/>
      <c r="E95" s="150"/>
      <c r="F95" s="150"/>
      <c r="G95" s="150"/>
      <c r="H95" s="150"/>
    </row>
    <row r="96" spans="1:8" ht="7.5" customHeight="1" thickBot="1">
      <c r="A96" s="164"/>
      <c r="B96" s="153"/>
      <c r="C96" s="153"/>
      <c r="D96" s="150"/>
      <c r="E96" s="150"/>
      <c r="F96" s="150"/>
      <c r="G96" s="150"/>
      <c r="H96" s="150"/>
    </row>
    <row r="97" spans="1:8" ht="12" customHeight="1" thickBot="1">
      <c r="A97" s="180" t="s">
        <v>436</v>
      </c>
      <c r="B97" s="226">
        <v>19731035</v>
      </c>
      <c r="C97" s="226">
        <v>16863622</v>
      </c>
      <c r="D97" s="150"/>
      <c r="E97" s="150"/>
      <c r="F97" s="150"/>
      <c r="G97" s="150"/>
      <c r="H97" s="150"/>
    </row>
    <row r="98" spans="1:8" ht="12" customHeight="1" thickBot="1">
      <c r="A98" s="166" t="s">
        <v>437</v>
      </c>
      <c r="B98" s="191">
        <v>8187029</v>
      </c>
      <c r="C98" s="191">
        <v>7804876</v>
      </c>
      <c r="D98" s="150"/>
      <c r="E98" s="150"/>
      <c r="F98" s="150"/>
      <c r="G98" s="150"/>
      <c r="H98" s="150"/>
    </row>
    <row r="99" spans="1:8" ht="12" customHeight="1" thickBot="1">
      <c r="A99" s="181" t="s">
        <v>283</v>
      </c>
      <c r="B99" s="235">
        <v>2.41</v>
      </c>
      <c r="C99" s="235">
        <v>2.1606521359211857</v>
      </c>
      <c r="D99" s="150"/>
      <c r="E99" s="150"/>
      <c r="F99" s="150"/>
      <c r="G99" s="150"/>
      <c r="H99" s="150"/>
    </row>
    <row r="100" spans="1:8" ht="51" customHeight="1">
      <c r="A100" s="368" t="s">
        <v>490</v>
      </c>
      <c r="B100" s="369"/>
      <c r="C100" s="369"/>
      <c r="D100" s="355"/>
      <c r="E100" s="355"/>
      <c r="F100" s="355"/>
      <c r="G100" s="355"/>
      <c r="H100" s="355"/>
    </row>
  </sheetData>
  <mergeCells count="8">
    <mergeCell ref="A82:H82"/>
    <mergeCell ref="A92:H92"/>
    <mergeCell ref="A100:H100"/>
    <mergeCell ref="A81:H81"/>
    <mergeCell ref="A18:H18"/>
    <mergeCell ref="A34:H34"/>
    <mergeCell ref="A46:H46"/>
    <mergeCell ref="A62:H62"/>
  </mergeCells>
  <printOptions/>
  <pageMargins left="0.75" right="0.75" top="1" bottom="1" header="0.5" footer="0.5"/>
  <pageSetup horizontalDpi="600" verticalDpi="600" orientation="portrait" paperSize="9" scale="80" r:id="rId1"/>
  <rowBreaks count="2" manualBreakCount="2">
    <brk id="46" max="7" man="1"/>
    <brk id="81" max="7" man="1"/>
  </rowBreaks>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H43"/>
  <sheetViews>
    <sheetView view="pageBreakPreview" zoomScaleSheetLayoutView="100" workbookViewId="0" topLeftCell="A1">
      <selection activeCell="A30" sqref="A30"/>
    </sheetView>
  </sheetViews>
  <sheetFormatPr defaultColWidth="9.00390625" defaultRowHeight="14.25"/>
  <cols>
    <col min="1" max="1" width="27.75390625" style="4" customWidth="1"/>
    <col min="2" max="13" width="11.00390625" style="4" customWidth="1"/>
    <col min="14" max="16384" width="8.00390625" style="4" customWidth="1"/>
  </cols>
  <sheetData>
    <row r="1" spans="1:8" ht="16.5" thickBot="1">
      <c r="A1" s="62" t="s">
        <v>446</v>
      </c>
      <c r="B1" s="63"/>
      <c r="C1" s="63"/>
      <c r="D1" s="63"/>
      <c r="E1" s="63"/>
      <c r="F1" s="63"/>
      <c r="G1" s="41"/>
      <c r="H1" s="41"/>
    </row>
    <row r="2" spans="1:6" ht="13.5">
      <c r="A2" s="6"/>
      <c r="B2" s="5"/>
      <c r="C2" s="5"/>
      <c r="D2" s="5"/>
      <c r="E2" s="63"/>
      <c r="F2" s="63"/>
    </row>
    <row r="3" spans="1:6" ht="22.5">
      <c r="A3" s="3"/>
      <c r="B3" s="114" t="s">
        <v>443</v>
      </c>
      <c r="C3" s="115" t="s">
        <v>444</v>
      </c>
      <c r="D3" s="114" t="s">
        <v>445</v>
      </c>
      <c r="E3" s="63"/>
      <c r="F3" s="63"/>
    </row>
    <row r="4" spans="1:6" ht="16.5" thickBot="1">
      <c r="A4" s="7"/>
      <c r="B4" s="3"/>
      <c r="C4" s="3"/>
      <c r="D4" s="3"/>
      <c r="E4" s="63"/>
      <c r="F4" s="63"/>
    </row>
    <row r="5" spans="1:6" ht="13.5" thickBot="1">
      <c r="A5" s="64" t="s">
        <v>92</v>
      </c>
      <c r="B5" s="236">
        <v>0.29482119942110746</v>
      </c>
      <c r="C5" s="237">
        <v>3804154</v>
      </c>
      <c r="D5" s="237">
        <v>341999</v>
      </c>
      <c r="E5" s="63"/>
      <c r="F5" s="63"/>
    </row>
    <row r="6" spans="1:6" ht="13.5" thickBot="1">
      <c r="A6" s="65" t="s">
        <v>93</v>
      </c>
      <c r="B6" s="238">
        <v>0.3083515031629996</v>
      </c>
      <c r="C6" s="239">
        <v>3978739</v>
      </c>
      <c r="D6" s="239">
        <v>375053</v>
      </c>
      <c r="E6" s="63"/>
      <c r="F6" s="63"/>
    </row>
    <row r="7" spans="1:6" ht="13.5" thickBot="1">
      <c r="A7" s="65" t="s">
        <v>94</v>
      </c>
      <c r="B7" s="238">
        <v>0.17008030064964988</v>
      </c>
      <c r="C7" s="239">
        <v>2194590</v>
      </c>
      <c r="D7" s="239">
        <v>192645</v>
      </c>
      <c r="E7" s="63"/>
      <c r="F7" s="63"/>
    </row>
    <row r="8" spans="1:6" ht="13.5" thickBot="1">
      <c r="A8" s="65" t="s">
        <v>95</v>
      </c>
      <c r="B8" s="238">
        <v>0.12067611141310203</v>
      </c>
      <c r="C8" s="239">
        <v>1557115</v>
      </c>
      <c r="D8" s="239">
        <v>91882</v>
      </c>
      <c r="E8" s="63"/>
      <c r="F8" s="63"/>
    </row>
    <row r="9" spans="1:6" ht="13.5" thickBot="1">
      <c r="A9" s="65" t="s">
        <v>96</v>
      </c>
      <c r="B9" s="238">
        <v>0.058329686967431016</v>
      </c>
      <c r="C9" s="239">
        <v>752643</v>
      </c>
      <c r="D9" s="239">
        <v>75142</v>
      </c>
      <c r="E9" s="63"/>
      <c r="F9" s="63"/>
    </row>
    <row r="10" spans="1:6" ht="13.5" thickBot="1">
      <c r="A10" s="66" t="s">
        <v>97</v>
      </c>
      <c r="B10" s="240">
        <v>0.047741198385710025</v>
      </c>
      <c r="C10" s="241">
        <v>616017</v>
      </c>
      <c r="D10" s="241">
        <v>81790</v>
      </c>
      <c r="E10" s="63"/>
      <c r="F10" s="63"/>
    </row>
    <row r="11" spans="1:6" ht="12.75">
      <c r="A11" s="350" t="s">
        <v>447</v>
      </c>
      <c r="B11" s="63"/>
      <c r="C11" s="63"/>
      <c r="D11" s="63"/>
      <c r="E11" s="63"/>
      <c r="F11" s="63"/>
    </row>
    <row r="12" spans="1:6" ht="15.75">
      <c r="A12" s="67"/>
      <c r="B12" s="63"/>
      <c r="C12" s="63"/>
      <c r="D12" s="63"/>
      <c r="E12" s="63"/>
      <c r="F12" s="63"/>
    </row>
    <row r="13" spans="1:8" ht="16.5" thickBot="1">
      <c r="A13" s="62" t="s">
        <v>448</v>
      </c>
      <c r="B13" s="63"/>
      <c r="C13" s="63"/>
      <c r="D13" s="63"/>
      <c r="E13" s="63"/>
      <c r="F13" s="63"/>
      <c r="G13" s="41"/>
      <c r="H13" s="41"/>
    </row>
    <row r="14" spans="1:6" ht="13.5">
      <c r="A14" s="6"/>
      <c r="B14" s="6"/>
      <c r="C14" s="6"/>
      <c r="D14" s="6"/>
      <c r="E14" s="6"/>
      <c r="F14" s="6"/>
    </row>
    <row r="15" spans="1:6" ht="13.5">
      <c r="A15" s="3"/>
      <c r="B15" s="114" t="s">
        <v>449</v>
      </c>
      <c r="C15" s="115" t="s">
        <v>450</v>
      </c>
      <c r="D15" s="114" t="s">
        <v>451</v>
      </c>
      <c r="E15" s="115" t="s">
        <v>90</v>
      </c>
      <c r="F15" s="114" t="s">
        <v>91</v>
      </c>
    </row>
    <row r="16" spans="1:6" ht="16.5" thickBot="1">
      <c r="A16" s="7"/>
      <c r="B16" s="7"/>
      <c r="C16" s="7"/>
      <c r="D16" s="7"/>
      <c r="E16" s="7"/>
      <c r="F16" s="7"/>
    </row>
    <row r="17" spans="1:6" ht="13.5" thickBot="1">
      <c r="A17" s="64" t="s">
        <v>92</v>
      </c>
      <c r="B17" s="237">
        <v>23024</v>
      </c>
      <c r="C17" s="237">
        <v>83891</v>
      </c>
      <c r="D17" s="237">
        <v>-60867</v>
      </c>
      <c r="E17" s="242">
        <v>-0.0303</v>
      </c>
      <c r="F17" s="242">
        <v>-0.0311</v>
      </c>
    </row>
    <row r="18" spans="1:6" ht="13.5" thickBot="1">
      <c r="A18" s="65" t="s">
        <v>93</v>
      </c>
      <c r="B18" s="239">
        <v>18480</v>
      </c>
      <c r="C18" s="239">
        <v>40596</v>
      </c>
      <c r="D18" s="239">
        <v>-22116</v>
      </c>
      <c r="E18" s="243">
        <v>-0.02</v>
      </c>
      <c r="F18" s="243">
        <v>-0.02</v>
      </c>
    </row>
    <row r="19" spans="1:6" ht="13.5" thickBot="1">
      <c r="A19" s="65" t="s">
        <v>94</v>
      </c>
      <c r="B19" s="239">
        <v>13170</v>
      </c>
      <c r="C19" s="239">
        <v>52520</v>
      </c>
      <c r="D19" s="239">
        <v>-39350</v>
      </c>
      <c r="E19" s="243">
        <v>-0.11</v>
      </c>
      <c r="F19" s="243">
        <v>-0.12</v>
      </c>
    </row>
    <row r="20" spans="1:6" ht="13.5" thickBot="1">
      <c r="A20" s="65" t="s">
        <v>95</v>
      </c>
      <c r="B20" s="239">
        <v>11848</v>
      </c>
      <c r="C20" s="239">
        <v>71354</v>
      </c>
      <c r="D20" s="239">
        <v>-59506</v>
      </c>
      <c r="E20" s="243">
        <v>-0.12</v>
      </c>
      <c r="F20" s="243">
        <v>-0.16</v>
      </c>
    </row>
    <row r="21" spans="1:6" ht="13.5" thickBot="1">
      <c r="A21" s="65" t="s">
        <v>96</v>
      </c>
      <c r="B21" s="239">
        <v>5602</v>
      </c>
      <c r="C21" s="239">
        <v>32026</v>
      </c>
      <c r="D21" s="239">
        <v>-26424</v>
      </c>
      <c r="E21" s="243">
        <v>-0.0472</v>
      </c>
      <c r="F21" s="243">
        <v>-0.048</v>
      </c>
    </row>
    <row r="22" spans="1:6" ht="13.5" thickBot="1">
      <c r="A22" s="66" t="s">
        <v>97</v>
      </c>
      <c r="B22" s="241">
        <v>5408</v>
      </c>
      <c r="C22" s="241">
        <v>178940</v>
      </c>
      <c r="D22" s="241">
        <v>-173532</v>
      </c>
      <c r="E22" s="244">
        <v>-0.326</v>
      </c>
      <c r="F22" s="244">
        <v>-0.352</v>
      </c>
    </row>
    <row r="23" spans="1:6" ht="15.75">
      <c r="A23" s="67"/>
      <c r="B23" s="63"/>
      <c r="C23" s="63"/>
      <c r="D23" s="63"/>
      <c r="E23" s="63"/>
      <c r="F23" s="63"/>
    </row>
    <row r="24" spans="1:8" ht="16.5" thickBot="1">
      <c r="A24" s="62" t="s">
        <v>452</v>
      </c>
      <c r="B24" s="63"/>
      <c r="C24" s="63"/>
      <c r="D24" s="63"/>
      <c r="E24" s="63"/>
      <c r="F24" s="63"/>
      <c r="G24" s="41"/>
      <c r="H24" s="41"/>
    </row>
    <row r="25" spans="1:6" ht="13.5">
      <c r="A25" s="6"/>
      <c r="B25" s="6"/>
      <c r="C25" s="6"/>
      <c r="D25" s="63"/>
      <c r="E25" s="63"/>
      <c r="F25" s="63"/>
    </row>
    <row r="26" spans="1:6" ht="13.5">
      <c r="A26" s="3"/>
      <c r="B26" s="2" t="s">
        <v>453</v>
      </c>
      <c r="C26" s="2" t="s">
        <v>454</v>
      </c>
      <c r="D26" s="63"/>
      <c r="E26" s="63"/>
      <c r="F26" s="63"/>
    </row>
    <row r="27" spans="1:6" ht="16.5" thickBot="1">
      <c r="A27" s="7"/>
      <c r="B27" s="7"/>
      <c r="C27" s="7"/>
      <c r="D27" s="63"/>
      <c r="E27" s="63"/>
      <c r="F27" s="63"/>
    </row>
    <row r="28" spans="1:6" ht="13.5" thickBot="1">
      <c r="A28" s="128" t="s">
        <v>410</v>
      </c>
      <c r="B28" s="237">
        <v>12903258</v>
      </c>
      <c r="C28" s="245" t="s">
        <v>98</v>
      </c>
      <c r="D28" s="63"/>
      <c r="E28" s="63"/>
      <c r="F28" s="63"/>
    </row>
    <row r="29" spans="1:6" ht="13.5" thickBot="1">
      <c r="A29" s="110" t="s">
        <v>455</v>
      </c>
      <c r="B29" s="239">
        <v>561689</v>
      </c>
      <c r="C29" s="246" t="s">
        <v>98</v>
      </c>
      <c r="D29" s="63"/>
      <c r="E29" s="63"/>
      <c r="F29" s="63"/>
    </row>
    <row r="30" spans="1:6" ht="13.5" thickBot="1">
      <c r="A30" s="110" t="s">
        <v>456</v>
      </c>
      <c r="B30" s="239">
        <v>3994163</v>
      </c>
      <c r="C30" s="246" t="s">
        <v>98</v>
      </c>
      <c r="D30" s="63"/>
      <c r="E30" s="63"/>
      <c r="F30" s="63"/>
    </row>
    <row r="31" spans="1:6" ht="13.5" thickBot="1">
      <c r="A31" s="131" t="s">
        <v>457</v>
      </c>
      <c r="B31" s="241">
        <v>8347406</v>
      </c>
      <c r="C31" s="247" t="s">
        <v>98</v>
      </c>
      <c r="D31" s="63"/>
      <c r="E31" s="63"/>
      <c r="F31" s="63"/>
    </row>
    <row r="32" spans="1:6" ht="14.25">
      <c r="A32" s="349" t="s">
        <v>458</v>
      </c>
      <c r="B32" s="63"/>
      <c r="C32" s="63"/>
      <c r="D32" s="63"/>
      <c r="E32" s="63"/>
      <c r="F32" s="63"/>
    </row>
    <row r="33" spans="1:6" ht="15.75">
      <c r="A33" s="67"/>
      <c r="B33" s="63"/>
      <c r="C33" s="63"/>
      <c r="D33" s="63"/>
      <c r="E33" s="63"/>
      <c r="F33" s="63"/>
    </row>
    <row r="34" spans="1:8" ht="16.5" thickBot="1">
      <c r="A34" s="62" t="s">
        <v>459</v>
      </c>
      <c r="B34" s="63"/>
      <c r="C34" s="63"/>
      <c r="D34" s="63"/>
      <c r="E34" s="63"/>
      <c r="F34" s="63"/>
      <c r="G34" s="41"/>
      <c r="H34" s="41"/>
    </row>
    <row r="35" spans="1:6" ht="13.5">
      <c r="A35" s="6"/>
      <c r="B35" s="6"/>
      <c r="C35" s="6"/>
      <c r="D35" s="6"/>
      <c r="E35" s="6"/>
      <c r="F35" s="6"/>
    </row>
    <row r="36" spans="1:6" ht="22.5">
      <c r="A36" s="3"/>
      <c r="B36" s="2" t="s">
        <v>464</v>
      </c>
      <c r="C36" s="2" t="s">
        <v>466</v>
      </c>
      <c r="D36" s="2" t="s">
        <v>467</v>
      </c>
      <c r="E36" s="2" t="s">
        <v>465</v>
      </c>
      <c r="F36" s="2" t="s">
        <v>468</v>
      </c>
    </row>
    <row r="37" spans="1:6" ht="16.5" thickBot="1">
      <c r="A37" s="7"/>
      <c r="B37" s="7"/>
      <c r="C37" s="7"/>
      <c r="D37" s="7"/>
      <c r="E37" s="7"/>
      <c r="F37" s="7"/>
    </row>
    <row r="38" spans="1:6" ht="14.25" thickBot="1">
      <c r="A38" s="128" t="s">
        <v>410</v>
      </c>
      <c r="B38" s="237">
        <v>12903258</v>
      </c>
      <c r="C38" s="248">
        <v>0.036760638282207485</v>
      </c>
      <c r="D38" s="248">
        <v>0.03424290206395935</v>
      </c>
      <c r="E38" s="245" t="s">
        <v>99</v>
      </c>
      <c r="F38" s="8"/>
    </row>
    <row r="39" spans="1:6" ht="14.25" thickBot="1">
      <c r="A39" s="110" t="s">
        <v>460</v>
      </c>
      <c r="B39" s="239">
        <v>8239176</v>
      </c>
      <c r="C39" s="249">
        <v>0.0007725287091815978</v>
      </c>
      <c r="D39" s="249">
        <v>0</v>
      </c>
      <c r="E39" s="246" t="s">
        <v>98</v>
      </c>
      <c r="F39" s="9"/>
    </row>
    <row r="40" spans="1:6" ht="14.25" thickBot="1">
      <c r="A40" s="110" t="s">
        <v>461</v>
      </c>
      <c r="B40" s="239">
        <v>3030299</v>
      </c>
      <c r="C40" s="249">
        <v>0</v>
      </c>
      <c r="D40" s="249">
        <v>0</v>
      </c>
      <c r="E40" s="246" t="s">
        <v>98</v>
      </c>
      <c r="F40" s="9"/>
    </row>
    <row r="41" spans="1:6" ht="14.25" thickBot="1">
      <c r="A41" s="110" t="s">
        <v>462</v>
      </c>
      <c r="B41" s="239">
        <v>1101081</v>
      </c>
      <c r="C41" s="249">
        <v>0.40181421711935816</v>
      </c>
      <c r="D41" s="249">
        <v>0.34323905325766224</v>
      </c>
      <c r="E41" s="246" t="s">
        <v>98</v>
      </c>
      <c r="F41" s="9"/>
    </row>
    <row r="42" spans="1:6" ht="14.25" thickBot="1">
      <c r="A42" s="110" t="s">
        <v>430</v>
      </c>
      <c r="B42" s="239">
        <v>648127</v>
      </c>
      <c r="C42" s="249">
        <v>0.039401228462940134</v>
      </c>
      <c r="D42" s="249">
        <v>0.09860876032012245</v>
      </c>
      <c r="E42" s="246" t="s">
        <v>98</v>
      </c>
      <c r="F42" s="9"/>
    </row>
    <row r="43" spans="1:6" ht="14.25" thickBot="1">
      <c r="A43" s="131" t="s">
        <v>463</v>
      </c>
      <c r="B43" s="241">
        <v>115425</v>
      </c>
      <c r="C43" s="250">
        <v>0</v>
      </c>
      <c r="D43" s="250">
        <v>0</v>
      </c>
      <c r="E43" s="247" t="s">
        <v>98</v>
      </c>
      <c r="F43" s="10"/>
    </row>
  </sheetData>
  <printOptions/>
  <pageMargins left="0.5" right="0.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J422"/>
  <sheetViews>
    <sheetView workbookViewId="0" topLeftCell="A1">
      <selection activeCell="A17" sqref="A17"/>
    </sheetView>
  </sheetViews>
  <sheetFormatPr defaultColWidth="9.00390625" defaultRowHeight="14.25"/>
  <cols>
    <col min="1" max="1" width="23.75390625" style="4" customWidth="1"/>
    <col min="2" max="2" width="8.75390625" style="4" bestFit="1" customWidth="1"/>
    <col min="3" max="3" width="9.75390625" style="4" bestFit="1" customWidth="1"/>
    <col min="4" max="4" width="10.625" style="4" bestFit="1" customWidth="1"/>
    <col min="5" max="7" width="8.125" style="4" customWidth="1"/>
    <col min="8" max="8" width="8.375" style="4" customWidth="1"/>
    <col min="9" max="10" width="8.125" style="4" customWidth="1"/>
    <col min="11" max="12" width="11.00390625" style="4" customWidth="1"/>
    <col min="13" max="16384" width="8.00390625" style="4" customWidth="1"/>
  </cols>
  <sheetData>
    <row r="1" spans="1:10" ht="16.5" thickBot="1">
      <c r="A1" s="42" t="s">
        <v>469</v>
      </c>
      <c r="B1" s="1"/>
      <c r="C1" s="1"/>
      <c r="D1" s="1"/>
      <c r="E1" s="1"/>
      <c r="F1" s="1"/>
      <c r="G1" s="1"/>
      <c r="H1" s="1"/>
      <c r="I1"/>
      <c r="J1"/>
    </row>
    <row r="2" spans="1:10" ht="15">
      <c r="A2" s="11"/>
      <c r="B2" s="12"/>
      <c r="C2" s="11"/>
      <c r="D2"/>
      <c r="E2"/>
      <c r="F2"/>
      <c r="G2"/>
      <c r="H2"/>
      <c r="I2"/>
      <c r="J2"/>
    </row>
    <row r="3" spans="1:10" ht="38.25">
      <c r="A3" s="132" t="s">
        <v>470</v>
      </c>
      <c r="B3" s="133" t="s">
        <v>471</v>
      </c>
      <c r="C3" s="130" t="s">
        <v>472</v>
      </c>
      <c r="D3"/>
      <c r="E3"/>
      <c r="F3"/>
      <c r="G3"/>
      <c r="H3"/>
      <c r="I3"/>
      <c r="J3"/>
    </row>
    <row r="4" spans="1:10" ht="16.5" thickBot="1">
      <c r="A4" s="13"/>
      <c r="B4" s="14"/>
      <c r="C4" s="13"/>
      <c r="D4"/>
      <c r="E4"/>
      <c r="F4"/>
      <c r="G4"/>
      <c r="H4"/>
      <c r="I4"/>
      <c r="J4"/>
    </row>
    <row r="5" spans="1:10" ht="15" thickBot="1">
      <c r="A5" s="15" t="s">
        <v>473</v>
      </c>
      <c r="B5" s="251">
        <v>106335284.87394764</v>
      </c>
      <c r="C5" s="252">
        <v>1</v>
      </c>
      <c r="D5"/>
      <c r="E5"/>
      <c r="F5"/>
      <c r="G5"/>
      <c r="H5"/>
      <c r="I5"/>
      <c r="J5"/>
    </row>
    <row r="6" spans="1:10" ht="15" thickBot="1">
      <c r="A6" s="16" t="s">
        <v>100</v>
      </c>
      <c r="B6" s="253">
        <v>36223751.663</v>
      </c>
      <c r="C6" s="254">
        <v>0.340655989269606</v>
      </c>
      <c r="D6"/>
      <c r="E6"/>
      <c r="F6"/>
      <c r="G6"/>
      <c r="H6"/>
      <c r="I6"/>
      <c r="J6"/>
    </row>
    <row r="7" spans="1:10" ht="15" thickBot="1">
      <c r="A7" s="16" t="s">
        <v>101</v>
      </c>
      <c r="B7" s="253">
        <v>32337223.773819998</v>
      </c>
      <c r="C7" s="254">
        <v>0.3041062410483341</v>
      </c>
      <c r="D7"/>
      <c r="E7"/>
      <c r="F7"/>
      <c r="G7"/>
      <c r="H7"/>
      <c r="I7"/>
      <c r="J7"/>
    </row>
    <row r="8" spans="1:10" ht="15" thickBot="1">
      <c r="A8" s="16" t="s">
        <v>102</v>
      </c>
      <c r="B8" s="253">
        <v>27633864.726</v>
      </c>
      <c r="C8" s="254">
        <v>0.2598748360787093</v>
      </c>
      <c r="D8"/>
      <c r="E8"/>
      <c r="F8"/>
      <c r="G8"/>
      <c r="H8"/>
      <c r="I8"/>
      <c r="J8"/>
    </row>
    <row r="9" spans="1:10" ht="15" thickBot="1">
      <c r="A9" s="17" t="s">
        <v>103</v>
      </c>
      <c r="B9" s="255">
        <v>3206158.51911</v>
      </c>
      <c r="C9" s="256">
        <v>0.03015140762457783</v>
      </c>
      <c r="D9"/>
      <c r="E9"/>
      <c r="F9"/>
      <c r="G9"/>
      <c r="H9"/>
      <c r="I9"/>
      <c r="J9"/>
    </row>
    <row r="10" spans="1:10" ht="15" thickBot="1">
      <c r="A10" s="16" t="s">
        <v>104</v>
      </c>
      <c r="B10" s="253">
        <v>2734941</v>
      </c>
      <c r="C10" s="254">
        <v>0.025719976235941473</v>
      </c>
      <c r="D10"/>
      <c r="E10"/>
      <c r="F10"/>
      <c r="G10"/>
      <c r="H10"/>
      <c r="I10"/>
      <c r="J10"/>
    </row>
    <row r="11" spans="1:10" ht="15" thickBot="1">
      <c r="A11" s="16" t="s">
        <v>105</v>
      </c>
      <c r="B11" s="253">
        <v>2163998.883208369</v>
      </c>
      <c r="C11" s="254">
        <v>0.020350713178354903</v>
      </c>
      <c r="D11"/>
      <c r="E11"/>
      <c r="F11"/>
      <c r="G11"/>
      <c r="H11"/>
      <c r="I11"/>
      <c r="J11"/>
    </row>
    <row r="12" spans="1:10" ht="15" thickBot="1">
      <c r="A12" s="16" t="s">
        <v>106</v>
      </c>
      <c r="B12" s="253">
        <v>1111593.54692456</v>
      </c>
      <c r="C12" s="254">
        <v>0.010453665951450353</v>
      </c>
      <c r="D12"/>
      <c r="E12"/>
      <c r="F12"/>
      <c r="G12"/>
      <c r="H12"/>
      <c r="I12"/>
      <c r="J12"/>
    </row>
    <row r="13" spans="1:10" ht="15" thickBot="1">
      <c r="A13" s="16" t="s">
        <v>107</v>
      </c>
      <c r="B13" s="253">
        <v>521379.655</v>
      </c>
      <c r="C13" s="254">
        <v>0.004903166955522392</v>
      </c>
      <c r="D13"/>
      <c r="E13"/>
      <c r="F13"/>
      <c r="G13"/>
      <c r="H13"/>
      <c r="I13"/>
      <c r="J13"/>
    </row>
    <row r="14" spans="1:10" ht="15" thickBot="1">
      <c r="A14" s="16" t="s">
        <v>108</v>
      </c>
      <c r="B14" s="253">
        <v>295847.2078847184</v>
      </c>
      <c r="C14" s="254">
        <v>0.002782211081067048</v>
      </c>
      <c r="D14"/>
      <c r="E14"/>
      <c r="F14"/>
      <c r="G14"/>
      <c r="H14"/>
      <c r="I14"/>
      <c r="J14"/>
    </row>
    <row r="15" spans="1:10" ht="15" thickBot="1">
      <c r="A15" s="18" t="s">
        <v>109</v>
      </c>
      <c r="B15" s="257">
        <v>106525.899</v>
      </c>
      <c r="C15" s="258">
        <v>0.0010017925764366769</v>
      </c>
      <c r="D15"/>
      <c r="E15"/>
      <c r="F15"/>
      <c r="G15"/>
      <c r="H15"/>
      <c r="I15"/>
      <c r="J15"/>
    </row>
    <row r="16" spans="1:10" ht="14.25">
      <c r="A16" s="40" t="s">
        <v>447</v>
      </c>
      <c r="B16"/>
      <c r="C16"/>
      <c r="D16"/>
      <c r="E16"/>
      <c r="F16"/>
      <c r="G16"/>
      <c r="H16"/>
      <c r="I16"/>
      <c r="J16"/>
    </row>
    <row r="17" spans="1:10" ht="14.25">
      <c r="A17" s="19"/>
      <c r="B17"/>
      <c r="C17"/>
      <c r="D17"/>
      <c r="E17"/>
      <c r="F17"/>
      <c r="G17"/>
      <c r="H17"/>
      <c r="I17"/>
      <c r="J17"/>
    </row>
    <row r="18" spans="1:10" ht="16.5" thickBot="1">
      <c r="A18" s="42" t="s">
        <v>474</v>
      </c>
      <c r="B18" s="1"/>
      <c r="C18" s="1"/>
      <c r="D18" s="1"/>
      <c r="E18" s="1"/>
      <c r="F18" s="1"/>
      <c r="G18" s="1"/>
      <c r="H18" s="1"/>
      <c r="I18"/>
      <c r="J18"/>
    </row>
    <row r="19" spans="1:10" ht="15.75">
      <c r="A19" s="20"/>
      <c r="B19" s="21"/>
      <c r="C19" s="20"/>
      <c r="D19" s="21"/>
      <c r="E19" s="20"/>
      <c r="F19" s="21"/>
      <c r="G19"/>
      <c r="H19"/>
      <c r="I19"/>
      <c r="J19"/>
    </row>
    <row r="20" spans="1:10" ht="14.25">
      <c r="A20" s="130" t="s">
        <v>475</v>
      </c>
      <c r="B20" s="129" t="s">
        <v>449</v>
      </c>
      <c r="C20" s="130" t="s">
        <v>450</v>
      </c>
      <c r="D20" s="129" t="s">
        <v>451</v>
      </c>
      <c r="E20" s="130" t="s">
        <v>90</v>
      </c>
      <c r="F20" s="129" t="s">
        <v>91</v>
      </c>
      <c r="G20"/>
      <c r="H20"/>
      <c r="I20"/>
      <c r="J20"/>
    </row>
    <row r="21" spans="1:10" ht="16.5" thickBot="1">
      <c r="A21" s="22"/>
      <c r="B21" s="23"/>
      <c r="C21" s="24"/>
      <c r="D21" s="23"/>
      <c r="E21" s="24"/>
      <c r="F21" s="23"/>
      <c r="G21"/>
      <c r="H21"/>
      <c r="I21"/>
      <c r="J21"/>
    </row>
    <row r="22" spans="1:10" ht="15" thickBot="1">
      <c r="A22" s="25" t="s">
        <v>473</v>
      </c>
      <c r="B22" s="259">
        <v>408305.971</v>
      </c>
      <c r="C22" s="260">
        <v>450426.452</v>
      </c>
      <c r="D22" s="259">
        <v>-42120.48099999997</v>
      </c>
      <c r="E22" s="261">
        <v>-0.037729439455165714</v>
      </c>
      <c r="F22" s="262">
        <v>-0.045654551927422196</v>
      </c>
      <c r="G22"/>
      <c r="H22"/>
      <c r="I22"/>
      <c r="J22"/>
    </row>
    <row r="23" spans="1:10" ht="15" thickBot="1">
      <c r="A23" s="26" t="s">
        <v>105</v>
      </c>
      <c r="B23" s="259">
        <v>11821</v>
      </c>
      <c r="C23" s="260">
        <v>11301</v>
      </c>
      <c r="D23" s="259">
        <v>520</v>
      </c>
      <c r="E23" s="261">
        <v>0.007296095185980273</v>
      </c>
      <c r="F23" s="262">
        <v>0.008269325572889334</v>
      </c>
      <c r="G23"/>
      <c r="H23"/>
      <c r="I23"/>
      <c r="J23"/>
    </row>
    <row r="24" spans="1:10" ht="15" thickBot="1">
      <c r="A24" s="26" t="s">
        <v>101</v>
      </c>
      <c r="B24" s="259">
        <v>122614</v>
      </c>
      <c r="C24" s="260">
        <v>137570</v>
      </c>
      <c r="D24" s="259">
        <v>-14956</v>
      </c>
      <c r="E24" s="261">
        <v>-0.0593004952281261</v>
      </c>
      <c r="F24" s="262">
        <v>-0.07688946240097062</v>
      </c>
      <c r="G24"/>
      <c r="H24"/>
      <c r="I24"/>
      <c r="J24"/>
    </row>
    <row r="25" spans="1:10" ht="15" thickBot="1">
      <c r="A25" s="26" t="s">
        <v>106</v>
      </c>
      <c r="B25" s="259" t="s">
        <v>110</v>
      </c>
      <c r="C25" s="260" t="s">
        <v>110</v>
      </c>
      <c r="D25" s="259" t="s">
        <v>110</v>
      </c>
      <c r="E25" s="261" t="s">
        <v>110</v>
      </c>
      <c r="F25" s="262" t="s">
        <v>110</v>
      </c>
      <c r="G25"/>
      <c r="H25"/>
      <c r="I25"/>
      <c r="J25"/>
    </row>
    <row r="26" spans="1:10" ht="15" thickBot="1">
      <c r="A26" s="26" t="s">
        <v>108</v>
      </c>
      <c r="B26" s="259">
        <v>1756</v>
      </c>
      <c r="C26" s="260">
        <v>2777</v>
      </c>
      <c r="D26" s="263">
        <v>-1021</v>
      </c>
      <c r="E26" s="261">
        <v>-0.01496716312888472</v>
      </c>
      <c r="F26" s="262">
        <v>-0.01508502873690587</v>
      </c>
      <c r="G26"/>
      <c r="H26"/>
      <c r="I26"/>
      <c r="J26"/>
    </row>
    <row r="27" spans="1:10" ht="15" thickBot="1">
      <c r="A27" s="26" t="s">
        <v>104</v>
      </c>
      <c r="B27" s="259">
        <v>11616</v>
      </c>
      <c r="C27" s="260">
        <v>7744</v>
      </c>
      <c r="D27" s="259">
        <v>3872</v>
      </c>
      <c r="E27" s="261">
        <v>0.048968648429892125</v>
      </c>
      <c r="F27" s="262">
        <v>0.05362732334284369</v>
      </c>
      <c r="G27"/>
      <c r="H27"/>
      <c r="I27"/>
      <c r="J27"/>
    </row>
    <row r="28" spans="1:10" ht="15" thickBot="1">
      <c r="A28" s="26" t="s">
        <v>109</v>
      </c>
      <c r="B28" s="259">
        <v>1198</v>
      </c>
      <c r="C28" s="260">
        <v>4985</v>
      </c>
      <c r="D28" s="259">
        <v>-3787</v>
      </c>
      <c r="E28" s="261">
        <v>-0.08056246941944817</v>
      </c>
      <c r="F28" s="262">
        <v>-0.08436365256521643</v>
      </c>
      <c r="G28"/>
      <c r="H28"/>
      <c r="I28"/>
      <c r="J28"/>
    </row>
    <row r="29" spans="1:10" ht="15" thickBot="1">
      <c r="A29" s="26" t="s">
        <v>107</v>
      </c>
      <c r="B29" s="259">
        <v>1186</v>
      </c>
      <c r="C29" s="260">
        <v>2984</v>
      </c>
      <c r="D29" s="259">
        <v>-1798</v>
      </c>
      <c r="E29" s="261">
        <v>-0.04221549153577047</v>
      </c>
      <c r="F29" s="262">
        <v>-0.043575202365372497</v>
      </c>
      <c r="G29"/>
      <c r="H29"/>
      <c r="I29"/>
      <c r="J29"/>
    </row>
    <row r="30" spans="1:10" ht="15" thickBot="1">
      <c r="A30" s="26" t="s">
        <v>103</v>
      </c>
      <c r="B30" s="259">
        <v>18766.971</v>
      </c>
      <c r="C30" s="260">
        <v>12845.452</v>
      </c>
      <c r="D30" s="259">
        <v>5921.519000000002</v>
      </c>
      <c r="E30" s="261">
        <v>0.055998962923150306</v>
      </c>
      <c r="F30" s="262">
        <v>0.07095969336978673</v>
      </c>
      <c r="G30"/>
      <c r="H30"/>
      <c r="I30"/>
      <c r="J30"/>
    </row>
    <row r="31" spans="1:10" ht="15" thickBot="1">
      <c r="A31" s="26" t="s">
        <v>100</v>
      </c>
      <c r="B31" s="259">
        <v>107831</v>
      </c>
      <c r="C31" s="260">
        <v>144144</v>
      </c>
      <c r="D31" s="259">
        <v>-36313</v>
      </c>
      <c r="E31" s="261">
        <v>-0.12282636269850665</v>
      </c>
      <c r="F31" s="262">
        <v>-0.14631070425599638</v>
      </c>
      <c r="G31"/>
      <c r="H31"/>
      <c r="I31"/>
      <c r="J31"/>
    </row>
    <row r="32" spans="1:10" ht="15" thickBot="1">
      <c r="A32" s="27" t="s">
        <v>102</v>
      </c>
      <c r="B32" s="264">
        <v>131517</v>
      </c>
      <c r="C32" s="265">
        <v>126076</v>
      </c>
      <c r="D32" s="264">
        <v>5441</v>
      </c>
      <c r="E32" s="266">
        <v>0.03518699355239247</v>
      </c>
      <c r="F32" s="267">
        <v>0.05060500934718515</v>
      </c>
      <c r="G32"/>
      <c r="H32"/>
      <c r="I32"/>
      <c r="J32"/>
    </row>
    <row r="33" spans="1:10" ht="14.25">
      <c r="A33" s="19"/>
      <c r="B33"/>
      <c r="C33"/>
      <c r="D33"/>
      <c r="E33"/>
      <c r="F33"/>
      <c r="G33"/>
      <c r="H33"/>
      <c r="I33"/>
      <c r="J33"/>
    </row>
    <row r="34" spans="1:10" ht="16.5" thickBot="1">
      <c r="A34" s="42" t="s">
        <v>0</v>
      </c>
      <c r="B34" s="1"/>
      <c r="C34" s="1"/>
      <c r="D34" s="1"/>
      <c r="E34" s="1"/>
      <c r="F34" s="1"/>
      <c r="G34" s="1"/>
      <c r="H34" s="1"/>
      <c r="I34"/>
      <c r="J34"/>
    </row>
    <row r="35" spans="1:10" ht="12" customHeight="1">
      <c r="A35" s="28"/>
      <c r="B35" s="29"/>
      <c r="C35" s="30"/>
      <c r="D35" s="29"/>
      <c r="E35" s="30"/>
      <c r="F35" s="29"/>
      <c r="G35" s="31"/>
      <c r="H35" s="29"/>
      <c r="I35"/>
      <c r="J35"/>
    </row>
    <row r="36" spans="1:10" ht="15" customHeight="1">
      <c r="A36" s="384" t="s">
        <v>1</v>
      </c>
      <c r="B36" s="370" t="s">
        <v>472</v>
      </c>
      <c r="C36" s="371" t="s">
        <v>2</v>
      </c>
      <c r="D36" s="370" t="s">
        <v>3</v>
      </c>
      <c r="E36" s="371" t="s">
        <v>85</v>
      </c>
      <c r="F36" s="370" t="s">
        <v>86</v>
      </c>
      <c r="G36" s="371" t="s">
        <v>87</v>
      </c>
      <c r="H36" s="374" t="s">
        <v>4</v>
      </c>
      <c r="I36"/>
      <c r="J36"/>
    </row>
    <row r="37" spans="1:10" ht="14.25">
      <c r="A37" s="384"/>
      <c r="B37" s="370"/>
      <c r="C37" s="371"/>
      <c r="D37" s="370"/>
      <c r="E37" s="371"/>
      <c r="F37" s="370"/>
      <c r="G37" s="371"/>
      <c r="H37" s="375"/>
      <c r="I37"/>
      <c r="J37"/>
    </row>
    <row r="38" spans="1:10" ht="15" thickBot="1">
      <c r="A38" s="134"/>
      <c r="B38" s="135"/>
      <c r="C38" s="136"/>
      <c r="D38" s="135"/>
      <c r="E38" s="136"/>
      <c r="F38" s="135"/>
      <c r="G38" s="136"/>
      <c r="H38" s="135"/>
      <c r="I38"/>
      <c r="J38"/>
    </row>
    <row r="39" spans="1:10" ht="15" thickBot="1">
      <c r="A39" s="128" t="s">
        <v>5</v>
      </c>
      <c r="B39" s="268">
        <f>C39/$C$39</f>
        <v>1</v>
      </c>
      <c r="C39" s="269">
        <v>127436781.047</v>
      </c>
      <c r="D39" s="270">
        <v>376</v>
      </c>
      <c r="E39" s="271">
        <v>0.312521052924</v>
      </c>
      <c r="F39" s="272">
        <v>0.441569218868</v>
      </c>
      <c r="G39" s="273">
        <v>564.64702754</v>
      </c>
      <c r="H39" s="274">
        <f>D39*((100/D39)^2)</f>
        <v>26.59574468085106</v>
      </c>
      <c r="I39"/>
      <c r="J39"/>
    </row>
    <row r="40" spans="1:10" ht="15" thickBot="1">
      <c r="A40" s="110" t="s">
        <v>6</v>
      </c>
      <c r="B40" s="275">
        <f aca="true" t="shared" si="0" ref="B40:B52">C40/$C$39</f>
        <v>0.831884845332851</v>
      </c>
      <c r="C40" s="276">
        <v>106012726.891</v>
      </c>
      <c r="D40" s="277">
        <v>57</v>
      </c>
      <c r="E40" s="278">
        <v>0.375678262054</v>
      </c>
      <c r="F40" s="279">
        <v>0.530805701469</v>
      </c>
      <c r="G40" s="280">
        <v>799.955943464</v>
      </c>
      <c r="H40" s="281">
        <f aca="true" t="shared" si="1" ref="H40:H52">D40*((100/D40)^2)</f>
        <v>175.43859649122805</v>
      </c>
      <c r="I40"/>
      <c r="J40"/>
    </row>
    <row r="41" spans="1:10" ht="15" thickBot="1">
      <c r="A41" s="110" t="s">
        <v>7</v>
      </c>
      <c r="B41" s="275">
        <f t="shared" si="0"/>
        <v>0.3528714454653013</v>
      </c>
      <c r="C41" s="276">
        <v>44968801.1335</v>
      </c>
      <c r="D41" s="277">
        <v>10</v>
      </c>
      <c r="E41" s="278">
        <v>0.874219954036</v>
      </c>
      <c r="F41" s="279">
        <v>0.955593985671</v>
      </c>
      <c r="G41" s="280">
        <v>3229.04562389</v>
      </c>
      <c r="H41" s="281">
        <f t="shared" si="1"/>
        <v>1000</v>
      </c>
      <c r="I41"/>
      <c r="J41"/>
    </row>
    <row r="42" spans="1:10" ht="15" thickBot="1">
      <c r="A42" s="110" t="s">
        <v>8</v>
      </c>
      <c r="B42" s="275">
        <f t="shared" si="0"/>
        <v>0.2678483180833886</v>
      </c>
      <c r="C42" s="276">
        <v>34133727.4654</v>
      </c>
      <c r="D42" s="277">
        <v>16</v>
      </c>
      <c r="E42" s="278">
        <v>0.648516722952</v>
      </c>
      <c r="F42" s="279">
        <v>0.860441061961</v>
      </c>
      <c r="G42" s="280">
        <v>1753.6116416</v>
      </c>
      <c r="H42" s="281">
        <f t="shared" si="1"/>
        <v>625</v>
      </c>
      <c r="I42"/>
      <c r="J42"/>
    </row>
    <row r="43" spans="1:10" ht="15" thickBot="1">
      <c r="A43" s="110" t="s">
        <v>9</v>
      </c>
      <c r="B43" s="275">
        <f t="shared" si="0"/>
        <v>0.040006095406629215</v>
      </c>
      <c r="C43" s="276">
        <v>5098248.02088</v>
      </c>
      <c r="D43" s="277">
        <v>9</v>
      </c>
      <c r="E43" s="278">
        <v>0.8687964779</v>
      </c>
      <c r="F43" s="279">
        <v>0.940397521612</v>
      </c>
      <c r="G43" s="280">
        <v>3534.28985233</v>
      </c>
      <c r="H43" s="281">
        <f t="shared" si="1"/>
        <v>1111.111111111111</v>
      </c>
      <c r="I43"/>
      <c r="J43"/>
    </row>
    <row r="44" spans="1:10" ht="15" thickBot="1">
      <c r="A44" s="110" t="s">
        <v>10</v>
      </c>
      <c r="B44" s="275">
        <f t="shared" si="0"/>
        <v>0.07895451378035935</v>
      </c>
      <c r="C44" s="276">
        <v>10061709.085299999</v>
      </c>
      <c r="D44" s="277">
        <v>13</v>
      </c>
      <c r="E44" s="278">
        <v>0.566713276508</v>
      </c>
      <c r="F44" s="279">
        <v>0.832363047272</v>
      </c>
      <c r="G44" s="280">
        <v>1499.48506385</v>
      </c>
      <c r="H44" s="281">
        <f t="shared" si="1"/>
        <v>769.2307692307693</v>
      </c>
      <c r="I44"/>
      <c r="J44"/>
    </row>
    <row r="45" spans="1:10" ht="15" thickBot="1">
      <c r="A45" s="110" t="s">
        <v>11</v>
      </c>
      <c r="B45" s="275">
        <f t="shared" si="0"/>
        <v>0.09220447258995336</v>
      </c>
      <c r="C45" s="276">
        <v>11750241.185</v>
      </c>
      <c r="D45" s="277">
        <v>9</v>
      </c>
      <c r="E45" s="278">
        <v>0.472475392513</v>
      </c>
      <c r="F45" s="279">
        <v>0.719738249015</v>
      </c>
      <c r="G45" s="280">
        <v>1259.43844111</v>
      </c>
      <c r="H45" s="281">
        <f t="shared" si="1"/>
        <v>1111.111111111111</v>
      </c>
      <c r="I45"/>
      <c r="J45"/>
    </row>
    <row r="46" spans="1:10" ht="15" thickBot="1">
      <c r="A46" s="110" t="s">
        <v>12</v>
      </c>
      <c r="B46" s="275">
        <f t="shared" si="0"/>
        <v>0.1681151546294832</v>
      </c>
      <c r="C46" s="276">
        <v>21424054.1512</v>
      </c>
      <c r="D46" s="277">
        <v>319</v>
      </c>
      <c r="E46" s="278">
        <v>0.275218048526</v>
      </c>
      <c r="F46" s="279">
        <v>0.343682804573</v>
      </c>
      <c r="G46" s="280">
        <v>391.031194101</v>
      </c>
      <c r="H46" s="281">
        <f t="shared" si="1"/>
        <v>31.34796238244515</v>
      </c>
      <c r="I46"/>
      <c r="J46"/>
    </row>
    <row r="47" spans="1:10" ht="15" thickBot="1">
      <c r="A47" s="110" t="s">
        <v>13</v>
      </c>
      <c r="B47" s="275">
        <f t="shared" si="0"/>
        <v>0.03358096337313867</v>
      </c>
      <c r="C47" s="276">
        <v>4279449.87673</v>
      </c>
      <c r="D47" s="277">
        <v>23</v>
      </c>
      <c r="E47" s="278">
        <v>0.828543169995</v>
      </c>
      <c r="F47" s="279">
        <v>0.925585021673</v>
      </c>
      <c r="G47" s="280">
        <v>4647.86587328</v>
      </c>
      <c r="H47" s="281">
        <f t="shared" si="1"/>
        <v>434.78260869565213</v>
      </c>
      <c r="I47"/>
      <c r="J47"/>
    </row>
    <row r="48" spans="1:10" ht="15" thickBot="1">
      <c r="A48" s="110" t="s">
        <v>7</v>
      </c>
      <c r="B48" s="275">
        <f t="shared" si="0"/>
        <v>0.03380212765442733</v>
      </c>
      <c r="C48" s="276">
        <v>4307634.34082</v>
      </c>
      <c r="D48" s="277">
        <v>79</v>
      </c>
      <c r="E48" s="278">
        <v>0.395534438277</v>
      </c>
      <c r="F48" s="279">
        <v>0.610172586655</v>
      </c>
      <c r="G48" s="280">
        <v>843.669678151</v>
      </c>
      <c r="H48" s="281">
        <f t="shared" si="1"/>
        <v>126.58227848101266</v>
      </c>
      <c r="I48"/>
      <c r="J48"/>
    </row>
    <row r="49" spans="1:10" ht="15" thickBot="1">
      <c r="A49" s="110" t="s">
        <v>8</v>
      </c>
      <c r="B49" s="275">
        <f t="shared" si="0"/>
        <v>0.06379698625172854</v>
      </c>
      <c r="C49" s="276">
        <v>8130082.56842</v>
      </c>
      <c r="D49" s="277">
        <v>155</v>
      </c>
      <c r="E49" s="278">
        <v>0.46566343128</v>
      </c>
      <c r="F49" s="279">
        <v>0.603298958617</v>
      </c>
      <c r="G49" s="280">
        <v>984.167048791</v>
      </c>
      <c r="H49" s="281">
        <f t="shared" si="1"/>
        <v>64.51612903225806</v>
      </c>
      <c r="I49"/>
      <c r="J49"/>
    </row>
    <row r="50" spans="1:10" ht="15" thickBot="1">
      <c r="A50" s="110" t="s">
        <v>9</v>
      </c>
      <c r="B50" s="275">
        <f t="shared" si="0"/>
        <v>0.005287106052651361</v>
      </c>
      <c r="C50" s="276">
        <v>673771.776404</v>
      </c>
      <c r="D50" s="277">
        <v>15</v>
      </c>
      <c r="E50" s="278">
        <v>0.979720067265</v>
      </c>
      <c r="F50" s="279">
        <v>0.993484477988</v>
      </c>
      <c r="G50" s="280">
        <v>3555.44694837</v>
      </c>
      <c r="H50" s="281">
        <f t="shared" si="1"/>
        <v>666.6666666666667</v>
      </c>
      <c r="I50"/>
      <c r="J50"/>
    </row>
    <row r="51" spans="1:10" ht="15" thickBot="1">
      <c r="A51" s="110" t="s">
        <v>10</v>
      </c>
      <c r="B51" s="275">
        <f t="shared" si="0"/>
        <v>0.0037915115353768934</v>
      </c>
      <c r="C51" s="276">
        <v>483178.025371</v>
      </c>
      <c r="D51" s="277">
        <v>24</v>
      </c>
      <c r="E51" s="278">
        <v>0.932746547246</v>
      </c>
      <c r="F51" s="279">
        <v>0.965347987117</v>
      </c>
      <c r="G51" s="280">
        <v>6871.50608121</v>
      </c>
      <c r="H51" s="281">
        <f t="shared" si="1"/>
        <v>416.66666666666674</v>
      </c>
      <c r="I51"/>
      <c r="J51"/>
    </row>
    <row r="52" spans="1:10" ht="15" thickBot="1">
      <c r="A52" s="110" t="s">
        <v>11</v>
      </c>
      <c r="B52" s="282">
        <f t="shared" si="0"/>
        <v>0.027856459760787166</v>
      </c>
      <c r="C52" s="283">
        <v>3549937.5632800004</v>
      </c>
      <c r="D52" s="284">
        <v>23</v>
      </c>
      <c r="E52" s="285">
        <v>0.356799228331</v>
      </c>
      <c r="F52" s="286">
        <v>0.536668113689</v>
      </c>
      <c r="G52" s="287">
        <v>828.037086062</v>
      </c>
      <c r="H52" s="288">
        <f t="shared" si="1"/>
        <v>434.78260869565213</v>
      </c>
      <c r="I52"/>
      <c r="J52"/>
    </row>
    <row r="53" spans="1:10" ht="44.25" customHeight="1">
      <c r="A53" s="376" t="s">
        <v>14</v>
      </c>
      <c r="B53" s="377"/>
      <c r="C53" s="377"/>
      <c r="D53" s="377"/>
      <c r="E53" s="377"/>
      <c r="F53" s="377"/>
      <c r="G53" s="377"/>
      <c r="H53" s="377"/>
      <c r="I53"/>
      <c r="J53"/>
    </row>
    <row r="54" spans="1:10" ht="14.25">
      <c r="A54" s="32"/>
      <c r="B54"/>
      <c r="C54"/>
      <c r="D54"/>
      <c r="E54"/>
      <c r="F54"/>
      <c r="G54"/>
      <c r="H54"/>
      <c r="I54"/>
      <c r="J54"/>
    </row>
    <row r="55" spans="1:10" ht="16.5" thickBot="1">
      <c r="A55" s="42" t="s">
        <v>15</v>
      </c>
      <c r="B55" s="1"/>
      <c r="C55" s="1"/>
      <c r="D55" s="1"/>
      <c r="E55" s="1"/>
      <c r="F55" s="1"/>
      <c r="G55" s="1"/>
      <c r="H55" s="1"/>
      <c r="I55" s="1"/>
      <c r="J55"/>
    </row>
    <row r="56" spans="1:10" ht="15.75">
      <c r="A56" s="30"/>
      <c r="B56" s="29"/>
      <c r="C56" s="30"/>
      <c r="D56" s="29"/>
      <c r="E56" s="30"/>
      <c r="F56" s="29"/>
      <c r="G56" s="30"/>
      <c r="H56" s="33"/>
      <c r="I56" s="30"/>
      <c r="J56"/>
    </row>
    <row r="57" spans="1:10" ht="25.5">
      <c r="A57" s="34"/>
      <c r="B57" s="129" t="s">
        <v>16</v>
      </c>
      <c r="C57" s="130" t="s">
        <v>17</v>
      </c>
      <c r="D57" s="129" t="s">
        <v>18</v>
      </c>
      <c r="E57" s="130" t="s">
        <v>3</v>
      </c>
      <c r="F57" s="129" t="s">
        <v>85</v>
      </c>
      <c r="G57" s="130" t="s">
        <v>86</v>
      </c>
      <c r="H57" s="137" t="s">
        <v>87</v>
      </c>
      <c r="I57" s="138" t="s">
        <v>4</v>
      </c>
      <c r="J57"/>
    </row>
    <row r="58" spans="1:10" ht="16.5" thickBot="1">
      <c r="A58" s="13"/>
      <c r="B58" s="14"/>
      <c r="C58" s="13"/>
      <c r="D58" s="14"/>
      <c r="E58" s="13"/>
      <c r="F58" s="14"/>
      <c r="G58" s="13"/>
      <c r="H58" s="14"/>
      <c r="I58" s="13"/>
      <c r="J58"/>
    </row>
    <row r="59" spans="1:10" ht="15.75" thickBot="1">
      <c r="A59" s="128" t="s">
        <v>19</v>
      </c>
      <c r="B59" s="289">
        <v>987613.7366920001</v>
      </c>
      <c r="C59" s="290">
        <v>18611741.2455</v>
      </c>
      <c r="D59" s="289">
        <v>116554605.622</v>
      </c>
      <c r="E59" s="291">
        <v>376</v>
      </c>
      <c r="F59" s="292">
        <v>0.273318594755</v>
      </c>
      <c r="G59" s="293">
        <v>0.410033798915</v>
      </c>
      <c r="H59" s="294">
        <v>551.376543478</v>
      </c>
      <c r="I59" s="295">
        <f>E59*((100/E59)^2)</f>
        <v>26.59574468085106</v>
      </c>
      <c r="J59"/>
    </row>
    <row r="60" spans="1:10" ht="15.75" thickBot="1">
      <c r="A60" s="110" t="s">
        <v>6</v>
      </c>
      <c r="B60" s="296">
        <v>715734.3036</v>
      </c>
      <c r="C60" s="297">
        <v>13659715.0244</v>
      </c>
      <c r="D60" s="296">
        <v>96835983.036</v>
      </c>
      <c r="E60" s="298">
        <v>57</v>
      </c>
      <c r="F60" s="299">
        <v>0.348892866433</v>
      </c>
      <c r="G60" s="300">
        <v>0.523410665001</v>
      </c>
      <c r="H60" s="301">
        <v>811.67680783</v>
      </c>
      <c r="I60" s="302">
        <f aca="true" t="shared" si="2" ref="I60:I72">E60*((100/E60)^2)</f>
        <v>175.43859649122805</v>
      </c>
      <c r="J60"/>
    </row>
    <row r="61" spans="1:10" ht="15.75" thickBot="1">
      <c r="A61" s="110" t="s">
        <v>7</v>
      </c>
      <c r="B61" s="296">
        <v>-3569682.67431</v>
      </c>
      <c r="C61" s="297">
        <v>-485003.81105</v>
      </c>
      <c r="D61" s="296">
        <v>42972043.8832</v>
      </c>
      <c r="E61" s="298">
        <v>10</v>
      </c>
      <c r="F61" s="299">
        <v>1</v>
      </c>
      <c r="G61" s="300">
        <v>1</v>
      </c>
      <c r="H61" s="301">
        <v>6038.33351253</v>
      </c>
      <c r="I61" s="302">
        <f t="shared" si="2"/>
        <v>1000</v>
      </c>
      <c r="J61"/>
    </row>
    <row r="62" spans="1:10" ht="15.75" thickBot="1">
      <c r="A62" s="110" t="s">
        <v>8</v>
      </c>
      <c r="B62" s="296">
        <v>-3855819.7438000003</v>
      </c>
      <c r="C62" s="297">
        <v>6759357.14459</v>
      </c>
      <c r="D62" s="296">
        <v>32802050.3926</v>
      </c>
      <c r="E62" s="298">
        <v>16</v>
      </c>
      <c r="F62" s="299">
        <v>0.993076892174</v>
      </c>
      <c r="G62" s="300">
        <v>1</v>
      </c>
      <c r="H62" s="301">
        <v>7924.33589394</v>
      </c>
      <c r="I62" s="302">
        <f t="shared" si="2"/>
        <v>625</v>
      </c>
      <c r="J62"/>
    </row>
    <row r="63" spans="1:10" ht="15.75" thickBot="1">
      <c r="A63" s="110" t="s">
        <v>9</v>
      </c>
      <c r="B63" s="296">
        <v>1235318.66753</v>
      </c>
      <c r="C63" s="297">
        <v>2387490.95138</v>
      </c>
      <c r="D63" s="296">
        <v>5097538.101810001</v>
      </c>
      <c r="E63" s="298">
        <v>9</v>
      </c>
      <c r="F63" s="299">
        <v>0.981154707865</v>
      </c>
      <c r="G63" s="300">
        <v>0.996682634119</v>
      </c>
      <c r="H63" s="301">
        <v>4668.61622566</v>
      </c>
      <c r="I63" s="302">
        <f t="shared" si="2"/>
        <v>1111.111111111111</v>
      </c>
      <c r="J63"/>
    </row>
    <row r="64" spans="1:10" ht="15.75" thickBot="1">
      <c r="A64" s="110" t="s">
        <v>10</v>
      </c>
      <c r="B64" s="296">
        <v>1954806.01218</v>
      </c>
      <c r="C64" s="297">
        <v>3710035.2853800002</v>
      </c>
      <c r="D64" s="296">
        <v>4425659.99488</v>
      </c>
      <c r="E64" s="298">
        <v>13</v>
      </c>
      <c r="F64" s="299">
        <v>0.856210585427</v>
      </c>
      <c r="G64" s="300">
        <v>0.954461368792</v>
      </c>
      <c r="H64" s="301">
        <v>2649.51294971</v>
      </c>
      <c r="I64" s="302">
        <f t="shared" si="2"/>
        <v>769.2307692307693</v>
      </c>
      <c r="J64"/>
    </row>
    <row r="65" spans="1:10" ht="15.75" thickBot="1">
      <c r="A65" s="110" t="s">
        <v>11</v>
      </c>
      <c r="B65" s="296">
        <v>4951112.042</v>
      </c>
      <c r="C65" s="297">
        <v>1287835.454</v>
      </c>
      <c r="D65" s="296">
        <v>11538690.663</v>
      </c>
      <c r="E65" s="298">
        <v>9</v>
      </c>
      <c r="F65" s="299">
        <v>0.609456266876</v>
      </c>
      <c r="G65" s="300">
        <v>0.889161590902</v>
      </c>
      <c r="H65" s="301">
        <v>1713.56114551</v>
      </c>
      <c r="I65" s="302">
        <f t="shared" si="2"/>
        <v>1111.111111111111</v>
      </c>
      <c r="J65"/>
    </row>
    <row r="66" spans="1:10" ht="15.75" thickBot="1">
      <c r="A66" s="110" t="s">
        <v>20</v>
      </c>
      <c r="B66" s="296">
        <v>271879.43306300003</v>
      </c>
      <c r="C66" s="297">
        <v>4952026.2209</v>
      </c>
      <c r="D66" s="296">
        <v>19718622.5859</v>
      </c>
      <c r="E66" s="298">
        <v>319</v>
      </c>
      <c r="F66" s="299">
        <v>0.486724799453</v>
      </c>
      <c r="G66" s="300">
        <v>0.595552832582</v>
      </c>
      <c r="H66" s="301">
        <v>1134.9533439</v>
      </c>
      <c r="I66" s="302">
        <f t="shared" si="2"/>
        <v>31.34796238244515</v>
      </c>
      <c r="J66"/>
    </row>
    <row r="67" spans="1:10" ht="15.75" thickBot="1">
      <c r="A67" s="110" t="s">
        <v>7</v>
      </c>
      <c r="B67" s="296">
        <v>-583631.750561</v>
      </c>
      <c r="C67" s="297">
        <v>-1053011.08632</v>
      </c>
      <c r="D67" s="296">
        <v>3936612.85315</v>
      </c>
      <c r="E67" s="298">
        <v>23</v>
      </c>
      <c r="F67" s="299">
        <v>0.971999403486</v>
      </c>
      <c r="G67" s="300">
        <v>1</v>
      </c>
      <c r="H67" s="301">
        <v>5206.97302413</v>
      </c>
      <c r="I67" s="302">
        <f t="shared" si="2"/>
        <v>434.78260869565213</v>
      </c>
      <c r="J67"/>
    </row>
    <row r="68" spans="1:10" ht="15.75" thickBot="1">
      <c r="A68" s="110" t="s">
        <v>8</v>
      </c>
      <c r="B68" s="296">
        <v>-1245711.12892</v>
      </c>
      <c r="C68" s="297">
        <v>807239.202651</v>
      </c>
      <c r="D68" s="296">
        <v>4355310.586479999</v>
      </c>
      <c r="E68" s="298">
        <v>79</v>
      </c>
      <c r="F68" s="299">
        <v>0.877306520989</v>
      </c>
      <c r="G68" s="300">
        <v>0.945854046928</v>
      </c>
      <c r="H68" s="301">
        <v>3900.69310487</v>
      </c>
      <c r="I68" s="302">
        <f t="shared" si="2"/>
        <v>126.58227848101266</v>
      </c>
      <c r="J68"/>
    </row>
    <row r="69" spans="1:10" ht="15.75" thickBot="1">
      <c r="A69" s="110" t="s">
        <v>9</v>
      </c>
      <c r="B69" s="296">
        <v>1990942.44802</v>
      </c>
      <c r="C69" s="297">
        <v>4250601.5744</v>
      </c>
      <c r="D69" s="296">
        <v>6916885.1287899995</v>
      </c>
      <c r="E69" s="298">
        <v>155</v>
      </c>
      <c r="F69" s="299">
        <v>0.566815348968</v>
      </c>
      <c r="G69" s="300">
        <v>0.693551031319</v>
      </c>
      <c r="H69" s="301">
        <v>1504.40237659</v>
      </c>
      <c r="I69" s="302">
        <f t="shared" si="2"/>
        <v>64.51612903225806</v>
      </c>
      <c r="J69"/>
    </row>
    <row r="70" spans="1:10" ht="15.75" thickBot="1">
      <c r="A70" s="110" t="s">
        <v>10</v>
      </c>
      <c r="B70" s="296">
        <v>86011.61804690001</v>
      </c>
      <c r="C70" s="297">
        <v>242310.026935</v>
      </c>
      <c r="D70" s="296">
        <v>610696.03721</v>
      </c>
      <c r="E70" s="298">
        <v>15</v>
      </c>
      <c r="F70" s="299">
        <v>0.992964078697</v>
      </c>
      <c r="G70" s="300">
        <v>0.997803016948</v>
      </c>
      <c r="H70" s="301">
        <v>5594.23952551</v>
      </c>
      <c r="I70" s="302">
        <f t="shared" si="2"/>
        <v>666.6666666666667</v>
      </c>
      <c r="J70"/>
    </row>
    <row r="71" spans="1:10" ht="15.75" thickBot="1">
      <c r="A71" s="110" t="s">
        <v>11</v>
      </c>
      <c r="B71" s="296">
        <v>38099.4884501</v>
      </c>
      <c r="C71" s="297">
        <v>141377.063956</v>
      </c>
      <c r="D71" s="296">
        <v>424433.033711</v>
      </c>
      <c r="E71" s="298">
        <v>24</v>
      </c>
      <c r="F71" s="299">
        <v>0.997284944883</v>
      </c>
      <c r="G71" s="300">
        <v>1</v>
      </c>
      <c r="H71" s="301">
        <v>6629.9955011</v>
      </c>
      <c r="I71" s="302">
        <f t="shared" si="2"/>
        <v>416.66666666666674</v>
      </c>
      <c r="J71"/>
    </row>
    <row r="72" spans="1:10" ht="15.75" thickBot="1">
      <c r="A72" s="131" t="s">
        <v>21</v>
      </c>
      <c r="B72" s="303">
        <v>-13831.241970000001</v>
      </c>
      <c r="C72" s="304">
        <v>563509.4393</v>
      </c>
      <c r="D72" s="303">
        <v>3474684.94663</v>
      </c>
      <c r="E72" s="305">
        <v>23</v>
      </c>
      <c r="F72" s="306">
        <v>0.886393614559</v>
      </c>
      <c r="G72" s="307">
        <v>1</v>
      </c>
      <c r="H72" s="308">
        <v>4015.53055666</v>
      </c>
      <c r="I72" s="309">
        <f t="shared" si="2"/>
        <v>434.78260869565213</v>
      </c>
      <c r="J72"/>
    </row>
    <row r="73" spans="1:10" ht="27" customHeight="1">
      <c r="A73" s="378" t="s">
        <v>22</v>
      </c>
      <c r="B73" s="379"/>
      <c r="C73" s="379"/>
      <c r="D73" s="379"/>
      <c r="E73" s="379"/>
      <c r="F73" s="379"/>
      <c r="G73" s="379"/>
      <c r="H73" s="379"/>
      <c r="I73" s="379"/>
      <c r="J73"/>
    </row>
    <row r="74" spans="1:10" ht="14.25">
      <c r="A74" s="32"/>
      <c r="B74"/>
      <c r="C74"/>
      <c r="D74"/>
      <c r="E74"/>
      <c r="F74"/>
      <c r="G74"/>
      <c r="H74"/>
      <c r="I74"/>
      <c r="J74"/>
    </row>
    <row r="75" spans="1:10" ht="14.25">
      <c r="A75"/>
      <c r="B75"/>
      <c r="C75"/>
      <c r="D75"/>
      <c r="E75"/>
      <c r="F75"/>
      <c r="G75"/>
      <c r="H75"/>
      <c r="I75"/>
      <c r="J75"/>
    </row>
    <row r="76" spans="1:10" ht="16.5" thickBot="1">
      <c r="A76" s="42" t="s">
        <v>23</v>
      </c>
      <c r="B76" s="1"/>
      <c r="C76" s="1"/>
      <c r="D76" s="1"/>
      <c r="E76" s="1"/>
      <c r="F76" s="1"/>
      <c r="G76" s="1"/>
      <c r="H76" s="1"/>
      <c r="I76" s="1"/>
      <c r="J76" s="1"/>
    </row>
    <row r="77" spans="1:10" ht="13.5">
      <c r="A77" s="35"/>
      <c r="B77" s="36"/>
      <c r="C77" s="36"/>
      <c r="D77" s="36"/>
      <c r="E77" s="35"/>
      <c r="F77" s="35"/>
      <c r="G77" s="35"/>
      <c r="H77" s="36"/>
      <c r="I77" s="36"/>
      <c r="J77" s="29"/>
    </row>
    <row r="78" spans="1:10" ht="13.5">
      <c r="A78" s="34"/>
      <c r="B78" s="372" t="s">
        <v>16</v>
      </c>
      <c r="C78" s="373"/>
      <c r="D78" s="380"/>
      <c r="E78" s="381" t="s">
        <v>17</v>
      </c>
      <c r="F78" s="382"/>
      <c r="G78" s="383"/>
      <c r="H78" s="372" t="s">
        <v>24</v>
      </c>
      <c r="I78" s="373"/>
      <c r="J78" s="373"/>
    </row>
    <row r="79" spans="1:10" ht="16.5" thickBot="1">
      <c r="A79" s="13"/>
      <c r="B79" s="14"/>
      <c r="C79" s="14"/>
      <c r="D79" s="14"/>
      <c r="E79" s="13"/>
      <c r="F79" s="13"/>
      <c r="G79" s="13"/>
      <c r="H79" s="14"/>
      <c r="I79" s="14"/>
      <c r="J79" s="14"/>
    </row>
    <row r="80" spans="1:10" ht="13.5" thickBot="1">
      <c r="A80" s="37"/>
      <c r="B80" s="38" t="s">
        <v>111</v>
      </c>
      <c r="C80" s="38" t="s">
        <v>112</v>
      </c>
      <c r="D80" s="38" t="s">
        <v>113</v>
      </c>
      <c r="E80" s="39" t="s">
        <v>111</v>
      </c>
      <c r="F80" s="39" t="s">
        <v>112</v>
      </c>
      <c r="G80" s="39" t="s">
        <v>113</v>
      </c>
      <c r="H80" s="38" t="s">
        <v>111</v>
      </c>
      <c r="I80" s="38" t="s">
        <v>112</v>
      </c>
      <c r="J80" s="38" t="s">
        <v>113</v>
      </c>
    </row>
    <row r="81" spans="1:10" ht="13.5" thickBot="1">
      <c r="A81" s="110" t="s">
        <v>25</v>
      </c>
      <c r="B81" s="310">
        <v>-0.042300000000000004</v>
      </c>
      <c r="C81" s="310">
        <v>0.00626753846154</v>
      </c>
      <c r="D81" s="310">
        <v>0.0698</v>
      </c>
      <c r="E81" s="311">
        <v>-0.028900000000000002</v>
      </c>
      <c r="F81" s="311">
        <v>0.044187391304299994</v>
      </c>
      <c r="G81" s="311">
        <v>0.3148</v>
      </c>
      <c r="H81" s="310">
        <v>-0.0661</v>
      </c>
      <c r="I81" s="310">
        <v>0.0388159736842</v>
      </c>
      <c r="J81" s="310">
        <v>0.2223</v>
      </c>
    </row>
    <row r="82" spans="1:10" ht="13.5" thickBot="1">
      <c r="A82" s="110" t="s">
        <v>26</v>
      </c>
      <c r="B82" s="310">
        <v>-0.0002</v>
      </c>
      <c r="C82" s="310">
        <v>0.001714</v>
      </c>
      <c r="D82" s="310">
        <v>0.0058</v>
      </c>
      <c r="E82" s="311">
        <v>0.0029</v>
      </c>
      <c r="F82" s="311">
        <v>0.0128142857143</v>
      </c>
      <c r="G82" s="311">
        <v>0.026099999999999998</v>
      </c>
      <c r="H82" s="310">
        <v>0.0191</v>
      </c>
      <c r="I82" s="310">
        <v>0.0312666666667</v>
      </c>
      <c r="J82" s="310">
        <v>0.0366</v>
      </c>
    </row>
    <row r="83" spans="1:10" ht="13.5" thickBot="1">
      <c r="A83" s="110" t="s">
        <v>27</v>
      </c>
      <c r="B83" s="310">
        <v>-0.042300000000000004</v>
      </c>
      <c r="C83" s="310">
        <v>-0.0111276875</v>
      </c>
      <c r="D83" s="310">
        <v>0.0095</v>
      </c>
      <c r="E83" s="311">
        <v>-0.028900000000000002</v>
      </c>
      <c r="F83" s="311">
        <v>0.0107375333333</v>
      </c>
      <c r="G83" s="311">
        <v>0.051</v>
      </c>
      <c r="H83" s="310">
        <v>-0.0661</v>
      </c>
      <c r="I83" s="310">
        <v>0.0164600833333</v>
      </c>
      <c r="J83" s="310">
        <v>0.0892</v>
      </c>
    </row>
    <row r="84" spans="1:10" ht="13.5" thickBot="1">
      <c r="A84" s="110" t="s">
        <v>28</v>
      </c>
      <c r="B84" s="310">
        <v>-0.0233</v>
      </c>
      <c r="C84" s="310">
        <v>0.0185974285714</v>
      </c>
      <c r="D84" s="310">
        <v>0.0698</v>
      </c>
      <c r="E84" s="311">
        <v>0.002157</v>
      </c>
      <c r="F84" s="311">
        <v>0.134008142857</v>
      </c>
      <c r="G84" s="311">
        <v>0.2259</v>
      </c>
      <c r="H84" s="310">
        <v>0.001386</v>
      </c>
      <c r="I84" s="310">
        <v>0.08154766666669999</v>
      </c>
      <c r="J84" s="310">
        <v>0.1697</v>
      </c>
    </row>
    <row r="85" spans="1:10" ht="13.5" thickBot="1">
      <c r="A85" s="110" t="s">
        <v>29</v>
      </c>
      <c r="B85" s="310">
        <v>-0.0101</v>
      </c>
      <c r="C85" s="310">
        <v>0.0112574615385</v>
      </c>
      <c r="D85" s="310">
        <v>0.028999999999999998</v>
      </c>
      <c r="E85" s="311">
        <v>0.0109</v>
      </c>
      <c r="F85" s="311">
        <v>0.0767090909091</v>
      </c>
      <c r="G85" s="311">
        <v>0.3148</v>
      </c>
      <c r="H85" s="310">
        <v>0.029900000000000003</v>
      </c>
      <c r="I85" s="310">
        <v>0.075075</v>
      </c>
      <c r="J85" s="310">
        <v>0.2223</v>
      </c>
    </row>
    <row r="86" spans="1:10" ht="13.5" thickBot="1">
      <c r="A86" s="110" t="s">
        <v>30</v>
      </c>
      <c r="B86" s="310">
        <v>0.008</v>
      </c>
      <c r="C86" s="310">
        <v>0.030285714285699997</v>
      </c>
      <c r="D86" s="310">
        <v>0.049</v>
      </c>
      <c r="E86" s="311"/>
      <c r="F86" s="311"/>
      <c r="G86" s="311"/>
      <c r="H86" s="310"/>
      <c r="I86" s="310"/>
      <c r="J86" s="310"/>
    </row>
    <row r="87" spans="1:10" ht="13.5" thickBot="1">
      <c r="A87" s="110" t="s">
        <v>31</v>
      </c>
      <c r="B87" s="310">
        <v>-0.050382728410500004</v>
      </c>
      <c r="C87" s="310">
        <v>0.0293227913104</v>
      </c>
      <c r="D87" s="310">
        <v>0.202751666094</v>
      </c>
      <c r="E87" s="311">
        <v>-0.044763863826800004</v>
      </c>
      <c r="F87" s="311">
        <v>0.182961199505</v>
      </c>
      <c r="G87" s="311">
        <v>0.940019419736</v>
      </c>
      <c r="H87" s="310">
        <v>-0.021035629991799996</v>
      </c>
      <c r="I87" s="310">
        <v>0.142760461996</v>
      </c>
      <c r="J87" s="310">
        <v>0.796205873953</v>
      </c>
    </row>
    <row r="88" spans="1:10" ht="13.5" thickBot="1">
      <c r="A88" s="110" t="s">
        <v>26</v>
      </c>
      <c r="B88" s="310">
        <v>-0.000496696879212</v>
      </c>
      <c r="C88" s="310">
        <v>0.00445533184139</v>
      </c>
      <c r="D88" s="310">
        <v>0.012692571965</v>
      </c>
      <c r="E88" s="311">
        <v>-0.044763863826800004</v>
      </c>
      <c r="F88" s="311">
        <v>0.0160398012644</v>
      </c>
      <c r="G88" s="311">
        <v>0.0353125607914</v>
      </c>
      <c r="H88" s="310">
        <v>0</v>
      </c>
      <c r="I88" s="310">
        <v>0.017285739393399998</v>
      </c>
      <c r="J88" s="310">
        <v>0.0352</v>
      </c>
    </row>
    <row r="89" spans="1:10" ht="13.5" thickBot="1">
      <c r="A89" s="110" t="s">
        <v>27</v>
      </c>
      <c r="B89" s="310">
        <v>-0.0383052633248</v>
      </c>
      <c r="C89" s="310">
        <v>-0.00851132846543</v>
      </c>
      <c r="D89" s="310">
        <v>0.0383683854818</v>
      </c>
      <c r="E89" s="311">
        <v>-0.0440368405164</v>
      </c>
      <c r="F89" s="311">
        <v>0.0320352488162</v>
      </c>
      <c r="G89" s="311">
        <v>0.317813047123</v>
      </c>
      <c r="H89" s="310">
        <v>-0.021035629991799996</v>
      </c>
      <c r="I89" s="310">
        <v>0.0395472982536</v>
      </c>
      <c r="J89" s="310">
        <v>0.20262712401000002</v>
      </c>
    </row>
    <row r="90" spans="1:10" ht="13.5" thickBot="1">
      <c r="A90" s="110" t="s">
        <v>28</v>
      </c>
      <c r="B90" s="310">
        <v>-0.050382728410500004</v>
      </c>
      <c r="C90" s="310">
        <v>0.0573304279358</v>
      </c>
      <c r="D90" s="310">
        <v>0.202751666094</v>
      </c>
      <c r="E90" s="311">
        <v>0</v>
      </c>
      <c r="F90" s="311">
        <v>0.297815692122</v>
      </c>
      <c r="G90" s="311">
        <v>0.940019419736</v>
      </c>
      <c r="H90" s="310">
        <v>0</v>
      </c>
      <c r="I90" s="310">
        <v>0.22353426390300002</v>
      </c>
      <c r="J90" s="310">
        <v>0.796205873953</v>
      </c>
    </row>
    <row r="91" spans="1:10" ht="13.5" thickBot="1">
      <c r="A91" s="110" t="s">
        <v>29</v>
      </c>
      <c r="B91" s="310">
        <v>-0.00993393758423</v>
      </c>
      <c r="C91" s="310">
        <v>0.00838667045887</v>
      </c>
      <c r="D91" s="310">
        <v>0.0426315394243</v>
      </c>
      <c r="E91" s="311">
        <v>0.000276268857957</v>
      </c>
      <c r="F91" s="311">
        <v>0.134241047182</v>
      </c>
      <c r="G91" s="311">
        <v>0.360648608813</v>
      </c>
      <c r="H91" s="310">
        <v>0.000117654459103</v>
      </c>
      <c r="I91" s="310">
        <v>0.0691897195224</v>
      </c>
      <c r="J91" s="310">
        <v>0.150124522</v>
      </c>
    </row>
    <row r="92" spans="1:10" ht="13.5" thickBot="1">
      <c r="A92" s="110" t="s">
        <v>30</v>
      </c>
      <c r="B92" s="310">
        <v>0.0007847810691539999</v>
      </c>
      <c r="C92" s="310">
        <v>0.0305664915047</v>
      </c>
      <c r="D92" s="310">
        <v>0.0624447316545</v>
      </c>
      <c r="E92" s="311">
        <v>0.0398212904727</v>
      </c>
      <c r="F92" s="311">
        <v>0.17353038045000002</v>
      </c>
      <c r="G92" s="311">
        <v>0.325303100952</v>
      </c>
      <c r="H92" s="310">
        <v>0.0359346138951</v>
      </c>
      <c r="I92" s="310">
        <v>0.116346474856</v>
      </c>
      <c r="J92" s="310">
        <v>0.173780507285</v>
      </c>
    </row>
    <row r="93" spans="1:10" ht="13.5" thickBot="1">
      <c r="A93" s="131" t="s">
        <v>32</v>
      </c>
      <c r="B93" s="312">
        <v>-0.0452</v>
      </c>
      <c r="C93" s="312">
        <v>0.005915991205049999</v>
      </c>
      <c r="D93" s="312">
        <v>0.06821472081249999</v>
      </c>
      <c r="E93" s="313">
        <v>0.0068000000000000005</v>
      </c>
      <c r="F93" s="313">
        <v>0.0738150774118</v>
      </c>
      <c r="G93" s="313">
        <v>0.149124574889</v>
      </c>
      <c r="H93" s="314"/>
      <c r="I93" s="314"/>
      <c r="J93" s="314"/>
    </row>
    <row r="94" spans="1:10" ht="14.25">
      <c r="A94" s="40"/>
      <c r="B94"/>
      <c r="C94"/>
      <c r="D94"/>
      <c r="E94"/>
      <c r="F94"/>
      <c r="G94"/>
      <c r="H94"/>
      <c r="I94"/>
      <c r="J94"/>
    </row>
    <row r="95" spans="1:10" ht="14.25">
      <c r="A95" s="19"/>
      <c r="B95"/>
      <c r="C95"/>
      <c r="D95"/>
      <c r="E95"/>
      <c r="F95"/>
      <c r="G95"/>
      <c r="H95"/>
      <c r="I95"/>
      <c r="J95"/>
    </row>
    <row r="96" spans="1:10" ht="16.5" thickBot="1">
      <c r="A96" s="42" t="s">
        <v>33</v>
      </c>
      <c r="B96" s="1"/>
      <c r="C96" s="1"/>
      <c r="D96" s="1"/>
      <c r="E96" s="1"/>
      <c r="F96" s="1"/>
      <c r="G96" s="1"/>
      <c r="H96" s="1"/>
      <c r="I96" s="1"/>
      <c r="J96" s="1"/>
    </row>
    <row r="97" spans="1:10" ht="15">
      <c r="A97" s="30"/>
      <c r="B97" s="29"/>
      <c r="C97" s="30"/>
      <c r="D97"/>
      <c r="E97"/>
      <c r="F97"/>
      <c r="G97"/>
      <c r="H97"/>
      <c r="I97"/>
      <c r="J97"/>
    </row>
    <row r="98" spans="1:10" ht="25.5">
      <c r="A98" s="34"/>
      <c r="B98" s="129" t="s">
        <v>40</v>
      </c>
      <c r="C98" s="130" t="s">
        <v>41</v>
      </c>
      <c r="D98"/>
      <c r="E98"/>
      <c r="F98"/>
      <c r="G98"/>
      <c r="H98"/>
      <c r="I98"/>
      <c r="J98"/>
    </row>
    <row r="99" spans="1:10" ht="16.5" thickBot="1">
      <c r="A99" s="13"/>
      <c r="B99" s="14"/>
      <c r="C99" s="13"/>
      <c r="D99"/>
      <c r="E99"/>
      <c r="F99"/>
      <c r="G99"/>
      <c r="H99"/>
      <c r="I99"/>
      <c r="J99"/>
    </row>
    <row r="100" spans="1:10" ht="15" thickBot="1">
      <c r="A100" s="128" t="s">
        <v>473</v>
      </c>
      <c r="B100" s="315">
        <v>45020282</v>
      </c>
      <c r="C100" s="316">
        <v>63877890.965940334</v>
      </c>
      <c r="D100"/>
      <c r="E100"/>
      <c r="F100"/>
      <c r="G100"/>
      <c r="H100"/>
      <c r="I100"/>
      <c r="J100"/>
    </row>
    <row r="101" spans="1:10" ht="15" thickBot="1">
      <c r="A101" s="110" t="s">
        <v>34</v>
      </c>
      <c r="B101" s="317">
        <v>11302237</v>
      </c>
      <c r="C101" s="318">
        <v>5644859</v>
      </c>
      <c r="D101"/>
      <c r="E101"/>
      <c r="F101"/>
      <c r="G101"/>
      <c r="H101"/>
      <c r="I101"/>
      <c r="J101"/>
    </row>
    <row r="102" spans="1:10" ht="23.25" thickBot="1">
      <c r="A102" s="110" t="s">
        <v>35</v>
      </c>
      <c r="B102" s="317">
        <v>32280462</v>
      </c>
      <c r="C102" s="318">
        <v>37581609.965940334</v>
      </c>
      <c r="D102"/>
      <c r="E102"/>
      <c r="F102"/>
      <c r="G102"/>
      <c r="H102"/>
      <c r="I102"/>
      <c r="J102"/>
    </row>
    <row r="103" spans="1:10" ht="15" thickBot="1">
      <c r="A103" s="110" t="s">
        <v>36</v>
      </c>
      <c r="B103" s="317">
        <v>152262</v>
      </c>
      <c r="C103" s="318">
        <v>10942536</v>
      </c>
      <c r="D103"/>
      <c r="E103"/>
      <c r="F103"/>
      <c r="G103"/>
      <c r="H103"/>
      <c r="I103"/>
      <c r="J103"/>
    </row>
    <row r="104" spans="1:10" ht="15" thickBot="1">
      <c r="A104" s="110" t="s">
        <v>37</v>
      </c>
      <c r="B104" s="317">
        <v>721373</v>
      </c>
      <c r="C104" s="318">
        <v>8985646</v>
      </c>
      <c r="D104"/>
      <c r="E104"/>
      <c r="F104"/>
      <c r="G104"/>
      <c r="H104"/>
      <c r="I104"/>
      <c r="J104"/>
    </row>
    <row r="105" spans="1:10" ht="15" thickBot="1">
      <c r="A105" s="110" t="s">
        <v>38</v>
      </c>
      <c r="B105" s="319" t="s">
        <v>110</v>
      </c>
      <c r="C105" s="318">
        <v>582604</v>
      </c>
      <c r="D105"/>
      <c r="E105"/>
      <c r="F105"/>
      <c r="G105"/>
      <c r="H105"/>
      <c r="I105"/>
      <c r="J105"/>
    </row>
    <row r="106" spans="1:10" ht="15" thickBot="1">
      <c r="A106" s="131" t="s">
        <v>39</v>
      </c>
      <c r="B106" s="320">
        <v>563948</v>
      </c>
      <c r="C106" s="321">
        <v>140636</v>
      </c>
      <c r="D106"/>
      <c r="E106"/>
      <c r="F106"/>
      <c r="G106"/>
      <c r="H106"/>
      <c r="I106"/>
      <c r="J106"/>
    </row>
    <row r="107" spans="1:10" ht="14.25">
      <c r="A107"/>
      <c r="B107"/>
      <c r="C107"/>
      <c r="D107"/>
      <c r="E107"/>
      <c r="F107"/>
      <c r="G107"/>
      <c r="H107"/>
      <c r="I107"/>
      <c r="J107"/>
    </row>
    <row r="108" spans="1:10" ht="14.25">
      <c r="A108"/>
      <c r="B108"/>
      <c r="C108"/>
      <c r="D108"/>
      <c r="E108"/>
      <c r="F108"/>
      <c r="G108"/>
      <c r="H108"/>
      <c r="I108"/>
      <c r="J108"/>
    </row>
    <row r="109" spans="1:10" ht="14.25">
      <c r="A109"/>
      <c r="B109"/>
      <c r="C109"/>
      <c r="D109"/>
      <c r="E109"/>
      <c r="F109"/>
      <c r="G109"/>
      <c r="H109"/>
      <c r="I109"/>
      <c r="J109"/>
    </row>
    <row r="110" spans="1:10" ht="14.25">
      <c r="A110"/>
      <c r="B110"/>
      <c r="C110"/>
      <c r="D110"/>
      <c r="E110"/>
      <c r="F110"/>
      <c r="G110"/>
      <c r="H110"/>
      <c r="I110"/>
      <c r="J110"/>
    </row>
    <row r="111" spans="1:10" ht="14.25">
      <c r="A111"/>
      <c r="B111"/>
      <c r="C111"/>
      <c r="D111"/>
      <c r="E111"/>
      <c r="F111"/>
      <c r="G111"/>
      <c r="H111"/>
      <c r="I111"/>
      <c r="J111"/>
    </row>
    <row r="112" spans="1:10" ht="14.25">
      <c r="A112"/>
      <c r="B112"/>
      <c r="C112"/>
      <c r="D112"/>
      <c r="E112"/>
      <c r="F112"/>
      <c r="G112"/>
      <c r="H112"/>
      <c r="I112"/>
      <c r="J112"/>
    </row>
    <row r="113" spans="1:10" ht="14.25">
      <c r="A113"/>
      <c r="B113"/>
      <c r="C113"/>
      <c r="D113"/>
      <c r="E113"/>
      <c r="F113"/>
      <c r="G113"/>
      <c r="H113"/>
      <c r="I113"/>
      <c r="J113"/>
    </row>
    <row r="114" spans="1:10" ht="14.25">
      <c r="A114"/>
      <c r="B114"/>
      <c r="C114"/>
      <c r="D114"/>
      <c r="E114"/>
      <c r="F114"/>
      <c r="G114"/>
      <c r="H114"/>
      <c r="I114"/>
      <c r="J114"/>
    </row>
    <row r="115" spans="1:10" ht="14.25">
      <c r="A115"/>
      <c r="B115"/>
      <c r="C115"/>
      <c r="D115"/>
      <c r="E115"/>
      <c r="F115"/>
      <c r="G115"/>
      <c r="H115"/>
      <c r="I115"/>
      <c r="J115"/>
    </row>
    <row r="116" spans="1:10" ht="14.25">
      <c r="A116"/>
      <c r="B116"/>
      <c r="C116"/>
      <c r="D116"/>
      <c r="E116"/>
      <c r="F116"/>
      <c r="G116"/>
      <c r="H116"/>
      <c r="I116"/>
      <c r="J116"/>
    </row>
    <row r="117" spans="1:10" ht="14.25">
      <c r="A117"/>
      <c r="B117"/>
      <c r="C117"/>
      <c r="D117"/>
      <c r="E117"/>
      <c r="F117"/>
      <c r="G117"/>
      <c r="H117"/>
      <c r="I117"/>
      <c r="J117"/>
    </row>
    <row r="118" spans="1:10" ht="14.25">
      <c r="A118"/>
      <c r="B118"/>
      <c r="C118"/>
      <c r="D118"/>
      <c r="E118"/>
      <c r="F118"/>
      <c r="G118"/>
      <c r="H118"/>
      <c r="I118"/>
      <c r="J118"/>
    </row>
    <row r="119" spans="1:10" ht="14.25">
      <c r="A119"/>
      <c r="B119"/>
      <c r="C119"/>
      <c r="D119"/>
      <c r="E119"/>
      <c r="F119"/>
      <c r="G119"/>
      <c r="H119"/>
      <c r="I119"/>
      <c r="J119"/>
    </row>
    <row r="120" spans="1:10" ht="14.25">
      <c r="A120"/>
      <c r="B120"/>
      <c r="C120"/>
      <c r="D120"/>
      <c r="E120"/>
      <c r="F120"/>
      <c r="G120"/>
      <c r="H120"/>
      <c r="I120"/>
      <c r="J120"/>
    </row>
    <row r="121" spans="1:10" ht="14.25">
      <c r="A121"/>
      <c r="B121"/>
      <c r="C121"/>
      <c r="D121"/>
      <c r="E121"/>
      <c r="F121"/>
      <c r="G121"/>
      <c r="H121"/>
      <c r="I121"/>
      <c r="J121"/>
    </row>
    <row r="122" spans="1:10" ht="14.25">
      <c r="A122"/>
      <c r="B122"/>
      <c r="C122"/>
      <c r="D122"/>
      <c r="E122"/>
      <c r="F122"/>
      <c r="G122"/>
      <c r="H122"/>
      <c r="I122"/>
      <c r="J122"/>
    </row>
    <row r="123" spans="1:10" ht="14.25">
      <c r="A123"/>
      <c r="B123"/>
      <c r="C123"/>
      <c r="D123"/>
      <c r="E123"/>
      <c r="F123"/>
      <c r="G123"/>
      <c r="H123"/>
      <c r="I123"/>
      <c r="J123"/>
    </row>
    <row r="124" spans="1:10" ht="14.25">
      <c r="A124"/>
      <c r="B124"/>
      <c r="C124"/>
      <c r="D124"/>
      <c r="E124"/>
      <c r="F124"/>
      <c r="G124"/>
      <c r="H124"/>
      <c r="I124"/>
      <c r="J124"/>
    </row>
    <row r="125" spans="1:10" ht="14.25">
      <c r="A125"/>
      <c r="B125"/>
      <c r="C125"/>
      <c r="D125"/>
      <c r="E125"/>
      <c r="F125"/>
      <c r="G125"/>
      <c r="H125"/>
      <c r="I125"/>
      <c r="J125"/>
    </row>
    <row r="126" spans="1:10" ht="14.25">
      <c r="A126"/>
      <c r="B126"/>
      <c r="C126"/>
      <c r="D126"/>
      <c r="E126"/>
      <c r="F126"/>
      <c r="G126"/>
      <c r="H126"/>
      <c r="I126"/>
      <c r="J126"/>
    </row>
    <row r="127" spans="1:10" ht="14.25">
      <c r="A127"/>
      <c r="B127"/>
      <c r="C127"/>
      <c r="D127"/>
      <c r="E127"/>
      <c r="F127"/>
      <c r="G127"/>
      <c r="H127"/>
      <c r="I127"/>
      <c r="J127"/>
    </row>
    <row r="128" spans="1:10" ht="14.25">
      <c r="A128"/>
      <c r="B128"/>
      <c r="C128"/>
      <c r="D128"/>
      <c r="E128"/>
      <c r="F128"/>
      <c r="G128"/>
      <c r="H128"/>
      <c r="I128"/>
      <c r="J128"/>
    </row>
    <row r="129" spans="1:10" ht="14.25">
      <c r="A129"/>
      <c r="B129"/>
      <c r="C129"/>
      <c r="D129"/>
      <c r="E129"/>
      <c r="F129"/>
      <c r="G129"/>
      <c r="H129"/>
      <c r="I129"/>
      <c r="J129"/>
    </row>
    <row r="130" spans="1:10" ht="14.25">
      <c r="A130"/>
      <c r="B130"/>
      <c r="C130"/>
      <c r="D130"/>
      <c r="E130"/>
      <c r="F130"/>
      <c r="G130"/>
      <c r="H130"/>
      <c r="I130"/>
      <c r="J130"/>
    </row>
    <row r="131" spans="1:10" ht="14.25">
      <c r="A131"/>
      <c r="B131"/>
      <c r="C131"/>
      <c r="D131"/>
      <c r="E131"/>
      <c r="F131"/>
      <c r="G131"/>
      <c r="H131"/>
      <c r="I131"/>
      <c r="J131"/>
    </row>
    <row r="132" spans="1:10" ht="14.25">
      <c r="A132"/>
      <c r="B132"/>
      <c r="C132"/>
      <c r="D132"/>
      <c r="E132"/>
      <c r="F132"/>
      <c r="G132"/>
      <c r="H132"/>
      <c r="I132"/>
      <c r="J132"/>
    </row>
    <row r="133" spans="1:10" ht="14.25">
      <c r="A133"/>
      <c r="B133"/>
      <c r="C133"/>
      <c r="D133"/>
      <c r="E133"/>
      <c r="F133"/>
      <c r="G133"/>
      <c r="H133"/>
      <c r="I133"/>
      <c r="J133"/>
    </row>
    <row r="134" spans="1:10" ht="14.25">
      <c r="A134"/>
      <c r="B134"/>
      <c r="C134"/>
      <c r="D134"/>
      <c r="E134"/>
      <c r="F134"/>
      <c r="G134"/>
      <c r="H134"/>
      <c r="I134"/>
      <c r="J134"/>
    </row>
    <row r="135" spans="1:10" ht="14.25">
      <c r="A135"/>
      <c r="B135"/>
      <c r="C135"/>
      <c r="D135"/>
      <c r="E135"/>
      <c r="F135"/>
      <c r="G135"/>
      <c r="H135"/>
      <c r="I135"/>
      <c r="J135"/>
    </row>
    <row r="136" spans="1:10" ht="14.25">
      <c r="A136"/>
      <c r="B136"/>
      <c r="C136"/>
      <c r="D136"/>
      <c r="E136"/>
      <c r="F136"/>
      <c r="G136"/>
      <c r="H136"/>
      <c r="I136"/>
      <c r="J136"/>
    </row>
    <row r="137" spans="1:10" ht="14.25">
      <c r="A137"/>
      <c r="B137"/>
      <c r="C137"/>
      <c r="D137"/>
      <c r="E137"/>
      <c r="F137"/>
      <c r="G137"/>
      <c r="H137"/>
      <c r="I137"/>
      <c r="J137"/>
    </row>
    <row r="138" spans="1:10" ht="14.25">
      <c r="A138"/>
      <c r="B138"/>
      <c r="C138"/>
      <c r="D138"/>
      <c r="E138"/>
      <c r="F138"/>
      <c r="G138"/>
      <c r="H138"/>
      <c r="I138"/>
      <c r="J138"/>
    </row>
    <row r="139" spans="1:10" ht="14.25">
      <c r="A139"/>
      <c r="B139"/>
      <c r="C139"/>
      <c r="D139"/>
      <c r="E139"/>
      <c r="F139"/>
      <c r="G139"/>
      <c r="H139"/>
      <c r="I139"/>
      <c r="J139"/>
    </row>
    <row r="140" spans="1:10" ht="14.25">
      <c r="A140"/>
      <c r="B140"/>
      <c r="C140"/>
      <c r="D140"/>
      <c r="E140"/>
      <c r="F140"/>
      <c r="G140"/>
      <c r="H140"/>
      <c r="I140"/>
      <c r="J140"/>
    </row>
    <row r="141" spans="1:10" ht="14.25">
      <c r="A141"/>
      <c r="B141"/>
      <c r="C141"/>
      <c r="D141"/>
      <c r="E141"/>
      <c r="F141"/>
      <c r="G141"/>
      <c r="H141"/>
      <c r="I141"/>
      <c r="J141"/>
    </row>
    <row r="142" spans="1:10" ht="14.25">
      <c r="A142"/>
      <c r="B142"/>
      <c r="C142"/>
      <c r="D142"/>
      <c r="E142"/>
      <c r="F142"/>
      <c r="G142"/>
      <c r="H142"/>
      <c r="I142"/>
      <c r="J142"/>
    </row>
    <row r="143" spans="1:10" ht="14.25">
      <c r="A143"/>
      <c r="B143"/>
      <c r="C143"/>
      <c r="D143"/>
      <c r="E143"/>
      <c r="F143"/>
      <c r="G143"/>
      <c r="H143"/>
      <c r="I143"/>
      <c r="J143"/>
    </row>
    <row r="144" spans="1:10" ht="14.25">
      <c r="A144"/>
      <c r="B144"/>
      <c r="C144"/>
      <c r="D144"/>
      <c r="E144"/>
      <c r="F144"/>
      <c r="G144"/>
      <c r="H144"/>
      <c r="I144"/>
      <c r="J144"/>
    </row>
    <row r="145" spans="1:10" ht="14.25">
      <c r="A145"/>
      <c r="B145"/>
      <c r="C145"/>
      <c r="D145"/>
      <c r="E145"/>
      <c r="F145"/>
      <c r="G145"/>
      <c r="H145"/>
      <c r="I145"/>
      <c r="J145"/>
    </row>
    <row r="146" spans="1:10" ht="14.25">
      <c r="A146"/>
      <c r="B146"/>
      <c r="C146"/>
      <c r="D146"/>
      <c r="E146"/>
      <c r="F146"/>
      <c r="G146"/>
      <c r="H146"/>
      <c r="I146"/>
      <c r="J146"/>
    </row>
    <row r="147" spans="1:10" ht="14.25">
      <c r="A147"/>
      <c r="B147"/>
      <c r="C147"/>
      <c r="D147"/>
      <c r="E147"/>
      <c r="F147"/>
      <c r="G147"/>
      <c r="H147"/>
      <c r="I147"/>
      <c r="J147"/>
    </row>
    <row r="148" spans="1:10" ht="14.25">
      <c r="A148"/>
      <c r="B148"/>
      <c r="C148"/>
      <c r="D148"/>
      <c r="E148"/>
      <c r="F148"/>
      <c r="G148"/>
      <c r="H148"/>
      <c r="I148"/>
      <c r="J148"/>
    </row>
    <row r="149" spans="1:10" ht="14.25">
      <c r="A149"/>
      <c r="B149"/>
      <c r="C149"/>
      <c r="D149"/>
      <c r="E149"/>
      <c r="F149"/>
      <c r="G149"/>
      <c r="H149"/>
      <c r="I149"/>
      <c r="J149"/>
    </row>
    <row r="150" spans="1:10" ht="14.25">
      <c r="A150"/>
      <c r="B150"/>
      <c r="C150"/>
      <c r="D150"/>
      <c r="E150"/>
      <c r="F150"/>
      <c r="G150"/>
      <c r="H150"/>
      <c r="I150"/>
      <c r="J150"/>
    </row>
    <row r="151" spans="1:10" ht="14.25">
      <c r="A151"/>
      <c r="B151"/>
      <c r="C151"/>
      <c r="D151"/>
      <c r="E151"/>
      <c r="F151"/>
      <c r="G151"/>
      <c r="H151"/>
      <c r="I151"/>
      <c r="J151"/>
    </row>
    <row r="152" spans="1:10" ht="14.25">
      <c r="A152"/>
      <c r="B152"/>
      <c r="C152"/>
      <c r="D152"/>
      <c r="E152"/>
      <c r="F152"/>
      <c r="G152"/>
      <c r="H152"/>
      <c r="I152"/>
      <c r="J152"/>
    </row>
    <row r="153" spans="1:10" ht="14.25">
      <c r="A153"/>
      <c r="B153"/>
      <c r="C153"/>
      <c r="D153"/>
      <c r="E153"/>
      <c r="F153"/>
      <c r="G153"/>
      <c r="H153"/>
      <c r="I153"/>
      <c r="J153"/>
    </row>
    <row r="154" spans="1:10" ht="14.25">
      <c r="A154"/>
      <c r="B154"/>
      <c r="C154"/>
      <c r="D154"/>
      <c r="E154"/>
      <c r="F154"/>
      <c r="G154"/>
      <c r="H154"/>
      <c r="I154"/>
      <c r="J154"/>
    </row>
    <row r="155" spans="1:10" ht="14.25">
      <c r="A155"/>
      <c r="B155"/>
      <c r="C155"/>
      <c r="D155"/>
      <c r="E155"/>
      <c r="F155"/>
      <c r="G155"/>
      <c r="H155"/>
      <c r="I155"/>
      <c r="J155"/>
    </row>
    <row r="156" spans="1:10" ht="14.25">
      <c r="A156"/>
      <c r="B156"/>
      <c r="C156"/>
      <c r="D156"/>
      <c r="E156"/>
      <c r="F156"/>
      <c r="G156"/>
      <c r="H156"/>
      <c r="I156"/>
      <c r="J156"/>
    </row>
    <row r="157" spans="1:10" ht="14.25">
      <c r="A157"/>
      <c r="B157"/>
      <c r="C157"/>
      <c r="D157"/>
      <c r="E157"/>
      <c r="F157"/>
      <c r="G157"/>
      <c r="H157"/>
      <c r="I157"/>
      <c r="J157"/>
    </row>
    <row r="158" spans="1:10" ht="14.25">
      <c r="A158"/>
      <c r="B158"/>
      <c r="C158"/>
      <c r="D158"/>
      <c r="E158"/>
      <c r="F158"/>
      <c r="G158"/>
      <c r="H158"/>
      <c r="I158"/>
      <c r="J158"/>
    </row>
    <row r="159" spans="1:10" ht="14.25">
      <c r="A159"/>
      <c r="B159"/>
      <c r="C159"/>
      <c r="D159"/>
      <c r="E159"/>
      <c r="F159"/>
      <c r="G159"/>
      <c r="H159"/>
      <c r="I159"/>
      <c r="J159"/>
    </row>
    <row r="160" spans="1:10" ht="14.25">
      <c r="A160"/>
      <c r="B160"/>
      <c r="C160"/>
      <c r="D160"/>
      <c r="E160"/>
      <c r="F160"/>
      <c r="G160"/>
      <c r="H160"/>
      <c r="I160"/>
      <c r="J160"/>
    </row>
    <row r="161" spans="1:10" ht="14.25">
      <c r="A161"/>
      <c r="B161"/>
      <c r="C161"/>
      <c r="D161"/>
      <c r="E161"/>
      <c r="F161"/>
      <c r="G161"/>
      <c r="H161"/>
      <c r="I161"/>
      <c r="J161"/>
    </row>
    <row r="162" spans="1:10" ht="14.25">
      <c r="A162"/>
      <c r="B162"/>
      <c r="C162"/>
      <c r="D162"/>
      <c r="E162"/>
      <c r="F162"/>
      <c r="G162"/>
      <c r="H162"/>
      <c r="I162"/>
      <c r="J162"/>
    </row>
    <row r="163" spans="1:10" ht="14.25">
      <c r="A163"/>
      <c r="B163"/>
      <c r="C163"/>
      <c r="D163"/>
      <c r="E163"/>
      <c r="F163"/>
      <c r="G163"/>
      <c r="H163"/>
      <c r="I163"/>
      <c r="J163"/>
    </row>
    <row r="164" spans="1:10" ht="14.25">
      <c r="A164"/>
      <c r="B164"/>
      <c r="C164"/>
      <c r="D164"/>
      <c r="E164"/>
      <c r="F164"/>
      <c r="G164"/>
      <c r="H164"/>
      <c r="I164"/>
      <c r="J164"/>
    </row>
    <row r="165" spans="1:10" ht="14.25">
      <c r="A165"/>
      <c r="B165"/>
      <c r="C165"/>
      <c r="D165"/>
      <c r="E165"/>
      <c r="F165"/>
      <c r="G165"/>
      <c r="H165"/>
      <c r="I165"/>
      <c r="J165"/>
    </row>
    <row r="166" spans="1:10" ht="14.25">
      <c r="A166"/>
      <c r="B166"/>
      <c r="C166"/>
      <c r="D166"/>
      <c r="E166"/>
      <c r="F166"/>
      <c r="G166"/>
      <c r="H166"/>
      <c r="I166"/>
      <c r="J166"/>
    </row>
    <row r="167" spans="1:10" ht="14.25">
      <c r="A167"/>
      <c r="B167"/>
      <c r="C167"/>
      <c r="D167"/>
      <c r="E167"/>
      <c r="F167"/>
      <c r="G167"/>
      <c r="H167"/>
      <c r="I167"/>
      <c r="J167"/>
    </row>
    <row r="168" spans="1:10" ht="14.25">
      <c r="A168"/>
      <c r="B168"/>
      <c r="C168"/>
      <c r="D168"/>
      <c r="E168"/>
      <c r="F168"/>
      <c r="G168"/>
      <c r="H168"/>
      <c r="I168"/>
      <c r="J168"/>
    </row>
    <row r="169" spans="1:10" ht="14.25">
      <c r="A169"/>
      <c r="B169"/>
      <c r="C169"/>
      <c r="D169"/>
      <c r="E169"/>
      <c r="F169"/>
      <c r="G169"/>
      <c r="H169"/>
      <c r="I169"/>
      <c r="J169"/>
    </row>
    <row r="170" spans="1:10" ht="14.25">
      <c r="A170"/>
      <c r="B170"/>
      <c r="C170"/>
      <c r="D170"/>
      <c r="E170"/>
      <c r="F170"/>
      <c r="G170"/>
      <c r="H170"/>
      <c r="I170"/>
      <c r="J170"/>
    </row>
    <row r="171" spans="1:10" ht="14.25">
      <c r="A171"/>
      <c r="B171"/>
      <c r="C171"/>
      <c r="D171"/>
      <c r="E171"/>
      <c r="F171"/>
      <c r="G171"/>
      <c r="H171"/>
      <c r="I171"/>
      <c r="J171"/>
    </row>
    <row r="172" spans="1:10" ht="14.25">
      <c r="A172"/>
      <c r="B172"/>
      <c r="C172"/>
      <c r="D172"/>
      <c r="E172"/>
      <c r="F172"/>
      <c r="G172"/>
      <c r="H172"/>
      <c r="I172"/>
      <c r="J172"/>
    </row>
    <row r="173" spans="1:10" ht="14.25">
      <c r="A173"/>
      <c r="B173"/>
      <c r="C173"/>
      <c r="D173"/>
      <c r="E173"/>
      <c r="F173"/>
      <c r="G173"/>
      <c r="H173"/>
      <c r="I173"/>
      <c r="J173"/>
    </row>
    <row r="174" spans="1:10" ht="14.25">
      <c r="A174"/>
      <c r="B174"/>
      <c r="C174"/>
      <c r="D174"/>
      <c r="E174"/>
      <c r="F174"/>
      <c r="G174"/>
      <c r="H174"/>
      <c r="I174"/>
      <c r="J174"/>
    </row>
    <row r="175" spans="1:10" ht="14.25">
      <c r="A175"/>
      <c r="B175"/>
      <c r="C175"/>
      <c r="D175"/>
      <c r="E175"/>
      <c r="F175"/>
      <c r="G175"/>
      <c r="H175"/>
      <c r="I175"/>
      <c r="J175"/>
    </row>
    <row r="176" spans="1:10" ht="14.25">
      <c r="A176"/>
      <c r="B176"/>
      <c r="C176"/>
      <c r="D176"/>
      <c r="E176"/>
      <c r="F176"/>
      <c r="G176"/>
      <c r="H176"/>
      <c r="I176"/>
      <c r="J176"/>
    </row>
    <row r="177" spans="1:10" ht="14.25">
      <c r="A177"/>
      <c r="B177"/>
      <c r="C177"/>
      <c r="D177"/>
      <c r="E177"/>
      <c r="F177"/>
      <c r="G177"/>
      <c r="H177"/>
      <c r="I177"/>
      <c r="J177"/>
    </row>
    <row r="178" spans="1:10" ht="14.25">
      <c r="A178"/>
      <c r="B178"/>
      <c r="C178"/>
      <c r="D178"/>
      <c r="E178"/>
      <c r="F178"/>
      <c r="G178"/>
      <c r="H178"/>
      <c r="I178"/>
      <c r="J178"/>
    </row>
    <row r="179" spans="1:10" ht="14.25">
      <c r="A179"/>
      <c r="B179"/>
      <c r="C179"/>
      <c r="D179"/>
      <c r="E179"/>
      <c r="F179"/>
      <c r="G179"/>
      <c r="H179"/>
      <c r="I179"/>
      <c r="J179"/>
    </row>
    <row r="180" spans="1:10" ht="14.25">
      <c r="A180"/>
      <c r="B180"/>
      <c r="C180"/>
      <c r="D180"/>
      <c r="E180"/>
      <c r="F180"/>
      <c r="G180"/>
      <c r="H180"/>
      <c r="I180"/>
      <c r="J180"/>
    </row>
    <row r="181" spans="1:10" ht="14.25">
      <c r="A181"/>
      <c r="B181"/>
      <c r="C181"/>
      <c r="D181"/>
      <c r="E181"/>
      <c r="F181"/>
      <c r="G181"/>
      <c r="H181"/>
      <c r="I181"/>
      <c r="J181"/>
    </row>
    <row r="182" spans="1:10" ht="14.25">
      <c r="A182"/>
      <c r="B182"/>
      <c r="C182"/>
      <c r="D182"/>
      <c r="E182"/>
      <c r="F182"/>
      <c r="G182"/>
      <c r="H182"/>
      <c r="I182"/>
      <c r="J182"/>
    </row>
    <row r="183" spans="1:10" ht="14.25">
      <c r="A183"/>
      <c r="B183"/>
      <c r="C183"/>
      <c r="D183"/>
      <c r="E183"/>
      <c r="F183"/>
      <c r="G183"/>
      <c r="H183"/>
      <c r="I183"/>
      <c r="J183"/>
    </row>
    <row r="184" spans="1:10" ht="14.25">
      <c r="A184"/>
      <c r="B184"/>
      <c r="C184"/>
      <c r="D184"/>
      <c r="E184"/>
      <c r="F184"/>
      <c r="G184"/>
      <c r="H184"/>
      <c r="I184"/>
      <c r="J184"/>
    </row>
    <row r="185" spans="1:10" ht="14.25">
      <c r="A185"/>
      <c r="B185"/>
      <c r="C185"/>
      <c r="D185"/>
      <c r="E185"/>
      <c r="F185"/>
      <c r="G185"/>
      <c r="H185"/>
      <c r="I185"/>
      <c r="J185"/>
    </row>
    <row r="186" spans="1:10" ht="14.25">
      <c r="A186"/>
      <c r="B186"/>
      <c r="C186"/>
      <c r="D186"/>
      <c r="E186"/>
      <c r="F186"/>
      <c r="G186"/>
      <c r="H186"/>
      <c r="I186"/>
      <c r="J186"/>
    </row>
    <row r="187" spans="1:10" ht="14.25">
      <c r="A187"/>
      <c r="B187"/>
      <c r="C187"/>
      <c r="D187"/>
      <c r="E187"/>
      <c r="F187"/>
      <c r="G187"/>
      <c r="H187"/>
      <c r="I187"/>
      <c r="J187"/>
    </row>
    <row r="188" spans="1:10" ht="14.25">
      <c r="A188"/>
      <c r="B188"/>
      <c r="C188"/>
      <c r="D188"/>
      <c r="E188"/>
      <c r="F188"/>
      <c r="G188"/>
      <c r="H188"/>
      <c r="I188"/>
      <c r="J188"/>
    </row>
    <row r="189" spans="1:10" ht="14.25">
      <c r="A189"/>
      <c r="B189"/>
      <c r="C189"/>
      <c r="D189"/>
      <c r="E189"/>
      <c r="F189"/>
      <c r="G189"/>
      <c r="H189"/>
      <c r="I189"/>
      <c r="J189"/>
    </row>
    <row r="190" spans="1:10" ht="14.25">
      <c r="A190"/>
      <c r="B190"/>
      <c r="C190"/>
      <c r="D190"/>
      <c r="E190"/>
      <c r="F190"/>
      <c r="G190"/>
      <c r="H190"/>
      <c r="I190"/>
      <c r="J190"/>
    </row>
    <row r="191" spans="1:10" ht="14.25">
      <c r="A191"/>
      <c r="B191"/>
      <c r="C191"/>
      <c r="D191"/>
      <c r="E191"/>
      <c r="F191"/>
      <c r="G191"/>
      <c r="H191"/>
      <c r="I191"/>
      <c r="J191"/>
    </row>
    <row r="192" spans="1:10" ht="14.25">
      <c r="A192"/>
      <c r="B192"/>
      <c r="C192"/>
      <c r="D192"/>
      <c r="E192"/>
      <c r="F192"/>
      <c r="G192"/>
      <c r="H192"/>
      <c r="I192"/>
      <c r="J192"/>
    </row>
    <row r="193" spans="1:10" ht="14.25">
      <c r="A193"/>
      <c r="B193"/>
      <c r="C193"/>
      <c r="D193"/>
      <c r="E193"/>
      <c r="F193"/>
      <c r="G193"/>
      <c r="H193"/>
      <c r="I193"/>
      <c r="J193"/>
    </row>
    <row r="194" spans="1:10" ht="14.25">
      <c r="A194"/>
      <c r="B194"/>
      <c r="C194"/>
      <c r="D194"/>
      <c r="E194"/>
      <c r="F194"/>
      <c r="G194"/>
      <c r="H194"/>
      <c r="I194"/>
      <c r="J194"/>
    </row>
    <row r="195" spans="1:10" ht="14.25">
      <c r="A195"/>
      <c r="B195"/>
      <c r="C195"/>
      <c r="D195"/>
      <c r="E195"/>
      <c r="F195"/>
      <c r="G195"/>
      <c r="H195"/>
      <c r="I195"/>
      <c r="J195"/>
    </row>
    <row r="196" spans="1:10" ht="14.25">
      <c r="A196"/>
      <c r="B196"/>
      <c r="C196"/>
      <c r="D196"/>
      <c r="E196"/>
      <c r="F196"/>
      <c r="G196"/>
      <c r="H196"/>
      <c r="I196"/>
      <c r="J196"/>
    </row>
    <row r="197" spans="1:10" ht="14.25">
      <c r="A197"/>
      <c r="B197"/>
      <c r="C197"/>
      <c r="D197"/>
      <c r="E197"/>
      <c r="F197"/>
      <c r="G197"/>
      <c r="H197"/>
      <c r="I197"/>
      <c r="J197"/>
    </row>
    <row r="198" spans="1:10" ht="14.25">
      <c r="A198"/>
      <c r="B198"/>
      <c r="C198"/>
      <c r="D198"/>
      <c r="E198"/>
      <c r="F198"/>
      <c r="G198"/>
      <c r="H198"/>
      <c r="I198"/>
      <c r="J198"/>
    </row>
    <row r="199" spans="1:10" ht="14.25">
      <c r="A199"/>
      <c r="B199"/>
      <c r="C199"/>
      <c r="D199"/>
      <c r="E199"/>
      <c r="F199"/>
      <c r="G199"/>
      <c r="H199"/>
      <c r="I199"/>
      <c r="J199"/>
    </row>
    <row r="200" spans="1:10" ht="14.25">
      <c r="A200"/>
      <c r="B200"/>
      <c r="C200"/>
      <c r="D200"/>
      <c r="E200"/>
      <c r="F200"/>
      <c r="G200"/>
      <c r="H200"/>
      <c r="I200"/>
      <c r="J200"/>
    </row>
    <row r="201" spans="1:10" ht="14.25">
      <c r="A201"/>
      <c r="B201"/>
      <c r="C201"/>
      <c r="D201"/>
      <c r="E201"/>
      <c r="F201"/>
      <c r="G201"/>
      <c r="H201"/>
      <c r="I201"/>
      <c r="J201"/>
    </row>
    <row r="202" spans="1:10" ht="14.25">
      <c r="A202"/>
      <c r="B202"/>
      <c r="C202"/>
      <c r="D202"/>
      <c r="E202"/>
      <c r="F202"/>
      <c r="G202"/>
      <c r="H202"/>
      <c r="I202"/>
      <c r="J202"/>
    </row>
    <row r="203" spans="1:10" ht="14.25">
      <c r="A203"/>
      <c r="B203"/>
      <c r="C203"/>
      <c r="D203"/>
      <c r="E203"/>
      <c r="F203"/>
      <c r="G203"/>
      <c r="H203"/>
      <c r="I203"/>
      <c r="J203"/>
    </row>
    <row r="204" spans="1:10" ht="14.25">
      <c r="A204"/>
      <c r="B204"/>
      <c r="C204"/>
      <c r="D204"/>
      <c r="E204"/>
      <c r="F204"/>
      <c r="G204"/>
      <c r="H204"/>
      <c r="I204"/>
      <c r="J204"/>
    </row>
    <row r="205" spans="1:10" ht="14.25">
      <c r="A205"/>
      <c r="B205"/>
      <c r="C205"/>
      <c r="D205"/>
      <c r="E205"/>
      <c r="F205"/>
      <c r="G205"/>
      <c r="H205"/>
      <c r="I205"/>
      <c r="J205"/>
    </row>
    <row r="206" spans="1:10" ht="14.25">
      <c r="A206"/>
      <c r="B206"/>
      <c r="C206"/>
      <c r="D206"/>
      <c r="E206"/>
      <c r="F206"/>
      <c r="G206"/>
      <c r="H206"/>
      <c r="I206"/>
      <c r="J206"/>
    </row>
    <row r="207" spans="1:10" ht="14.25">
      <c r="A207"/>
      <c r="B207"/>
      <c r="C207"/>
      <c r="D207"/>
      <c r="E207"/>
      <c r="F207"/>
      <c r="G207"/>
      <c r="H207"/>
      <c r="I207"/>
      <c r="J207"/>
    </row>
    <row r="208" spans="1:10" ht="14.25">
      <c r="A208"/>
      <c r="B208"/>
      <c r="C208"/>
      <c r="D208"/>
      <c r="E208"/>
      <c r="F208"/>
      <c r="G208"/>
      <c r="H208"/>
      <c r="I208"/>
      <c r="J208"/>
    </row>
    <row r="209" spans="1:10" ht="14.25">
      <c r="A209"/>
      <c r="B209"/>
      <c r="C209"/>
      <c r="D209"/>
      <c r="E209"/>
      <c r="F209"/>
      <c r="G209"/>
      <c r="H209"/>
      <c r="I209"/>
      <c r="J209"/>
    </row>
    <row r="210" spans="1:10" ht="14.25">
      <c r="A210"/>
      <c r="B210"/>
      <c r="C210"/>
      <c r="D210"/>
      <c r="E210"/>
      <c r="F210"/>
      <c r="G210"/>
      <c r="H210"/>
      <c r="I210"/>
      <c r="J210"/>
    </row>
    <row r="211" spans="1:10" ht="14.25">
      <c r="A211"/>
      <c r="B211"/>
      <c r="C211"/>
      <c r="D211"/>
      <c r="E211"/>
      <c r="F211"/>
      <c r="G211"/>
      <c r="H211"/>
      <c r="I211"/>
      <c r="J211"/>
    </row>
    <row r="212" spans="1:10" ht="14.25">
      <c r="A212"/>
      <c r="B212"/>
      <c r="C212"/>
      <c r="D212"/>
      <c r="E212"/>
      <c r="F212"/>
      <c r="G212"/>
      <c r="H212"/>
      <c r="I212"/>
      <c r="J212"/>
    </row>
    <row r="213" spans="1:10" ht="14.25">
      <c r="A213"/>
      <c r="B213"/>
      <c r="C213"/>
      <c r="D213"/>
      <c r="E213"/>
      <c r="F213"/>
      <c r="G213"/>
      <c r="H213"/>
      <c r="I213"/>
      <c r="J213"/>
    </row>
    <row r="214" spans="1:10" ht="14.25">
      <c r="A214"/>
      <c r="B214"/>
      <c r="C214"/>
      <c r="D214"/>
      <c r="E214"/>
      <c r="F214"/>
      <c r="G214"/>
      <c r="H214"/>
      <c r="I214"/>
      <c r="J214"/>
    </row>
    <row r="215" spans="1:10" ht="14.25">
      <c r="A215"/>
      <c r="B215"/>
      <c r="C215"/>
      <c r="D215"/>
      <c r="E215"/>
      <c r="F215"/>
      <c r="G215"/>
      <c r="H215"/>
      <c r="I215"/>
      <c r="J215"/>
    </row>
    <row r="216" spans="1:10" ht="14.25">
      <c r="A216"/>
      <c r="B216"/>
      <c r="C216"/>
      <c r="D216"/>
      <c r="E216"/>
      <c r="F216"/>
      <c r="G216"/>
      <c r="H216"/>
      <c r="I216"/>
      <c r="J216"/>
    </row>
    <row r="217" spans="1:10" ht="14.25">
      <c r="A217"/>
      <c r="B217"/>
      <c r="C217"/>
      <c r="D217"/>
      <c r="E217"/>
      <c r="F217"/>
      <c r="G217"/>
      <c r="H217"/>
      <c r="I217"/>
      <c r="J217"/>
    </row>
    <row r="218" spans="1:10" ht="14.25">
      <c r="A218"/>
      <c r="B218"/>
      <c r="C218"/>
      <c r="D218"/>
      <c r="E218"/>
      <c r="F218"/>
      <c r="G218"/>
      <c r="H218"/>
      <c r="I218"/>
      <c r="J218"/>
    </row>
    <row r="219" spans="1:10" ht="14.25">
      <c r="A219"/>
      <c r="B219"/>
      <c r="C219"/>
      <c r="D219"/>
      <c r="E219"/>
      <c r="F219"/>
      <c r="G219"/>
      <c r="H219"/>
      <c r="I219"/>
      <c r="J219"/>
    </row>
    <row r="220" spans="1:10" ht="14.25">
      <c r="A220"/>
      <c r="B220"/>
      <c r="C220"/>
      <c r="D220"/>
      <c r="E220"/>
      <c r="F220"/>
      <c r="G220"/>
      <c r="H220"/>
      <c r="I220"/>
      <c r="J220"/>
    </row>
    <row r="221" spans="1:10" ht="14.25">
      <c r="A221"/>
      <c r="B221"/>
      <c r="C221"/>
      <c r="D221"/>
      <c r="E221"/>
      <c r="F221"/>
      <c r="G221"/>
      <c r="H221"/>
      <c r="I221"/>
      <c r="J221"/>
    </row>
    <row r="222" spans="1:10" ht="14.25">
      <c r="A222"/>
      <c r="B222"/>
      <c r="C222"/>
      <c r="D222"/>
      <c r="E222"/>
      <c r="F222"/>
      <c r="G222"/>
      <c r="H222"/>
      <c r="I222"/>
      <c r="J222"/>
    </row>
    <row r="223" spans="1:10" ht="14.25">
      <c r="A223"/>
      <c r="B223"/>
      <c r="C223"/>
      <c r="D223"/>
      <c r="E223"/>
      <c r="F223"/>
      <c r="G223"/>
      <c r="H223"/>
      <c r="I223"/>
      <c r="J223"/>
    </row>
    <row r="224" spans="1:10" ht="14.25">
      <c r="A224"/>
      <c r="B224"/>
      <c r="C224"/>
      <c r="D224"/>
      <c r="E224"/>
      <c r="F224"/>
      <c r="G224"/>
      <c r="H224"/>
      <c r="I224"/>
      <c r="J224"/>
    </row>
    <row r="225" spans="1:10" ht="14.25">
      <c r="A225"/>
      <c r="B225"/>
      <c r="C225"/>
      <c r="D225"/>
      <c r="E225"/>
      <c r="F225"/>
      <c r="G225"/>
      <c r="H225"/>
      <c r="I225"/>
      <c r="J225"/>
    </row>
    <row r="226" spans="1:10" ht="14.25">
      <c r="A226"/>
      <c r="B226"/>
      <c r="C226"/>
      <c r="D226"/>
      <c r="E226"/>
      <c r="F226"/>
      <c r="G226"/>
      <c r="H226"/>
      <c r="I226"/>
      <c r="J226"/>
    </row>
    <row r="227" spans="1:10" ht="14.25">
      <c r="A227"/>
      <c r="B227"/>
      <c r="C227"/>
      <c r="D227"/>
      <c r="E227"/>
      <c r="F227"/>
      <c r="G227"/>
      <c r="H227"/>
      <c r="I227"/>
      <c r="J227"/>
    </row>
    <row r="228" spans="1:10" ht="14.25">
      <c r="A228"/>
      <c r="B228"/>
      <c r="C228"/>
      <c r="D228"/>
      <c r="E228"/>
      <c r="F228"/>
      <c r="G228"/>
      <c r="H228"/>
      <c r="I228"/>
      <c r="J228"/>
    </row>
    <row r="229" spans="1:10" ht="14.25">
      <c r="A229"/>
      <c r="B229"/>
      <c r="C229"/>
      <c r="D229"/>
      <c r="E229"/>
      <c r="F229"/>
      <c r="G229"/>
      <c r="H229"/>
      <c r="I229"/>
      <c r="J229"/>
    </row>
    <row r="230" spans="1:10" ht="14.25">
      <c r="A230"/>
      <c r="B230"/>
      <c r="C230"/>
      <c r="D230"/>
      <c r="E230"/>
      <c r="F230"/>
      <c r="G230"/>
      <c r="H230"/>
      <c r="I230"/>
      <c r="J230"/>
    </row>
    <row r="231" spans="1:10" ht="14.25">
      <c r="A231"/>
      <c r="B231"/>
      <c r="C231"/>
      <c r="D231"/>
      <c r="E231"/>
      <c r="F231"/>
      <c r="G231"/>
      <c r="H231"/>
      <c r="I231"/>
      <c r="J231"/>
    </row>
    <row r="232" spans="1:10" ht="14.25">
      <c r="A232"/>
      <c r="B232"/>
      <c r="C232"/>
      <c r="D232"/>
      <c r="E232"/>
      <c r="F232"/>
      <c r="G232"/>
      <c r="H232"/>
      <c r="I232"/>
      <c r="J232"/>
    </row>
    <row r="233" spans="1:10" ht="14.25">
      <c r="A233"/>
      <c r="B233"/>
      <c r="C233"/>
      <c r="D233"/>
      <c r="E233"/>
      <c r="F233"/>
      <c r="G233"/>
      <c r="H233"/>
      <c r="I233"/>
      <c r="J233"/>
    </row>
    <row r="234" spans="1:10" ht="14.25">
      <c r="A234"/>
      <c r="B234"/>
      <c r="C234"/>
      <c r="D234"/>
      <c r="E234"/>
      <c r="F234"/>
      <c r="G234"/>
      <c r="H234"/>
      <c r="I234"/>
      <c r="J234"/>
    </row>
    <row r="235" spans="1:10" ht="14.25">
      <c r="A235"/>
      <c r="B235"/>
      <c r="C235"/>
      <c r="D235"/>
      <c r="E235"/>
      <c r="F235"/>
      <c r="G235"/>
      <c r="H235"/>
      <c r="I235"/>
      <c r="J235"/>
    </row>
    <row r="236" spans="1:10" ht="14.25">
      <c r="A236"/>
      <c r="B236"/>
      <c r="C236"/>
      <c r="D236"/>
      <c r="E236"/>
      <c r="F236"/>
      <c r="G236"/>
      <c r="H236"/>
      <c r="I236"/>
      <c r="J236"/>
    </row>
    <row r="237" spans="1:10" ht="14.25">
      <c r="A237"/>
      <c r="B237"/>
      <c r="C237"/>
      <c r="D237"/>
      <c r="E237"/>
      <c r="F237"/>
      <c r="G237"/>
      <c r="H237"/>
      <c r="I237"/>
      <c r="J237"/>
    </row>
    <row r="238" spans="1:10" ht="14.25">
      <c r="A238"/>
      <c r="B238"/>
      <c r="C238"/>
      <c r="D238"/>
      <c r="E238"/>
      <c r="F238"/>
      <c r="G238"/>
      <c r="H238"/>
      <c r="I238"/>
      <c r="J238"/>
    </row>
    <row r="239" spans="1:10" ht="14.25">
      <c r="A239"/>
      <c r="B239"/>
      <c r="C239"/>
      <c r="D239"/>
      <c r="E239"/>
      <c r="F239"/>
      <c r="G239"/>
      <c r="H239"/>
      <c r="I239"/>
      <c r="J239"/>
    </row>
    <row r="240" spans="1:10" ht="14.25">
      <c r="A240"/>
      <c r="B240"/>
      <c r="C240"/>
      <c r="D240"/>
      <c r="E240"/>
      <c r="F240"/>
      <c r="G240"/>
      <c r="H240"/>
      <c r="I240"/>
      <c r="J240"/>
    </row>
    <row r="241" spans="1:10" ht="14.25">
      <c r="A241"/>
      <c r="B241"/>
      <c r="C241"/>
      <c r="D241"/>
      <c r="E241"/>
      <c r="F241"/>
      <c r="G241"/>
      <c r="H241"/>
      <c r="I241"/>
      <c r="J241"/>
    </row>
    <row r="242" spans="1:10" ht="14.25">
      <c r="A242"/>
      <c r="B242"/>
      <c r="C242"/>
      <c r="D242"/>
      <c r="E242"/>
      <c r="F242"/>
      <c r="G242"/>
      <c r="H242"/>
      <c r="I242"/>
      <c r="J242"/>
    </row>
    <row r="243" spans="1:10" ht="14.25">
      <c r="A243"/>
      <c r="B243"/>
      <c r="C243"/>
      <c r="D243"/>
      <c r="E243"/>
      <c r="F243"/>
      <c r="G243"/>
      <c r="H243"/>
      <c r="I243"/>
      <c r="J243"/>
    </row>
    <row r="244" spans="1:10" ht="14.25">
      <c r="A244"/>
      <c r="B244"/>
      <c r="C244"/>
      <c r="D244"/>
      <c r="E244"/>
      <c r="F244"/>
      <c r="G244"/>
      <c r="H244"/>
      <c r="I244"/>
      <c r="J244"/>
    </row>
    <row r="245" spans="1:10" ht="14.25">
      <c r="A245"/>
      <c r="B245"/>
      <c r="C245"/>
      <c r="D245"/>
      <c r="E245"/>
      <c r="F245"/>
      <c r="G245"/>
      <c r="H245"/>
      <c r="I245"/>
      <c r="J245"/>
    </row>
    <row r="246" spans="1:10" ht="14.25">
      <c r="A246"/>
      <c r="B246"/>
      <c r="C246"/>
      <c r="D246"/>
      <c r="E246"/>
      <c r="F246"/>
      <c r="G246"/>
      <c r="H246"/>
      <c r="I246"/>
      <c r="J246"/>
    </row>
    <row r="247" spans="1:10" ht="14.25">
      <c r="A247"/>
      <c r="B247"/>
      <c r="C247"/>
      <c r="D247"/>
      <c r="E247"/>
      <c r="F247"/>
      <c r="G247"/>
      <c r="H247"/>
      <c r="I247"/>
      <c r="J247"/>
    </row>
    <row r="248" spans="1:10" ht="14.25">
      <c r="A248"/>
      <c r="B248"/>
      <c r="C248"/>
      <c r="D248"/>
      <c r="E248"/>
      <c r="F248"/>
      <c r="G248"/>
      <c r="H248"/>
      <c r="I248"/>
      <c r="J248"/>
    </row>
    <row r="249" spans="1:10" ht="14.25">
      <c r="A249"/>
      <c r="B249"/>
      <c r="C249"/>
      <c r="D249"/>
      <c r="E249"/>
      <c r="F249"/>
      <c r="G249"/>
      <c r="H249"/>
      <c r="I249"/>
      <c r="J249"/>
    </row>
    <row r="250" spans="1:10" ht="14.25">
      <c r="A250"/>
      <c r="B250"/>
      <c r="C250"/>
      <c r="D250"/>
      <c r="E250"/>
      <c r="F250"/>
      <c r="G250"/>
      <c r="H250"/>
      <c r="I250"/>
      <c r="J250"/>
    </row>
    <row r="251" spans="1:10" ht="14.25">
      <c r="A251"/>
      <c r="B251"/>
      <c r="C251"/>
      <c r="D251"/>
      <c r="E251"/>
      <c r="F251"/>
      <c r="G251"/>
      <c r="H251"/>
      <c r="I251"/>
      <c r="J251"/>
    </row>
    <row r="252" spans="1:10" ht="14.25">
      <c r="A252"/>
      <c r="B252"/>
      <c r="C252"/>
      <c r="D252"/>
      <c r="E252"/>
      <c r="F252"/>
      <c r="G252"/>
      <c r="H252"/>
      <c r="I252"/>
      <c r="J252"/>
    </row>
    <row r="253" spans="1:10" ht="14.25">
      <c r="A253"/>
      <c r="B253"/>
      <c r="C253"/>
      <c r="D253"/>
      <c r="E253"/>
      <c r="F253"/>
      <c r="G253"/>
      <c r="H253"/>
      <c r="I253"/>
      <c r="J253"/>
    </row>
    <row r="254" spans="1:10" ht="14.25">
      <c r="A254"/>
      <c r="B254"/>
      <c r="C254"/>
      <c r="D254"/>
      <c r="E254"/>
      <c r="F254"/>
      <c r="G254"/>
      <c r="H254"/>
      <c r="I254"/>
      <c r="J254"/>
    </row>
    <row r="255" spans="1:10" ht="14.25">
      <c r="A255"/>
      <c r="B255"/>
      <c r="C255"/>
      <c r="D255"/>
      <c r="E255"/>
      <c r="F255"/>
      <c r="G255"/>
      <c r="H255"/>
      <c r="I255"/>
      <c r="J255"/>
    </row>
    <row r="256" spans="1:10" ht="14.25">
      <c r="A256"/>
      <c r="B256"/>
      <c r="C256"/>
      <c r="D256"/>
      <c r="E256"/>
      <c r="F256"/>
      <c r="G256"/>
      <c r="H256"/>
      <c r="I256"/>
      <c r="J256"/>
    </row>
    <row r="257" spans="1:10" ht="14.25">
      <c r="A257"/>
      <c r="B257"/>
      <c r="C257"/>
      <c r="D257"/>
      <c r="E257"/>
      <c r="F257"/>
      <c r="G257"/>
      <c r="H257"/>
      <c r="I257"/>
      <c r="J257"/>
    </row>
    <row r="258" spans="1:10" ht="14.25">
      <c r="A258"/>
      <c r="B258"/>
      <c r="C258"/>
      <c r="D258"/>
      <c r="E258"/>
      <c r="F258"/>
      <c r="G258"/>
      <c r="H258"/>
      <c r="I258"/>
      <c r="J258"/>
    </row>
    <row r="259" spans="1:10" ht="14.25">
      <c r="A259"/>
      <c r="B259"/>
      <c r="C259"/>
      <c r="D259"/>
      <c r="E259"/>
      <c r="F259"/>
      <c r="G259"/>
      <c r="H259"/>
      <c r="I259"/>
      <c r="J259"/>
    </row>
    <row r="260" spans="1:10" ht="14.25">
      <c r="A260"/>
      <c r="B260"/>
      <c r="C260"/>
      <c r="D260"/>
      <c r="E260"/>
      <c r="F260"/>
      <c r="G260"/>
      <c r="H260"/>
      <c r="I260"/>
      <c r="J260"/>
    </row>
    <row r="261" spans="1:10" ht="14.25">
      <c r="A261"/>
      <c r="B261"/>
      <c r="C261"/>
      <c r="D261"/>
      <c r="E261"/>
      <c r="F261"/>
      <c r="G261"/>
      <c r="H261"/>
      <c r="I261"/>
      <c r="J261"/>
    </row>
    <row r="262" spans="1:10" ht="14.25">
      <c r="A262"/>
      <c r="B262"/>
      <c r="C262"/>
      <c r="D262"/>
      <c r="E262"/>
      <c r="F262"/>
      <c r="G262"/>
      <c r="H262"/>
      <c r="I262"/>
      <c r="J262"/>
    </row>
    <row r="263" spans="1:10" ht="14.25">
      <c r="A263"/>
      <c r="B263"/>
      <c r="C263"/>
      <c r="D263"/>
      <c r="E263"/>
      <c r="F263"/>
      <c r="G263"/>
      <c r="H263"/>
      <c r="I263"/>
      <c r="J263"/>
    </row>
    <row r="264" spans="1:10" ht="14.25">
      <c r="A264"/>
      <c r="B264"/>
      <c r="C264"/>
      <c r="D264"/>
      <c r="E264"/>
      <c r="F264"/>
      <c r="G264"/>
      <c r="H264"/>
      <c r="I264"/>
      <c r="J264"/>
    </row>
    <row r="265" spans="1:10" ht="14.25">
      <c r="A265"/>
      <c r="B265"/>
      <c r="C265"/>
      <c r="D265"/>
      <c r="E265"/>
      <c r="F265"/>
      <c r="G265"/>
      <c r="H265"/>
      <c r="I265"/>
      <c r="J265"/>
    </row>
    <row r="266" spans="1:10" ht="14.25">
      <c r="A266"/>
      <c r="B266"/>
      <c r="C266"/>
      <c r="D266"/>
      <c r="E266"/>
      <c r="F266"/>
      <c r="G266"/>
      <c r="H266"/>
      <c r="I266"/>
      <c r="J266"/>
    </row>
    <row r="267" spans="1:10" ht="14.25">
      <c r="A267"/>
      <c r="B267"/>
      <c r="C267"/>
      <c r="D267"/>
      <c r="E267"/>
      <c r="F267"/>
      <c r="G267"/>
      <c r="H267"/>
      <c r="I267"/>
      <c r="J267"/>
    </row>
    <row r="268" spans="1:10" ht="14.25">
      <c r="A268"/>
      <c r="B268"/>
      <c r="C268"/>
      <c r="D268"/>
      <c r="E268"/>
      <c r="F268"/>
      <c r="G268"/>
      <c r="H268"/>
      <c r="I268"/>
      <c r="J268"/>
    </row>
    <row r="269" spans="1:10" ht="14.25">
      <c r="A269"/>
      <c r="B269"/>
      <c r="C269"/>
      <c r="D269"/>
      <c r="E269"/>
      <c r="F269"/>
      <c r="G269"/>
      <c r="H269"/>
      <c r="I269"/>
      <c r="J269"/>
    </row>
    <row r="270" spans="1:10" ht="14.25">
      <c r="A270"/>
      <c r="B270"/>
      <c r="C270"/>
      <c r="D270"/>
      <c r="E270"/>
      <c r="F270"/>
      <c r="G270"/>
      <c r="H270"/>
      <c r="I270"/>
      <c r="J270"/>
    </row>
    <row r="271" spans="1:10" ht="14.25">
      <c r="A271"/>
      <c r="B271"/>
      <c r="C271"/>
      <c r="D271"/>
      <c r="E271"/>
      <c r="F271"/>
      <c r="G271"/>
      <c r="H271"/>
      <c r="I271"/>
      <c r="J271"/>
    </row>
    <row r="272" spans="1:10" ht="14.25">
      <c r="A272"/>
      <c r="B272"/>
      <c r="C272"/>
      <c r="D272"/>
      <c r="E272"/>
      <c r="F272"/>
      <c r="G272"/>
      <c r="H272"/>
      <c r="I272"/>
      <c r="J272"/>
    </row>
    <row r="273" spans="1:10" ht="14.25">
      <c r="A273"/>
      <c r="B273"/>
      <c r="C273"/>
      <c r="D273"/>
      <c r="E273"/>
      <c r="F273"/>
      <c r="G273"/>
      <c r="H273"/>
      <c r="I273"/>
      <c r="J273"/>
    </row>
    <row r="274" spans="1:10" ht="14.25">
      <c r="A274"/>
      <c r="B274"/>
      <c r="C274"/>
      <c r="D274"/>
      <c r="E274"/>
      <c r="F274"/>
      <c r="G274"/>
      <c r="H274"/>
      <c r="I274"/>
      <c r="J274"/>
    </row>
    <row r="275" spans="1:10" ht="14.25">
      <c r="A275"/>
      <c r="B275"/>
      <c r="C275"/>
      <c r="D275"/>
      <c r="E275"/>
      <c r="F275"/>
      <c r="G275"/>
      <c r="H275"/>
      <c r="I275"/>
      <c r="J275"/>
    </row>
    <row r="276" spans="1:10" ht="14.25">
      <c r="A276"/>
      <c r="B276"/>
      <c r="C276"/>
      <c r="D276"/>
      <c r="E276"/>
      <c r="F276"/>
      <c r="G276"/>
      <c r="H276"/>
      <c r="I276"/>
      <c r="J276"/>
    </row>
    <row r="277" spans="1:10" ht="14.25">
      <c r="A277"/>
      <c r="B277"/>
      <c r="C277"/>
      <c r="D277"/>
      <c r="E277"/>
      <c r="F277"/>
      <c r="G277"/>
      <c r="H277"/>
      <c r="I277"/>
      <c r="J277"/>
    </row>
    <row r="278" spans="1:10" ht="14.25">
      <c r="A278"/>
      <c r="B278"/>
      <c r="C278"/>
      <c r="D278"/>
      <c r="E278"/>
      <c r="F278"/>
      <c r="G278"/>
      <c r="H278"/>
      <c r="I278"/>
      <c r="J278"/>
    </row>
    <row r="279" spans="1:10" ht="14.25">
      <c r="A279"/>
      <c r="B279"/>
      <c r="C279"/>
      <c r="D279"/>
      <c r="E279"/>
      <c r="F279"/>
      <c r="G279"/>
      <c r="H279"/>
      <c r="I279"/>
      <c r="J279"/>
    </row>
    <row r="280" spans="1:10" ht="14.25">
      <c r="A280"/>
      <c r="B280"/>
      <c r="C280"/>
      <c r="D280"/>
      <c r="E280"/>
      <c r="F280"/>
      <c r="G280"/>
      <c r="H280"/>
      <c r="I280"/>
      <c r="J280"/>
    </row>
    <row r="281" spans="1:10" ht="14.25">
      <c r="A281"/>
      <c r="B281"/>
      <c r="C281"/>
      <c r="D281"/>
      <c r="E281"/>
      <c r="F281"/>
      <c r="G281"/>
      <c r="H281"/>
      <c r="I281"/>
      <c r="J281"/>
    </row>
    <row r="282" spans="1:10" ht="14.25">
      <c r="A282"/>
      <c r="B282"/>
      <c r="C282"/>
      <c r="D282"/>
      <c r="E282"/>
      <c r="F282"/>
      <c r="G282"/>
      <c r="H282"/>
      <c r="I282"/>
      <c r="J282"/>
    </row>
    <row r="283" spans="1:10" ht="14.25">
      <c r="A283"/>
      <c r="B283"/>
      <c r="C283"/>
      <c r="D283"/>
      <c r="E283"/>
      <c r="F283"/>
      <c r="G283"/>
      <c r="H283"/>
      <c r="I283"/>
      <c r="J283"/>
    </row>
    <row r="284" spans="1:10" ht="14.25">
      <c r="A284"/>
      <c r="B284"/>
      <c r="C284"/>
      <c r="D284"/>
      <c r="E284"/>
      <c r="F284"/>
      <c r="G284"/>
      <c r="H284"/>
      <c r="I284"/>
      <c r="J284"/>
    </row>
    <row r="285" spans="1:10" ht="14.25">
      <c r="A285"/>
      <c r="B285"/>
      <c r="C285"/>
      <c r="D285"/>
      <c r="E285"/>
      <c r="F285"/>
      <c r="G285"/>
      <c r="H285"/>
      <c r="I285"/>
      <c r="J285"/>
    </row>
    <row r="286" spans="1:10" ht="14.25">
      <c r="A286"/>
      <c r="B286"/>
      <c r="C286"/>
      <c r="D286"/>
      <c r="E286"/>
      <c r="F286"/>
      <c r="G286"/>
      <c r="H286"/>
      <c r="I286"/>
      <c r="J286"/>
    </row>
    <row r="287" spans="1:10" ht="14.25">
      <c r="A287"/>
      <c r="B287"/>
      <c r="C287"/>
      <c r="D287"/>
      <c r="E287"/>
      <c r="F287"/>
      <c r="G287"/>
      <c r="H287"/>
      <c r="I287"/>
      <c r="J287"/>
    </row>
    <row r="288" spans="1:10" ht="14.25">
      <c r="A288"/>
      <c r="B288"/>
      <c r="C288"/>
      <c r="D288"/>
      <c r="E288"/>
      <c r="F288"/>
      <c r="G288"/>
      <c r="H288"/>
      <c r="I288"/>
      <c r="J288"/>
    </row>
    <row r="289" spans="1:10" ht="14.25">
      <c r="A289"/>
      <c r="B289"/>
      <c r="C289"/>
      <c r="D289"/>
      <c r="E289"/>
      <c r="F289"/>
      <c r="G289"/>
      <c r="H289"/>
      <c r="I289"/>
      <c r="J289"/>
    </row>
    <row r="290" spans="1:10" ht="14.25">
      <c r="A290"/>
      <c r="B290"/>
      <c r="C290"/>
      <c r="D290"/>
      <c r="E290"/>
      <c r="F290"/>
      <c r="G290"/>
      <c r="H290"/>
      <c r="I290"/>
      <c r="J290"/>
    </row>
    <row r="291" spans="1:10" ht="14.25">
      <c r="A291"/>
      <c r="B291"/>
      <c r="C291"/>
      <c r="D291"/>
      <c r="E291"/>
      <c r="F291"/>
      <c r="G291"/>
      <c r="H291"/>
      <c r="I291"/>
      <c r="J291"/>
    </row>
    <row r="292" spans="1:10" ht="14.25">
      <c r="A292"/>
      <c r="B292"/>
      <c r="C292"/>
      <c r="D292"/>
      <c r="E292"/>
      <c r="F292"/>
      <c r="G292"/>
      <c r="H292"/>
      <c r="I292"/>
      <c r="J292"/>
    </row>
    <row r="293" spans="1:10" ht="14.25">
      <c r="A293"/>
      <c r="B293"/>
      <c r="C293"/>
      <c r="D293"/>
      <c r="E293"/>
      <c r="F293"/>
      <c r="G293"/>
      <c r="H293"/>
      <c r="I293"/>
      <c r="J293"/>
    </row>
    <row r="294" spans="1:10" ht="14.25">
      <c r="A294"/>
      <c r="B294"/>
      <c r="C294"/>
      <c r="D294"/>
      <c r="E294"/>
      <c r="F294"/>
      <c r="G294"/>
      <c r="H294"/>
      <c r="I294"/>
      <c r="J294"/>
    </row>
    <row r="295" spans="1:10" ht="14.25">
      <c r="A295"/>
      <c r="B295"/>
      <c r="C295"/>
      <c r="D295"/>
      <c r="E295"/>
      <c r="F295"/>
      <c r="G295"/>
      <c r="H295"/>
      <c r="I295"/>
      <c r="J295"/>
    </row>
    <row r="296" spans="1:10" ht="14.25">
      <c r="A296"/>
      <c r="B296"/>
      <c r="C296"/>
      <c r="D296"/>
      <c r="E296"/>
      <c r="F296"/>
      <c r="G296"/>
      <c r="H296"/>
      <c r="I296"/>
      <c r="J296"/>
    </row>
    <row r="297" spans="1:10" ht="14.25">
      <c r="A297"/>
      <c r="B297"/>
      <c r="C297"/>
      <c r="D297"/>
      <c r="E297"/>
      <c r="F297"/>
      <c r="G297"/>
      <c r="H297"/>
      <c r="I297"/>
      <c r="J297"/>
    </row>
    <row r="298" spans="1:10" ht="14.25">
      <c r="A298"/>
      <c r="B298"/>
      <c r="C298"/>
      <c r="D298"/>
      <c r="E298"/>
      <c r="F298"/>
      <c r="G298"/>
      <c r="H298"/>
      <c r="I298"/>
      <c r="J298"/>
    </row>
    <row r="299" spans="1:10" ht="14.25">
      <c r="A299"/>
      <c r="B299"/>
      <c r="C299"/>
      <c r="D299"/>
      <c r="E299"/>
      <c r="F299"/>
      <c r="G299"/>
      <c r="H299"/>
      <c r="I299"/>
      <c r="J299"/>
    </row>
    <row r="300" spans="1:10" ht="14.25">
      <c r="A300"/>
      <c r="B300"/>
      <c r="C300"/>
      <c r="D300"/>
      <c r="E300"/>
      <c r="F300"/>
      <c r="G300"/>
      <c r="H300"/>
      <c r="I300"/>
      <c r="J300"/>
    </row>
    <row r="301" spans="1:10" ht="14.25">
      <c r="A301"/>
      <c r="B301"/>
      <c r="C301"/>
      <c r="D301"/>
      <c r="E301"/>
      <c r="F301"/>
      <c r="G301"/>
      <c r="H301"/>
      <c r="I301"/>
      <c r="J301"/>
    </row>
    <row r="302" spans="1:10" ht="14.25">
      <c r="A302"/>
      <c r="B302"/>
      <c r="C302"/>
      <c r="D302"/>
      <c r="E302"/>
      <c r="F302"/>
      <c r="G302"/>
      <c r="H302"/>
      <c r="I302"/>
      <c r="J302"/>
    </row>
    <row r="303" spans="1:10" ht="14.25">
      <c r="A303"/>
      <c r="B303"/>
      <c r="C303"/>
      <c r="D303"/>
      <c r="E303"/>
      <c r="F303"/>
      <c r="G303"/>
      <c r="H303"/>
      <c r="I303"/>
      <c r="J303"/>
    </row>
    <row r="304" spans="1:10" ht="14.25">
      <c r="A304"/>
      <c r="B304"/>
      <c r="C304"/>
      <c r="D304"/>
      <c r="E304"/>
      <c r="F304"/>
      <c r="G304"/>
      <c r="H304"/>
      <c r="I304"/>
      <c r="J304"/>
    </row>
    <row r="305" spans="1:10" ht="14.25">
      <c r="A305"/>
      <c r="B305"/>
      <c r="C305"/>
      <c r="D305"/>
      <c r="E305"/>
      <c r="F305"/>
      <c r="G305"/>
      <c r="H305"/>
      <c r="I305"/>
      <c r="J305"/>
    </row>
    <row r="306" spans="1:10" ht="14.25">
      <c r="A306"/>
      <c r="B306"/>
      <c r="C306"/>
      <c r="D306"/>
      <c r="E306"/>
      <c r="F306"/>
      <c r="G306"/>
      <c r="H306"/>
      <c r="I306"/>
      <c r="J306"/>
    </row>
    <row r="307" spans="1:10" ht="14.25">
      <c r="A307"/>
      <c r="B307"/>
      <c r="C307"/>
      <c r="D307"/>
      <c r="E307"/>
      <c r="F307"/>
      <c r="G307"/>
      <c r="H307"/>
      <c r="I307"/>
      <c r="J307"/>
    </row>
    <row r="308" spans="1:10" ht="14.25">
      <c r="A308"/>
      <c r="B308"/>
      <c r="C308"/>
      <c r="D308"/>
      <c r="E308"/>
      <c r="F308"/>
      <c r="G308"/>
      <c r="H308"/>
      <c r="I308"/>
      <c r="J308"/>
    </row>
    <row r="309" spans="1:10" ht="14.25">
      <c r="A309"/>
      <c r="B309"/>
      <c r="C309"/>
      <c r="D309"/>
      <c r="E309"/>
      <c r="F309"/>
      <c r="G309"/>
      <c r="H309"/>
      <c r="I309"/>
      <c r="J309"/>
    </row>
    <row r="310" spans="1:10" ht="14.25">
      <c r="A310"/>
      <c r="B310"/>
      <c r="C310"/>
      <c r="D310"/>
      <c r="E310"/>
      <c r="F310"/>
      <c r="G310"/>
      <c r="H310"/>
      <c r="I310"/>
      <c r="J310"/>
    </row>
    <row r="311" spans="1:10" ht="14.25">
      <c r="A311"/>
      <c r="B311"/>
      <c r="C311"/>
      <c r="D311"/>
      <c r="E311"/>
      <c r="F311"/>
      <c r="G311"/>
      <c r="H311"/>
      <c r="I311"/>
      <c r="J311"/>
    </row>
    <row r="312" spans="1:10" ht="14.25">
      <c r="A312"/>
      <c r="B312"/>
      <c r="C312"/>
      <c r="D312"/>
      <c r="E312"/>
      <c r="F312"/>
      <c r="G312"/>
      <c r="H312"/>
      <c r="I312"/>
      <c r="J312"/>
    </row>
    <row r="313" spans="1:10" ht="14.25">
      <c r="A313"/>
      <c r="B313"/>
      <c r="C313"/>
      <c r="D313"/>
      <c r="E313"/>
      <c r="F313"/>
      <c r="G313"/>
      <c r="H313"/>
      <c r="I313"/>
      <c r="J313"/>
    </row>
    <row r="314" spans="1:10" ht="14.25">
      <c r="A314"/>
      <c r="B314"/>
      <c r="C314"/>
      <c r="D314"/>
      <c r="E314"/>
      <c r="F314"/>
      <c r="G314"/>
      <c r="H314"/>
      <c r="I314"/>
      <c r="J314"/>
    </row>
    <row r="315" spans="1:10" ht="14.25">
      <c r="A315"/>
      <c r="B315"/>
      <c r="C315"/>
      <c r="D315"/>
      <c r="E315"/>
      <c r="F315"/>
      <c r="G315"/>
      <c r="H315"/>
      <c r="I315"/>
      <c r="J315"/>
    </row>
    <row r="316" spans="1:10" ht="14.25">
      <c r="A316"/>
      <c r="B316"/>
      <c r="C316"/>
      <c r="D316"/>
      <c r="E316"/>
      <c r="F316"/>
      <c r="G316"/>
      <c r="H316"/>
      <c r="I316"/>
      <c r="J316"/>
    </row>
    <row r="317" spans="1:10" ht="14.25">
      <c r="A317"/>
      <c r="B317"/>
      <c r="C317"/>
      <c r="D317"/>
      <c r="E317"/>
      <c r="F317"/>
      <c r="G317"/>
      <c r="H317"/>
      <c r="I317"/>
      <c r="J317"/>
    </row>
    <row r="318" spans="1:10" ht="14.25">
      <c r="A318"/>
      <c r="B318"/>
      <c r="C318"/>
      <c r="D318"/>
      <c r="E318"/>
      <c r="F318"/>
      <c r="G318"/>
      <c r="H318"/>
      <c r="I318"/>
      <c r="J318"/>
    </row>
    <row r="319" spans="1:10" ht="14.25">
      <c r="A319"/>
      <c r="B319"/>
      <c r="C319"/>
      <c r="D319"/>
      <c r="E319"/>
      <c r="F319"/>
      <c r="G319"/>
      <c r="H319"/>
      <c r="I319"/>
      <c r="J319"/>
    </row>
    <row r="320" spans="1:10" ht="14.25">
      <c r="A320"/>
      <c r="B320"/>
      <c r="C320"/>
      <c r="D320"/>
      <c r="E320"/>
      <c r="F320"/>
      <c r="G320"/>
      <c r="H320"/>
      <c r="I320"/>
      <c r="J320"/>
    </row>
    <row r="321" spans="1:10" ht="14.25">
      <c r="A321"/>
      <c r="B321"/>
      <c r="C321"/>
      <c r="D321"/>
      <c r="E321"/>
      <c r="F321"/>
      <c r="G321"/>
      <c r="H321"/>
      <c r="I321"/>
      <c r="J321"/>
    </row>
    <row r="322" spans="1:10" ht="14.25">
      <c r="A322"/>
      <c r="B322"/>
      <c r="C322"/>
      <c r="D322"/>
      <c r="E322"/>
      <c r="F322"/>
      <c r="G322"/>
      <c r="H322"/>
      <c r="I322"/>
      <c r="J322"/>
    </row>
    <row r="323" spans="1:10" ht="14.25">
      <c r="A323"/>
      <c r="B323"/>
      <c r="C323"/>
      <c r="D323"/>
      <c r="E323"/>
      <c r="F323"/>
      <c r="G323"/>
      <c r="H323"/>
      <c r="I323"/>
      <c r="J323"/>
    </row>
    <row r="324" spans="1:10" ht="14.25">
      <c r="A324"/>
      <c r="B324"/>
      <c r="C324"/>
      <c r="D324"/>
      <c r="E324"/>
      <c r="F324"/>
      <c r="G324"/>
      <c r="H324"/>
      <c r="I324"/>
      <c r="J324"/>
    </row>
    <row r="325" spans="1:10" ht="14.25">
      <c r="A325"/>
      <c r="B325"/>
      <c r="C325"/>
      <c r="D325"/>
      <c r="E325"/>
      <c r="F325"/>
      <c r="G325"/>
      <c r="H325"/>
      <c r="I325"/>
      <c r="J325"/>
    </row>
    <row r="326" spans="1:10" ht="14.25">
      <c r="A326"/>
      <c r="B326"/>
      <c r="C326"/>
      <c r="D326"/>
      <c r="E326"/>
      <c r="F326"/>
      <c r="G326"/>
      <c r="H326"/>
      <c r="I326"/>
      <c r="J326"/>
    </row>
    <row r="327" spans="1:10" ht="14.25">
      <c r="A327"/>
      <c r="B327"/>
      <c r="C327"/>
      <c r="D327"/>
      <c r="E327"/>
      <c r="F327"/>
      <c r="G327"/>
      <c r="H327"/>
      <c r="I327"/>
      <c r="J327"/>
    </row>
    <row r="328" spans="1:10" ht="14.25">
      <c r="A328"/>
      <c r="B328"/>
      <c r="C328"/>
      <c r="D328"/>
      <c r="E328"/>
      <c r="F328"/>
      <c r="G328"/>
      <c r="H328"/>
      <c r="I328"/>
      <c r="J328"/>
    </row>
    <row r="329" spans="1:10" ht="14.25">
      <c r="A329"/>
      <c r="B329"/>
      <c r="C329"/>
      <c r="D329"/>
      <c r="E329"/>
      <c r="F329"/>
      <c r="G329"/>
      <c r="H329"/>
      <c r="I329"/>
      <c r="J329"/>
    </row>
    <row r="330" spans="1:10" ht="14.25">
      <c r="A330"/>
      <c r="B330"/>
      <c r="C330"/>
      <c r="D330"/>
      <c r="E330"/>
      <c r="F330"/>
      <c r="G330"/>
      <c r="H330"/>
      <c r="I330"/>
      <c r="J330"/>
    </row>
    <row r="331" spans="1:10" ht="14.25">
      <c r="A331"/>
      <c r="B331"/>
      <c r="C331"/>
      <c r="D331"/>
      <c r="E331"/>
      <c r="F331"/>
      <c r="G331"/>
      <c r="H331"/>
      <c r="I331"/>
      <c r="J331"/>
    </row>
    <row r="332" spans="1:10" ht="14.25">
      <c r="A332"/>
      <c r="B332"/>
      <c r="C332"/>
      <c r="D332"/>
      <c r="E332"/>
      <c r="F332"/>
      <c r="G332"/>
      <c r="H332"/>
      <c r="I332"/>
      <c r="J332"/>
    </row>
    <row r="333" spans="1:10" ht="14.25">
      <c r="A333"/>
      <c r="B333"/>
      <c r="C333"/>
      <c r="D333"/>
      <c r="E333"/>
      <c r="F333"/>
      <c r="G333"/>
      <c r="H333"/>
      <c r="I333"/>
      <c r="J333"/>
    </row>
    <row r="334" spans="1:10" ht="14.25">
      <c r="A334"/>
      <c r="B334"/>
      <c r="C334"/>
      <c r="D334"/>
      <c r="E334"/>
      <c r="F334"/>
      <c r="G334"/>
      <c r="H334"/>
      <c r="I334"/>
      <c r="J334"/>
    </row>
    <row r="335" spans="1:10" ht="14.25">
      <c r="A335"/>
      <c r="B335"/>
      <c r="C335"/>
      <c r="D335"/>
      <c r="E335"/>
      <c r="F335"/>
      <c r="G335"/>
      <c r="H335"/>
      <c r="I335"/>
      <c r="J335"/>
    </row>
    <row r="336" spans="1:10" ht="14.25">
      <c r="A336"/>
      <c r="B336"/>
      <c r="C336"/>
      <c r="D336"/>
      <c r="E336"/>
      <c r="F336"/>
      <c r="G336"/>
      <c r="H336"/>
      <c r="I336"/>
      <c r="J336"/>
    </row>
    <row r="337" spans="1:10" ht="14.25">
      <c r="A337"/>
      <c r="B337"/>
      <c r="C337"/>
      <c r="D337"/>
      <c r="E337"/>
      <c r="F337"/>
      <c r="G337"/>
      <c r="H337"/>
      <c r="I337"/>
      <c r="J337"/>
    </row>
    <row r="338" spans="1:10" ht="14.25">
      <c r="A338"/>
      <c r="B338"/>
      <c r="C338"/>
      <c r="D338"/>
      <c r="E338"/>
      <c r="F338"/>
      <c r="G338"/>
      <c r="H338"/>
      <c r="I338"/>
      <c r="J338"/>
    </row>
    <row r="339" spans="1:10" ht="14.25">
      <c r="A339"/>
      <c r="B339"/>
      <c r="C339"/>
      <c r="D339"/>
      <c r="E339"/>
      <c r="F339"/>
      <c r="G339"/>
      <c r="H339"/>
      <c r="I339"/>
      <c r="J339"/>
    </row>
    <row r="340" spans="1:10" ht="14.25">
      <c r="A340"/>
      <c r="B340"/>
      <c r="C340"/>
      <c r="D340"/>
      <c r="E340"/>
      <c r="F340"/>
      <c r="G340"/>
      <c r="H340"/>
      <c r="I340"/>
      <c r="J340"/>
    </row>
    <row r="341" spans="1:10" ht="14.25">
      <c r="A341"/>
      <c r="B341"/>
      <c r="C341"/>
      <c r="D341"/>
      <c r="E341"/>
      <c r="F341"/>
      <c r="G341"/>
      <c r="H341"/>
      <c r="I341"/>
      <c r="J341"/>
    </row>
    <row r="342" spans="1:10" ht="14.25">
      <c r="A342"/>
      <c r="B342"/>
      <c r="C342"/>
      <c r="D342"/>
      <c r="E342"/>
      <c r="F342"/>
      <c r="G342"/>
      <c r="H342"/>
      <c r="I342"/>
      <c r="J342"/>
    </row>
    <row r="343" spans="1:10" ht="14.25">
      <c r="A343"/>
      <c r="B343"/>
      <c r="C343"/>
      <c r="D343"/>
      <c r="E343"/>
      <c r="F343"/>
      <c r="G343"/>
      <c r="H343"/>
      <c r="I343"/>
      <c r="J343"/>
    </row>
    <row r="344" spans="1:10" ht="14.25">
      <c r="A344"/>
      <c r="B344"/>
      <c r="C344"/>
      <c r="D344"/>
      <c r="E344"/>
      <c r="F344"/>
      <c r="G344"/>
      <c r="H344"/>
      <c r="I344"/>
      <c r="J344"/>
    </row>
    <row r="345" spans="1:10" ht="14.25">
      <c r="A345"/>
      <c r="B345"/>
      <c r="C345"/>
      <c r="D345"/>
      <c r="E345"/>
      <c r="F345"/>
      <c r="G345"/>
      <c r="H345"/>
      <c r="I345"/>
      <c r="J345"/>
    </row>
    <row r="346" spans="1:10" ht="14.25">
      <c r="A346"/>
      <c r="B346"/>
      <c r="C346"/>
      <c r="D346"/>
      <c r="E346"/>
      <c r="F346"/>
      <c r="G346"/>
      <c r="H346"/>
      <c r="I346"/>
      <c r="J346"/>
    </row>
    <row r="347" spans="1:10" ht="14.25">
      <c r="A347"/>
      <c r="B347"/>
      <c r="C347"/>
      <c r="D347"/>
      <c r="E347"/>
      <c r="F347"/>
      <c r="G347"/>
      <c r="H347"/>
      <c r="I347"/>
      <c r="J347"/>
    </row>
    <row r="348" spans="1:10" ht="14.25">
      <c r="A348"/>
      <c r="B348"/>
      <c r="C348"/>
      <c r="D348"/>
      <c r="E348"/>
      <c r="F348"/>
      <c r="G348"/>
      <c r="H348"/>
      <c r="I348"/>
      <c r="J348"/>
    </row>
    <row r="349" spans="1:10" ht="14.25">
      <c r="A349"/>
      <c r="B349"/>
      <c r="C349"/>
      <c r="D349"/>
      <c r="E349"/>
      <c r="F349"/>
      <c r="G349"/>
      <c r="H349"/>
      <c r="I349"/>
      <c r="J349"/>
    </row>
    <row r="350" spans="1:10" ht="14.25">
      <c r="A350"/>
      <c r="B350"/>
      <c r="C350"/>
      <c r="D350"/>
      <c r="E350"/>
      <c r="F350"/>
      <c r="G350"/>
      <c r="H350"/>
      <c r="I350"/>
      <c r="J350"/>
    </row>
    <row r="351" spans="1:10" ht="14.25">
      <c r="A351"/>
      <c r="B351"/>
      <c r="C351"/>
      <c r="D351"/>
      <c r="E351"/>
      <c r="F351"/>
      <c r="G351"/>
      <c r="H351"/>
      <c r="I351"/>
      <c r="J351"/>
    </row>
    <row r="352" spans="1:10" ht="14.25">
      <c r="A352"/>
      <c r="B352"/>
      <c r="C352"/>
      <c r="D352"/>
      <c r="E352"/>
      <c r="F352"/>
      <c r="G352"/>
      <c r="H352"/>
      <c r="I352"/>
      <c r="J352"/>
    </row>
    <row r="353" spans="1:10" ht="14.25">
      <c r="A353"/>
      <c r="B353"/>
      <c r="C353"/>
      <c r="D353"/>
      <c r="E353"/>
      <c r="F353"/>
      <c r="G353"/>
      <c r="H353"/>
      <c r="I353"/>
      <c r="J353"/>
    </row>
    <row r="354" spans="1:10" ht="14.25">
      <c r="A354"/>
      <c r="B354"/>
      <c r="C354"/>
      <c r="D354"/>
      <c r="E354"/>
      <c r="F354"/>
      <c r="G354"/>
      <c r="H354"/>
      <c r="I354"/>
      <c r="J354"/>
    </row>
    <row r="355" spans="1:10" ht="14.25">
      <c r="A355"/>
      <c r="B355"/>
      <c r="C355"/>
      <c r="D355"/>
      <c r="E355"/>
      <c r="F355"/>
      <c r="G355"/>
      <c r="H355"/>
      <c r="I355"/>
      <c r="J355"/>
    </row>
    <row r="356" spans="1:10" ht="14.25">
      <c r="A356"/>
      <c r="B356"/>
      <c r="C356"/>
      <c r="D356"/>
      <c r="E356"/>
      <c r="F356"/>
      <c r="G356"/>
      <c r="H356"/>
      <c r="I356"/>
      <c r="J356"/>
    </row>
    <row r="357" spans="1:10" ht="14.25">
      <c r="A357"/>
      <c r="B357"/>
      <c r="C357"/>
      <c r="D357"/>
      <c r="E357"/>
      <c r="F357"/>
      <c r="G357"/>
      <c r="H357"/>
      <c r="I357"/>
      <c r="J357"/>
    </row>
    <row r="358" spans="1:10" ht="14.25">
      <c r="A358"/>
      <c r="B358"/>
      <c r="C358"/>
      <c r="D358"/>
      <c r="E358"/>
      <c r="F358"/>
      <c r="G358"/>
      <c r="H358"/>
      <c r="I358"/>
      <c r="J358"/>
    </row>
    <row r="359" spans="1:10" ht="14.25">
      <c r="A359"/>
      <c r="B359"/>
      <c r="C359"/>
      <c r="D359"/>
      <c r="E359"/>
      <c r="F359"/>
      <c r="G359"/>
      <c r="H359"/>
      <c r="I359"/>
      <c r="J359"/>
    </row>
    <row r="360" spans="1:10" ht="14.25">
      <c r="A360"/>
      <c r="B360"/>
      <c r="C360"/>
      <c r="D360"/>
      <c r="E360"/>
      <c r="F360"/>
      <c r="G360"/>
      <c r="H360"/>
      <c r="I360"/>
      <c r="J360"/>
    </row>
    <row r="361" spans="1:10" ht="14.25">
      <c r="A361"/>
      <c r="B361"/>
      <c r="C361"/>
      <c r="D361"/>
      <c r="E361"/>
      <c r="F361"/>
      <c r="G361"/>
      <c r="H361"/>
      <c r="I361"/>
      <c r="J361"/>
    </row>
    <row r="362" spans="1:10" ht="14.25">
      <c r="A362"/>
      <c r="B362"/>
      <c r="C362"/>
      <c r="D362"/>
      <c r="E362"/>
      <c r="F362"/>
      <c r="G362"/>
      <c r="H362"/>
      <c r="I362"/>
      <c r="J362"/>
    </row>
    <row r="363" spans="1:10" ht="14.25">
      <c r="A363"/>
      <c r="B363"/>
      <c r="C363"/>
      <c r="D363"/>
      <c r="E363"/>
      <c r="F363"/>
      <c r="G363"/>
      <c r="H363"/>
      <c r="I363"/>
      <c r="J363"/>
    </row>
    <row r="364" spans="1:10" ht="14.25">
      <c r="A364"/>
      <c r="B364"/>
      <c r="C364"/>
      <c r="D364"/>
      <c r="E364"/>
      <c r="F364"/>
      <c r="G364"/>
      <c r="H364"/>
      <c r="I364"/>
      <c r="J364"/>
    </row>
    <row r="365" spans="1:10" ht="14.25">
      <c r="A365"/>
      <c r="B365"/>
      <c r="C365"/>
      <c r="D365"/>
      <c r="E365"/>
      <c r="F365"/>
      <c r="G365"/>
      <c r="H365"/>
      <c r="I365"/>
      <c r="J365"/>
    </row>
    <row r="366" spans="1:10" ht="14.25">
      <c r="A366"/>
      <c r="B366"/>
      <c r="C366"/>
      <c r="D366"/>
      <c r="E366"/>
      <c r="F366"/>
      <c r="G366"/>
      <c r="H366"/>
      <c r="I366"/>
      <c r="J366"/>
    </row>
    <row r="367" spans="1:10" ht="14.25">
      <c r="A367"/>
      <c r="B367"/>
      <c r="C367"/>
      <c r="D367"/>
      <c r="E367"/>
      <c r="F367"/>
      <c r="G367"/>
      <c r="H367"/>
      <c r="I367"/>
      <c r="J367"/>
    </row>
    <row r="368" spans="1:10" ht="14.25">
      <c r="A368"/>
      <c r="B368"/>
      <c r="C368"/>
      <c r="D368"/>
      <c r="E368"/>
      <c r="F368"/>
      <c r="G368"/>
      <c r="H368"/>
      <c r="I368"/>
      <c r="J368"/>
    </row>
    <row r="369" spans="1:10" ht="14.25">
      <c r="A369"/>
      <c r="B369"/>
      <c r="C369"/>
      <c r="D369"/>
      <c r="E369"/>
      <c r="F369"/>
      <c r="G369"/>
      <c r="H369"/>
      <c r="I369"/>
      <c r="J369"/>
    </row>
    <row r="370" spans="1:10" ht="14.25">
      <c r="A370"/>
      <c r="B370"/>
      <c r="C370"/>
      <c r="D370"/>
      <c r="E370"/>
      <c r="F370"/>
      <c r="G370"/>
      <c r="H370"/>
      <c r="I370"/>
      <c r="J370"/>
    </row>
    <row r="371" spans="1:10" ht="14.25">
      <c r="A371"/>
      <c r="B371"/>
      <c r="C371"/>
      <c r="D371"/>
      <c r="E371"/>
      <c r="F371"/>
      <c r="G371"/>
      <c r="H371"/>
      <c r="I371"/>
      <c r="J371"/>
    </row>
    <row r="372" spans="1:10" ht="14.25">
      <c r="A372"/>
      <c r="B372"/>
      <c r="C372"/>
      <c r="D372"/>
      <c r="E372"/>
      <c r="F372"/>
      <c r="G372"/>
      <c r="H372"/>
      <c r="I372"/>
      <c r="J372"/>
    </row>
    <row r="373" spans="1:10" ht="14.25">
      <c r="A373"/>
      <c r="B373"/>
      <c r="C373"/>
      <c r="D373"/>
      <c r="E373"/>
      <c r="F373"/>
      <c r="G373"/>
      <c r="H373"/>
      <c r="I373"/>
      <c r="J373"/>
    </row>
    <row r="374" spans="1:10" ht="14.25">
      <c r="A374"/>
      <c r="B374"/>
      <c r="C374"/>
      <c r="D374"/>
      <c r="E374"/>
      <c r="F374"/>
      <c r="G374"/>
      <c r="H374"/>
      <c r="I374"/>
      <c r="J374"/>
    </row>
    <row r="375" spans="1:10" ht="14.25">
      <c r="A375"/>
      <c r="B375"/>
      <c r="C375"/>
      <c r="D375"/>
      <c r="E375"/>
      <c r="F375"/>
      <c r="G375"/>
      <c r="H375"/>
      <c r="I375"/>
      <c r="J375"/>
    </row>
    <row r="376" spans="1:10" ht="14.25">
      <c r="A376"/>
      <c r="B376"/>
      <c r="C376"/>
      <c r="D376"/>
      <c r="E376"/>
      <c r="F376"/>
      <c r="G376"/>
      <c r="H376"/>
      <c r="I376"/>
      <c r="J376"/>
    </row>
    <row r="377" spans="1:10" ht="14.25">
      <c r="A377"/>
      <c r="B377"/>
      <c r="C377"/>
      <c r="D377"/>
      <c r="E377"/>
      <c r="F377"/>
      <c r="G377"/>
      <c r="H377"/>
      <c r="I377"/>
      <c r="J377"/>
    </row>
    <row r="378" spans="1:10" ht="14.25">
      <c r="A378"/>
      <c r="B378"/>
      <c r="C378"/>
      <c r="D378"/>
      <c r="E378"/>
      <c r="F378"/>
      <c r="G378"/>
      <c r="H378"/>
      <c r="I378"/>
      <c r="J378"/>
    </row>
    <row r="379" spans="1:10" ht="14.25">
      <c r="A379"/>
      <c r="B379"/>
      <c r="C379"/>
      <c r="D379"/>
      <c r="E379"/>
      <c r="F379"/>
      <c r="G379"/>
      <c r="H379"/>
      <c r="I379"/>
      <c r="J379"/>
    </row>
    <row r="380" spans="1:10" ht="14.25">
      <c r="A380"/>
      <c r="B380"/>
      <c r="C380"/>
      <c r="D380"/>
      <c r="E380"/>
      <c r="F380"/>
      <c r="G380"/>
      <c r="H380"/>
      <c r="I380"/>
      <c r="J380"/>
    </row>
    <row r="381" spans="1:10" ht="14.25">
      <c r="A381"/>
      <c r="B381"/>
      <c r="C381"/>
      <c r="D381"/>
      <c r="E381"/>
      <c r="F381"/>
      <c r="G381"/>
      <c r="H381"/>
      <c r="I381"/>
      <c r="J381"/>
    </row>
    <row r="382" spans="1:10" ht="14.25">
      <c r="A382"/>
      <c r="B382"/>
      <c r="C382"/>
      <c r="D382"/>
      <c r="E382"/>
      <c r="F382"/>
      <c r="G382"/>
      <c r="H382"/>
      <c r="I382"/>
      <c r="J382"/>
    </row>
    <row r="383" spans="1:10" ht="14.25">
      <c r="A383"/>
      <c r="B383"/>
      <c r="C383"/>
      <c r="D383"/>
      <c r="E383"/>
      <c r="F383"/>
      <c r="G383"/>
      <c r="H383"/>
      <c r="I383"/>
      <c r="J383"/>
    </row>
    <row r="384" spans="1:10" ht="14.25">
      <c r="A384"/>
      <c r="B384"/>
      <c r="C384"/>
      <c r="D384"/>
      <c r="E384"/>
      <c r="F384"/>
      <c r="G384"/>
      <c r="H384"/>
      <c r="I384"/>
      <c r="J384"/>
    </row>
    <row r="385" spans="1:10" ht="14.25">
      <c r="A385"/>
      <c r="B385"/>
      <c r="C385"/>
      <c r="D385"/>
      <c r="E385"/>
      <c r="F385"/>
      <c r="G385"/>
      <c r="H385"/>
      <c r="I385"/>
      <c r="J385"/>
    </row>
    <row r="386" spans="1:10" ht="14.25">
      <c r="A386"/>
      <c r="B386"/>
      <c r="C386"/>
      <c r="D386"/>
      <c r="E386"/>
      <c r="F386"/>
      <c r="G386"/>
      <c r="H386"/>
      <c r="I386"/>
      <c r="J386"/>
    </row>
    <row r="387" spans="1:10" ht="14.25">
      <c r="A387"/>
      <c r="B387"/>
      <c r="C387"/>
      <c r="D387"/>
      <c r="E387"/>
      <c r="F387"/>
      <c r="G387"/>
      <c r="H387"/>
      <c r="I387"/>
      <c r="J387"/>
    </row>
    <row r="388" spans="1:10" ht="14.25">
      <c r="A388"/>
      <c r="B388"/>
      <c r="C388"/>
      <c r="D388"/>
      <c r="E388"/>
      <c r="F388"/>
      <c r="G388"/>
      <c r="H388"/>
      <c r="I388"/>
      <c r="J388"/>
    </row>
    <row r="389" spans="1:10" ht="14.25">
      <c r="A389"/>
      <c r="B389"/>
      <c r="C389"/>
      <c r="D389"/>
      <c r="E389"/>
      <c r="F389"/>
      <c r="G389"/>
      <c r="H389"/>
      <c r="I389"/>
      <c r="J389"/>
    </row>
    <row r="390" spans="1:10" ht="14.25">
      <c r="A390"/>
      <c r="B390"/>
      <c r="C390"/>
      <c r="D390"/>
      <c r="E390"/>
      <c r="F390"/>
      <c r="G390"/>
      <c r="H390"/>
      <c r="I390"/>
      <c r="J390"/>
    </row>
    <row r="391" spans="1:10" ht="14.25">
      <c r="A391"/>
      <c r="B391"/>
      <c r="C391"/>
      <c r="D391"/>
      <c r="E391"/>
      <c r="F391"/>
      <c r="G391"/>
      <c r="H391"/>
      <c r="I391"/>
      <c r="J391"/>
    </row>
    <row r="392" spans="1:10" ht="14.25">
      <c r="A392"/>
      <c r="B392"/>
      <c r="C392"/>
      <c r="D392"/>
      <c r="E392"/>
      <c r="F392"/>
      <c r="G392"/>
      <c r="H392"/>
      <c r="I392"/>
      <c r="J392"/>
    </row>
    <row r="393" spans="1:10" ht="14.25">
      <c r="A393"/>
      <c r="B393"/>
      <c r="C393"/>
      <c r="D393"/>
      <c r="E393"/>
      <c r="F393"/>
      <c r="G393"/>
      <c r="H393"/>
      <c r="I393"/>
      <c r="J393"/>
    </row>
    <row r="394" spans="1:10" ht="14.25">
      <c r="A394"/>
      <c r="B394"/>
      <c r="C394"/>
      <c r="D394"/>
      <c r="E394"/>
      <c r="F394"/>
      <c r="G394"/>
      <c r="H394"/>
      <c r="I394"/>
      <c r="J394"/>
    </row>
    <row r="395" spans="1:10" ht="14.25">
      <c r="A395"/>
      <c r="B395"/>
      <c r="C395"/>
      <c r="D395"/>
      <c r="E395"/>
      <c r="F395"/>
      <c r="G395"/>
      <c r="H395"/>
      <c r="I395"/>
      <c r="J395"/>
    </row>
    <row r="396" spans="1:10" ht="14.25">
      <c r="A396"/>
      <c r="B396"/>
      <c r="C396"/>
      <c r="D396"/>
      <c r="E396"/>
      <c r="F396"/>
      <c r="G396"/>
      <c r="H396"/>
      <c r="I396"/>
      <c r="J396"/>
    </row>
    <row r="397" spans="1:10" ht="14.25">
      <c r="A397"/>
      <c r="B397"/>
      <c r="C397"/>
      <c r="D397"/>
      <c r="E397"/>
      <c r="F397"/>
      <c r="G397"/>
      <c r="H397"/>
      <c r="I397"/>
      <c r="J397"/>
    </row>
    <row r="398" spans="1:10" ht="14.25">
      <c r="A398"/>
      <c r="B398"/>
      <c r="C398"/>
      <c r="D398"/>
      <c r="E398"/>
      <c r="F398"/>
      <c r="G398"/>
      <c r="H398"/>
      <c r="I398"/>
      <c r="J398"/>
    </row>
    <row r="399" spans="1:10" ht="14.25">
      <c r="A399"/>
      <c r="B399"/>
      <c r="C399"/>
      <c r="D399"/>
      <c r="E399"/>
      <c r="F399"/>
      <c r="G399"/>
      <c r="H399"/>
      <c r="I399"/>
      <c r="J399"/>
    </row>
    <row r="400" spans="1:10" ht="14.25">
      <c r="A400"/>
      <c r="B400"/>
      <c r="C400"/>
      <c r="D400"/>
      <c r="E400"/>
      <c r="F400"/>
      <c r="G400"/>
      <c r="H400"/>
      <c r="I400"/>
      <c r="J400"/>
    </row>
    <row r="401" spans="1:10" ht="14.25">
      <c r="A401"/>
      <c r="B401"/>
      <c r="C401"/>
      <c r="D401"/>
      <c r="E401"/>
      <c r="F401"/>
      <c r="G401"/>
      <c r="H401"/>
      <c r="I401"/>
      <c r="J401"/>
    </row>
    <row r="402" spans="1:10" ht="14.25">
      <c r="A402"/>
      <c r="B402"/>
      <c r="C402"/>
      <c r="D402"/>
      <c r="E402"/>
      <c r="F402"/>
      <c r="G402"/>
      <c r="H402"/>
      <c r="I402"/>
      <c r="J402"/>
    </row>
    <row r="403" spans="1:10" ht="14.25">
      <c r="A403"/>
      <c r="B403"/>
      <c r="C403"/>
      <c r="D403"/>
      <c r="E403"/>
      <c r="F403"/>
      <c r="G403"/>
      <c r="H403"/>
      <c r="I403"/>
      <c r="J403"/>
    </row>
    <row r="404" spans="1:10" ht="14.25">
      <c r="A404"/>
      <c r="B404"/>
      <c r="C404"/>
      <c r="D404"/>
      <c r="E404"/>
      <c r="F404"/>
      <c r="G404"/>
      <c r="H404"/>
      <c r="I404"/>
      <c r="J404"/>
    </row>
    <row r="405" spans="1:10" ht="14.25">
      <c r="A405"/>
      <c r="B405"/>
      <c r="C405"/>
      <c r="D405"/>
      <c r="E405"/>
      <c r="F405"/>
      <c r="G405"/>
      <c r="H405"/>
      <c r="I405"/>
      <c r="J405"/>
    </row>
    <row r="406" spans="1:10" ht="14.25">
      <c r="A406"/>
      <c r="B406"/>
      <c r="C406"/>
      <c r="D406"/>
      <c r="E406"/>
      <c r="F406"/>
      <c r="G406"/>
      <c r="H406"/>
      <c r="I406"/>
      <c r="J406"/>
    </row>
    <row r="407" spans="1:10" ht="14.25">
      <c r="A407"/>
      <c r="B407"/>
      <c r="C407"/>
      <c r="D407"/>
      <c r="E407"/>
      <c r="F407"/>
      <c r="G407"/>
      <c r="H407"/>
      <c r="I407"/>
      <c r="J407"/>
    </row>
    <row r="408" spans="1:10" ht="14.25">
      <c r="A408"/>
      <c r="B408"/>
      <c r="C408"/>
      <c r="D408"/>
      <c r="E408"/>
      <c r="F408"/>
      <c r="G408"/>
      <c r="H408"/>
      <c r="I408"/>
      <c r="J408"/>
    </row>
    <row r="409" spans="1:10" ht="14.25">
      <c r="A409"/>
      <c r="B409"/>
      <c r="C409"/>
      <c r="D409"/>
      <c r="E409"/>
      <c r="F409"/>
      <c r="G409"/>
      <c r="H409"/>
      <c r="I409"/>
      <c r="J409"/>
    </row>
    <row r="410" spans="1:10" ht="14.25">
      <c r="A410"/>
      <c r="B410"/>
      <c r="C410"/>
      <c r="D410"/>
      <c r="E410"/>
      <c r="F410"/>
      <c r="G410"/>
      <c r="H410"/>
      <c r="I410"/>
      <c r="J410"/>
    </row>
    <row r="411" spans="1:10" ht="14.25">
      <c r="A411"/>
      <c r="B411"/>
      <c r="C411"/>
      <c r="D411"/>
      <c r="E411"/>
      <c r="F411"/>
      <c r="G411"/>
      <c r="H411"/>
      <c r="I411"/>
      <c r="J411"/>
    </row>
    <row r="412" spans="1:10" ht="14.25">
      <c r="A412"/>
      <c r="B412"/>
      <c r="C412"/>
      <c r="D412"/>
      <c r="E412"/>
      <c r="F412"/>
      <c r="G412"/>
      <c r="H412"/>
      <c r="I412"/>
      <c r="J412"/>
    </row>
    <row r="413" spans="1:10" ht="14.25">
      <c r="A413"/>
      <c r="B413"/>
      <c r="C413"/>
      <c r="D413"/>
      <c r="E413"/>
      <c r="F413"/>
      <c r="G413"/>
      <c r="H413"/>
      <c r="I413"/>
      <c r="J413"/>
    </row>
    <row r="414" spans="1:10" ht="14.25">
      <c r="A414"/>
      <c r="B414"/>
      <c r="C414"/>
      <c r="D414"/>
      <c r="E414"/>
      <c r="F414"/>
      <c r="G414"/>
      <c r="H414"/>
      <c r="I414"/>
      <c r="J414"/>
    </row>
    <row r="415" spans="1:10" ht="14.25">
      <c r="A415"/>
      <c r="B415"/>
      <c r="C415"/>
      <c r="D415"/>
      <c r="E415"/>
      <c r="F415"/>
      <c r="G415"/>
      <c r="H415"/>
      <c r="I415"/>
      <c r="J415"/>
    </row>
    <row r="416" spans="1:10" ht="14.25">
      <c r="A416"/>
      <c r="B416"/>
      <c r="C416"/>
      <c r="D416"/>
      <c r="E416"/>
      <c r="F416"/>
      <c r="G416"/>
      <c r="H416"/>
      <c r="I416"/>
      <c r="J416"/>
    </row>
    <row r="417" spans="1:10" ht="14.25">
      <c r="A417"/>
      <c r="B417"/>
      <c r="C417"/>
      <c r="D417"/>
      <c r="E417"/>
      <c r="F417"/>
      <c r="G417"/>
      <c r="H417"/>
      <c r="I417"/>
      <c r="J417"/>
    </row>
    <row r="418" spans="1:10" ht="14.25">
      <c r="A418"/>
      <c r="B418"/>
      <c r="C418"/>
      <c r="D418"/>
      <c r="E418"/>
      <c r="F418"/>
      <c r="G418"/>
      <c r="H418"/>
      <c r="I418"/>
      <c r="J418"/>
    </row>
    <row r="419" spans="1:10" ht="14.25">
      <c r="A419"/>
      <c r="B419"/>
      <c r="C419"/>
      <c r="D419"/>
      <c r="E419"/>
      <c r="F419"/>
      <c r="G419"/>
      <c r="H419"/>
      <c r="I419"/>
      <c r="J419"/>
    </row>
    <row r="420" spans="1:10" ht="14.25">
      <c r="A420"/>
      <c r="B420"/>
      <c r="C420"/>
      <c r="D420"/>
      <c r="E420"/>
      <c r="F420"/>
      <c r="G420"/>
      <c r="H420"/>
      <c r="I420"/>
      <c r="J420"/>
    </row>
    <row r="421" spans="1:10" ht="14.25">
      <c r="A421"/>
      <c r="B421"/>
      <c r="C421"/>
      <c r="D421"/>
      <c r="E421"/>
      <c r="F421"/>
      <c r="G421"/>
      <c r="H421"/>
      <c r="I421"/>
      <c r="J421"/>
    </row>
    <row r="422" spans="1:10" ht="14.25">
      <c r="A422"/>
      <c r="B422"/>
      <c r="C422"/>
      <c r="D422"/>
      <c r="E422"/>
      <c r="F422"/>
      <c r="G422"/>
      <c r="H422"/>
      <c r="I422"/>
      <c r="J422"/>
    </row>
  </sheetData>
  <mergeCells count="13">
    <mergeCell ref="B78:D78"/>
    <mergeCell ref="E78:G78"/>
    <mergeCell ref="A36:A37"/>
    <mergeCell ref="B36:B37"/>
    <mergeCell ref="C36:C37"/>
    <mergeCell ref="D36:D37"/>
    <mergeCell ref="H78:J78"/>
    <mergeCell ref="E36:E37"/>
    <mergeCell ref="F36:F37"/>
    <mergeCell ref="G36:G37"/>
    <mergeCell ref="H36:H37"/>
    <mergeCell ref="A53:H53"/>
    <mergeCell ref="A73:I7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8"/>
  <sheetViews>
    <sheetView workbookViewId="0" topLeftCell="A1">
      <selection activeCell="F1" sqref="F1"/>
    </sheetView>
  </sheetViews>
  <sheetFormatPr defaultColWidth="9.00390625" defaultRowHeight="14.25"/>
  <cols>
    <col min="1" max="1" width="22.25390625" style="0" customWidth="1"/>
    <col min="2" max="5" width="10.25390625" style="0" customWidth="1"/>
    <col min="6" max="6" width="22.25390625" style="0" customWidth="1"/>
  </cols>
  <sheetData>
    <row r="1" spans="1:7" ht="16.5" thickBot="1">
      <c r="A1" s="42" t="s">
        <v>42</v>
      </c>
      <c r="B1" s="1"/>
      <c r="C1" s="1"/>
      <c r="D1" s="1"/>
      <c r="E1" s="1"/>
      <c r="F1" s="1"/>
      <c r="G1" s="1"/>
    </row>
    <row r="2" spans="1:7" ht="15">
      <c r="A2" s="102"/>
      <c r="B2" s="102"/>
      <c r="C2" s="102"/>
      <c r="D2" s="102"/>
      <c r="E2" s="102"/>
      <c r="F2" s="1"/>
      <c r="G2" s="1"/>
    </row>
    <row r="3" spans="1:7" ht="25.5">
      <c r="A3" s="103"/>
      <c r="B3" s="129" t="s">
        <v>46</v>
      </c>
      <c r="C3" s="130" t="s">
        <v>472</v>
      </c>
      <c r="D3" s="129" t="s">
        <v>47</v>
      </c>
      <c r="E3" s="130" t="s">
        <v>472</v>
      </c>
      <c r="F3" s="1"/>
      <c r="G3" s="1"/>
    </row>
    <row r="4" spans="1:7" ht="16.5" thickBot="1">
      <c r="A4" s="105"/>
      <c r="B4" s="105"/>
      <c r="C4" s="105"/>
      <c r="D4" s="105"/>
      <c r="E4" s="105"/>
      <c r="F4" s="1"/>
      <c r="G4" s="1"/>
    </row>
    <row r="5" spans="1:7" ht="15" thickBot="1">
      <c r="A5" s="120" t="s">
        <v>43</v>
      </c>
      <c r="B5" s="322">
        <v>207463582.58999997</v>
      </c>
      <c r="C5" s="323">
        <v>0.9329401467557294</v>
      </c>
      <c r="D5" s="322">
        <v>1442230</v>
      </c>
      <c r="E5" s="323">
        <v>0.05117484671284206</v>
      </c>
      <c r="F5" s="1"/>
      <c r="G5" s="1"/>
    </row>
    <row r="6" spans="1:7" ht="15" thickBot="1">
      <c r="A6" s="110" t="s">
        <v>44</v>
      </c>
      <c r="B6" s="324">
        <v>10812160</v>
      </c>
      <c r="C6" s="325">
        <v>0.048621054409732536</v>
      </c>
      <c r="D6" s="324">
        <v>2237937</v>
      </c>
      <c r="E6" s="325">
        <v>0.0794090283297377</v>
      </c>
      <c r="F6" s="1"/>
      <c r="G6" s="1"/>
    </row>
    <row r="7" spans="1:7" ht="15" thickBot="1">
      <c r="A7" s="131" t="s">
        <v>45</v>
      </c>
      <c r="B7" s="326">
        <v>4100348</v>
      </c>
      <c r="C7" s="327">
        <v>0.018438798834537962</v>
      </c>
      <c r="D7" s="326">
        <v>24502233</v>
      </c>
      <c r="E7" s="327">
        <v>0.8694161249574203</v>
      </c>
      <c r="F7" s="1"/>
      <c r="G7" s="1"/>
    </row>
    <row r="8" spans="1:7" ht="12.75" customHeight="1">
      <c r="A8" s="352" t="s">
        <v>492</v>
      </c>
      <c r="B8" s="1"/>
      <c r="C8" s="1"/>
      <c r="D8" s="1"/>
      <c r="E8" s="1"/>
      <c r="F8" s="1"/>
      <c r="G8" s="1"/>
    </row>
    <row r="9" spans="1:7" ht="15.75">
      <c r="A9" s="106"/>
      <c r="B9" s="1"/>
      <c r="C9" s="1"/>
      <c r="D9" s="1"/>
      <c r="E9" s="1"/>
      <c r="F9" s="1"/>
      <c r="G9" s="1"/>
    </row>
    <row r="10" spans="1:7" ht="16.5" thickBot="1">
      <c r="A10" s="42" t="s">
        <v>48</v>
      </c>
      <c r="B10" s="1"/>
      <c r="C10" s="1"/>
      <c r="D10" s="1"/>
      <c r="E10" s="1"/>
      <c r="F10" s="1"/>
      <c r="G10" s="1"/>
    </row>
    <row r="11" spans="1:7" ht="15">
      <c r="A11" s="102"/>
      <c r="B11" s="102"/>
      <c r="C11" s="102"/>
      <c r="D11" s="102"/>
      <c r="E11" s="102"/>
      <c r="F11" s="1"/>
      <c r="G11" s="1"/>
    </row>
    <row r="12" spans="1:7" ht="22.5">
      <c r="A12" s="103"/>
      <c r="B12" s="114" t="s">
        <v>49</v>
      </c>
      <c r="C12" s="115" t="s">
        <v>85</v>
      </c>
      <c r="D12" s="114" t="s">
        <v>86</v>
      </c>
      <c r="E12" s="115" t="s">
        <v>87</v>
      </c>
      <c r="F12" s="1"/>
      <c r="G12" s="1"/>
    </row>
    <row r="13" spans="1:7" ht="15" thickBot="1">
      <c r="A13" s="103"/>
      <c r="B13" s="103"/>
      <c r="C13" s="103"/>
      <c r="D13" s="103"/>
      <c r="E13" s="103"/>
      <c r="F13" s="1"/>
      <c r="G13" s="1"/>
    </row>
    <row r="14" spans="1:7" ht="15" thickBot="1">
      <c r="A14" s="128" t="s">
        <v>473</v>
      </c>
      <c r="B14" s="328">
        <v>37</v>
      </c>
      <c r="C14" s="323">
        <v>0.5899999620098546</v>
      </c>
      <c r="D14" s="323">
        <v>0.7966038863710739</v>
      </c>
      <c r="E14" s="329">
        <v>1626.2705994695812</v>
      </c>
      <c r="F14" s="1"/>
      <c r="G14" s="1"/>
    </row>
    <row r="15" spans="1:7" ht="15" thickBot="1">
      <c r="A15" s="110" t="s">
        <v>43</v>
      </c>
      <c r="B15" s="330">
        <v>17</v>
      </c>
      <c r="C15" s="325">
        <v>0.6324092323195237</v>
      </c>
      <c r="D15" s="325">
        <v>0.8538638723408348</v>
      </c>
      <c r="E15" s="331">
        <v>1847.550472945448</v>
      </c>
      <c r="F15" s="1"/>
      <c r="G15" s="1"/>
    </row>
    <row r="16" spans="1:7" ht="15" thickBot="1">
      <c r="A16" s="110" t="s">
        <v>50</v>
      </c>
      <c r="B16" s="330">
        <v>10</v>
      </c>
      <c r="C16" s="325">
        <v>0.9303638680892624</v>
      </c>
      <c r="D16" s="325">
        <v>0.9831600716230614</v>
      </c>
      <c r="E16" s="331">
        <v>7166.063284209495</v>
      </c>
      <c r="F16" s="1"/>
      <c r="G16" s="1"/>
    </row>
    <row r="17" spans="1:7" ht="15" thickBot="1">
      <c r="A17" s="131" t="s">
        <v>51</v>
      </c>
      <c r="B17" s="332">
        <v>10</v>
      </c>
      <c r="C17" s="327">
        <v>0.8945045640028603</v>
      </c>
      <c r="D17" s="327">
        <v>0.999295425656554</v>
      </c>
      <c r="E17" s="333">
        <v>3717.6220717023966</v>
      </c>
      <c r="F17" s="1"/>
      <c r="G17" s="1"/>
    </row>
    <row r="18" spans="1:7" ht="93" customHeight="1">
      <c r="A18" s="385" t="s">
        <v>52</v>
      </c>
      <c r="B18" s="386"/>
      <c r="C18" s="386"/>
      <c r="D18" s="386"/>
      <c r="E18" s="386"/>
      <c r="F18" s="1"/>
      <c r="G18" s="1"/>
    </row>
    <row r="19" spans="1:7" ht="15.75">
      <c r="A19" s="106"/>
      <c r="B19" s="1"/>
      <c r="C19" s="1"/>
      <c r="D19" s="1"/>
      <c r="E19" s="1"/>
      <c r="F19" s="1"/>
      <c r="G19" s="1"/>
    </row>
    <row r="20" spans="1:7" ht="16.5" thickBot="1">
      <c r="A20" s="42" t="s">
        <v>53</v>
      </c>
      <c r="B20" s="1"/>
      <c r="C20" s="1"/>
      <c r="D20" s="1"/>
      <c r="E20" s="1"/>
      <c r="F20" s="1"/>
      <c r="G20" s="1"/>
    </row>
    <row r="21" spans="1:7" ht="15">
      <c r="A21" s="102"/>
      <c r="B21" s="102"/>
      <c r="C21" s="102"/>
      <c r="D21" s="102"/>
      <c r="E21" s="1"/>
      <c r="F21" s="1"/>
      <c r="G21" s="1"/>
    </row>
    <row r="22" spans="1:7" ht="14.25">
      <c r="A22" s="103"/>
      <c r="B22" s="104" t="s">
        <v>242</v>
      </c>
      <c r="C22" s="104" t="s">
        <v>243</v>
      </c>
      <c r="D22" s="104" t="s">
        <v>244</v>
      </c>
      <c r="E22" s="1"/>
      <c r="F22" s="1"/>
      <c r="G22" s="1"/>
    </row>
    <row r="23" spans="1:7" ht="15" thickBot="1">
      <c r="A23" s="103"/>
      <c r="B23" s="103"/>
      <c r="C23" s="103"/>
      <c r="D23" s="103"/>
      <c r="E23" s="1"/>
      <c r="F23" s="1"/>
      <c r="G23" s="1"/>
    </row>
    <row r="24" spans="1:7" ht="15" thickBot="1">
      <c r="A24" s="128" t="s">
        <v>54</v>
      </c>
      <c r="B24" s="322">
        <v>7496548</v>
      </c>
      <c r="C24" s="322">
        <v>62688372.36</v>
      </c>
      <c r="D24" s="322">
        <v>152191170.23000002</v>
      </c>
      <c r="E24" s="1"/>
      <c r="F24" s="1"/>
      <c r="G24" s="1"/>
    </row>
    <row r="25" spans="1:7" ht="15" thickBot="1">
      <c r="A25" s="110" t="s">
        <v>55</v>
      </c>
      <c r="B25" s="324">
        <v>2294</v>
      </c>
      <c r="C25" s="324">
        <v>2958985.88</v>
      </c>
      <c r="D25" s="324">
        <v>8220</v>
      </c>
      <c r="E25" s="1"/>
      <c r="F25" s="1"/>
      <c r="G25" s="1"/>
    </row>
    <row r="26" spans="1:7" ht="15" thickBot="1">
      <c r="A26" s="110" t="s">
        <v>461</v>
      </c>
      <c r="B26" s="324">
        <v>209279</v>
      </c>
      <c r="C26" s="324">
        <v>24419208.8</v>
      </c>
      <c r="D26" s="324">
        <v>5018506.23</v>
      </c>
      <c r="E26" s="1"/>
      <c r="F26" s="1"/>
      <c r="G26" s="1"/>
    </row>
    <row r="27" spans="1:7" ht="15" thickBot="1">
      <c r="A27" s="110" t="s">
        <v>56</v>
      </c>
      <c r="B27" s="324">
        <v>3573754</v>
      </c>
      <c r="C27" s="324">
        <v>2067568.74</v>
      </c>
      <c r="D27" s="330">
        <v>0</v>
      </c>
      <c r="E27" s="1"/>
      <c r="F27" s="1"/>
      <c r="G27" s="1"/>
    </row>
    <row r="28" spans="1:7" ht="15" thickBot="1">
      <c r="A28" s="110" t="s">
        <v>57</v>
      </c>
      <c r="B28" s="330">
        <v>0</v>
      </c>
      <c r="C28" s="324">
        <v>0</v>
      </c>
      <c r="D28" s="324">
        <v>0</v>
      </c>
      <c r="E28" s="1"/>
      <c r="F28" s="1"/>
      <c r="G28" s="1"/>
    </row>
    <row r="29" spans="1:7" ht="15" thickBot="1">
      <c r="A29" s="110" t="s">
        <v>58</v>
      </c>
      <c r="B29" s="324">
        <v>3618765</v>
      </c>
      <c r="C29" s="324">
        <v>8390820.94</v>
      </c>
      <c r="D29" s="324">
        <v>2620647</v>
      </c>
      <c r="E29" s="1"/>
      <c r="F29" s="1"/>
      <c r="G29" s="1"/>
    </row>
    <row r="30" spans="1:7" ht="15" thickBot="1">
      <c r="A30" s="110" t="s">
        <v>59</v>
      </c>
      <c r="B30" s="330">
        <v>0</v>
      </c>
      <c r="C30" s="324">
        <v>49693</v>
      </c>
      <c r="D30" s="324">
        <v>37711748</v>
      </c>
      <c r="E30" s="1"/>
      <c r="F30" s="1"/>
      <c r="G30" s="1"/>
    </row>
    <row r="31" spans="1:7" ht="15" thickBot="1">
      <c r="A31" s="110" t="s">
        <v>245</v>
      </c>
      <c r="B31" s="324">
        <v>92456</v>
      </c>
      <c r="C31" s="330">
        <v>0</v>
      </c>
      <c r="D31" s="330">
        <v>0</v>
      </c>
      <c r="E31" s="1"/>
      <c r="F31" s="1"/>
      <c r="G31" s="1"/>
    </row>
    <row r="32" spans="1:7" ht="15" thickBot="1">
      <c r="A32" s="110" t="s">
        <v>60</v>
      </c>
      <c r="B32" s="324">
        <v>0</v>
      </c>
      <c r="C32" s="324">
        <v>12011335</v>
      </c>
      <c r="D32" s="324">
        <v>52525145</v>
      </c>
      <c r="E32" s="1"/>
      <c r="F32" s="1"/>
      <c r="G32" s="1"/>
    </row>
    <row r="33" spans="1:7" ht="15" thickBot="1">
      <c r="A33" s="110" t="s">
        <v>61</v>
      </c>
      <c r="B33" s="330">
        <v>0</v>
      </c>
      <c r="C33" s="324">
        <v>3011857</v>
      </c>
      <c r="D33" s="324">
        <v>10828345</v>
      </c>
      <c r="E33" s="1"/>
      <c r="F33" s="1"/>
      <c r="G33" s="1"/>
    </row>
    <row r="34" spans="1:7" ht="15" thickBot="1">
      <c r="A34" s="110" t="s">
        <v>62</v>
      </c>
      <c r="B34" s="324">
        <v>0</v>
      </c>
      <c r="C34" s="324">
        <v>9778903</v>
      </c>
      <c r="D34" s="324">
        <v>43313493</v>
      </c>
      <c r="E34" s="1"/>
      <c r="F34" s="1"/>
      <c r="G34" s="1"/>
    </row>
    <row r="35" spans="1:7" ht="15" thickBot="1">
      <c r="A35" s="131" t="s">
        <v>63</v>
      </c>
      <c r="B35" s="332">
        <v>0</v>
      </c>
      <c r="C35" s="326">
        <v>0</v>
      </c>
      <c r="D35" s="326">
        <v>165066</v>
      </c>
      <c r="E35" s="1"/>
      <c r="F35" s="1"/>
      <c r="G35" s="1"/>
    </row>
    <row r="36" spans="1:7" ht="11.25" customHeight="1">
      <c r="A36" s="351" t="s">
        <v>64</v>
      </c>
      <c r="B36" s="1"/>
      <c r="C36" s="1"/>
      <c r="D36" s="1"/>
      <c r="E36" s="1"/>
      <c r="F36" s="1"/>
      <c r="G36" s="1"/>
    </row>
    <row r="37" spans="1:7" ht="9.75" customHeight="1">
      <c r="A37" s="351" t="s">
        <v>65</v>
      </c>
      <c r="B37" s="1"/>
      <c r="C37" s="1"/>
      <c r="D37" s="1"/>
      <c r="E37" s="1"/>
      <c r="F37" s="1"/>
      <c r="G37" s="1"/>
    </row>
    <row r="38" spans="1:7" ht="9.75" customHeight="1">
      <c r="A38" s="351" t="s">
        <v>66</v>
      </c>
      <c r="B38" s="1"/>
      <c r="C38" s="1"/>
      <c r="D38" s="1"/>
      <c r="E38" s="1"/>
      <c r="F38" s="1"/>
      <c r="G38" s="1"/>
    </row>
    <row r="39" spans="1:7" ht="14.25">
      <c r="A39" s="1"/>
      <c r="B39" s="1"/>
      <c r="C39" s="1"/>
      <c r="D39" s="1"/>
      <c r="E39" s="1"/>
      <c r="F39" s="1"/>
      <c r="G39" s="1"/>
    </row>
    <row r="40" spans="1:7" ht="16.5" thickBot="1">
      <c r="A40" s="42" t="s">
        <v>67</v>
      </c>
      <c r="B40" s="1"/>
      <c r="C40" s="1"/>
      <c r="D40" s="1"/>
      <c r="E40" s="1"/>
      <c r="F40" s="1"/>
      <c r="G40" s="1"/>
    </row>
    <row r="41" spans="1:7" ht="15.75">
      <c r="A41" s="107"/>
      <c r="B41" s="107"/>
      <c r="C41" s="107"/>
      <c r="D41" s="107"/>
      <c r="E41" s="1"/>
      <c r="F41" s="1"/>
      <c r="G41" s="1"/>
    </row>
    <row r="42" spans="1:7" ht="14.25">
      <c r="A42" s="103"/>
      <c r="B42" s="104" t="s">
        <v>111</v>
      </c>
      <c r="C42" s="104" t="s">
        <v>246</v>
      </c>
      <c r="D42" s="104" t="s">
        <v>113</v>
      </c>
      <c r="E42" s="1"/>
      <c r="F42" s="1"/>
      <c r="G42" s="1"/>
    </row>
    <row r="43" spans="1:7" ht="16.5" thickBot="1">
      <c r="A43" s="105"/>
      <c r="B43" s="105"/>
      <c r="C43" s="105"/>
      <c r="D43" s="105"/>
      <c r="E43" s="1"/>
      <c r="F43" s="1"/>
      <c r="G43" s="1"/>
    </row>
    <row r="44" spans="1:7" ht="15" thickBot="1">
      <c r="A44" s="128" t="s">
        <v>473</v>
      </c>
      <c r="B44" s="323">
        <v>0.10779743</v>
      </c>
      <c r="C44" s="323">
        <v>0.28140011362958606</v>
      </c>
      <c r="D44" s="323">
        <v>303.8918918918919</v>
      </c>
      <c r="E44" s="1"/>
      <c r="F44" s="1"/>
      <c r="G44" s="1"/>
    </row>
    <row r="45" spans="1:7" ht="15" thickBot="1">
      <c r="A45" s="110" t="s">
        <v>68</v>
      </c>
      <c r="B45" s="325">
        <v>0.10779743</v>
      </c>
      <c r="C45" s="325">
        <v>0.14009227000000002</v>
      </c>
      <c r="D45" s="325">
        <v>0.29432122</v>
      </c>
      <c r="E45" s="1"/>
      <c r="F45" s="1"/>
      <c r="G45" s="1"/>
    </row>
    <row r="46" spans="1:7" ht="15" thickBot="1">
      <c r="A46" s="110" t="s">
        <v>69</v>
      </c>
      <c r="B46" s="325">
        <v>0.1414928366185807</v>
      </c>
      <c r="C46" s="325">
        <v>0.9247451888294931</v>
      </c>
      <c r="D46" s="325">
        <v>5.976659901420701</v>
      </c>
      <c r="E46" s="1"/>
      <c r="F46" s="1"/>
      <c r="G46" s="1"/>
    </row>
    <row r="47" spans="1:7" ht="15" thickBot="1">
      <c r="A47" s="131" t="s">
        <v>45</v>
      </c>
      <c r="B47" s="327">
        <v>0.2651425363358493</v>
      </c>
      <c r="C47" s="327">
        <v>1.1045323820387176</v>
      </c>
      <c r="D47" s="327">
        <v>303.8918918918919</v>
      </c>
      <c r="E47" s="1"/>
      <c r="F47" s="1"/>
      <c r="G47" s="1"/>
    </row>
    <row r="48" spans="1:7" ht="14.25">
      <c r="A48" s="1"/>
      <c r="B48" s="1"/>
      <c r="C48" s="1"/>
      <c r="D48" s="1"/>
      <c r="E48" s="1"/>
      <c r="F48" s="1"/>
      <c r="G48" s="1"/>
    </row>
  </sheetData>
  <mergeCells count="1">
    <mergeCell ref="A18:E1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31"/>
  <sheetViews>
    <sheetView workbookViewId="0" topLeftCell="A1">
      <selection activeCell="D35" sqref="D35"/>
    </sheetView>
  </sheetViews>
  <sheetFormatPr defaultColWidth="9.00390625" defaultRowHeight="14.25"/>
  <cols>
    <col min="1" max="1" width="16.50390625" style="4" customWidth="1"/>
    <col min="2" max="4" width="8.75390625" style="4" customWidth="1"/>
    <col min="5" max="16384" width="8.00390625" style="4" customWidth="1"/>
  </cols>
  <sheetData>
    <row r="1" spans="1:5" ht="16.5" thickBot="1">
      <c r="A1" s="101" t="s">
        <v>70</v>
      </c>
      <c r="B1" s="41"/>
      <c r="C1" s="41"/>
      <c r="D1" s="41"/>
      <c r="E1" s="41"/>
    </row>
    <row r="2" spans="1:4" ht="13.5">
      <c r="A2" s="86"/>
      <c r="B2" s="91"/>
      <c r="C2" s="86"/>
      <c r="D2" s="91"/>
    </row>
    <row r="3" spans="1:4" ht="13.5">
      <c r="A3" s="92"/>
      <c r="B3" s="114" t="s">
        <v>74</v>
      </c>
      <c r="C3" s="115" t="s">
        <v>75</v>
      </c>
      <c r="D3" s="114" t="s">
        <v>473</v>
      </c>
    </row>
    <row r="4" spans="1:4" ht="16.5" thickBot="1">
      <c r="A4" s="93"/>
      <c r="B4" s="7"/>
      <c r="C4" s="93"/>
      <c r="D4" s="7"/>
    </row>
    <row r="5" spans="1:4" ht="13.5" thickBot="1">
      <c r="A5" s="128" t="s">
        <v>71</v>
      </c>
      <c r="B5" s="340">
        <f>SUM(B6:B7)</f>
        <v>472392078.03700006</v>
      </c>
      <c r="C5" s="341">
        <f>SUM(C6:C7)</f>
        <v>98435058.799</v>
      </c>
      <c r="D5" s="340">
        <f>SUM(D6:D7)</f>
        <v>570827136.836</v>
      </c>
    </row>
    <row r="6" spans="1:4" ht="13.5" thickBot="1">
      <c r="A6" s="110" t="s">
        <v>72</v>
      </c>
      <c r="B6" s="342">
        <v>85163783.317</v>
      </c>
      <c r="C6" s="343">
        <v>76970229.449</v>
      </c>
      <c r="D6" s="342">
        <v>162134012.766</v>
      </c>
    </row>
    <row r="7" spans="1:4" ht="13.5" thickBot="1">
      <c r="A7" s="131" t="s">
        <v>73</v>
      </c>
      <c r="B7" s="344">
        <v>387228294.72</v>
      </c>
      <c r="C7" s="345">
        <v>21464829.35</v>
      </c>
      <c r="D7" s="344">
        <v>408693124.07</v>
      </c>
    </row>
    <row r="8" ht="15.75">
      <c r="A8" s="94"/>
    </row>
    <row r="9" spans="1:6" ht="16.5" thickBot="1">
      <c r="A9" s="101" t="s">
        <v>76</v>
      </c>
      <c r="B9" s="41"/>
      <c r="C9" s="41"/>
      <c r="D9" s="41"/>
      <c r="E9" s="41"/>
      <c r="F9" s="41"/>
    </row>
    <row r="10" spans="1:4" ht="13.5">
      <c r="A10" s="95"/>
      <c r="B10" s="96"/>
      <c r="C10" s="95"/>
      <c r="D10" s="96"/>
    </row>
    <row r="11" spans="1:4" ht="13.5">
      <c r="A11" s="92"/>
      <c r="B11" s="114" t="s">
        <v>74</v>
      </c>
      <c r="C11" s="115" t="s">
        <v>77</v>
      </c>
      <c r="D11" s="114" t="s">
        <v>473</v>
      </c>
    </row>
    <row r="12" spans="1:4" ht="16.5" thickBot="1">
      <c r="A12" s="93"/>
      <c r="B12" s="7"/>
      <c r="C12" s="93"/>
      <c r="D12" s="7"/>
    </row>
    <row r="13" spans="1:4" ht="13.5" thickBot="1">
      <c r="A13" s="128" t="s">
        <v>71</v>
      </c>
      <c r="B13" s="340">
        <v>70863276.029</v>
      </c>
      <c r="C13" s="341">
        <v>191942.224</v>
      </c>
      <c r="D13" s="340">
        <v>71055218.253</v>
      </c>
    </row>
    <row r="14" spans="1:4" ht="23.25" thickBot="1">
      <c r="A14" s="110" t="s">
        <v>78</v>
      </c>
      <c r="B14" s="342">
        <v>103120.843</v>
      </c>
      <c r="C14" s="343">
        <v>191930.422</v>
      </c>
      <c r="D14" s="342">
        <v>295051.265</v>
      </c>
    </row>
    <row r="15" spans="1:4" ht="13.5" thickBot="1">
      <c r="A15" s="110" t="s">
        <v>79</v>
      </c>
      <c r="B15" s="342">
        <v>38589.057</v>
      </c>
      <c r="C15" s="343">
        <v>59654.489</v>
      </c>
      <c r="D15" s="342">
        <v>98243.546</v>
      </c>
    </row>
    <row r="16" spans="1:4" ht="13.5" thickBot="1">
      <c r="A16" s="110" t="s">
        <v>80</v>
      </c>
      <c r="B16" s="342">
        <v>64531.786</v>
      </c>
      <c r="C16" s="343">
        <v>132275.933</v>
      </c>
      <c r="D16" s="342">
        <v>196807.719</v>
      </c>
    </row>
    <row r="17" spans="1:4" ht="13.5" thickBot="1">
      <c r="A17" s="110" t="s">
        <v>73</v>
      </c>
      <c r="B17" s="342">
        <v>70760155.186</v>
      </c>
      <c r="C17" s="343">
        <v>11.802</v>
      </c>
      <c r="D17" s="342">
        <v>70760166.988</v>
      </c>
    </row>
    <row r="18" spans="1:4" ht="13.5" thickBot="1">
      <c r="A18" s="110" t="s">
        <v>79</v>
      </c>
      <c r="B18" s="342">
        <v>1389053.997</v>
      </c>
      <c r="C18" s="337">
        <v>11.802</v>
      </c>
      <c r="D18" s="342">
        <v>1389065.799</v>
      </c>
    </row>
    <row r="19" spans="1:4" ht="13.5" thickBot="1">
      <c r="A19" s="131" t="s">
        <v>80</v>
      </c>
      <c r="B19" s="344">
        <v>69371101.189</v>
      </c>
      <c r="C19" s="345">
        <v>0</v>
      </c>
      <c r="D19" s="344">
        <v>69371101.189</v>
      </c>
    </row>
    <row r="20" ht="15.75">
      <c r="A20" s="97"/>
    </row>
    <row r="21" s="41" customFormat="1" ht="16.5" thickBot="1">
      <c r="A21" s="101" t="s">
        <v>81</v>
      </c>
    </row>
    <row r="22" spans="1:4" ht="13.5">
      <c r="A22" s="86"/>
      <c r="B22" s="91"/>
      <c r="C22" s="86"/>
      <c r="D22" s="91"/>
    </row>
    <row r="23" spans="1:4" ht="12.75" customHeight="1">
      <c r="A23" s="360" t="s">
        <v>82</v>
      </c>
      <c r="B23" s="114" t="s">
        <v>222</v>
      </c>
      <c r="C23" s="360" t="s">
        <v>84</v>
      </c>
      <c r="D23" s="364" t="s">
        <v>223</v>
      </c>
    </row>
    <row r="24" spans="1:4" ht="12.75">
      <c r="A24" s="360"/>
      <c r="B24" s="114" t="s">
        <v>83</v>
      </c>
      <c r="C24" s="360"/>
      <c r="D24" s="364"/>
    </row>
    <row r="25" spans="1:4" ht="16.5" thickBot="1">
      <c r="A25" s="93"/>
      <c r="B25" s="7"/>
      <c r="C25" s="93"/>
      <c r="D25" s="7"/>
    </row>
    <row r="26" spans="1:4" ht="13.5" thickBot="1">
      <c r="A26" s="98">
        <v>38344</v>
      </c>
      <c r="B26" s="334" t="s">
        <v>224</v>
      </c>
      <c r="C26" s="335" t="s">
        <v>225</v>
      </c>
      <c r="D26" s="334" t="s">
        <v>226</v>
      </c>
    </row>
    <row r="27" spans="1:4" ht="13.5" thickBot="1">
      <c r="A27" s="99">
        <v>38442</v>
      </c>
      <c r="B27" s="336" t="s">
        <v>227</v>
      </c>
      <c r="C27" s="337" t="s">
        <v>228</v>
      </c>
      <c r="D27" s="336" t="s">
        <v>229</v>
      </c>
    </row>
    <row r="28" spans="1:4" ht="13.5" thickBot="1">
      <c r="A28" s="99">
        <v>38533</v>
      </c>
      <c r="B28" s="336" t="s">
        <v>230</v>
      </c>
      <c r="C28" s="337" t="s">
        <v>231</v>
      </c>
      <c r="D28" s="336" t="s">
        <v>232</v>
      </c>
    </row>
    <row r="29" spans="1:4" ht="13.5" thickBot="1">
      <c r="A29" s="99">
        <v>38625</v>
      </c>
      <c r="B29" s="336" t="s">
        <v>233</v>
      </c>
      <c r="C29" s="337" t="s">
        <v>234</v>
      </c>
      <c r="D29" s="336" t="s">
        <v>235</v>
      </c>
    </row>
    <row r="30" spans="1:4" ht="13.5" thickBot="1">
      <c r="A30" s="99">
        <v>38709</v>
      </c>
      <c r="B30" s="336" t="s">
        <v>236</v>
      </c>
      <c r="C30" s="337" t="s">
        <v>237</v>
      </c>
      <c r="D30" s="336" t="s">
        <v>238</v>
      </c>
    </row>
    <row r="31" spans="1:4" ht="13.5" thickBot="1">
      <c r="A31" s="100">
        <v>38807</v>
      </c>
      <c r="B31" s="338" t="s">
        <v>239</v>
      </c>
      <c r="C31" s="339" t="s">
        <v>240</v>
      </c>
      <c r="D31" s="338" t="s">
        <v>241</v>
      </c>
    </row>
  </sheetData>
  <mergeCells count="3">
    <mergeCell ref="A23:A24"/>
    <mergeCell ref="C23:C24"/>
    <mergeCell ref="D23:D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Štefan Rychtarik</dc:creator>
  <cp:keywords/>
  <dc:description/>
  <cp:lastModifiedBy>Kuco</cp:lastModifiedBy>
  <cp:lastPrinted>2006-07-27T09:55:01Z</cp:lastPrinted>
  <dcterms:created xsi:type="dcterms:W3CDTF">2006-06-15T12:53:47Z</dcterms:created>
  <dcterms:modified xsi:type="dcterms:W3CDTF">2006-08-01T07:53:23Z</dcterms:modified>
  <cp:category/>
  <cp:version/>
  <cp:contentType/>
  <cp:contentStatus/>
</cp:coreProperties>
</file>