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8105" windowHeight="12405" tabRatio="846" activeTab="0"/>
  </bookViews>
  <sheets>
    <sheet name="Banks" sheetId="1" r:id="rId1"/>
    <sheet name="Insurance companies" sheetId="2" r:id="rId2"/>
    <sheet name="Pension companies - II. pillar" sheetId="3" r:id="rId3"/>
    <sheet name="Pension companies - III. pillar" sheetId="4" r:id="rId4"/>
    <sheet name="Asset management companies" sheetId="5" r:id="rId5"/>
    <sheet name="Stock brokerage firms" sheetId="6" r:id="rId6"/>
    <sheet name="Bratislava stock exchange" sheetId="7" r:id="rId7"/>
  </sheets>
  <definedNames>
    <definedName name="_xlnm.Print_Area" localSheetId="4">'Asset management companies'!$A$1:$J$116</definedName>
    <definedName name="_xlnm.Print_Area" localSheetId="0">'Banks'!$A$1:$J$134</definedName>
    <definedName name="_xlnm.Print_Area" localSheetId="6">'Bratislava stock exchange'!$A$1:$G$35</definedName>
    <definedName name="_xlnm.Print_Area" localSheetId="1">'Insurance companies'!$A$1:$H$89</definedName>
  </definedNames>
  <calcPr fullCalcOnLoad="1"/>
</workbook>
</file>

<file path=xl/sharedStrings.xml><?xml version="1.0" encoding="utf-8"?>
<sst xmlns="http://schemas.openxmlformats.org/spreadsheetml/2006/main" count="683" uniqueCount="475">
  <si>
    <t>* volume of total reserves for this calculation was decreased of reserve to cover commitments from financial placement on behalf of the insured</t>
  </si>
  <si>
    <t>Market share</t>
  </si>
  <si>
    <t>NAV of funds (SKK thous.)</t>
  </si>
  <si>
    <t>Number of clients</t>
  </si>
  <si>
    <t>NAV – Net Asset Value</t>
  </si>
  <si>
    <t>Revenues</t>
  </si>
  <si>
    <t>Expenses</t>
  </si>
  <si>
    <t>Financial Result</t>
  </si>
  <si>
    <t>Conservative</t>
  </si>
  <si>
    <t>Balanced</t>
  </si>
  <si>
    <t>Growth</t>
  </si>
  <si>
    <t>EUR share</t>
  </si>
  <si>
    <t>Other foreign currency share</t>
  </si>
  <si>
    <t>Accounts in banks</t>
  </si>
  <si>
    <t>Bonds</t>
  </si>
  <si>
    <t>Equities</t>
  </si>
  <si>
    <t>Commitments</t>
  </si>
  <si>
    <t>Total</t>
  </si>
  <si>
    <t>Paying-out</t>
  </si>
  <si>
    <t>Subscription</t>
  </si>
  <si>
    <t xml:space="preserve">Asset Management Company </t>
  </si>
  <si>
    <t>NAV of mutual funds (SKK thous.)</t>
  </si>
  <si>
    <t>Market Share</t>
  </si>
  <si>
    <t>Asset Management Company</t>
  </si>
  <si>
    <t>Mutual Funds Total</t>
  </si>
  <si>
    <t xml:space="preserve">  Local</t>
  </si>
  <si>
    <t xml:space="preserve">     Money market funds</t>
  </si>
  <si>
    <t xml:space="preserve">     Bond funds</t>
  </si>
  <si>
    <t xml:space="preserve">     Equity funds</t>
  </si>
  <si>
    <t xml:space="preserve">     Mixed funds</t>
  </si>
  <si>
    <t xml:space="preserve">     Master funds</t>
  </si>
  <si>
    <t xml:space="preserve">     Other funds</t>
  </si>
  <si>
    <t xml:space="preserve">     Special funds</t>
  </si>
  <si>
    <t xml:space="preserve">  Foreign (*)</t>
  </si>
  <si>
    <t>(*) For foreign mutual funds Net Asset Value is stated of units sold in the Slovak Republic</t>
  </si>
  <si>
    <t>CR3 (CR5) is the share of three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The column „HHI at even distribution“ states the value of HHI that expresses concentration at even distribution of net asset value within the given group of funds.</t>
  </si>
  <si>
    <t>3 months</t>
  </si>
  <si>
    <t>1 year</t>
  </si>
  <si>
    <t>Cumulative</t>
  </si>
  <si>
    <t>Number of funds</t>
  </si>
  <si>
    <t>HHI at even distribution</t>
  </si>
  <si>
    <t>Open-end mutual funds total</t>
  </si>
  <si>
    <t xml:space="preserve">  Foreign</t>
  </si>
  <si>
    <t>3 years</t>
  </si>
  <si>
    <t>Average</t>
  </si>
  <si>
    <t>Money Market Funds</t>
  </si>
  <si>
    <t>Other Funds</t>
  </si>
  <si>
    <t>Deposits in banks</t>
  </si>
  <si>
    <t>Securities other than equity shares and units of mutual funds</t>
  </si>
  <si>
    <t>Equity shares and units of mutual funds</t>
  </si>
  <si>
    <t>Equity shares and other equity interest</t>
  </si>
  <si>
    <t>Financial derivatives</t>
  </si>
  <si>
    <t>Other assets</t>
  </si>
  <si>
    <t>Volume of Trades</t>
  </si>
  <si>
    <t>Volume of Managed Assets</t>
  </si>
  <si>
    <t>Banks and branches of foreign banks</t>
  </si>
  <si>
    <t>Share capital 35 mil.</t>
  </si>
  <si>
    <t>Share capital 6 mil.</t>
  </si>
  <si>
    <t>Stock brokerage firms in the table are divided by the size of their share capital.</t>
  </si>
  <si>
    <t>Number of stock brokers</t>
  </si>
  <si>
    <t>Share capital 35M (**)</t>
  </si>
  <si>
    <t>Share capital 6M (**)</t>
  </si>
  <si>
    <t>(*) Market concentration is calculated from data for actual quarter</t>
  </si>
  <si>
    <t>(**) Stock brokerage firms (OCP) that are not banks and have share capital of 35 million or 6 million. The difference between these two categories of OCP is that OCP with minimum share capital of 6 million do not have a license to perform investment service IS-3 (accepting an instruction from a client to buy or sell an investment instrument and carrying it out on an own account)</t>
  </si>
  <si>
    <t>CR3 is the share of three institutions with the highest volume of the given item on the total volume of the given item in the sector.</t>
  </si>
  <si>
    <t>CR5 is the share of five institutions with the highest volume of the given item on the total volume of the given item in the sector.</t>
  </si>
  <si>
    <t>HHI is defined as the sum of shares of individual institutions squared on the total volume of the given item expressed in %.</t>
  </si>
  <si>
    <t>Only institutions where the given item is positive enter the calculation of all these three indictors.</t>
  </si>
  <si>
    <t>At equal value of the share of all institutions with 38 institutions the value of HHI would be 263, with 18 institutions it would be 556, with 10 institutions it would be 1000.</t>
  </si>
  <si>
    <t>Trades Total</t>
  </si>
  <si>
    <t>Equity shares</t>
  </si>
  <si>
    <t>Units of mutual funds</t>
  </si>
  <si>
    <t>Substitutable securities</t>
  </si>
  <si>
    <t>Foreign securities</t>
  </si>
  <si>
    <t>Financial market instruments</t>
  </si>
  <si>
    <t>Forwards</t>
  </si>
  <si>
    <t>Swaps</t>
  </si>
  <si>
    <t>Options</t>
  </si>
  <si>
    <t>Combinations</t>
  </si>
  <si>
    <t xml:space="preserve">IS-2 – accepting a client instruction to buy or sell an investment instrument and its subsequent execution in an account other than an account of the service provider. </t>
  </si>
  <si>
    <t>IS-3 – accepting a client instruction to buy or sell an investment instrument and its execution in an own account.</t>
  </si>
  <si>
    <t>IS-1 –  accepting a client instruction to buy, sell, or otherwise handle investment instruments and subsequently passing on the client instruction to be executed.</t>
  </si>
  <si>
    <t>Share capital 35 mi.</t>
  </si>
  <si>
    <t>Listed</t>
  </si>
  <si>
    <t>Free Market</t>
  </si>
  <si>
    <t>Securities Total</t>
  </si>
  <si>
    <t xml:space="preserve">  Equity </t>
  </si>
  <si>
    <t xml:space="preserve">  Bonds</t>
  </si>
  <si>
    <t>Non-listed</t>
  </si>
  <si>
    <t xml:space="preserve">  Equity shares and units of mutual funds</t>
  </si>
  <si>
    <t xml:space="preserve">    Electronic order book trades</t>
  </si>
  <si>
    <t xml:space="preserve">    Negotiated trades</t>
  </si>
  <si>
    <t>Development of Market Indices</t>
  </si>
  <si>
    <t>Date</t>
  </si>
  <si>
    <t>SDXGroup – private sector</t>
  </si>
  <si>
    <t>public sector</t>
  </si>
  <si>
    <t>CR3</t>
  </si>
  <si>
    <t>CR5</t>
  </si>
  <si>
    <t>HHI</t>
  </si>
  <si>
    <t>Minimum</t>
  </si>
  <si>
    <t>Maximum</t>
  </si>
  <si>
    <t>ROA</t>
  </si>
  <si>
    <t>ROE</t>
  </si>
  <si>
    <t>Allianz - Slovenská DSS</t>
  </si>
  <si>
    <t>VÚB Generali DSS</t>
  </si>
  <si>
    <t>ING DSS</t>
  </si>
  <si>
    <t>AEGON DSS</t>
  </si>
  <si>
    <t>Tatra Asset Management</t>
  </si>
  <si>
    <t>Asset Management SLSP</t>
  </si>
  <si>
    <t>VÚB Asset Management</t>
  </si>
  <si>
    <t>Prvá Penzijná</t>
  </si>
  <si>
    <t>Istro Asset Management</t>
  </si>
  <si>
    <t>AIG Funds Central Europe</t>
  </si>
  <si>
    <t>ČSOB Asset Management</t>
  </si>
  <si>
    <t>OTP Asset Management</t>
  </si>
  <si>
    <t>Investičná a dôchodková</t>
  </si>
  <si>
    <t>KD Investments</t>
  </si>
  <si>
    <t>Typ fondu</t>
  </si>
  <si>
    <t>Min</t>
  </si>
  <si>
    <t>Max</t>
  </si>
  <si>
    <t xml:space="preserve">SDXGroup – </t>
  </si>
  <si>
    <t>SAX</t>
  </si>
  <si>
    <t>IS – 1</t>
  </si>
  <si>
    <t>IS – 2</t>
  </si>
  <si>
    <t>IS – 3</t>
  </si>
  <si>
    <t>Futures</t>
  </si>
  <si>
    <t>Median</t>
  </si>
  <si>
    <t>C3</t>
  </si>
  <si>
    <t xml:space="preserve">ROA </t>
  </si>
  <si>
    <t xml:space="preserve">ROE </t>
  </si>
  <si>
    <t xml:space="preserve">ČSOB DSS </t>
  </si>
  <si>
    <t>ING Tatry - Sympatia, d.d.s., a.s.</t>
  </si>
  <si>
    <t xml:space="preserve">Doplnková dôchodková spoločnosť Tatra banky, a.s. </t>
  </si>
  <si>
    <t>Structure of Assets and Liabilities of Banks and Branches of Foreign Banks (volume data in SKK thousands)</t>
  </si>
  <si>
    <t>Foreign Currency Share</t>
  </si>
  <si>
    <t>Year-on-year Change</t>
  </si>
  <si>
    <t>Share of Balance Sheet Total</t>
  </si>
  <si>
    <t>A S S E T S  T O T A L (gross)</t>
  </si>
  <si>
    <t>LOANS TO CLIENTS TOTAL</t>
  </si>
  <si>
    <t xml:space="preserve">Retail Loans </t>
  </si>
  <si>
    <t xml:space="preserve">    thereof: Loans to households</t>
  </si>
  <si>
    <t>Loans to corporates</t>
  </si>
  <si>
    <t>Loans to non-bank financial companies</t>
  </si>
  <si>
    <t>Loans to the general government</t>
  </si>
  <si>
    <t>Loans to nonresidents</t>
  </si>
  <si>
    <t>INTERBANK MARKET OPERATIONS TOTAL</t>
  </si>
  <si>
    <t xml:space="preserve">    thereof: Operations with the NBS and foreign </t>
  </si>
  <si>
    <t>SECURITIES TOTAL</t>
  </si>
  <si>
    <t>Securities issued by residents</t>
  </si>
  <si>
    <t xml:space="preserve">    Government bonds</t>
  </si>
  <si>
    <t xml:space="preserve">    Corporate bonds</t>
  </si>
  <si>
    <t xml:space="preserve">    Bank bonds</t>
  </si>
  <si>
    <t xml:space="preserve">    Other debt securities</t>
  </si>
  <si>
    <t xml:space="preserve">    Equity securities</t>
  </si>
  <si>
    <t>Securities issued by nonresidents</t>
  </si>
  <si>
    <t xml:space="preserve">    Debt securities</t>
  </si>
  <si>
    <t xml:space="preserve">        thereof: issued by banks</t>
  </si>
  <si>
    <t xml:space="preserve">        thereof: issued by general government</t>
  </si>
  <si>
    <t xml:space="preserve">        thereof: other issuers</t>
  </si>
  <si>
    <t>Derivatives – positive real value</t>
  </si>
  <si>
    <t xml:space="preserve">L I A B I L I T I E S  T O T A L </t>
  </si>
  <si>
    <t>DEPOSITS AND LOANS FROM CLIENTS TOTAL</t>
  </si>
  <si>
    <t xml:space="preserve">        thereof: deposits subject to deposit insurance</t>
  </si>
  <si>
    <t xml:space="preserve">    Retail deposits and loans</t>
  </si>
  <si>
    <t xml:space="preserve">        Deposits and loans from households</t>
  </si>
  <si>
    <t xml:space="preserve">    Deposits and loans from corporates</t>
  </si>
  <si>
    <t xml:space="preserve">    Deposits and loans from non-bank fin. companies</t>
  </si>
  <si>
    <t xml:space="preserve">    Deposits and loans from the general government</t>
  </si>
  <si>
    <t xml:space="preserve">    Deposits and loans from nonresidents </t>
  </si>
  <si>
    <t xml:space="preserve">FUNDS FROM BANKS TOTAL </t>
  </si>
  <si>
    <t xml:space="preserve">    Funds from the NBS and foreign central banks </t>
  </si>
  <si>
    <t xml:space="preserve">    Funds from nonresident banks</t>
  </si>
  <si>
    <t>ISSUED SECURITIES TOTAL</t>
  </si>
  <si>
    <t xml:space="preserve">    Mortgage bonds</t>
  </si>
  <si>
    <t xml:space="preserve">    Bills of Exchange</t>
  </si>
  <si>
    <t xml:space="preserve">    Other issued securities</t>
  </si>
  <si>
    <t xml:space="preserve">    Derivatives – negative real value</t>
  </si>
  <si>
    <t>Risk weighted assets of the banking book</t>
  </si>
  <si>
    <t>Risk weighted assets of the trading book</t>
  </si>
  <si>
    <t>Other risk weighted assets</t>
  </si>
  <si>
    <t>Own Funds</t>
  </si>
  <si>
    <r>
      <t xml:space="preserve">Revenues and Expenses of Banks and Branches of Foreign Banks </t>
    </r>
    <r>
      <rPr>
        <b/>
        <sz val="10"/>
        <rFont val="Times New Roman"/>
        <family val="1"/>
      </rPr>
      <t>(value of expenses and revenues in SKK thousands)</t>
    </r>
  </si>
  <si>
    <t>(a) OPERATING COSTS TOTAL (b + e + f)</t>
  </si>
  <si>
    <t>(b)      Administrative expenses (c + d)</t>
  </si>
  <si>
    <t>(c)           Purchased performance</t>
  </si>
  <si>
    <t>(d)           Staffing costs</t>
  </si>
  <si>
    <t>(e)      Depreciation of tangible and intangible assets</t>
  </si>
  <si>
    <t>(f)       Taxes and fees</t>
  </si>
  <si>
    <t>(g) GROSS INCOME (h + l)</t>
  </si>
  <si>
    <t>(h)      Net interest income (j - i)</t>
  </si>
  <si>
    <t xml:space="preserve">(i)            Paid interest </t>
  </si>
  <si>
    <t>(j)            Received interest</t>
  </si>
  <si>
    <t>(k)                thereof: interest received from securities</t>
  </si>
  <si>
    <t>(l)       Net non interest income (m + n + o + p)</t>
  </si>
  <si>
    <t>(m)          Income from equities and business shares</t>
  </si>
  <si>
    <t>(n)           Net income from fees</t>
  </si>
  <si>
    <t>(o)           Net income from trading</t>
  </si>
  <si>
    <t>(p)           Other net operating income</t>
  </si>
  <si>
    <t>(q) NET INCOME (g - a)</t>
  </si>
  <si>
    <t>(r)      Net provis. and net income from written-off claims</t>
  </si>
  <si>
    <t>(s)      Net creation of reserves</t>
  </si>
  <si>
    <t>(t) NET INCOME BEFORE TAXES (q - r - s)</t>
  </si>
  <si>
    <t>(u)      Extraordinary profit</t>
  </si>
  <si>
    <t>(v)      Income tax</t>
  </si>
  <si>
    <r>
      <t>(</t>
    </r>
    <r>
      <rPr>
        <b/>
        <sz val="7"/>
        <rFont val="Arial Narrow"/>
        <family val="2"/>
      </rPr>
      <t>w) NET INCOME AFTER TAXATION (t + u - v)</t>
    </r>
  </si>
  <si>
    <t>Profitability Indicators of Banks and Branches of Foreign Banks and Their Distribution in the Banking Sector</t>
  </si>
  <si>
    <t>Average weighted by volume of assets</t>
  </si>
  <si>
    <t>Lower      quartile</t>
  </si>
  <si>
    <t>Upper      quartile</t>
  </si>
  <si>
    <t>ROE (without branches)</t>
  </si>
  <si>
    <t>Cost-to-income ratio</t>
  </si>
  <si>
    <t>Relative importance of net interest income</t>
  </si>
  <si>
    <t>Net interest spread</t>
  </si>
  <si>
    <t xml:space="preserve">  Retail</t>
  </si>
  <si>
    <t xml:space="preserve">  Corporates</t>
  </si>
  <si>
    <t xml:space="preserve">  Non-bank financial companies</t>
  </si>
  <si>
    <t xml:space="preserve">  Banks incl. the NBS and treasury bills</t>
  </si>
  <si>
    <t>Net interest margin</t>
  </si>
  <si>
    <t>Numbers in brackets below the values of quartiles represent the share of banks (measured by net assets volume), for which the value of the given indicator is between the value of the given quartile and the preceding quartile.</t>
  </si>
  <si>
    <t>Risks and Capital Adequacy Indicators of Banks and Branches of Foreign Banks and Their Distribution in the Banking Sector</t>
  </si>
  <si>
    <t>Number exceeded</t>
  </si>
  <si>
    <t>CREDIT RISK</t>
  </si>
  <si>
    <t>Share of non-performing loans of the total volume of loans to clients</t>
  </si>
  <si>
    <t xml:space="preserve">   Retail (share of retail loans)</t>
  </si>
  <si>
    <t xml:space="preserve">   Corporates (share of loans to corporates)</t>
  </si>
  <si>
    <t xml:space="preserve">   Financial companies (share of loans to financial companies)</t>
  </si>
  <si>
    <t>Share of provisions of the volume of non-performing loans to clients</t>
  </si>
  <si>
    <t>Large property exposure (weighted) / shareholders’ equity  (without branches)</t>
  </si>
  <si>
    <t>Large property exposure within groups (number exceeded)</t>
  </si>
  <si>
    <t>Share of claimable value of guarantees of total volume of classified loans to clients</t>
  </si>
  <si>
    <t>FOREIGN EXCHANGE RISK</t>
  </si>
  <si>
    <t>Open foreign exchange balance sheet position / shareholders’ equity (without branches)</t>
  </si>
  <si>
    <t>Open foreign exchange off-balance sheet position / shareholders’ equity (without branches)</t>
  </si>
  <si>
    <t>Total open foreign exchange position / shareholders’ equity (without branches)</t>
  </si>
  <si>
    <t>Total open foreign exchange position / shareholders’ equity (including branches)</t>
  </si>
  <si>
    <t>INTEREST RATE RISK</t>
  </si>
  <si>
    <t>Total open interest rate position up to 1month /shareholders’ equity (without branches)</t>
  </si>
  <si>
    <t>Total open interest rate position up to 1 year / shareholders’ equity (without branches)</t>
  </si>
  <si>
    <t>Total open interest rate position up to 5 years / shareholders’ equity (without branches)</t>
  </si>
  <si>
    <t xml:space="preserve">LIQUIDITY RISK </t>
  </si>
  <si>
    <t>Share of immediately liquid assets on highly volatile funds</t>
  </si>
  <si>
    <t>Share of liquid assets (including collateral from reverse REPO trades) on volatile funds</t>
  </si>
  <si>
    <t>Indicator of fixed and illiquid assets (without branches)</t>
  </si>
  <si>
    <t>Share of loans on deposits and issued securities</t>
  </si>
  <si>
    <t xml:space="preserve">Total liquidity position current up to 7 days /assets </t>
  </si>
  <si>
    <t>Total liquidity position estimated up to 7 days /assets</t>
  </si>
  <si>
    <t xml:space="preserve">Total liquidity position current up to 3 months /assets </t>
  </si>
  <si>
    <t>Total liquidity position estimated up to 3 months /assets</t>
  </si>
  <si>
    <t>CAPITAL ADEQUACY</t>
  </si>
  <si>
    <t xml:space="preserve">Capital adequacy </t>
  </si>
  <si>
    <t>Share of Tier I capital on shareholders’ equity (without branches)</t>
  </si>
  <si>
    <t>Share of shareholders’ equity on the balance sheet (without branches)</t>
  </si>
  <si>
    <t>Share of potential loss on shareholders’ equity when 8% CA is achieved (without branches)</t>
  </si>
  <si>
    <t>Numbers in brackets below the values of quartiles represent the share of banks (measured by net assets volume), for which the value of the given indicator is between the value of the given quartile and the preceding quartile. If for any bank or branch of foreign bank it is not possible to calculate the value of indicator, sum is less than 100%.</t>
  </si>
  <si>
    <t>Insurance companies</t>
  </si>
  <si>
    <t>change</t>
  </si>
  <si>
    <t>Number of insurance companies in SR</t>
  </si>
  <si>
    <t>Net Profit And Profitability Indicators Of Insurance Comp. (profit data in SKK thousands)</t>
  </si>
  <si>
    <t>Volume</t>
  </si>
  <si>
    <t>Volume - previous period</t>
  </si>
  <si>
    <t>% change</t>
  </si>
  <si>
    <t>Share of total written premiums</t>
  </si>
  <si>
    <t xml:space="preserve">CR3 is the share of three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two indictors.
At equal value of the share of all institutions with 25 institutions the value of HHI would be 400.
</t>
  </si>
  <si>
    <t>Net profit total</t>
  </si>
  <si>
    <t>TOTAL</t>
  </si>
  <si>
    <t>Life insurance</t>
  </si>
  <si>
    <t xml:space="preserve">  Insurance connected with an investment fund (A4)</t>
  </si>
  <si>
    <t xml:space="preserve">  Accident or illness insurance (A6)</t>
  </si>
  <si>
    <t xml:space="preserve">  Other</t>
  </si>
  <si>
    <t>Non-life insurance</t>
  </si>
  <si>
    <t xml:space="preserve">  Insurance against civil liability in respect of the use of motor vehicles (B10a)</t>
  </si>
  <si>
    <t xml:space="preserve">  Insurance against damages on vehicles (B3)</t>
  </si>
  <si>
    <t xml:space="preserve">  Insurance against damages to property (B8+B9)</t>
  </si>
  <si>
    <t>Value</t>
  </si>
  <si>
    <t>Value - previous period</t>
  </si>
  <si>
    <t>Insurance against civil liability in respect of the use of motor vehicles (B10a)</t>
  </si>
  <si>
    <t>Insurance against damages on vehicles (B3)</t>
  </si>
  <si>
    <t>Insurance against damages to property (B8+B9)</t>
  </si>
  <si>
    <t>Other</t>
  </si>
  <si>
    <t>Share of total reserves</t>
  </si>
  <si>
    <t>HHI previous period</t>
  </si>
  <si>
    <t>Reserve to cover commitments from financial placement on behalf of the insured</t>
  </si>
  <si>
    <t>Government bonds (*)</t>
  </si>
  <si>
    <t>Bonds admitted on the listed securities market</t>
  </si>
  <si>
    <t>Term deposits in banks</t>
  </si>
  <si>
    <t>Mortgage bonds</t>
  </si>
  <si>
    <t xml:space="preserve">CR3 is the share of three institutions with the highest volume of the given item of the total volume of the given item in the sector.
CR5 is the share of five institutions with the highest volume of the given item of the total volume of the given item in the sector.
HHI is defined as the sum of shares of individual institutions squared of the total volume of the given item.
Only institutions where the given item is positive enter the calculation of all these three indictors.
At equal value of the share of all institutions with 24 institutions the value of HHI would be 417.
Assets are expressed at gross value; equality with liabilities is achieved by deduction of accumulated depreciation, provisions, and reserves.
</t>
  </si>
  <si>
    <t xml:space="preserve">CR3 is the share of three institutions with the highest volume of the given item on the total volume of the given item in the sector.
CR5 is the share of five institutions with the highest volume of the given item on the total volume of the given item in the sector.
HHI is defined as the sum of shares of individual institutions squared on the total volume of the given item expressed in %.
Only institutions where the given item is positive enter the calculation of all these three indictors.
At equal value of the share of all institutions with 24 institutions the value of HHI would be 417.
</t>
  </si>
  <si>
    <t>distribution</t>
  </si>
  <si>
    <t>HHI at even</t>
  </si>
  <si>
    <t>100.00%</t>
  </si>
  <si>
    <t xml:space="preserve">(*) "Government bonds" is understood to include bonds issued by the Slovak Government, other  EU countries, the NBS or other central banks, bonds guaranteed by the Slovak Government, and bonds issued by the EIB, the EBRD and the IBRD.
</t>
  </si>
  <si>
    <t/>
  </si>
  <si>
    <t>0.00%       (9%)</t>
  </si>
  <si>
    <t>0.00%       (0%)</t>
  </si>
  <si>
    <t>100.00%       (9%)</t>
  </si>
  <si>
    <t xml:space="preserve">   out of which: life insurance companies</t>
  </si>
  <si>
    <t xml:space="preserve">                        non-life insurance companies</t>
  </si>
  <si>
    <t xml:space="preserve">                        composite insurance companies</t>
  </si>
  <si>
    <t>Number of insurance companies providing motor third-party liability insurance</t>
  </si>
  <si>
    <t>Written Premium (volume data in SKK thousands)</t>
  </si>
  <si>
    <t xml:space="preserve">  Insurance for the case of death or endowment assurance (A1+A2)</t>
  </si>
  <si>
    <t>Written Premium Ceded To Reinsurers (volume data in SKK thousands)</t>
  </si>
  <si>
    <t>Claims expences (volume data in SKK thousands)</t>
  </si>
  <si>
    <t>Loss ratio in Non-Life Insurance</t>
  </si>
  <si>
    <t>Structure Of Technical Provisions (volume data in SKK thousands)</t>
  </si>
  <si>
    <t>Allocation Of Technical Provisions (volume data in SKK thousands)</t>
  </si>
  <si>
    <t>Volume Total 
(31.3.2007)</t>
  </si>
  <si>
    <t>Value at 
31.3.2007</t>
  </si>
  <si>
    <t>0.15%       (12%)</t>
  </si>
  <si>
    <t>0.28%       (17%)</t>
  </si>
  <si>
    <t>0.39%       (27%)</t>
  </si>
  <si>
    <t>0.67%       (44%)</t>
  </si>
  <si>
    <t>2.54%       (5%)</t>
  </si>
  <si>
    <t>3.11%       (10%)</t>
  </si>
  <si>
    <t>6.42%       (14%)</t>
  </si>
  <si>
    <t>7.55%       (53%)</t>
  </si>
  <si>
    <t>51.82%       (16%)</t>
  </si>
  <si>
    <t>56.25%       (53%)</t>
  </si>
  <si>
    <t>71.50%       (20%)</t>
  </si>
  <si>
    <t>150.34%       (10%)</t>
  </si>
  <si>
    <t>56.19%       (29%)</t>
  </si>
  <si>
    <t>68.88%       (16%)</t>
  </si>
  <si>
    <t>78.28%       (46%)</t>
  </si>
  <si>
    <t>172.85%       (9%)</t>
  </si>
  <si>
    <t>0.31%       (14%)</t>
  </si>
  <si>
    <t>0.53%       (17%)</t>
  </si>
  <si>
    <t>0.73%       (30%)</t>
  </si>
  <si>
    <t>4.23%       (38%)</t>
  </si>
  <si>
    <t>0.83%       (18%)</t>
  </si>
  <si>
    <t>1.17%       (19%)</t>
  </si>
  <si>
    <t>1.78%       (55%)</t>
  </si>
  <si>
    <t>1031.13%       (7%)</t>
  </si>
  <si>
    <t>0.52%       (16%)</t>
  </si>
  <si>
    <t>0.73%       (17%)</t>
  </si>
  <si>
    <t>1.04%       (37%)</t>
  </si>
  <si>
    <t>1.21%       (27%)</t>
  </si>
  <si>
    <t>0.14%       (28%)</t>
  </si>
  <si>
    <t>0.26%       (27%)</t>
  </si>
  <si>
    <t>0.37%       (31%)</t>
  </si>
  <si>
    <t>4.57%       (7%)</t>
  </si>
  <si>
    <t>-0.36%       (23%)</t>
  </si>
  <si>
    <t>-0.04%       (33%)</t>
  </si>
  <si>
    <t>0.16%       (35%)</t>
  </si>
  <si>
    <t>1.09%       (8%)</t>
  </si>
  <si>
    <t>0.32%       (14%)</t>
  </si>
  <si>
    <t>0.57%       (18%)</t>
  </si>
  <si>
    <t>0.74%       (42%)</t>
  </si>
  <si>
    <t>3.96%       (27%)</t>
  </si>
  <si>
    <t>0.52%       (11%)</t>
  </si>
  <si>
    <t>2.18%       (44%)</t>
  </si>
  <si>
    <t>4.23%       (27%)</t>
  </si>
  <si>
    <t>13.06%       (18%)</t>
  </si>
  <si>
    <t>0.20%       (8%)</t>
  </si>
  <si>
    <t>2.18%       (42%)</t>
  </si>
  <si>
    <t>5.44%       (31%)</t>
  </si>
  <si>
    <t>12.63%       (18%)</t>
  </si>
  <si>
    <t>1.68%       (30%)</t>
  </si>
  <si>
    <t>3.99%       (44%)</t>
  </si>
  <si>
    <t>13.64%       (18%)</t>
  </si>
  <si>
    <t>0.00%       (67%)</t>
  </si>
  <si>
    <t>0.01%       (5%)</t>
  </si>
  <si>
    <t>3.09%       (22%)</t>
  </si>
  <si>
    <t>87.00%       (11%)</t>
  </si>
  <si>
    <t>105.95%       (35%)</t>
  </si>
  <si>
    <t>124.27%       (22%)</t>
  </si>
  <si>
    <t>356.09%       (24%)</t>
  </si>
  <si>
    <t>127.57%       (8%)</t>
  </si>
  <si>
    <t>244.32%       (37%)</t>
  </si>
  <si>
    <t>331.02%       (26%)</t>
  </si>
  <si>
    <t>427.63%       (10%)</t>
  </si>
  <si>
    <t>10.15%       (32%)</t>
  </si>
  <si>
    <t>27.11%       (10%)</t>
  </si>
  <si>
    <t>55.24%       (27%)</t>
  </si>
  <si>
    <t>97.68%       (21%)</t>
  </si>
  <si>
    <t>-19.60%       (58%)</t>
  </si>
  <si>
    <t>0.00%       (8%)</t>
  </si>
  <si>
    <t>22.17%       (7%)</t>
  </si>
  <si>
    <t>105.25%       (9%)</t>
  </si>
  <si>
    <t>-93.78%       (14%)</t>
  </si>
  <si>
    <t>0.00%       (11%)</t>
  </si>
  <si>
    <t>39.65%       (4%)</t>
  </si>
  <si>
    <t>183.38%       (52%)</t>
  </si>
  <si>
    <t>-29.52%       (16%)</t>
  </si>
  <si>
    <t>24.40%       (22%)</t>
  </si>
  <si>
    <t>98.21%       (35%)</t>
  </si>
  <si>
    <t>-162.53%       (27%)</t>
  </si>
  <si>
    <t>-79.22%       (13%)</t>
  </si>
  <si>
    <t>32.69%       (5%)</t>
  </si>
  <si>
    <t>194.85%       (36%)</t>
  </si>
  <si>
    <t>-93.53%       (29%)</t>
  </si>
  <si>
    <t>25.78%       (24%)</t>
  </si>
  <si>
    <t>40.57%       (4%)</t>
  </si>
  <si>
    <t>239.50%       (25%)</t>
  </si>
  <si>
    <t>-56.26%       (30%)</t>
  </si>
  <si>
    <t>58.85%       (24%)</t>
  </si>
  <si>
    <t>86.10%       (19%)</t>
  </si>
  <si>
    <t>322.89%       (9%)</t>
  </si>
  <si>
    <t>2.62%       (11%)</t>
  </si>
  <si>
    <t>4.32%       (41%)</t>
  </si>
  <si>
    <t>9.09%       (36%)</t>
  </si>
  <si>
    <t>4325.78%       (8%)</t>
  </si>
  <si>
    <t>14.03%       (6%)</t>
  </si>
  <si>
    <t>27.19%       (22%)</t>
  </si>
  <si>
    <t>46.21%       (53%)</t>
  </si>
  <si>
    <t>154.66%       (19%)</t>
  </si>
  <si>
    <t>13.55%       (5%)</t>
  </si>
  <si>
    <t>37.24%       (20%)</t>
  </si>
  <si>
    <t>55.08%       (7%)</t>
  </si>
  <si>
    <t>86.02%       (41%)</t>
  </si>
  <si>
    <t>53.61%       (28%)</t>
  </si>
  <si>
    <t>76.27%       (51%)</t>
  </si>
  <si>
    <t>104.92%       (12%)</t>
  </si>
  <si>
    <t>724.96%       (8%)</t>
  </si>
  <si>
    <t>-38.82%       (67%)</t>
  </si>
  <si>
    <t>-25.13%       (14%)</t>
  </si>
  <si>
    <t>0.27%       (9%)</t>
  </si>
  <si>
    <t>107.61%       (10%)</t>
  </si>
  <si>
    <t>-19.00%       (23%)</t>
  </si>
  <si>
    <t>-4.41%       (37%)</t>
  </si>
  <si>
    <t>7.33%       (14%)</t>
  </si>
  <si>
    <t>107.61%       (26%)</t>
  </si>
  <si>
    <t>-40.31%       (62%)</t>
  </si>
  <si>
    <t>-31.87%       (19%)</t>
  </si>
  <si>
    <t>-14.56%       (11%)</t>
  </si>
  <si>
    <t>64.94%       (9%)</t>
  </si>
  <si>
    <t>-22.44%       (26%)</t>
  </si>
  <si>
    <t>-9.84%       (31%)</t>
  </si>
  <si>
    <t>3.01%       (30%)</t>
  </si>
  <si>
    <t>64.94%       (12%)</t>
  </si>
  <si>
    <t>12.12%       (43%)</t>
  </si>
  <si>
    <t>18.21%       (25%)</t>
  </si>
  <si>
    <t>22.75%       (6%)</t>
  </si>
  <si>
    <t>31.88%       (7%)</t>
  </si>
  <si>
    <t>88.12%       (28%)</t>
  </si>
  <si>
    <t>98.60%       (36%)</t>
  </si>
  <si>
    <t>5.94%       (56%)</t>
  </si>
  <si>
    <t>9.38%       (9%)</t>
  </si>
  <si>
    <t>10.43%       (10%)</t>
  </si>
  <si>
    <t>23.06%       (6%)</t>
  </si>
  <si>
    <t>34.01%       (43%)</t>
  </si>
  <si>
    <t>56.06%       (25%)</t>
  </si>
  <si>
    <t>64.84%       (6%)</t>
  </si>
  <si>
    <t>74.90%       (7%)</t>
  </si>
  <si>
    <t>Average weighted by denominator 
(31.3.2007)</t>
  </si>
  <si>
    <t>Average weighted by denominator
(31.3.2006)</t>
  </si>
  <si>
    <t>Value at 31.3.2006</t>
  </si>
  <si>
    <t>23.05%</t>
  </si>
  <si>
    <t>Pension Fund Management Companies as at 31.3.2007</t>
  </si>
  <si>
    <t>Financial Result of DSS as of 31.3.2007 (data in SKK thousands)</t>
  </si>
  <si>
    <t>Axa DSS</t>
  </si>
  <si>
    <t>Pension Funds (data in SKK thousands)</t>
  </si>
  <si>
    <t>NAV as at 31.3.2007</t>
  </si>
  <si>
    <t>Structure of Investments of Pension Funds (data in SKK thousands)</t>
  </si>
  <si>
    <t>Value as at 31.3.2007</t>
  </si>
  <si>
    <t>Supplementary Pension Companies as at 31.3.2007</t>
  </si>
  <si>
    <t>Financial Result of DDS as of 31.3.2007 (data in SKK thousands)</t>
  </si>
  <si>
    <t>NAV of funds as at 31.3.2007 (data in SKK thousands)</t>
  </si>
  <si>
    <t>Axa d.d.s., a.s.</t>
  </si>
  <si>
    <t>N.A</t>
  </si>
  <si>
    <t>Characteristics of Stock Brokerage Firms as at 31.3.2007 (data in SKK thousands)</t>
  </si>
  <si>
    <t>Volume Market* Concentration of Stock Brokerage Firms</t>
  </si>
  <si>
    <t>Volume of Trades by Individual Investment Services as at 31.3.2007 (data in SKK thousands)</t>
  </si>
  <si>
    <t>Capital Adequacy</t>
  </si>
  <si>
    <t>Asset management companies as of 31.3.2007</t>
  </si>
  <si>
    <t>Expenses, Revenues and Profitability Indicators of Local Asset Manag. Companies as at 31.3.2007 (data in SKK thousands)</t>
  </si>
  <si>
    <t>Structure of Mutual Funds as at 31.3.2007 (data in SKK thousands)</t>
  </si>
  <si>
    <t>Net Sales of Open-end Mutual Funds as at 31.3.2007 (data in SKK thousands)</t>
  </si>
  <si>
    <t>Average Performance of Open-end Mutual Funds as at 31.3.2007 (data in % p.a.)</t>
  </si>
  <si>
    <t>Structure of Assets of Local Mutual Funds as at 31.3.2007 (data in SKK thousands)</t>
  </si>
  <si>
    <t>Market Capitalization as at 31.3.2007 (data in SKK thousands)</t>
  </si>
  <si>
    <t>Volume of trades as at 31.3.2007 (data in SKK thousands)</t>
  </si>
  <si>
    <t xml:space="preserve">Net asset value </t>
  </si>
  <si>
    <t xml:space="preserve">     Close-end funds</t>
  </si>
  <si>
    <t>-</t>
  </si>
</sst>
</file>

<file path=xl/styles.xml><?xml version="1.0" encoding="utf-8"?>
<styleSheet xmlns="http://schemas.openxmlformats.org/spreadsheetml/2006/main">
  <numFmts count="36">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 Sk&quot;;\-#,##0&quot; Sk&quot;"/>
    <numFmt numFmtId="173" formatCode="#,##0&quot; Sk&quot;;[Red]\-#,##0&quot; Sk&quot;"/>
    <numFmt numFmtId="174" formatCode="#,##0.00&quot; Sk&quot;;\-#,##0.00&quot; Sk&quot;"/>
    <numFmt numFmtId="175" formatCode="#,##0.00&quot; Sk&quot;;[Red]\-#,##0.00&quot; Sk&quot;"/>
    <numFmt numFmtId="176" formatCode="_-* #,##0&quot; Sk&quot;_-;\-* #,##0&quot; Sk&quot;_-;_-* &quot;-&quot;&quot; Sk&quot;_-;_-@_-"/>
    <numFmt numFmtId="177" formatCode="_-* #,##0_ _S_k_-;\-* #,##0_ _S_k_-;_-* &quot;-&quot;_ _S_k_-;_-@_-"/>
    <numFmt numFmtId="178" formatCode="_-* #,##0.00&quot; Sk&quot;_-;\-* #,##0.00&quot; Sk&quot;_-;_-* &quot;-&quot;??&quot; Sk&quot;_-;_-@_-"/>
    <numFmt numFmtId="179" formatCode="_-* #,##0.00_ _S_k_-;\-* #,##0.00_ _S_k_-;_-* &quot;-&quot;??_ _S_k_-;_-@_-"/>
    <numFmt numFmtId="180" formatCode="&quot;Yes&quot;;&quot;Yes&quot;;&quot;No&quot;"/>
    <numFmt numFmtId="181" formatCode="&quot;True&quot;;&quot;True&quot;;&quot;False&quot;"/>
    <numFmt numFmtId="182" formatCode="&quot;On&quot;;&quot;On&quot;;&quot;Off&quot;"/>
    <numFmt numFmtId="183" formatCode="0.00000"/>
    <numFmt numFmtId="184" formatCode="0.0000"/>
    <numFmt numFmtId="185" formatCode="###\ ###\ ###\ ##0"/>
    <numFmt numFmtId="186" formatCode="0.0%"/>
    <numFmt numFmtId="187" formatCode="0.000%"/>
    <numFmt numFmtId="188" formatCode="0.000"/>
    <numFmt numFmtId="189" formatCode="[$€-2]\ #,##0.00_);[Red]\([$€-2]\ #,##0.00\)"/>
    <numFmt numFmtId="190" formatCode="0.000000"/>
    <numFmt numFmtId="191" formatCode="0.0"/>
  </numFmts>
  <fonts count="22">
    <font>
      <sz val="11"/>
      <name val="Arial"/>
      <family val="0"/>
    </font>
    <font>
      <sz val="7"/>
      <name val="Arial Narrow"/>
      <family val="2"/>
    </font>
    <font>
      <sz val="12"/>
      <name val="Times New Roman"/>
      <family val="1"/>
    </font>
    <font>
      <b/>
      <sz val="7"/>
      <name val="Arial Narrow"/>
      <family val="2"/>
    </font>
    <font>
      <b/>
      <sz val="12"/>
      <name val="Times New Roman"/>
      <family val="1"/>
    </font>
    <font>
      <sz val="10"/>
      <name val="Arial"/>
      <family val="0"/>
    </font>
    <font>
      <b/>
      <sz val="9"/>
      <name val="Arial Narrow"/>
      <family val="2"/>
    </font>
    <font>
      <sz val="7"/>
      <name val="Times New Roman"/>
      <family val="1"/>
    </font>
    <font>
      <sz val="9"/>
      <name val="Arial Narrow"/>
      <family val="2"/>
    </font>
    <font>
      <sz val="8"/>
      <name val="Arial Narrow"/>
      <family val="2"/>
    </font>
    <font>
      <sz val="8"/>
      <name val="Times New Roman"/>
      <family val="1"/>
    </font>
    <font>
      <sz val="6"/>
      <name val="Arial Narrow"/>
      <family val="2"/>
    </font>
    <font>
      <sz val="8"/>
      <name val="Arial"/>
      <family val="0"/>
    </font>
    <font>
      <b/>
      <sz val="7"/>
      <name val="Times New Roman"/>
      <family val="1"/>
    </font>
    <font>
      <sz val="7"/>
      <name val="Arial"/>
      <family val="0"/>
    </font>
    <font>
      <b/>
      <sz val="7"/>
      <name val="Arial"/>
      <family val="0"/>
    </font>
    <font>
      <sz val="12"/>
      <name val="Arial"/>
      <family val="0"/>
    </font>
    <font>
      <u val="single"/>
      <sz val="11"/>
      <color indexed="36"/>
      <name val="Arial"/>
      <family val="0"/>
    </font>
    <font>
      <u val="single"/>
      <sz val="11"/>
      <color indexed="12"/>
      <name val="Arial"/>
      <family val="0"/>
    </font>
    <font>
      <b/>
      <sz val="10"/>
      <name val="Times New Roman"/>
      <family val="1"/>
    </font>
    <font>
      <b/>
      <sz val="8"/>
      <name val="Arial Narrow"/>
      <family val="2"/>
    </font>
    <font>
      <sz val="7.5"/>
      <name val="Arial Narrow"/>
      <family val="2"/>
    </font>
  </fonts>
  <fills count="3">
    <fill>
      <patternFill/>
    </fill>
    <fill>
      <patternFill patternType="gray125"/>
    </fill>
    <fill>
      <patternFill patternType="solid">
        <fgColor indexed="9"/>
        <bgColor indexed="64"/>
      </patternFill>
    </fill>
  </fills>
  <borders count="22">
    <border>
      <left/>
      <right/>
      <top/>
      <bottom/>
      <diagonal/>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color indexed="22"/>
      </top>
      <bottom>
        <color indexed="63"/>
      </bottom>
    </border>
    <border>
      <left>
        <color indexed="63"/>
      </left>
      <right>
        <color indexed="63"/>
      </right>
      <top style="medium">
        <color indexed="22"/>
      </top>
      <bottom style="medium"/>
    </border>
    <border>
      <left>
        <color indexed="63"/>
      </left>
      <right>
        <color indexed="63"/>
      </right>
      <top style="medium"/>
      <bottom style="medium">
        <color indexed="22"/>
      </bottom>
    </border>
    <border>
      <left style="thin"/>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color indexed="22"/>
      </bottom>
    </border>
    <border>
      <left>
        <color indexed="63"/>
      </left>
      <right>
        <color indexed="63"/>
      </right>
      <top style="medium">
        <color indexed="22"/>
      </top>
      <bottom style="medium">
        <color indexed="22"/>
      </bottom>
    </border>
    <border>
      <left style="medium">
        <color indexed="9"/>
      </left>
      <right style="medium">
        <color indexed="9"/>
      </right>
      <top style="medium">
        <color indexed="22"/>
      </top>
      <bottom>
        <color indexed="63"/>
      </bottom>
    </border>
    <border>
      <left style="medium">
        <color indexed="9"/>
      </left>
      <right style="medium">
        <color indexed="9"/>
      </right>
      <top style="medium">
        <color indexed="22"/>
      </top>
      <bottom style="medium"/>
    </border>
    <border>
      <left>
        <color indexed="63"/>
      </left>
      <right>
        <color indexed="63"/>
      </right>
      <top style="medium"/>
      <bottom style="medium">
        <color indexed="23"/>
      </bottom>
    </border>
    <border>
      <left>
        <color indexed="63"/>
      </left>
      <right>
        <color indexed="63"/>
      </right>
      <top style="medium">
        <color indexed="23"/>
      </top>
      <bottom style="medium">
        <color indexed="23"/>
      </bottom>
    </border>
    <border>
      <left>
        <color indexed="63"/>
      </left>
      <right>
        <color indexed="63"/>
      </right>
      <top style="medium">
        <color indexed="23"/>
      </top>
      <bottom style="medium"/>
    </border>
    <border>
      <left>
        <color indexed="63"/>
      </left>
      <right>
        <color indexed="63"/>
      </right>
      <top>
        <color indexed="63"/>
      </top>
      <bottom style="medium">
        <color indexed="23"/>
      </bottom>
    </border>
    <border>
      <left>
        <color indexed="63"/>
      </left>
      <right>
        <color indexed="63"/>
      </right>
      <top style="medium"/>
      <bottom style="medium">
        <color indexed="55"/>
      </bottom>
    </border>
    <border>
      <left>
        <color indexed="63"/>
      </left>
      <right>
        <color indexed="63"/>
      </right>
      <top style="medium">
        <color indexed="55"/>
      </top>
      <bottom style="medium">
        <color indexed="55"/>
      </bottom>
    </border>
    <border>
      <left>
        <color indexed="63"/>
      </left>
      <right>
        <color indexed="63"/>
      </right>
      <top style="medium">
        <color indexed="55"/>
      </top>
      <bottom style="medium"/>
    </border>
    <border>
      <left style="medium">
        <color indexed="9"/>
      </left>
      <right style="medium">
        <color indexed="9"/>
      </right>
      <top>
        <color indexed="63"/>
      </top>
      <bottom>
        <color indexed="63"/>
      </bottom>
    </border>
  </borders>
  <cellStyleXfs count="23">
    <xf numFmtId="0" fontId="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393">
    <xf numFmtId="0" fontId="0" fillId="0" borderId="0" xfId="0" applyAlignment="1">
      <alignment/>
    </xf>
    <xf numFmtId="0" fontId="3" fillId="2" borderId="1" xfId="21" applyFont="1" applyFill="1" applyBorder="1" applyAlignment="1">
      <alignment vertical="top" wrapText="1"/>
      <protection/>
    </xf>
    <xf numFmtId="0" fontId="6" fillId="2" borderId="0" xfId="21" applyFont="1" applyFill="1" applyAlignment="1">
      <alignment vertical="top" wrapText="1"/>
      <protection/>
    </xf>
    <xf numFmtId="0" fontId="5" fillId="0" borderId="0" xfId="21">
      <alignment/>
      <protection/>
    </xf>
    <xf numFmtId="0" fontId="3" fillId="2" borderId="2" xfId="21" applyFont="1" applyFill="1" applyBorder="1">
      <alignment/>
      <protection/>
    </xf>
    <xf numFmtId="0" fontId="3" fillId="2" borderId="1" xfId="0" applyFont="1" applyFill="1" applyBorder="1" applyAlignment="1">
      <alignment vertical="top" wrapText="1"/>
    </xf>
    <xf numFmtId="0" fontId="1" fillId="2" borderId="2" xfId="21" applyFont="1" applyFill="1" applyBorder="1" applyAlignment="1">
      <alignment horizontal="justify"/>
      <protection/>
    </xf>
    <xf numFmtId="0" fontId="2" fillId="2" borderId="0" xfId="21" applyFont="1" applyFill="1" applyAlignment="1">
      <alignment horizontal="justify" vertical="top" wrapText="1"/>
      <protection/>
    </xf>
    <xf numFmtId="0" fontId="9" fillId="2" borderId="2" xfId="0" applyFont="1" applyFill="1" applyBorder="1" applyAlignment="1">
      <alignment horizontal="justify"/>
    </xf>
    <xf numFmtId="0" fontId="6" fillId="2" borderId="0" xfId="0" applyFont="1" applyFill="1" applyAlignment="1">
      <alignment vertical="top" wrapText="1"/>
    </xf>
    <xf numFmtId="0" fontId="2" fillId="2" borderId="0" xfId="0" applyFont="1" applyFill="1" applyAlignment="1">
      <alignment horizontal="justify" vertical="top" wrapText="1"/>
    </xf>
    <xf numFmtId="0" fontId="11" fillId="2" borderId="2" xfId="0" applyFont="1" applyFill="1" applyBorder="1" applyAlignment="1">
      <alignment horizontal="justify"/>
    </xf>
    <xf numFmtId="0" fontId="2" fillId="2" borderId="3" xfId="0" applyFont="1" applyFill="1" applyBorder="1" applyAlignment="1">
      <alignment horizontal="justify" vertical="top" wrapText="1"/>
    </xf>
    <xf numFmtId="0" fontId="1" fillId="2" borderId="2" xfId="0" applyFont="1" applyFill="1" applyBorder="1" applyAlignment="1">
      <alignment horizontal="justify"/>
    </xf>
    <xf numFmtId="0" fontId="3" fillId="2" borderId="4" xfId="0" applyFont="1" applyFill="1" applyBorder="1" applyAlignment="1">
      <alignment vertical="top" wrapText="1"/>
    </xf>
    <xf numFmtId="0" fontId="2" fillId="2" borderId="2" xfId="0" applyFont="1" applyFill="1" applyBorder="1" applyAlignment="1">
      <alignment horizontal="justify" vertical="top" wrapText="1"/>
    </xf>
    <xf numFmtId="0" fontId="3" fillId="2" borderId="2" xfId="0" applyFont="1" applyFill="1" applyBorder="1" applyAlignment="1">
      <alignment/>
    </xf>
    <xf numFmtId="0" fontId="5" fillId="0" borderId="0" xfId="21" applyFill="1">
      <alignment/>
      <protection/>
    </xf>
    <xf numFmtId="0" fontId="1" fillId="2" borderId="0" xfId="0" applyFont="1" applyFill="1" applyBorder="1" applyAlignment="1">
      <alignment horizontal="right"/>
    </xf>
    <xf numFmtId="0" fontId="0" fillId="2" borderId="0" xfId="0" applyFill="1" applyAlignment="1">
      <alignment/>
    </xf>
    <xf numFmtId="0" fontId="3" fillId="2" borderId="0" xfId="0" applyFont="1" applyFill="1" applyBorder="1" applyAlignment="1">
      <alignment vertical="top"/>
    </xf>
    <xf numFmtId="0" fontId="1" fillId="2" borderId="2" xfId="0" applyFont="1" applyFill="1" applyBorder="1" applyAlignment="1">
      <alignment horizontal="right"/>
    </xf>
    <xf numFmtId="0" fontId="3" fillId="2" borderId="3" xfId="0" applyFont="1" applyFill="1" applyBorder="1" applyAlignment="1">
      <alignment vertical="top" wrapText="1"/>
    </xf>
    <xf numFmtId="0" fontId="0" fillId="2" borderId="0" xfId="0" applyFill="1" applyBorder="1" applyAlignment="1">
      <alignment/>
    </xf>
    <xf numFmtId="0" fontId="0" fillId="2" borderId="2" xfId="0" applyFill="1" applyBorder="1" applyAlignment="1">
      <alignment/>
    </xf>
    <xf numFmtId="0" fontId="0" fillId="2" borderId="0" xfId="0" applyFill="1" applyAlignment="1">
      <alignment wrapText="1"/>
    </xf>
    <xf numFmtId="0" fontId="3" fillId="2" borderId="3" xfId="0" applyFont="1" applyFill="1" applyBorder="1" applyAlignment="1">
      <alignment vertical="top"/>
    </xf>
    <xf numFmtId="0" fontId="0" fillId="2" borderId="3" xfId="0" applyFill="1" applyBorder="1" applyAlignment="1">
      <alignment/>
    </xf>
    <xf numFmtId="0" fontId="4" fillId="2" borderId="0" xfId="21" applyFont="1" applyFill="1">
      <alignment/>
      <protection/>
    </xf>
    <xf numFmtId="0" fontId="5" fillId="2" borderId="0" xfId="21" applyFill="1">
      <alignment/>
      <protection/>
    </xf>
    <xf numFmtId="0" fontId="1" fillId="2" borderId="2" xfId="21" applyFont="1" applyFill="1" applyBorder="1" applyAlignment="1">
      <alignment vertical="top" wrapText="1"/>
      <protection/>
    </xf>
    <xf numFmtId="0" fontId="1" fillId="2" borderId="5" xfId="21" applyFont="1" applyFill="1" applyBorder="1" applyAlignment="1">
      <alignment vertical="top" wrapText="1"/>
      <protection/>
    </xf>
    <xf numFmtId="0" fontId="1" fillId="2" borderId="6" xfId="21" applyFont="1" applyFill="1" applyBorder="1" applyAlignment="1">
      <alignment vertical="top" wrapText="1"/>
      <protection/>
    </xf>
    <xf numFmtId="0" fontId="7" fillId="2" borderId="0" xfId="21" applyFont="1" applyFill="1">
      <alignment/>
      <protection/>
    </xf>
    <xf numFmtId="0" fontId="2" fillId="2" borderId="0" xfId="21" applyFont="1" applyFill="1" applyAlignment="1">
      <alignment horizontal="justify"/>
      <protection/>
    </xf>
    <xf numFmtId="0" fontId="3" fillId="2" borderId="2" xfId="21" applyFont="1" applyFill="1" applyBorder="1" applyAlignment="1">
      <alignment vertical="top" wrapText="1"/>
      <protection/>
    </xf>
    <xf numFmtId="0" fontId="1" fillId="2" borderId="0" xfId="21" applyFont="1" applyFill="1">
      <alignment/>
      <protection/>
    </xf>
    <xf numFmtId="0" fontId="0" fillId="2" borderId="7" xfId="0" applyFill="1" applyBorder="1" applyAlignment="1">
      <alignment/>
    </xf>
    <xf numFmtId="0" fontId="4" fillId="2" borderId="0" xfId="0" applyFont="1" applyFill="1" applyAlignment="1">
      <alignment vertical="center"/>
    </xf>
    <xf numFmtId="0" fontId="4" fillId="2" borderId="2" xfId="0" applyFont="1" applyFill="1" applyBorder="1" applyAlignment="1">
      <alignment vertical="center"/>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3" xfId="0" applyFont="1" applyFill="1" applyBorder="1" applyAlignment="1">
      <alignment vertical="center" wrapText="1"/>
    </xf>
    <xf numFmtId="0" fontId="0" fillId="2" borderId="0" xfId="0" applyFill="1" applyBorder="1" applyAlignment="1">
      <alignment vertical="center"/>
    </xf>
    <xf numFmtId="0" fontId="0" fillId="2" borderId="0" xfId="0" applyFill="1" applyAlignment="1">
      <alignment vertical="center"/>
    </xf>
    <xf numFmtId="0" fontId="1" fillId="2" borderId="2" xfId="21" applyFont="1" applyFill="1" applyBorder="1" applyAlignment="1">
      <alignment horizontal="justify" wrapText="1"/>
      <protection/>
    </xf>
    <xf numFmtId="0" fontId="3" fillId="2" borderId="2" xfId="21" applyFont="1" applyFill="1" applyBorder="1" applyAlignment="1">
      <alignment wrapText="1"/>
      <protection/>
    </xf>
    <xf numFmtId="0" fontId="0" fillId="0" borderId="0" xfId="0" applyFill="1" applyBorder="1" applyAlignment="1">
      <alignment/>
    </xf>
    <xf numFmtId="0" fontId="13" fillId="2" borderId="2" xfId="0" applyFont="1" applyFill="1" applyBorder="1" applyAlignment="1">
      <alignment/>
    </xf>
    <xf numFmtId="0" fontId="14" fillId="2" borderId="2" xfId="0" applyFont="1" applyFill="1" applyBorder="1" applyAlignment="1">
      <alignment/>
    </xf>
    <xf numFmtId="0" fontId="14" fillId="2" borderId="0" xfId="0" applyFont="1" applyFill="1" applyBorder="1" applyAlignment="1">
      <alignment/>
    </xf>
    <xf numFmtId="0" fontId="1" fillId="2" borderId="9" xfId="0" applyFont="1" applyFill="1" applyBorder="1" applyAlignment="1">
      <alignment horizontal="center"/>
    </xf>
    <xf numFmtId="0" fontId="1" fillId="2" borderId="3" xfId="0" applyFont="1" applyFill="1" applyBorder="1" applyAlignment="1">
      <alignment horizontal="center"/>
    </xf>
    <xf numFmtId="0" fontId="3" fillId="2" borderId="3" xfId="0" applyFont="1" applyFill="1" applyBorder="1" applyAlignment="1">
      <alignment horizontal="center" wrapText="1"/>
    </xf>
    <xf numFmtId="0" fontId="1" fillId="2" borderId="0" xfId="0" applyFont="1" applyFill="1" applyBorder="1" applyAlignment="1">
      <alignment/>
    </xf>
    <xf numFmtId="0" fontId="1" fillId="2" borderId="0" xfId="0" applyFont="1" applyFill="1" applyBorder="1" applyAlignment="1">
      <alignment horizontal="left" indent="2"/>
    </xf>
    <xf numFmtId="0" fontId="3" fillId="2" borderId="9" xfId="0" applyFont="1" applyFill="1" applyBorder="1" applyAlignment="1">
      <alignment horizontal="center"/>
    </xf>
    <xf numFmtId="0" fontId="3" fillId="2" borderId="3" xfId="0" applyFont="1" applyFill="1" applyBorder="1" applyAlignment="1">
      <alignment horizontal="center"/>
    </xf>
    <xf numFmtId="0" fontId="14" fillId="2" borderId="9" xfId="0" applyFont="1" applyFill="1" applyBorder="1" applyAlignment="1">
      <alignment horizontal="center"/>
    </xf>
    <xf numFmtId="0" fontId="14" fillId="2" borderId="3" xfId="0" applyFont="1" applyFill="1" applyBorder="1" applyAlignment="1">
      <alignment horizontal="center"/>
    </xf>
    <xf numFmtId="0" fontId="13" fillId="2" borderId="0" xfId="0" applyFont="1" applyFill="1" applyAlignment="1">
      <alignment/>
    </xf>
    <xf numFmtId="0" fontId="14" fillId="2" borderId="0" xfId="0" applyFont="1" applyFill="1" applyAlignment="1">
      <alignment/>
    </xf>
    <xf numFmtId="0" fontId="15" fillId="2" borderId="9" xfId="0" applyFont="1" applyFill="1" applyBorder="1" applyAlignment="1">
      <alignment/>
    </xf>
    <xf numFmtId="0" fontId="15" fillId="2" borderId="3" xfId="0" applyFont="1" applyFill="1" applyBorder="1" applyAlignment="1">
      <alignment/>
    </xf>
    <xf numFmtId="14" fontId="15" fillId="2" borderId="3" xfId="0" applyNumberFormat="1" applyFont="1" applyFill="1" applyBorder="1" applyAlignment="1">
      <alignment/>
    </xf>
    <xf numFmtId="0" fontId="4" fillId="2" borderId="0" xfId="0" applyFont="1" applyFill="1" applyAlignment="1">
      <alignment/>
    </xf>
    <xf numFmtId="0" fontId="7" fillId="2" borderId="0" xfId="0" applyFont="1" applyFill="1" applyAlignment="1">
      <alignment horizontal="justify"/>
    </xf>
    <xf numFmtId="0" fontId="10" fillId="2" borderId="0" xfId="0" applyFont="1" applyFill="1" applyAlignment="1">
      <alignment horizontal="justify"/>
    </xf>
    <xf numFmtId="0" fontId="8" fillId="2" borderId="3" xfId="0" applyFont="1" applyFill="1" applyBorder="1" applyAlignment="1">
      <alignment vertical="top" wrapText="1"/>
    </xf>
    <xf numFmtId="0" fontId="1" fillId="2" borderId="2" xfId="0" applyFont="1" applyFill="1" applyBorder="1" applyAlignment="1">
      <alignment/>
    </xf>
    <xf numFmtId="0" fontId="8" fillId="2" borderId="0" xfId="0" applyFont="1" applyFill="1" applyAlignment="1">
      <alignment vertical="top" wrapText="1"/>
    </xf>
    <xf numFmtId="0" fontId="7" fillId="2" borderId="0" xfId="0" applyFont="1" applyFill="1" applyAlignment="1">
      <alignment/>
    </xf>
    <xf numFmtId="0" fontId="3" fillId="2" borderId="2" xfId="0" applyFont="1" applyFill="1" applyBorder="1" applyAlignment="1">
      <alignment vertical="top" wrapText="1"/>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1" fillId="2" borderId="2" xfId="0" applyFont="1" applyFill="1" applyBorder="1" applyAlignment="1">
      <alignment horizontal="justify" wrapText="1"/>
    </xf>
    <xf numFmtId="0" fontId="2" fillId="2" borderId="2" xfId="0" applyFont="1" applyFill="1" applyBorder="1" applyAlignment="1">
      <alignment horizontal="justify" wrapText="1"/>
    </xf>
    <xf numFmtId="0" fontId="5" fillId="2" borderId="0" xfId="21" applyFill="1" applyBorder="1">
      <alignment/>
      <protection/>
    </xf>
    <xf numFmtId="0" fontId="4" fillId="2" borderId="3" xfId="0" applyFont="1" applyFill="1" applyBorder="1" applyAlignment="1">
      <alignment/>
    </xf>
    <xf numFmtId="0" fontId="16" fillId="2" borderId="3" xfId="0" applyFont="1" applyFill="1" applyBorder="1" applyAlignment="1">
      <alignment/>
    </xf>
    <xf numFmtId="0" fontId="16" fillId="2" borderId="0" xfId="0" applyFont="1" applyFill="1" applyBorder="1" applyAlignment="1">
      <alignment/>
    </xf>
    <xf numFmtId="0" fontId="16" fillId="2" borderId="0" xfId="0" applyFont="1" applyFill="1" applyAlignment="1">
      <alignment/>
    </xf>
    <xf numFmtId="0" fontId="16" fillId="2" borderId="0" xfId="0" applyFont="1" applyFill="1" applyBorder="1" applyAlignment="1">
      <alignment/>
    </xf>
    <xf numFmtId="0" fontId="14" fillId="2" borderId="0" xfId="0" applyFont="1" applyFill="1" applyBorder="1" applyAlignment="1">
      <alignment wrapText="1"/>
    </xf>
    <xf numFmtId="0" fontId="4" fillId="2" borderId="0" xfId="0" applyFont="1" applyFill="1" applyBorder="1" applyAlignment="1">
      <alignment/>
    </xf>
    <xf numFmtId="0" fontId="5" fillId="2" borderId="0" xfId="0" applyFill="1" applyAlignment="1">
      <alignment/>
    </xf>
    <xf numFmtId="0" fontId="12" fillId="2" borderId="0" xfId="0" applyFont="1" applyFill="1" applyAlignment="1">
      <alignment/>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14" fontId="1" fillId="2" borderId="2" xfId="21" applyNumberFormat="1" applyFont="1" applyFill="1" applyBorder="1" applyAlignment="1">
      <alignment horizontal="left" vertical="top" wrapText="1"/>
      <protection/>
    </xf>
    <xf numFmtId="14" fontId="1" fillId="2" borderId="5" xfId="21" applyNumberFormat="1" applyFont="1" applyFill="1" applyBorder="1" applyAlignment="1">
      <alignment horizontal="left" vertical="top" wrapText="1"/>
      <protection/>
    </xf>
    <xf numFmtId="0" fontId="3" fillId="2" borderId="1" xfId="0" applyFont="1" applyFill="1" applyBorder="1" applyAlignment="1">
      <alignment horizontal="left" vertical="top" wrapText="1"/>
    </xf>
    <xf numFmtId="0" fontId="3" fillId="2" borderId="9" xfId="0" applyFont="1" applyFill="1" applyBorder="1" applyAlignment="1">
      <alignment vertical="center" wrapText="1"/>
    </xf>
    <xf numFmtId="3" fontId="5" fillId="2" borderId="0" xfId="21" applyNumberFormat="1" applyFill="1">
      <alignment/>
      <protection/>
    </xf>
    <xf numFmtId="0" fontId="3" fillId="2" borderId="10" xfId="0" applyFont="1" applyFill="1" applyBorder="1" applyAlignment="1">
      <alignment vertical="top" wrapText="1"/>
    </xf>
    <xf numFmtId="0" fontId="1" fillId="2" borderId="10" xfId="0" applyFont="1" applyFill="1" applyBorder="1" applyAlignment="1">
      <alignment vertical="top" wrapText="1"/>
    </xf>
    <xf numFmtId="0" fontId="1" fillId="2" borderId="3" xfId="0" applyFont="1" applyFill="1" applyBorder="1" applyAlignment="1">
      <alignment vertical="top" wrapText="1"/>
    </xf>
    <xf numFmtId="10" fontId="1" fillId="2" borderId="0" xfId="0" applyNumberFormat="1" applyFont="1" applyFill="1" applyBorder="1" applyAlignment="1">
      <alignment horizontal="right" vertical="top" indent="1"/>
    </xf>
    <xf numFmtId="3" fontId="1" fillId="2" borderId="0" xfId="0" applyNumberFormat="1" applyFont="1" applyFill="1" applyBorder="1" applyAlignment="1">
      <alignment horizontal="right" vertical="top" indent="1"/>
    </xf>
    <xf numFmtId="0" fontId="1" fillId="2" borderId="0" xfId="0" applyFont="1" applyFill="1" applyBorder="1" applyAlignment="1">
      <alignment horizontal="right" vertical="top" indent="1"/>
    </xf>
    <xf numFmtId="9" fontId="1" fillId="2" borderId="0" xfId="0" applyNumberFormat="1" applyFont="1" applyFill="1" applyBorder="1" applyAlignment="1">
      <alignment horizontal="right" vertical="top"/>
    </xf>
    <xf numFmtId="1" fontId="1" fillId="2" borderId="0" xfId="0" applyNumberFormat="1" applyFont="1" applyFill="1" applyBorder="1" applyAlignment="1">
      <alignment horizontal="right" vertical="top" wrapText="1" indent="1"/>
    </xf>
    <xf numFmtId="1" fontId="1" fillId="2" borderId="0" xfId="0" applyNumberFormat="1" applyFont="1" applyFill="1" applyBorder="1" applyAlignment="1">
      <alignment horizontal="right" vertical="top"/>
    </xf>
    <xf numFmtId="3" fontId="0" fillId="2" borderId="0" xfId="0" applyNumberFormat="1" applyFill="1" applyAlignment="1">
      <alignment/>
    </xf>
    <xf numFmtId="0" fontId="0" fillId="2" borderId="0" xfId="0" applyFill="1" applyAlignment="1">
      <alignment vertical="top"/>
    </xf>
    <xf numFmtId="0" fontId="7" fillId="2" borderId="0" xfId="0" applyFont="1" applyFill="1" applyAlignment="1">
      <alignment vertical="top"/>
    </xf>
    <xf numFmtId="16" fontId="5" fillId="2" borderId="0" xfId="21" applyNumberFormat="1" applyFont="1" applyFill="1">
      <alignment/>
      <protection/>
    </xf>
    <xf numFmtId="14" fontId="1" fillId="2" borderId="11" xfId="21" applyNumberFormat="1" applyFont="1" applyFill="1" applyBorder="1" applyAlignment="1">
      <alignment horizontal="left" vertical="top" wrapText="1"/>
      <protection/>
    </xf>
    <xf numFmtId="0" fontId="5" fillId="2" borderId="0" xfId="21" applyFont="1" applyFill="1">
      <alignment/>
      <protection/>
    </xf>
    <xf numFmtId="0" fontId="5" fillId="2" borderId="0" xfId="21" applyFont="1" applyFill="1" applyBorder="1">
      <alignment/>
      <protection/>
    </xf>
    <xf numFmtId="3" fontId="1" fillId="2" borderId="0" xfId="21" applyNumberFormat="1" applyFont="1" applyFill="1" applyBorder="1" applyAlignment="1">
      <alignment horizontal="right" vertical="top" wrapText="1"/>
      <protection/>
    </xf>
    <xf numFmtId="0" fontId="1" fillId="2" borderId="0" xfId="21" applyFont="1" applyFill="1" applyBorder="1" applyAlignment="1">
      <alignment horizontal="right" vertical="top" wrapText="1"/>
      <protection/>
    </xf>
    <xf numFmtId="3" fontId="5" fillId="2" borderId="0" xfId="21" applyNumberFormat="1" applyFill="1" applyBorder="1">
      <alignment/>
      <protection/>
    </xf>
    <xf numFmtId="0" fontId="3" fillId="2" borderId="0" xfId="0" applyFont="1" applyFill="1" applyBorder="1" applyAlignment="1">
      <alignment horizontal="center" wrapText="1"/>
    </xf>
    <xf numFmtId="9" fontId="1" fillId="2" borderId="0" xfId="22" applyFont="1" applyFill="1" applyBorder="1" applyAlignment="1">
      <alignment wrapText="1"/>
    </xf>
    <xf numFmtId="1" fontId="1" fillId="2" borderId="0" xfId="0" applyNumberFormat="1" applyFont="1" applyFill="1" applyBorder="1" applyAlignment="1">
      <alignment wrapText="1"/>
    </xf>
    <xf numFmtId="0" fontId="1" fillId="2" borderId="0" xfId="0" applyFont="1" applyFill="1" applyBorder="1" applyAlignment="1">
      <alignment horizontal="right" wrapText="1"/>
    </xf>
    <xf numFmtId="0" fontId="4" fillId="0" borderId="0" xfId="0" applyFont="1" applyAlignment="1">
      <alignment/>
    </xf>
    <xf numFmtId="0" fontId="3" fillId="0" borderId="5"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3" fillId="0" borderId="0" xfId="0" applyFont="1" applyBorder="1" applyAlignment="1">
      <alignment vertical="top" wrapText="1"/>
    </xf>
    <xf numFmtId="0" fontId="1" fillId="0" borderId="11" xfId="0"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2" borderId="6" xfId="0" applyFont="1" applyFill="1" applyBorder="1" applyAlignment="1">
      <alignment/>
    </xf>
    <xf numFmtId="0" fontId="1" fillId="0" borderId="2" xfId="0" applyFont="1" applyBorder="1" applyAlignment="1">
      <alignment vertical="top" wrapText="1"/>
    </xf>
    <xf numFmtId="0" fontId="1" fillId="0" borderId="6" xfId="0" applyFont="1" applyBorder="1" applyAlignment="1">
      <alignment wrapText="1"/>
    </xf>
    <xf numFmtId="0" fontId="1" fillId="0" borderId="0" xfId="0" applyFont="1" applyAlignment="1">
      <alignment wrapText="1"/>
    </xf>
    <xf numFmtId="0" fontId="1" fillId="0" borderId="5" xfId="0" applyFont="1" applyBorder="1" applyAlignment="1">
      <alignment wrapText="1"/>
    </xf>
    <xf numFmtId="0" fontId="19" fillId="2" borderId="3" xfId="0" applyFont="1" applyFill="1" applyBorder="1" applyAlignment="1">
      <alignment vertical="center"/>
    </xf>
    <xf numFmtId="0" fontId="3" fillId="0" borderId="7" xfId="0" applyFont="1" applyBorder="1" applyAlignment="1">
      <alignment vertical="top" wrapText="1"/>
    </xf>
    <xf numFmtId="0" fontId="7" fillId="0" borderId="11" xfId="0" applyFont="1" applyBorder="1" applyAlignment="1">
      <alignment wrapText="1"/>
    </xf>
    <xf numFmtId="0" fontId="7" fillId="0" borderId="6" xfId="0" applyFont="1" applyBorder="1" applyAlignment="1">
      <alignment wrapText="1"/>
    </xf>
    <xf numFmtId="0" fontId="1" fillId="0" borderId="11" xfId="0" applyFont="1" applyBorder="1" applyAlignment="1">
      <alignment/>
    </xf>
    <xf numFmtId="0" fontId="7" fillId="0" borderId="11" xfId="0" applyFont="1" applyBorder="1" applyAlignment="1">
      <alignment horizontal="justify"/>
    </xf>
    <xf numFmtId="0" fontId="7" fillId="0" borderId="6" xfId="0" applyFont="1" applyBorder="1" applyAlignment="1">
      <alignment horizontal="justify"/>
    </xf>
    <xf numFmtId="0" fontId="1" fillId="2" borderId="7" xfId="0" applyFont="1" applyFill="1" applyBorder="1" applyAlignment="1">
      <alignment wrapText="1"/>
    </xf>
    <xf numFmtId="0" fontId="1" fillId="2" borderId="11" xfId="0" applyFont="1" applyFill="1" applyBorder="1" applyAlignment="1">
      <alignment wrapText="1"/>
    </xf>
    <xf numFmtId="0" fontId="1" fillId="2" borderId="6" xfId="0" applyFont="1" applyFill="1" applyBorder="1" applyAlignment="1">
      <alignment wrapText="1"/>
    </xf>
    <xf numFmtId="0" fontId="1" fillId="2" borderId="7" xfId="0" applyFont="1" applyFill="1" applyBorder="1" applyAlignment="1">
      <alignment/>
    </xf>
    <xf numFmtId="0" fontId="1" fillId="2" borderId="11" xfId="0" applyFont="1" applyFill="1" applyBorder="1" applyAlignment="1">
      <alignment/>
    </xf>
    <xf numFmtId="0" fontId="1" fillId="2" borderId="6" xfId="0" applyFont="1" applyFill="1" applyBorder="1" applyAlignment="1">
      <alignment/>
    </xf>
    <xf numFmtId="0" fontId="1" fillId="2" borderId="11" xfId="0" applyFont="1" applyFill="1" applyBorder="1" applyAlignment="1">
      <alignment horizontal="left" indent="1"/>
    </xf>
    <xf numFmtId="0" fontId="1" fillId="2" borderId="11" xfId="0" applyFont="1" applyFill="1" applyBorder="1" applyAlignment="1">
      <alignment horizontal="left" indent="2"/>
    </xf>
    <xf numFmtId="0" fontId="1" fillId="2" borderId="6" xfId="0" applyFont="1" applyFill="1" applyBorder="1" applyAlignment="1">
      <alignment horizontal="left" indent="2"/>
    </xf>
    <xf numFmtId="0" fontId="1" fillId="2" borderId="6" xfId="0" applyFont="1" applyFill="1" applyBorder="1" applyAlignment="1">
      <alignment horizontal="left" indent="1"/>
    </xf>
    <xf numFmtId="0" fontId="1" fillId="2" borderId="7" xfId="0" applyFont="1" applyFill="1" applyBorder="1" applyAlignment="1">
      <alignment horizontal="left" indent="1"/>
    </xf>
    <xf numFmtId="0" fontId="3" fillId="2" borderId="1" xfId="0" applyFont="1" applyFill="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20" fillId="0" borderId="4" xfId="0" applyFont="1" applyBorder="1" applyAlignment="1">
      <alignment vertical="top" wrapText="1"/>
    </xf>
    <xf numFmtId="0" fontId="20" fillId="2" borderId="0" xfId="0" applyFont="1" applyFill="1" applyAlignment="1">
      <alignment vertical="top" wrapText="1"/>
    </xf>
    <xf numFmtId="0" fontId="20" fillId="0" borderId="1" xfId="0" applyFont="1" applyBorder="1" applyAlignment="1">
      <alignment vertical="top" wrapText="1"/>
    </xf>
    <xf numFmtId="0" fontId="4" fillId="0" borderId="0" xfId="0" applyFont="1" applyFill="1" applyAlignment="1">
      <alignment/>
    </xf>
    <xf numFmtId="0" fontId="20" fillId="2" borderId="1" xfId="0" applyFont="1" applyFill="1" applyBorder="1" applyAlignment="1">
      <alignment vertical="top" wrapText="1"/>
    </xf>
    <xf numFmtId="0" fontId="1" fillId="0" borderId="0" xfId="0" applyFont="1" applyBorder="1" applyAlignment="1">
      <alignment vertical="top" wrapText="1"/>
    </xf>
    <xf numFmtId="0" fontId="1" fillId="2" borderId="11" xfId="0" applyFont="1" applyFill="1" applyBorder="1" applyAlignment="1">
      <alignment horizontal="justify" vertical="top" wrapText="1"/>
    </xf>
    <xf numFmtId="0" fontId="20" fillId="2" borderId="4" xfId="0" applyFont="1" applyFill="1" applyBorder="1" applyAlignment="1">
      <alignment vertical="top" wrapText="1"/>
    </xf>
    <xf numFmtId="0" fontId="20" fillId="0" borderId="0" xfId="0" applyFont="1" applyAlignment="1">
      <alignment vertical="top" wrapText="1"/>
    </xf>
    <xf numFmtId="0" fontId="1" fillId="2" borderId="2" xfId="0" applyFont="1" applyFill="1" applyBorder="1" applyAlignment="1">
      <alignment vertical="top" wrapText="1"/>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3" fillId="2" borderId="2" xfId="0" applyFont="1" applyFill="1" applyBorder="1" applyAlignment="1">
      <alignment vertical="top" wrapText="1"/>
    </xf>
    <xf numFmtId="0" fontId="1" fillId="0" borderId="7" xfId="0" applyFont="1" applyBorder="1" applyAlignment="1">
      <alignment/>
    </xf>
    <xf numFmtId="0" fontId="13" fillId="2" borderId="0" xfId="0" applyFont="1" applyFill="1" applyBorder="1" applyAlignment="1">
      <alignment/>
    </xf>
    <xf numFmtId="0" fontId="11" fillId="2" borderId="0" xfId="0" applyFont="1" applyFill="1" applyBorder="1" applyAlignment="1">
      <alignment/>
    </xf>
    <xf numFmtId="0" fontId="0" fillId="2" borderId="0" xfId="0" applyFont="1" applyFill="1" applyAlignment="1">
      <alignment vertical="top"/>
    </xf>
    <xf numFmtId="0" fontId="1" fillId="2" borderId="0" xfId="0" applyFont="1" applyFill="1" applyAlignment="1">
      <alignment/>
    </xf>
    <xf numFmtId="0" fontId="20" fillId="2" borderId="1" xfId="21" applyFont="1" applyFill="1" applyBorder="1" applyAlignment="1">
      <alignment vertical="top" wrapText="1"/>
      <protection/>
    </xf>
    <xf numFmtId="0" fontId="1" fillId="2" borderId="0" xfId="0" applyFont="1" applyFill="1" applyBorder="1" applyAlignment="1">
      <alignment vertical="top" wrapText="1"/>
    </xf>
    <xf numFmtId="0" fontId="20" fillId="2" borderId="1" xfId="0" applyFont="1" applyFill="1" applyBorder="1" applyAlignment="1">
      <alignment vertical="top" wrapText="1"/>
    </xf>
    <xf numFmtId="0" fontId="20" fillId="2" borderId="0" xfId="0" applyFont="1" applyFill="1" applyAlignment="1">
      <alignment vertical="top" wrapText="1"/>
    </xf>
    <xf numFmtId="14" fontId="1" fillId="2" borderId="10" xfId="21" applyNumberFormat="1" applyFont="1" applyFill="1" applyBorder="1" applyAlignment="1">
      <alignment horizontal="left" vertical="top" wrapText="1"/>
      <protection/>
    </xf>
    <xf numFmtId="9" fontId="1" fillId="2" borderId="0" xfId="22" applyFont="1" applyFill="1" applyBorder="1" applyAlignment="1">
      <alignment/>
    </xf>
    <xf numFmtId="1" fontId="1" fillId="2" borderId="0" xfId="0" applyNumberFormat="1" applyFont="1" applyFill="1" applyBorder="1" applyAlignment="1">
      <alignment/>
    </xf>
    <xf numFmtId="3" fontId="1" fillId="2" borderId="7" xfId="0" applyNumberFormat="1" applyFont="1" applyFill="1" applyBorder="1" applyAlignment="1">
      <alignment horizontal="right" vertical="top" wrapText="1"/>
    </xf>
    <xf numFmtId="3" fontId="1" fillId="0" borderId="7" xfId="0" applyNumberFormat="1" applyFont="1" applyBorder="1" applyAlignment="1">
      <alignment horizontal="right" vertical="top" wrapText="1"/>
    </xf>
    <xf numFmtId="0" fontId="1" fillId="2" borderId="11" xfId="0" applyFont="1" applyFill="1" applyBorder="1" applyAlignment="1">
      <alignment horizontal="right" vertical="top" wrapText="1"/>
    </xf>
    <xf numFmtId="0" fontId="1" fillId="0" borderId="11" xfId="0" applyFont="1" applyBorder="1" applyAlignment="1">
      <alignment horizontal="right" vertical="top" wrapText="1"/>
    </xf>
    <xf numFmtId="3" fontId="1" fillId="2" borderId="6" xfId="0" applyNumberFormat="1" applyFont="1" applyFill="1" applyBorder="1" applyAlignment="1">
      <alignment horizontal="right" vertical="top" wrapText="1"/>
    </xf>
    <xf numFmtId="3" fontId="1" fillId="0" borderId="6" xfId="0" applyNumberFormat="1" applyFont="1" applyBorder="1" applyAlignment="1">
      <alignment horizontal="right" vertical="top" wrapText="1"/>
    </xf>
    <xf numFmtId="0" fontId="1" fillId="2" borderId="6" xfId="0" applyFont="1" applyFill="1" applyBorder="1" applyAlignment="1">
      <alignment horizontal="right" vertical="top" wrapText="1"/>
    </xf>
    <xf numFmtId="0" fontId="1" fillId="0" borderId="6" xfId="0" applyFont="1" applyBorder="1" applyAlignment="1">
      <alignment horizontal="right" vertical="top" wrapText="1"/>
    </xf>
    <xf numFmtId="9" fontId="1" fillId="2" borderId="6" xfId="0" applyNumberFormat="1" applyFont="1" applyFill="1" applyBorder="1" applyAlignment="1">
      <alignment horizontal="right" vertical="top" wrapText="1"/>
    </xf>
    <xf numFmtId="9" fontId="1" fillId="2" borderId="2" xfId="0" applyNumberFormat="1" applyFont="1" applyFill="1" applyBorder="1" applyAlignment="1">
      <alignment horizontal="right" vertical="top" wrapText="1"/>
    </xf>
    <xf numFmtId="3" fontId="1" fillId="0" borderId="2" xfId="0" applyNumberFormat="1" applyFont="1" applyBorder="1" applyAlignment="1">
      <alignment horizontal="right" vertical="top" wrapText="1"/>
    </xf>
    <xf numFmtId="3" fontId="1" fillId="2" borderId="2" xfId="0" applyNumberFormat="1" applyFont="1" applyFill="1" applyBorder="1" applyAlignment="1">
      <alignment horizontal="right" vertical="top" wrapText="1"/>
    </xf>
    <xf numFmtId="9" fontId="1" fillId="2" borderId="5" xfId="0" applyNumberFormat="1" applyFont="1" applyFill="1" applyBorder="1" applyAlignment="1">
      <alignment horizontal="right" vertical="top" wrapText="1"/>
    </xf>
    <xf numFmtId="3" fontId="1" fillId="0" borderId="5" xfId="0" applyNumberFormat="1" applyFont="1" applyBorder="1" applyAlignment="1">
      <alignment horizontal="right" vertical="top" wrapText="1"/>
    </xf>
    <xf numFmtId="3" fontId="1" fillId="2" borderId="5" xfId="0" applyNumberFormat="1" applyFont="1" applyFill="1" applyBorder="1" applyAlignment="1">
      <alignment horizontal="right" vertical="top" wrapText="1"/>
    </xf>
    <xf numFmtId="9" fontId="1" fillId="0" borderId="2" xfId="0" applyNumberFormat="1" applyFont="1" applyBorder="1" applyAlignment="1">
      <alignment horizontal="right" vertical="top" wrapText="1"/>
    </xf>
    <xf numFmtId="0" fontId="1" fillId="0" borderId="5" xfId="0" applyFont="1" applyBorder="1" applyAlignment="1">
      <alignment horizontal="right" vertical="top" wrapText="1"/>
    </xf>
    <xf numFmtId="0" fontId="1" fillId="2" borderId="5" xfId="0" applyFont="1" applyFill="1" applyBorder="1" applyAlignment="1">
      <alignment horizontal="right" vertical="top" wrapText="1"/>
    </xf>
    <xf numFmtId="9" fontId="1" fillId="0" borderId="5" xfId="0" applyNumberFormat="1" applyFont="1" applyBorder="1" applyAlignment="1">
      <alignment horizontal="right" vertical="top" wrapText="1"/>
    </xf>
    <xf numFmtId="9" fontId="1" fillId="0" borderId="6" xfId="0" applyNumberFormat="1" applyFont="1" applyBorder="1" applyAlignment="1">
      <alignment horizontal="right" vertical="top" wrapText="1"/>
    </xf>
    <xf numFmtId="0" fontId="1" fillId="2" borderId="0" xfId="21" applyFont="1" applyFill="1" applyBorder="1" applyAlignment="1">
      <alignment horizontal="justify"/>
      <protection/>
    </xf>
    <xf numFmtId="0" fontId="3" fillId="2" borderId="0" xfId="21" applyFont="1" applyFill="1" applyBorder="1" applyAlignment="1">
      <alignment vertical="top" wrapText="1"/>
      <protection/>
    </xf>
    <xf numFmtId="0" fontId="2" fillId="2" borderId="0" xfId="21" applyFont="1" applyFill="1" applyBorder="1" applyAlignment="1">
      <alignment horizontal="justify" vertical="top" wrapText="1"/>
      <protection/>
    </xf>
    <xf numFmtId="3" fontId="1" fillId="2" borderId="0" xfId="21" applyNumberFormat="1" applyFont="1" applyFill="1" applyBorder="1" applyAlignment="1">
      <alignment horizontal="right" vertical="top"/>
      <protection/>
    </xf>
    <xf numFmtId="10" fontId="1" fillId="0" borderId="2" xfId="0" applyNumberFormat="1" applyFont="1" applyBorder="1" applyAlignment="1">
      <alignment horizontal="right" vertical="top" wrapText="1"/>
    </xf>
    <xf numFmtId="10" fontId="1" fillId="0" borderId="5" xfId="0" applyNumberFormat="1" applyFont="1" applyBorder="1" applyAlignment="1">
      <alignment horizontal="right" vertical="top" wrapText="1"/>
    </xf>
    <xf numFmtId="10" fontId="1" fillId="0" borderId="6" xfId="0" applyNumberFormat="1" applyFont="1" applyBorder="1" applyAlignment="1">
      <alignment horizontal="right" vertical="top" wrapText="1"/>
    </xf>
    <xf numFmtId="0" fontId="1" fillId="2" borderId="0" xfId="21" applyFont="1" applyFill="1" applyBorder="1" applyAlignment="1">
      <alignment horizontal="right" vertical="top"/>
      <protection/>
    </xf>
    <xf numFmtId="0" fontId="8" fillId="2" borderId="0" xfId="21" applyFont="1" applyFill="1" applyBorder="1" applyAlignment="1">
      <alignment horizontal="right" vertical="top"/>
      <protection/>
    </xf>
    <xf numFmtId="0" fontId="7" fillId="2" borderId="0" xfId="21" applyFont="1" applyFill="1" applyAlignment="1">
      <alignment horizontal="justify"/>
      <protection/>
    </xf>
    <xf numFmtId="0" fontId="20" fillId="2" borderId="0" xfId="21" applyFont="1" applyFill="1" applyBorder="1" applyAlignment="1">
      <alignment vertical="top" wrapText="1"/>
      <protection/>
    </xf>
    <xf numFmtId="0" fontId="7" fillId="2" borderId="0" xfId="21" applyFont="1" applyFill="1" applyAlignment="1">
      <alignment horizontal="justify"/>
      <protection/>
    </xf>
    <xf numFmtId="10" fontId="1" fillId="0" borderId="7" xfId="0" applyNumberFormat="1" applyFont="1" applyBorder="1" applyAlignment="1">
      <alignment horizontal="right" vertical="top" wrapText="1"/>
    </xf>
    <xf numFmtId="10" fontId="1" fillId="2" borderId="7" xfId="0" applyNumberFormat="1" applyFont="1" applyFill="1" applyBorder="1" applyAlignment="1">
      <alignment horizontal="right" vertical="top" wrapText="1"/>
    </xf>
    <xf numFmtId="3" fontId="1" fillId="2" borderId="10" xfId="0" applyNumberFormat="1" applyFont="1" applyFill="1" applyBorder="1" applyAlignment="1">
      <alignment horizontal="right" vertical="top" wrapText="1"/>
    </xf>
    <xf numFmtId="3" fontId="1" fillId="0" borderId="10" xfId="0" applyNumberFormat="1" applyFont="1" applyBorder="1" applyAlignment="1">
      <alignment horizontal="right" vertical="top" wrapText="1"/>
    </xf>
    <xf numFmtId="10" fontId="1" fillId="0" borderId="10" xfId="0" applyNumberFormat="1" applyFont="1" applyBorder="1" applyAlignment="1">
      <alignment horizontal="right" vertical="top" wrapText="1"/>
    </xf>
    <xf numFmtId="10" fontId="1" fillId="2" borderId="10" xfId="0" applyNumberFormat="1" applyFont="1" applyFill="1" applyBorder="1" applyAlignment="1">
      <alignment horizontal="right" vertical="top" wrapText="1"/>
    </xf>
    <xf numFmtId="0" fontId="1" fillId="2" borderId="10" xfId="0" applyFont="1" applyFill="1" applyBorder="1" applyAlignment="1">
      <alignment horizontal="right" vertical="top" wrapText="1"/>
    </xf>
    <xf numFmtId="3" fontId="1" fillId="2" borderId="3" xfId="0" applyNumberFormat="1" applyFont="1" applyFill="1" applyBorder="1" applyAlignment="1">
      <alignment horizontal="right" vertical="top" wrapText="1"/>
    </xf>
    <xf numFmtId="3" fontId="1" fillId="0" borderId="3" xfId="0" applyNumberFormat="1" applyFont="1" applyBorder="1" applyAlignment="1">
      <alignment horizontal="right" vertical="top" wrapText="1"/>
    </xf>
    <xf numFmtId="10" fontId="1" fillId="0" borderId="3" xfId="0" applyNumberFormat="1" applyFont="1" applyBorder="1" applyAlignment="1">
      <alignment horizontal="right" vertical="top" wrapText="1"/>
    </xf>
    <xf numFmtId="10" fontId="1" fillId="2" borderId="3" xfId="0"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0" fontId="1" fillId="0" borderId="2" xfId="0" applyFont="1" applyBorder="1" applyAlignment="1">
      <alignment horizontal="right" vertical="top" wrapText="1"/>
    </xf>
    <xf numFmtId="10" fontId="1" fillId="2" borderId="0" xfId="0" applyNumberFormat="1" applyFont="1" applyFill="1" applyBorder="1" applyAlignment="1">
      <alignment horizontal="right" vertical="top"/>
    </xf>
    <xf numFmtId="10" fontId="1" fillId="0" borderId="0" xfId="0" applyNumberFormat="1" applyFont="1" applyBorder="1" applyAlignment="1">
      <alignment horizontal="right" vertical="top"/>
    </xf>
    <xf numFmtId="10" fontId="1" fillId="2" borderId="5" xfId="0" applyNumberFormat="1" applyFont="1" applyFill="1" applyBorder="1" applyAlignment="1">
      <alignment horizontal="right" vertical="top"/>
    </xf>
    <xf numFmtId="10" fontId="1" fillId="0" borderId="5" xfId="0" applyNumberFormat="1" applyFont="1" applyBorder="1" applyAlignment="1">
      <alignment horizontal="right" vertical="top"/>
    </xf>
    <xf numFmtId="10" fontId="1" fillId="0" borderId="12" xfId="0" applyNumberFormat="1" applyFont="1" applyBorder="1" applyAlignment="1">
      <alignment horizontal="right" vertical="top"/>
    </xf>
    <xf numFmtId="0" fontId="1" fillId="2" borderId="5" xfId="0" applyFont="1" applyFill="1" applyBorder="1" applyAlignment="1">
      <alignment horizontal="right" vertical="top"/>
    </xf>
    <xf numFmtId="0" fontId="1" fillId="0" borderId="5" xfId="0" applyFont="1" applyBorder="1" applyAlignment="1">
      <alignment horizontal="right" vertical="top"/>
    </xf>
    <xf numFmtId="0" fontId="1" fillId="0" borderId="12" xfId="0" applyFont="1" applyBorder="1" applyAlignment="1">
      <alignment horizontal="right" vertical="top"/>
    </xf>
    <xf numFmtId="10" fontId="1" fillId="2" borderId="6" xfId="0" applyNumberFormat="1" applyFont="1" applyFill="1" applyBorder="1" applyAlignment="1">
      <alignment horizontal="right" vertical="top"/>
    </xf>
    <xf numFmtId="10" fontId="1" fillId="0" borderId="6" xfId="0" applyNumberFormat="1" applyFont="1" applyBorder="1" applyAlignment="1">
      <alignment horizontal="right" vertical="top"/>
    </xf>
    <xf numFmtId="10" fontId="1" fillId="0" borderId="13" xfId="0" applyNumberFormat="1" applyFont="1" applyBorder="1" applyAlignment="1">
      <alignment horizontal="right" vertical="top"/>
    </xf>
    <xf numFmtId="14" fontId="3" fillId="2" borderId="4" xfId="0" applyNumberFormat="1" applyFont="1" applyFill="1" applyBorder="1" applyAlignment="1">
      <alignment horizontal="left" vertical="top"/>
    </xf>
    <xf numFmtId="185" fontId="1" fillId="2" borderId="11" xfId="0" applyNumberFormat="1" applyFont="1" applyFill="1" applyBorder="1" applyAlignment="1">
      <alignment horizontal="right" vertical="center" wrapText="1"/>
    </xf>
    <xf numFmtId="9" fontId="1" fillId="2" borderId="11" xfId="22" applyFont="1" applyFill="1" applyBorder="1" applyAlignment="1">
      <alignment horizontal="center" vertical="center"/>
    </xf>
    <xf numFmtId="185" fontId="1" fillId="2" borderId="11" xfId="0" applyNumberFormat="1" applyFont="1" applyFill="1" applyBorder="1" applyAlignment="1">
      <alignment horizontal="center" vertical="center" wrapText="1"/>
    </xf>
    <xf numFmtId="185" fontId="1" fillId="2" borderId="6" xfId="0" applyNumberFormat="1" applyFont="1" applyFill="1" applyBorder="1" applyAlignment="1">
      <alignment horizontal="right" vertical="center" wrapText="1"/>
    </xf>
    <xf numFmtId="9" fontId="1" fillId="2" borderId="6" xfId="22" applyFont="1" applyFill="1" applyBorder="1" applyAlignment="1">
      <alignment horizontal="center" vertical="center"/>
    </xf>
    <xf numFmtId="185" fontId="1" fillId="2" borderId="6" xfId="0" applyNumberFormat="1" applyFont="1" applyFill="1" applyBorder="1" applyAlignment="1">
      <alignment horizontal="center" vertical="center" wrapText="1"/>
    </xf>
    <xf numFmtId="0" fontId="21" fillId="2" borderId="0" xfId="0" applyFont="1" applyFill="1" applyAlignment="1">
      <alignment horizontal="center" wrapText="1"/>
    </xf>
    <xf numFmtId="0" fontId="21" fillId="0" borderId="0" xfId="0" applyFont="1" applyAlignment="1">
      <alignment horizontal="center" wrapText="1"/>
    </xf>
    <xf numFmtId="0" fontId="21" fillId="2" borderId="5" xfId="0" applyFont="1" applyFill="1" applyBorder="1" applyAlignment="1">
      <alignment horizontal="center" wrapText="1"/>
    </xf>
    <xf numFmtId="0" fontId="21" fillId="0" borderId="5" xfId="0" applyFont="1" applyBorder="1" applyAlignment="1">
      <alignment horizontal="center" wrapText="1"/>
    </xf>
    <xf numFmtId="0" fontId="21" fillId="2" borderId="6" xfId="0" applyFont="1" applyFill="1" applyBorder="1" applyAlignment="1">
      <alignment horizontal="center" wrapText="1"/>
    </xf>
    <xf numFmtId="0" fontId="21" fillId="0" borderId="6" xfId="0" applyFont="1" applyBorder="1" applyAlignment="1">
      <alignment horizontal="center" wrapText="1"/>
    </xf>
    <xf numFmtId="10" fontId="21" fillId="2" borderId="5" xfId="0" applyNumberFormat="1" applyFont="1" applyFill="1" applyBorder="1" applyAlignment="1">
      <alignment horizontal="center" vertical="center" wrapText="1"/>
    </xf>
    <xf numFmtId="10" fontId="21" fillId="0" borderId="5" xfId="0" applyNumberFormat="1" applyFont="1" applyBorder="1" applyAlignment="1">
      <alignment horizontal="center" vertical="center" wrapText="1"/>
    </xf>
    <xf numFmtId="10" fontId="21" fillId="0" borderId="5" xfId="0" applyNumberFormat="1" applyFont="1" applyBorder="1" applyAlignment="1">
      <alignment horizontal="center" vertical="top" wrapText="1"/>
    </xf>
    <xf numFmtId="0" fontId="21" fillId="2" borderId="11" xfId="0" applyFont="1" applyFill="1" applyBorder="1" applyAlignment="1">
      <alignment horizontal="right" wrapText="1"/>
    </xf>
    <xf numFmtId="0" fontId="21" fillId="2" borderId="10" xfId="0" applyFont="1" applyFill="1" applyBorder="1" applyAlignment="1">
      <alignment horizontal="right" wrapText="1"/>
    </xf>
    <xf numFmtId="10" fontId="21" fillId="0" borderId="5" xfId="0" applyNumberFormat="1"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5" xfId="0" applyFont="1" applyBorder="1" applyAlignment="1">
      <alignment horizontal="center" vertical="top" wrapText="1"/>
    </xf>
    <xf numFmtId="10" fontId="21" fillId="2" borderId="6" xfId="0" applyNumberFormat="1" applyFont="1" applyFill="1" applyBorder="1" applyAlignment="1">
      <alignment horizontal="center" vertical="center" wrapText="1"/>
    </xf>
    <xf numFmtId="10" fontId="21" fillId="0" borderId="6" xfId="0" applyNumberFormat="1" applyFont="1" applyBorder="1" applyAlignment="1">
      <alignment horizontal="center" vertical="center" wrapText="1"/>
    </xf>
    <xf numFmtId="10" fontId="21" fillId="0" borderId="6" xfId="0" applyNumberFormat="1" applyFont="1" applyBorder="1" applyAlignment="1">
      <alignment horizontal="center" vertical="top" wrapText="1"/>
    </xf>
    <xf numFmtId="0" fontId="21" fillId="2" borderId="6" xfId="0" applyFont="1" applyFill="1" applyBorder="1" applyAlignment="1">
      <alignment horizontal="right" wrapText="1"/>
    </xf>
    <xf numFmtId="10" fontId="21" fillId="2" borderId="10" xfId="22" applyNumberFormat="1" applyFont="1" applyFill="1" applyBorder="1" applyAlignment="1">
      <alignment horizontal="center" vertical="center" wrapText="1"/>
    </xf>
    <xf numFmtId="10" fontId="21" fillId="2" borderId="10" xfId="22" applyNumberFormat="1" applyFont="1" applyFill="1" applyBorder="1" applyAlignment="1">
      <alignment horizontal="center" vertical="top" wrapText="1"/>
    </xf>
    <xf numFmtId="10" fontId="21" fillId="2" borderId="5" xfId="0" applyNumberFormat="1" applyFont="1" applyFill="1" applyBorder="1" applyAlignment="1">
      <alignment horizontal="center" wrapText="1"/>
    </xf>
    <xf numFmtId="10" fontId="21" fillId="0" borderId="5" xfId="0" applyNumberFormat="1" applyFont="1" applyFill="1" applyBorder="1" applyAlignment="1">
      <alignment horizontal="center" wrapText="1"/>
    </xf>
    <xf numFmtId="10" fontId="21" fillId="2" borderId="11" xfId="22" applyNumberFormat="1" applyFont="1" applyFill="1" applyBorder="1" applyAlignment="1">
      <alignment horizontal="center" vertical="center" wrapText="1"/>
    </xf>
    <xf numFmtId="10" fontId="21" fillId="2" borderId="6" xfId="0" applyNumberFormat="1" applyFont="1" applyFill="1" applyBorder="1" applyAlignment="1">
      <alignment horizontal="center" wrapText="1"/>
    </xf>
    <xf numFmtId="0" fontId="21" fillId="0" borderId="6" xfId="0" applyFont="1" applyBorder="1" applyAlignment="1">
      <alignment horizontal="center" vertical="top" wrapText="1"/>
    </xf>
    <xf numFmtId="10" fontId="21" fillId="2" borderId="6" xfId="22" applyNumberFormat="1" applyFont="1" applyFill="1" applyBorder="1" applyAlignment="1">
      <alignment horizontal="center" vertical="center" wrapText="1"/>
    </xf>
    <xf numFmtId="10" fontId="21" fillId="2" borderId="5" xfId="0" applyNumberFormat="1" applyFont="1" applyFill="1" applyBorder="1" applyAlignment="1">
      <alignment horizontal="center" vertical="top" wrapText="1"/>
    </xf>
    <xf numFmtId="10" fontId="21" fillId="2" borderId="6" xfId="0" applyNumberFormat="1" applyFont="1" applyFill="1" applyBorder="1" applyAlignment="1">
      <alignment horizontal="center" vertical="top" wrapText="1"/>
    </xf>
    <xf numFmtId="3" fontId="21" fillId="2" borderId="11" xfId="22" applyNumberFormat="1"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2" borderId="10" xfId="0" applyFont="1" applyFill="1" applyBorder="1" applyAlignment="1">
      <alignment horizontal="right" vertical="top"/>
    </xf>
    <xf numFmtId="1" fontId="21" fillId="2" borderId="11" xfId="22" applyNumberFormat="1" applyFont="1" applyFill="1" applyBorder="1" applyAlignment="1">
      <alignment horizontal="center" vertical="center" wrapText="1"/>
    </xf>
    <xf numFmtId="0" fontId="21" fillId="2" borderId="11" xfId="0" applyFont="1" applyFill="1" applyBorder="1" applyAlignment="1">
      <alignment horizontal="right" vertical="top"/>
    </xf>
    <xf numFmtId="10" fontId="21" fillId="0" borderId="6" xfId="0" applyNumberFormat="1" applyFont="1" applyFill="1" applyBorder="1" applyAlignment="1">
      <alignment horizontal="center" vertical="center" wrapText="1"/>
    </xf>
    <xf numFmtId="10" fontId="21" fillId="2" borderId="0" xfId="0" applyNumberFormat="1" applyFont="1" applyFill="1" applyAlignment="1">
      <alignment horizontal="center" vertical="center" wrapText="1"/>
    </xf>
    <xf numFmtId="10" fontId="21" fillId="0" borderId="0" xfId="0" applyNumberFormat="1" applyFont="1" applyAlignment="1">
      <alignment horizontal="center" vertical="center" wrapText="1"/>
    </xf>
    <xf numFmtId="10" fontId="21" fillId="0" borderId="0" xfId="0" applyNumberFormat="1" applyFont="1" applyAlignment="1">
      <alignment horizontal="center" vertical="top" wrapText="1"/>
    </xf>
    <xf numFmtId="0" fontId="1" fillId="2" borderId="14" xfId="0" applyFont="1" applyFill="1" applyBorder="1" applyAlignment="1">
      <alignment horizontal="right" wrapText="1"/>
    </xf>
    <xf numFmtId="0" fontId="1" fillId="0" borderId="14" xfId="0" applyFont="1" applyBorder="1" applyAlignment="1">
      <alignment horizontal="right" wrapText="1"/>
    </xf>
    <xf numFmtId="0" fontId="1" fillId="2" borderId="15" xfId="0" applyFont="1" applyFill="1" applyBorder="1" applyAlignment="1">
      <alignment horizontal="right" wrapText="1"/>
    </xf>
    <xf numFmtId="0" fontId="1" fillId="0" borderId="15" xfId="0" applyFont="1" applyBorder="1" applyAlignment="1">
      <alignment horizontal="right" wrapText="1"/>
    </xf>
    <xf numFmtId="0" fontId="1" fillId="2" borderId="16" xfId="0" applyFont="1" applyFill="1" applyBorder="1" applyAlignment="1">
      <alignment horizontal="right" wrapText="1"/>
    </xf>
    <xf numFmtId="3" fontId="1" fillId="2" borderId="14" xfId="0" applyNumberFormat="1" applyFont="1" applyFill="1" applyBorder="1" applyAlignment="1">
      <alignment horizontal="right" wrapText="1"/>
    </xf>
    <xf numFmtId="3" fontId="1" fillId="2" borderId="14" xfId="0" applyNumberFormat="1" applyFont="1" applyFill="1" applyBorder="1" applyAlignment="1">
      <alignment wrapText="1"/>
    </xf>
    <xf numFmtId="9" fontId="1" fillId="2" borderId="14" xfId="0" applyNumberFormat="1" applyFont="1" applyFill="1" applyBorder="1" applyAlignment="1">
      <alignment horizontal="right" wrapText="1"/>
    </xf>
    <xf numFmtId="10" fontId="1" fillId="0" borderId="14" xfId="22" applyNumberFormat="1" applyFont="1" applyBorder="1" applyAlignment="1">
      <alignment horizontal="right" wrapText="1"/>
    </xf>
    <xf numFmtId="10" fontId="1" fillId="0" borderId="15" xfId="22" applyNumberFormat="1" applyFont="1" applyBorder="1" applyAlignment="1">
      <alignment horizontal="right" wrapText="1"/>
    </xf>
    <xf numFmtId="10" fontId="1" fillId="2" borderId="15" xfId="22" applyNumberFormat="1" applyFont="1" applyFill="1" applyBorder="1" applyAlignment="1">
      <alignment wrapText="1"/>
    </xf>
    <xf numFmtId="10" fontId="1" fillId="2" borderId="15" xfId="0" applyNumberFormat="1" applyFont="1" applyFill="1" applyBorder="1" applyAlignment="1">
      <alignment horizontal="right" wrapText="1"/>
    </xf>
    <xf numFmtId="10" fontId="1" fillId="0" borderId="16" xfId="22" applyNumberFormat="1" applyFont="1" applyBorder="1" applyAlignment="1">
      <alignment horizontal="right" wrapText="1"/>
    </xf>
    <xf numFmtId="10" fontId="1" fillId="2" borderId="3" xfId="22" applyNumberFormat="1" applyFont="1" applyFill="1" applyBorder="1" applyAlignment="1">
      <alignment wrapText="1"/>
    </xf>
    <xf numFmtId="10" fontId="1" fillId="2" borderId="16" xfId="0" applyNumberFormat="1" applyFont="1" applyFill="1" applyBorder="1" applyAlignment="1">
      <alignment horizontal="right" wrapText="1"/>
    </xf>
    <xf numFmtId="3" fontId="1" fillId="2" borderId="14" xfId="0" applyNumberFormat="1" applyFont="1" applyFill="1" applyBorder="1" applyAlignment="1">
      <alignment horizontal="right" vertical="top" wrapText="1"/>
    </xf>
    <xf numFmtId="3" fontId="1" fillId="0" borderId="14" xfId="0" applyNumberFormat="1" applyFont="1" applyBorder="1" applyAlignment="1">
      <alignment horizontal="right" vertical="top" wrapText="1"/>
    </xf>
    <xf numFmtId="10" fontId="1" fillId="0" borderId="14" xfId="22" applyNumberFormat="1" applyFont="1" applyBorder="1" applyAlignment="1">
      <alignment horizontal="right" vertical="top" wrapText="1"/>
    </xf>
    <xf numFmtId="0" fontId="1" fillId="0" borderId="14" xfId="0" applyFont="1" applyBorder="1" applyAlignment="1">
      <alignment horizontal="right" vertical="top" wrapText="1"/>
    </xf>
    <xf numFmtId="9" fontId="1" fillId="0" borderId="14" xfId="0" applyNumberFormat="1" applyFont="1" applyFill="1" applyBorder="1" applyAlignment="1">
      <alignment horizontal="right" vertical="top" wrapText="1"/>
    </xf>
    <xf numFmtId="1" fontId="1" fillId="2" borderId="14" xfId="0" applyNumberFormat="1" applyFont="1" applyFill="1" applyBorder="1" applyAlignment="1">
      <alignment/>
    </xf>
    <xf numFmtId="3" fontId="1" fillId="2" borderId="15" xfId="0" applyNumberFormat="1" applyFont="1" applyFill="1" applyBorder="1" applyAlignment="1">
      <alignment horizontal="right" vertical="top" wrapText="1"/>
    </xf>
    <xf numFmtId="3" fontId="1" fillId="0" borderId="15" xfId="0" applyNumberFormat="1" applyFont="1" applyBorder="1" applyAlignment="1">
      <alignment horizontal="right" vertical="top" wrapText="1"/>
    </xf>
    <xf numFmtId="10" fontId="1" fillId="0" borderId="15" xfId="22" applyNumberFormat="1" applyFont="1" applyBorder="1" applyAlignment="1">
      <alignment horizontal="right" vertical="top" wrapText="1"/>
    </xf>
    <xf numFmtId="9" fontId="1" fillId="0" borderId="15" xfId="0" applyNumberFormat="1" applyFont="1" applyFill="1" applyBorder="1" applyAlignment="1">
      <alignment horizontal="right" vertical="top" wrapText="1"/>
    </xf>
    <xf numFmtId="1" fontId="1" fillId="2" borderId="15" xfId="0" applyNumberFormat="1" applyFont="1" applyFill="1" applyBorder="1" applyAlignment="1">
      <alignment/>
    </xf>
    <xf numFmtId="3" fontId="1" fillId="2" borderId="16" xfId="0" applyNumberFormat="1" applyFont="1" applyFill="1" applyBorder="1" applyAlignment="1">
      <alignment horizontal="right" vertical="top" wrapText="1"/>
    </xf>
    <xf numFmtId="3" fontId="1" fillId="0" borderId="16" xfId="0" applyNumberFormat="1" applyFont="1" applyBorder="1" applyAlignment="1">
      <alignment horizontal="right" vertical="top" wrapText="1"/>
    </xf>
    <xf numFmtId="10" fontId="1" fillId="0" borderId="16" xfId="22" applyNumberFormat="1" applyFont="1" applyBorder="1" applyAlignment="1">
      <alignment horizontal="right" vertical="top" wrapText="1"/>
    </xf>
    <xf numFmtId="9" fontId="1" fillId="0" borderId="16" xfId="0" applyNumberFormat="1" applyFont="1" applyFill="1" applyBorder="1" applyAlignment="1">
      <alignment horizontal="right" vertical="top" wrapText="1"/>
    </xf>
    <xf numFmtId="1" fontId="1" fillId="2" borderId="3" xfId="0" applyNumberFormat="1" applyFont="1" applyFill="1" applyBorder="1" applyAlignment="1">
      <alignment/>
    </xf>
    <xf numFmtId="3" fontId="1" fillId="2" borderId="14" xfId="0" applyNumberFormat="1" applyFont="1" applyFill="1" applyBorder="1" applyAlignment="1">
      <alignment/>
    </xf>
    <xf numFmtId="3" fontId="1" fillId="2" borderId="15" xfId="0" applyNumberFormat="1" applyFont="1" applyFill="1" applyBorder="1" applyAlignment="1">
      <alignment/>
    </xf>
    <xf numFmtId="3" fontId="1" fillId="2" borderId="16" xfId="0" applyNumberFormat="1" applyFont="1" applyFill="1" applyBorder="1" applyAlignment="1">
      <alignment/>
    </xf>
    <xf numFmtId="9" fontId="1" fillId="2" borderId="14" xfId="0" applyNumberFormat="1" applyFont="1" applyFill="1" applyBorder="1" applyAlignment="1">
      <alignment horizontal="right" vertical="top" wrapText="1"/>
    </xf>
    <xf numFmtId="1" fontId="1" fillId="0" borderId="14" xfId="0" applyNumberFormat="1" applyFont="1" applyFill="1" applyBorder="1" applyAlignment="1">
      <alignment horizontal="right" vertical="top" wrapText="1"/>
    </xf>
    <xf numFmtId="9" fontId="1" fillId="2" borderId="15" xfId="0" applyNumberFormat="1" applyFont="1" applyFill="1" applyBorder="1" applyAlignment="1">
      <alignment horizontal="right" vertical="top" wrapText="1"/>
    </xf>
    <xf numFmtId="1" fontId="1" fillId="0" borderId="15" xfId="0" applyNumberFormat="1" applyFont="1" applyFill="1" applyBorder="1" applyAlignment="1">
      <alignment horizontal="right" vertical="top" wrapText="1"/>
    </xf>
    <xf numFmtId="3" fontId="1" fillId="2" borderId="3" xfId="0" applyNumberFormat="1" applyFont="1" applyFill="1" applyBorder="1" applyAlignment="1">
      <alignment/>
    </xf>
    <xf numFmtId="9" fontId="1" fillId="2" borderId="16" xfId="0" applyNumberFormat="1" applyFont="1" applyFill="1" applyBorder="1" applyAlignment="1">
      <alignment horizontal="right" vertical="top" wrapText="1"/>
    </xf>
    <xf numFmtId="1" fontId="1" fillId="0" borderId="16" xfId="0" applyNumberFormat="1" applyFont="1" applyFill="1" applyBorder="1" applyAlignment="1">
      <alignment horizontal="right" vertical="top" wrapText="1"/>
    </xf>
    <xf numFmtId="10" fontId="1" fillId="2" borderId="14" xfId="22" applyNumberFormat="1" applyFont="1" applyFill="1" applyBorder="1" applyAlignment="1">
      <alignment horizontal="right" vertical="top" wrapText="1"/>
    </xf>
    <xf numFmtId="10" fontId="1" fillId="2" borderId="14" xfId="0" applyNumberFormat="1" applyFont="1" applyFill="1" applyBorder="1" applyAlignment="1">
      <alignment wrapText="1"/>
    </xf>
    <xf numFmtId="10" fontId="1" fillId="2" borderId="15" xfId="22" applyNumberFormat="1" applyFont="1" applyFill="1" applyBorder="1" applyAlignment="1">
      <alignment horizontal="right" vertical="top" wrapText="1"/>
    </xf>
    <xf numFmtId="10" fontId="1" fillId="2" borderId="15" xfId="0" applyNumberFormat="1" applyFont="1" applyFill="1" applyBorder="1" applyAlignment="1">
      <alignment wrapText="1"/>
    </xf>
    <xf numFmtId="10" fontId="1" fillId="2" borderId="16" xfId="22" applyNumberFormat="1" applyFont="1" applyFill="1" applyBorder="1" applyAlignment="1">
      <alignment horizontal="right" vertical="top" wrapText="1"/>
    </xf>
    <xf numFmtId="10" fontId="1" fillId="2" borderId="3" xfId="0" applyNumberFormat="1" applyFont="1" applyFill="1" applyBorder="1" applyAlignment="1">
      <alignment wrapText="1"/>
    </xf>
    <xf numFmtId="10" fontId="1" fillId="2" borderId="14" xfId="0" applyNumberFormat="1" applyFont="1" applyFill="1" applyBorder="1" applyAlignment="1">
      <alignment/>
    </xf>
    <xf numFmtId="10" fontId="1" fillId="2" borderId="14" xfId="0" applyNumberFormat="1" applyFont="1" applyFill="1" applyBorder="1" applyAlignment="1">
      <alignment horizontal="center"/>
    </xf>
    <xf numFmtId="10" fontId="1" fillId="2" borderId="15" xfId="0" applyNumberFormat="1" applyFont="1" applyFill="1" applyBorder="1" applyAlignment="1">
      <alignment/>
    </xf>
    <xf numFmtId="10" fontId="1" fillId="2" borderId="15" xfId="0" applyNumberFormat="1" applyFont="1" applyFill="1" applyBorder="1" applyAlignment="1">
      <alignment horizontal="center"/>
    </xf>
    <xf numFmtId="10" fontId="1" fillId="2" borderId="3" xfId="0" applyNumberFormat="1" applyFont="1" applyFill="1" applyBorder="1" applyAlignment="1">
      <alignment/>
    </xf>
    <xf numFmtId="10" fontId="1" fillId="2" borderId="3" xfId="0" applyNumberFormat="1" applyFont="1" applyFill="1" applyBorder="1" applyAlignment="1">
      <alignment horizontal="center"/>
    </xf>
    <xf numFmtId="3" fontId="1" fillId="2" borderId="17" xfId="0" applyNumberFormat="1" applyFont="1" applyFill="1" applyBorder="1" applyAlignment="1">
      <alignment/>
    </xf>
    <xf numFmtId="10" fontId="1" fillId="0" borderId="18" xfId="22" applyNumberFormat="1" applyFont="1" applyBorder="1" applyAlignment="1">
      <alignment horizontal="right" vertical="top" wrapText="1"/>
    </xf>
    <xf numFmtId="10" fontId="1" fillId="0" borderId="19" xfId="22" applyNumberFormat="1" applyFont="1" applyBorder="1" applyAlignment="1">
      <alignment horizontal="right" vertical="top" wrapText="1"/>
    </xf>
    <xf numFmtId="10" fontId="1" fillId="0" borderId="20" xfId="22" applyNumberFormat="1" applyFont="1" applyBorder="1" applyAlignment="1">
      <alignment horizontal="right" vertical="top" wrapText="1"/>
    </xf>
    <xf numFmtId="3" fontId="1" fillId="2" borderId="2" xfId="21" applyNumberFormat="1" applyFont="1" applyFill="1" applyBorder="1" applyAlignment="1">
      <alignment horizontal="right" vertical="top"/>
      <protection/>
    </xf>
    <xf numFmtId="3" fontId="1" fillId="2" borderId="5" xfId="21" applyNumberFormat="1" applyFont="1" applyFill="1" applyBorder="1" applyAlignment="1">
      <alignment horizontal="right" vertical="top"/>
      <protection/>
    </xf>
    <xf numFmtId="3" fontId="1" fillId="2" borderId="6" xfId="21" applyNumberFormat="1" applyFont="1" applyFill="1" applyBorder="1" applyAlignment="1">
      <alignment horizontal="right" vertical="top"/>
      <protection/>
    </xf>
    <xf numFmtId="10" fontId="1" fillId="2" borderId="2" xfId="21" applyNumberFormat="1" applyFont="1" applyFill="1" applyBorder="1" applyAlignment="1">
      <alignment horizontal="right" vertical="top"/>
      <protection/>
    </xf>
    <xf numFmtId="10" fontId="1" fillId="2" borderId="5" xfId="21" applyNumberFormat="1" applyFont="1" applyFill="1" applyBorder="1" applyAlignment="1">
      <alignment horizontal="right" vertical="top"/>
      <protection/>
    </xf>
    <xf numFmtId="10" fontId="1" fillId="2" borderId="6" xfId="21" applyNumberFormat="1" applyFont="1" applyFill="1" applyBorder="1" applyAlignment="1">
      <alignment horizontal="right" vertical="top"/>
      <protection/>
    </xf>
    <xf numFmtId="9" fontId="1" fillId="2" borderId="2" xfId="21" applyNumberFormat="1" applyFont="1" applyFill="1" applyBorder="1" applyAlignment="1">
      <alignment horizontal="right" vertical="top"/>
      <protection/>
    </xf>
    <xf numFmtId="9" fontId="1" fillId="2" borderId="5" xfId="21" applyNumberFormat="1" applyFont="1" applyFill="1" applyBorder="1" applyAlignment="1">
      <alignment horizontal="right" vertical="top"/>
      <protection/>
    </xf>
    <xf numFmtId="9" fontId="1" fillId="2" borderId="6" xfId="21" applyNumberFormat="1" applyFont="1" applyFill="1" applyBorder="1" applyAlignment="1">
      <alignment horizontal="right" vertical="top"/>
      <protection/>
    </xf>
    <xf numFmtId="9" fontId="1" fillId="2" borderId="2" xfId="22" applyNumberFormat="1" applyFont="1" applyFill="1" applyBorder="1" applyAlignment="1">
      <alignment horizontal="right" vertical="top"/>
    </xf>
    <xf numFmtId="9" fontId="1" fillId="2" borderId="5" xfId="22" applyNumberFormat="1" applyFont="1" applyFill="1" applyBorder="1" applyAlignment="1">
      <alignment horizontal="right" vertical="top"/>
    </xf>
    <xf numFmtId="9" fontId="1" fillId="2" borderId="6" xfId="22" applyNumberFormat="1" applyFont="1" applyFill="1" applyBorder="1" applyAlignment="1">
      <alignment horizontal="right" vertical="top"/>
    </xf>
    <xf numFmtId="3" fontId="1" fillId="2" borderId="2" xfId="0" applyNumberFormat="1" applyFont="1" applyFill="1" applyBorder="1" applyAlignment="1">
      <alignment horizontal="right" vertical="top" wrapText="1"/>
    </xf>
    <xf numFmtId="9" fontId="1" fillId="2" borderId="2" xfId="0" applyNumberFormat="1" applyFont="1" applyFill="1" applyBorder="1" applyAlignment="1">
      <alignment horizontal="right" vertical="top" wrapText="1"/>
    </xf>
    <xf numFmtId="9" fontId="1" fillId="2" borderId="7" xfId="0" applyNumberFormat="1" applyFont="1" applyFill="1" applyBorder="1" applyAlignment="1">
      <alignment horizontal="right" vertical="top" wrapText="1"/>
    </xf>
    <xf numFmtId="3" fontId="1" fillId="2" borderId="5" xfId="0" applyNumberFormat="1" applyFont="1" applyFill="1" applyBorder="1" applyAlignment="1">
      <alignment horizontal="right" vertical="top" wrapText="1"/>
    </xf>
    <xf numFmtId="9" fontId="1" fillId="2" borderId="5" xfId="0" applyNumberFormat="1" applyFont="1" applyFill="1" applyBorder="1" applyAlignment="1">
      <alignment horizontal="right" vertical="top" wrapText="1"/>
    </xf>
    <xf numFmtId="9" fontId="1" fillId="2" borderId="11" xfId="0" applyNumberFormat="1" applyFont="1" applyFill="1" applyBorder="1" applyAlignment="1">
      <alignment horizontal="right" vertical="top" wrapText="1"/>
    </xf>
    <xf numFmtId="3" fontId="1" fillId="2" borderId="6" xfId="0" applyNumberFormat="1" applyFont="1" applyFill="1" applyBorder="1" applyAlignment="1">
      <alignment horizontal="right" vertical="top" wrapText="1"/>
    </xf>
    <xf numFmtId="9" fontId="1" fillId="2" borderId="6" xfId="0"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1" fontId="1" fillId="2" borderId="2" xfId="0" applyNumberFormat="1" applyFont="1" applyFill="1" applyBorder="1" applyAlignment="1">
      <alignment horizontal="right" vertical="top" wrapText="1"/>
    </xf>
    <xf numFmtId="0" fontId="1" fillId="2" borderId="5" xfId="0" applyFont="1" applyFill="1" applyBorder="1" applyAlignment="1">
      <alignment horizontal="right" vertical="top" wrapText="1"/>
    </xf>
    <xf numFmtId="1" fontId="1" fillId="2" borderId="5" xfId="0" applyNumberFormat="1" applyFont="1" applyFill="1" applyBorder="1" applyAlignment="1">
      <alignment horizontal="right" vertical="top" wrapText="1"/>
    </xf>
    <xf numFmtId="0" fontId="1" fillId="2" borderId="6" xfId="0" applyFont="1" applyFill="1" applyBorder="1" applyAlignment="1">
      <alignment horizontal="right" vertical="top" wrapText="1"/>
    </xf>
    <xf numFmtId="1" fontId="1" fillId="2" borderId="6" xfId="0" applyNumberFormat="1" applyFont="1" applyFill="1" applyBorder="1" applyAlignment="1">
      <alignment horizontal="right" vertical="top" wrapText="1"/>
    </xf>
    <xf numFmtId="10" fontId="1" fillId="0" borderId="21" xfId="0" applyNumberFormat="1" applyFont="1" applyBorder="1" applyAlignment="1">
      <alignment horizontal="right" vertical="top"/>
    </xf>
    <xf numFmtId="3" fontId="1" fillId="2" borderId="2" xfId="21" applyNumberFormat="1" applyFont="1" applyFill="1" applyBorder="1" applyAlignment="1">
      <alignment horizontal="right" vertical="top" wrapText="1"/>
      <protection/>
    </xf>
    <xf numFmtId="3" fontId="1" fillId="2" borderId="5" xfId="21" applyNumberFormat="1" applyFont="1" applyFill="1" applyBorder="1" applyAlignment="1">
      <alignment horizontal="right" vertical="top" wrapText="1"/>
      <protection/>
    </xf>
    <xf numFmtId="3" fontId="1" fillId="2" borderId="11" xfId="21" applyNumberFormat="1" applyFont="1" applyFill="1" applyBorder="1" applyAlignment="1">
      <alignment horizontal="right" vertical="top" wrapText="1"/>
      <protection/>
    </xf>
    <xf numFmtId="3" fontId="1" fillId="2" borderId="6" xfId="21" applyNumberFormat="1" applyFont="1" applyFill="1" applyBorder="1" applyAlignment="1">
      <alignment horizontal="right" vertical="top" wrapText="1"/>
      <protection/>
    </xf>
    <xf numFmtId="3" fontId="1" fillId="2" borderId="3" xfId="21" applyNumberFormat="1" applyFont="1" applyFill="1" applyBorder="1" applyAlignment="1">
      <alignment horizontal="right" vertical="top" wrapText="1"/>
      <protection/>
    </xf>
    <xf numFmtId="14" fontId="1" fillId="2" borderId="11" xfId="21" applyNumberFormat="1" applyFont="1" applyFill="1" applyBorder="1" applyAlignment="1">
      <alignment horizontal="left"/>
      <protection/>
    </xf>
    <xf numFmtId="14" fontId="1" fillId="2" borderId="6" xfId="21" applyNumberFormat="1" applyFont="1" applyFill="1" applyBorder="1" applyAlignment="1">
      <alignment horizontal="left" vertical="top" wrapText="1"/>
      <protection/>
    </xf>
    <xf numFmtId="2" fontId="1" fillId="2" borderId="6" xfId="21" applyNumberFormat="1" applyFont="1" applyFill="1" applyBorder="1" applyAlignment="1">
      <alignment horizontal="right" vertical="top" wrapText="1"/>
      <protection/>
    </xf>
    <xf numFmtId="10" fontId="1" fillId="2" borderId="5" xfId="0" applyNumberFormat="1" applyFont="1" applyFill="1" applyBorder="1" applyAlignment="1">
      <alignment horizontal="right" vertical="top" wrapText="1"/>
    </xf>
    <xf numFmtId="10" fontId="1" fillId="2" borderId="6" xfId="0" applyNumberFormat="1" applyFont="1" applyFill="1" applyBorder="1" applyAlignment="1">
      <alignment horizontal="right" vertical="top" wrapText="1"/>
    </xf>
    <xf numFmtId="0" fontId="11" fillId="2" borderId="2" xfId="0" applyFont="1" applyFill="1" applyBorder="1" applyAlignment="1">
      <alignment horizontal="left" vertical="top" wrapText="1"/>
    </xf>
    <xf numFmtId="0" fontId="11" fillId="0" borderId="0" xfId="0" applyFont="1" applyAlignment="1">
      <alignment horizontal="left" vertical="top" wrapText="1"/>
    </xf>
    <xf numFmtId="0" fontId="11" fillId="2" borderId="0" xfId="0" applyFont="1" applyFill="1" applyBorder="1" applyAlignment="1">
      <alignment horizontal="left" wrapText="1"/>
    </xf>
    <xf numFmtId="0" fontId="11" fillId="0" borderId="0" xfId="0" applyFont="1" applyBorder="1" applyAlignment="1">
      <alignment horizontal="left" wrapText="1"/>
    </xf>
    <xf numFmtId="0" fontId="11" fillId="2" borderId="2" xfId="0" applyFont="1" applyFill="1" applyBorder="1" applyAlignment="1">
      <alignment horizontal="left" wrapText="1"/>
    </xf>
    <xf numFmtId="0" fontId="4" fillId="2" borderId="0" xfId="0" applyFont="1" applyFill="1" applyBorder="1" applyAlignment="1">
      <alignment wrapText="1"/>
    </xf>
    <xf numFmtId="0" fontId="20" fillId="2" borderId="4" xfId="0" applyFont="1" applyFill="1" applyBorder="1" applyAlignment="1">
      <alignment vertical="top" wrapText="1"/>
    </xf>
    <xf numFmtId="0" fontId="20" fillId="2" borderId="1" xfId="0" applyFont="1" applyFill="1" applyBorder="1" applyAlignment="1">
      <alignment vertical="top" wrapText="1"/>
    </xf>
    <xf numFmtId="0" fontId="20" fillId="2" borderId="0" xfId="0" applyFont="1" applyFill="1" applyBorder="1" applyAlignment="1">
      <alignment vertical="top" wrapText="1"/>
    </xf>
    <xf numFmtId="0" fontId="7" fillId="2" borderId="0" xfId="0" applyFont="1" applyFill="1" applyAlignment="1">
      <alignment wrapText="1"/>
    </xf>
    <xf numFmtId="0" fontId="0" fillId="0" borderId="0" xfId="0" applyFont="1" applyAlignment="1">
      <alignment wrapText="1"/>
    </xf>
    <xf numFmtId="0" fontId="7" fillId="2" borderId="2" xfId="0" applyFont="1" applyFill="1" applyBorder="1" applyAlignment="1">
      <alignment wrapText="1"/>
    </xf>
    <xf numFmtId="0" fontId="0" fillId="0" borderId="2" xfId="0" applyFont="1" applyBorder="1" applyAlignment="1">
      <alignment wrapText="1"/>
    </xf>
    <xf numFmtId="0" fontId="20" fillId="2" borderId="9" xfId="0" applyFont="1" applyFill="1" applyBorder="1" applyAlignment="1">
      <alignment vertical="top" wrapText="1"/>
    </xf>
    <xf numFmtId="0" fontId="3" fillId="2" borderId="9" xfId="0" applyFont="1" applyFill="1" applyBorder="1" applyAlignment="1">
      <alignment vertical="top" wrapText="1"/>
    </xf>
    <xf numFmtId="0" fontId="7" fillId="2" borderId="0" xfId="0" applyFont="1" applyFill="1" applyAlignment="1">
      <alignment vertical="top" wrapText="1"/>
    </xf>
    <xf numFmtId="0" fontId="0" fillId="0" borderId="0" xfId="0" applyAlignment="1">
      <alignment vertical="top" wrapText="1"/>
    </xf>
    <xf numFmtId="0" fontId="3" fillId="2" borderId="4" xfId="0" applyFont="1" applyFill="1" applyBorder="1" applyAlignment="1">
      <alignment vertical="top" wrapText="1"/>
    </xf>
    <xf numFmtId="0" fontId="20" fillId="2" borderId="4" xfId="0" applyFont="1" applyFill="1" applyBorder="1" applyAlignment="1">
      <alignment vertical="top" wrapText="1"/>
    </xf>
    <xf numFmtId="0" fontId="20" fillId="2" borderId="1" xfId="0" applyFont="1" applyFill="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Data1Q"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J134"/>
  <sheetViews>
    <sheetView tabSelected="1" view="pageBreakPreview" zoomScaleSheetLayoutView="100" workbookViewId="0" topLeftCell="A1">
      <selection activeCell="B24" sqref="B24"/>
    </sheetView>
  </sheetViews>
  <sheetFormatPr defaultColWidth="9.00390625" defaultRowHeight="12" customHeight="1"/>
  <cols>
    <col min="1" max="1" width="26.625" style="44" customWidth="1"/>
    <col min="2" max="2" width="8.125" style="19" customWidth="1"/>
    <col min="3" max="9" width="7.625" style="19" customWidth="1"/>
    <col min="10" max="10" width="5.375" style="19" customWidth="1"/>
    <col min="11" max="16384" width="9.00390625" style="19" customWidth="1"/>
  </cols>
  <sheetData>
    <row r="1" spans="1:8" ht="16.5" thickBot="1">
      <c r="A1" s="117" t="s">
        <v>133</v>
      </c>
      <c r="B1" s="18"/>
      <c r="C1" s="18"/>
      <c r="D1" s="18"/>
      <c r="E1" s="18"/>
      <c r="F1" s="18"/>
      <c r="G1" s="18"/>
      <c r="H1" s="18"/>
    </row>
    <row r="2" spans="1:8" ht="9" customHeight="1">
      <c r="A2" s="39"/>
      <c r="B2" s="21"/>
      <c r="C2" s="21"/>
      <c r="D2" s="21"/>
      <c r="E2" s="21"/>
      <c r="F2" s="21"/>
      <c r="G2" s="21"/>
      <c r="H2" s="21"/>
    </row>
    <row r="3" spans="1:8" ht="40.5" customHeight="1">
      <c r="A3" s="92"/>
      <c r="B3" s="14" t="s">
        <v>307</v>
      </c>
      <c r="C3" s="14" t="s">
        <v>134</v>
      </c>
      <c r="D3" s="14" t="s">
        <v>135</v>
      </c>
      <c r="E3" s="14" t="s">
        <v>136</v>
      </c>
      <c r="F3" s="14" t="s">
        <v>96</v>
      </c>
      <c r="G3" s="14" t="s">
        <v>97</v>
      </c>
      <c r="H3" s="5" t="s">
        <v>98</v>
      </c>
    </row>
    <row r="4" spans="1:8" ht="9" customHeight="1" thickBot="1">
      <c r="A4" s="40"/>
      <c r="B4" s="22"/>
      <c r="C4" s="22"/>
      <c r="D4" s="22"/>
      <c r="E4" s="22"/>
      <c r="F4" s="22"/>
      <c r="G4" s="22"/>
      <c r="H4" s="22"/>
    </row>
    <row r="5" spans="1:8" ht="12" customHeight="1" thickBot="1">
      <c r="A5" s="118" t="s">
        <v>137</v>
      </c>
      <c r="B5" s="233">
        <v>1529001705</v>
      </c>
      <c r="C5" s="234">
        <v>0.13590712510029543</v>
      </c>
      <c r="D5" s="234">
        <v>0.05120435017767999</v>
      </c>
      <c r="E5" s="234">
        <v>1</v>
      </c>
      <c r="F5" s="234">
        <v>0.4960590799341195</v>
      </c>
      <c r="G5" s="234">
        <v>0.6577330069098909</v>
      </c>
      <c r="H5" s="235">
        <v>1079.0008622267849</v>
      </c>
    </row>
    <row r="6" spans="1:8" ht="12" customHeight="1" thickBot="1">
      <c r="A6" s="119" t="s">
        <v>138</v>
      </c>
      <c r="B6" s="233">
        <v>691540591</v>
      </c>
      <c r="C6" s="234">
        <v>0.2246453643094972</v>
      </c>
      <c r="D6" s="234">
        <v>0.20603225762936517</v>
      </c>
      <c r="E6" s="234">
        <v>0.452282419789715</v>
      </c>
      <c r="F6" s="234">
        <v>0.4777189528705481</v>
      </c>
      <c r="G6" s="234">
        <v>0.6263278925878698</v>
      </c>
      <c r="H6" s="235">
        <v>1015.1710694194118</v>
      </c>
    </row>
    <row r="7" spans="1:8" ht="12" customHeight="1" thickBot="1">
      <c r="A7" s="119" t="s">
        <v>139</v>
      </c>
      <c r="B7" s="233">
        <v>250688430</v>
      </c>
      <c r="C7" s="234">
        <v>0.02103368312610199</v>
      </c>
      <c r="D7" s="234">
        <v>0.3026257215376562</v>
      </c>
      <c r="E7" s="234">
        <v>0.1639556248892476</v>
      </c>
      <c r="F7" s="234">
        <v>0.6254143519906363</v>
      </c>
      <c r="G7" s="234">
        <v>0.812540287559342</v>
      </c>
      <c r="H7" s="235">
        <v>1596.613004513445</v>
      </c>
    </row>
    <row r="8" spans="1:8" ht="12" customHeight="1" thickBot="1">
      <c r="A8" s="119" t="s">
        <v>140</v>
      </c>
      <c r="B8" s="233">
        <v>232241551</v>
      </c>
      <c r="C8" s="234">
        <v>0.01980468172123084</v>
      </c>
      <c r="D8" s="234">
        <v>0.31177032627470735</v>
      </c>
      <c r="E8" s="234">
        <v>0.15189096927789233</v>
      </c>
      <c r="F8" s="234">
        <v>0.6375054996080353</v>
      </c>
      <c r="G8" s="234">
        <v>0.8259315276446806</v>
      </c>
      <c r="H8" s="235">
        <v>1644.3099998409677</v>
      </c>
    </row>
    <row r="9" spans="1:8" ht="12" customHeight="1" thickBot="1">
      <c r="A9" s="119" t="s">
        <v>141</v>
      </c>
      <c r="B9" s="233">
        <v>334877304</v>
      </c>
      <c r="C9" s="234">
        <v>0.34539717866338293</v>
      </c>
      <c r="D9" s="234">
        <v>0.18161808062973916</v>
      </c>
      <c r="E9" s="234">
        <v>0.21901695917337122</v>
      </c>
      <c r="F9" s="234">
        <v>0.42876063944900844</v>
      </c>
      <c r="G9" s="234">
        <v>0.624348636060448</v>
      </c>
      <c r="H9" s="235">
        <v>977.0538943115414</v>
      </c>
    </row>
    <row r="10" spans="1:8" ht="12" customHeight="1" thickBot="1">
      <c r="A10" s="119" t="s">
        <v>142</v>
      </c>
      <c r="B10" s="233">
        <v>62334820</v>
      </c>
      <c r="C10" s="234">
        <v>0.20766008468461128</v>
      </c>
      <c r="D10" s="234">
        <v>0.09799883212113913</v>
      </c>
      <c r="E10" s="234">
        <v>0.04076831294311735</v>
      </c>
      <c r="F10" s="234">
        <v>0.4589904326346013</v>
      </c>
      <c r="G10" s="234">
        <v>0.6654807377321376</v>
      </c>
      <c r="H10" s="235">
        <v>1071.788401628244</v>
      </c>
    </row>
    <row r="11" spans="1:8" ht="12" customHeight="1" thickBot="1">
      <c r="A11" s="119" t="s">
        <v>143</v>
      </c>
      <c r="B11" s="233">
        <v>23470569</v>
      </c>
      <c r="C11" s="234">
        <v>0.2534925335640563</v>
      </c>
      <c r="D11" s="234">
        <v>-0.1079163228312886</v>
      </c>
      <c r="E11" s="234">
        <v>0.015350256918124234</v>
      </c>
      <c r="F11" s="234">
        <v>0.664220624561765</v>
      </c>
      <c r="G11" s="234">
        <v>0.8051687200254923</v>
      </c>
      <c r="H11" s="235">
        <v>2547.545691637227</v>
      </c>
    </row>
    <row r="12" spans="1:8" ht="12" customHeight="1" thickBot="1">
      <c r="A12" s="119" t="s">
        <v>144</v>
      </c>
      <c r="B12" s="233">
        <v>20169468</v>
      </c>
      <c r="C12" s="234">
        <v>0.7694175671862045</v>
      </c>
      <c r="D12" s="234">
        <v>0.39426479591074926</v>
      </c>
      <c r="E12" s="234">
        <v>0.01319126586585461</v>
      </c>
      <c r="F12" s="234">
        <v>0.49694404433473405</v>
      </c>
      <c r="G12" s="234">
        <v>0.7382206114707637</v>
      </c>
      <c r="H12" s="235">
        <v>1259.64820276163</v>
      </c>
    </row>
    <row r="13" spans="1:8" ht="12" customHeight="1" thickBot="1">
      <c r="A13" s="119" t="s">
        <v>145</v>
      </c>
      <c r="B13" s="233">
        <v>457494071</v>
      </c>
      <c r="C13" s="234">
        <v>0.049794208152699755</v>
      </c>
      <c r="D13" s="234">
        <v>-0.1112843560333786</v>
      </c>
      <c r="E13" s="234">
        <v>0.2992109619655395</v>
      </c>
      <c r="F13" s="234">
        <v>0.4816819516771399</v>
      </c>
      <c r="G13" s="234">
        <v>0.6964661974821528</v>
      </c>
      <c r="H13" s="235">
        <v>1130.470434033443</v>
      </c>
    </row>
    <row r="14" spans="1:8" ht="23.25" customHeight="1" thickBot="1">
      <c r="A14" s="119" t="s">
        <v>146</v>
      </c>
      <c r="B14" s="233">
        <v>383691665</v>
      </c>
      <c r="C14" s="234">
        <v>0.00021417197061082889</v>
      </c>
      <c r="D14" s="234">
        <v>-0.1260644558889389</v>
      </c>
      <c r="E14" s="234">
        <v>0.2509426011398725</v>
      </c>
      <c r="F14" s="234">
        <v>0.5344958640162277</v>
      </c>
      <c r="G14" s="234">
        <v>0.7315276655801215</v>
      </c>
      <c r="H14" s="235">
        <v>1274.3601484620451</v>
      </c>
    </row>
    <row r="15" spans="1:8" ht="12" customHeight="1" thickBot="1">
      <c r="A15" s="119" t="s">
        <v>147</v>
      </c>
      <c r="B15" s="233">
        <v>309904225</v>
      </c>
      <c r="C15" s="234">
        <v>0.0937534007482473</v>
      </c>
      <c r="D15" s="234">
        <v>0.04579737711451881</v>
      </c>
      <c r="E15" s="234">
        <v>0.20268402840008606</v>
      </c>
      <c r="F15" s="234">
        <v>0.7412091267874776</v>
      </c>
      <c r="G15" s="234">
        <v>0.8059766142265404</v>
      </c>
      <c r="H15" s="235">
        <v>1969.8412420652928</v>
      </c>
    </row>
    <row r="16" spans="1:8" ht="12" customHeight="1" thickBot="1">
      <c r="A16" s="119" t="s">
        <v>148</v>
      </c>
      <c r="B16" s="233">
        <v>250976431</v>
      </c>
      <c r="C16" s="234">
        <v>0.04507098915594987</v>
      </c>
      <c r="D16" s="234">
        <v>0.005124002639631309</v>
      </c>
      <c r="E16" s="234">
        <v>0.16414398373741512</v>
      </c>
      <c r="F16" s="234">
        <v>0.7702014218219558</v>
      </c>
      <c r="G16" s="234">
        <v>0.8253576368690971</v>
      </c>
      <c r="H16" s="235">
        <v>2128.733891539686</v>
      </c>
    </row>
    <row r="17" spans="1:8" ht="12" customHeight="1" thickBot="1">
      <c r="A17" s="119" t="s">
        <v>149</v>
      </c>
      <c r="B17" s="233">
        <v>189677103</v>
      </c>
      <c r="C17" s="234">
        <v>0.05384170170502868</v>
      </c>
      <c r="D17" s="234">
        <v>0.009869258853095753</v>
      </c>
      <c r="E17" s="234">
        <v>0.12405290483309173</v>
      </c>
      <c r="F17" s="234">
        <v>0.7635640449443178</v>
      </c>
      <c r="G17" s="234">
        <v>0.8253012331172097</v>
      </c>
      <c r="H17" s="235">
        <v>2316.5568399587023</v>
      </c>
    </row>
    <row r="18" spans="1:8" ht="12" customHeight="1" thickBot="1">
      <c r="A18" s="119" t="s">
        <v>150</v>
      </c>
      <c r="B18" s="233">
        <v>6664753</v>
      </c>
      <c r="C18" s="234">
        <v>0.16493004316889162</v>
      </c>
      <c r="D18" s="234">
        <v>-0.12188121227836068</v>
      </c>
      <c r="E18" s="234">
        <v>0.004358891803851847</v>
      </c>
      <c r="F18" s="234">
        <v>0.6620719477526024</v>
      </c>
      <c r="G18" s="234">
        <v>0.8771939485229235</v>
      </c>
      <c r="H18" s="235">
        <v>1787.6854681310037</v>
      </c>
    </row>
    <row r="19" spans="1:8" ht="12" customHeight="1" thickBot="1">
      <c r="A19" s="119" t="s">
        <v>151</v>
      </c>
      <c r="B19" s="233">
        <v>25471228</v>
      </c>
      <c r="C19" s="234">
        <v>0</v>
      </c>
      <c r="D19" s="234">
        <v>0.11992400888315902</v>
      </c>
      <c r="E19" s="234">
        <v>0.016658730933200628</v>
      </c>
      <c r="F19" s="234">
        <v>0.6934377094029389</v>
      </c>
      <c r="G19" s="234">
        <v>0.8293025369644526</v>
      </c>
      <c r="H19" s="235">
        <v>1916.047870556044</v>
      </c>
    </row>
    <row r="20" spans="1:8" ht="12" customHeight="1" thickBot="1">
      <c r="A20" s="119" t="s">
        <v>152</v>
      </c>
      <c r="B20" s="233">
        <v>22882223</v>
      </c>
      <c r="C20" s="234">
        <v>0</v>
      </c>
      <c r="D20" s="234">
        <v>-0.0009595183416142294</v>
      </c>
      <c r="E20" s="234">
        <v>0.01496546598030118</v>
      </c>
      <c r="F20" s="234">
        <v>1</v>
      </c>
      <c r="G20" s="234">
        <v>1</v>
      </c>
      <c r="H20" s="235">
        <v>10000</v>
      </c>
    </row>
    <row r="21" spans="1:8" ht="12" customHeight="1" thickBot="1">
      <c r="A21" s="119" t="s">
        <v>153</v>
      </c>
      <c r="B21" s="233">
        <v>6281124</v>
      </c>
      <c r="C21" s="234">
        <v>0</v>
      </c>
      <c r="D21" s="234">
        <v>0.08112400941235753</v>
      </c>
      <c r="E21" s="234">
        <v>0.004107990186969739</v>
      </c>
      <c r="F21" s="234">
        <v>0.8362853527489665</v>
      </c>
      <c r="G21" s="234">
        <v>0.9246505880157755</v>
      </c>
      <c r="H21" s="235">
        <v>3073.2397366874516</v>
      </c>
    </row>
    <row r="22" spans="1:8" ht="12" customHeight="1" thickBot="1">
      <c r="A22" s="119" t="s">
        <v>154</v>
      </c>
      <c r="B22" s="233">
        <v>30607466</v>
      </c>
      <c r="C22" s="234">
        <v>0.5796892496752263</v>
      </c>
      <c r="D22" s="234">
        <v>-0.1208774145739342</v>
      </c>
      <c r="E22" s="234">
        <v>0.02001794105259026</v>
      </c>
      <c r="F22" s="234">
        <v>0.7844970570252369</v>
      </c>
      <c r="G22" s="234">
        <v>0.8893155349743752</v>
      </c>
      <c r="H22" s="235">
        <v>2588.781992007323</v>
      </c>
    </row>
    <row r="23" spans="1:8" ht="12" customHeight="1" thickBot="1">
      <c r="A23" s="119" t="s">
        <v>155</v>
      </c>
      <c r="B23" s="233">
        <v>28420158</v>
      </c>
      <c r="C23" s="234">
        <v>0.5801573657683395</v>
      </c>
      <c r="D23" s="234">
        <v>-0.08456663296782552</v>
      </c>
      <c r="E23" s="234">
        <v>0.018587394577169552</v>
      </c>
      <c r="F23" s="234">
        <v>0.7795732170102644</v>
      </c>
      <c r="G23" s="234">
        <v>0.8924524627906714</v>
      </c>
      <c r="H23" s="235">
        <v>2527.5655165550024</v>
      </c>
    </row>
    <row r="24" spans="1:8" ht="12" customHeight="1" thickBot="1">
      <c r="A24" s="119" t="s">
        <v>156</v>
      </c>
      <c r="B24" s="233">
        <v>13625473</v>
      </c>
      <c r="C24" s="234">
        <v>0.24511941713876648</v>
      </c>
      <c r="D24" s="234">
        <v>0.057185504437658574</v>
      </c>
      <c r="E24" s="234">
        <v>0.00891135239119959</v>
      </c>
      <c r="F24" s="234">
        <v>0.7769822743034315</v>
      </c>
      <c r="G24" s="234">
        <v>0.9339526048013159</v>
      </c>
      <c r="H24" s="235">
        <v>2919.3005795954537</v>
      </c>
    </row>
    <row r="25" spans="1:8" ht="12" customHeight="1" thickBot="1">
      <c r="A25" s="119" t="s">
        <v>157</v>
      </c>
      <c r="B25" s="233">
        <v>3644347</v>
      </c>
      <c r="C25" s="234">
        <v>1</v>
      </c>
      <c r="D25" s="234">
        <v>-0.33053061052036004</v>
      </c>
      <c r="E25" s="234">
        <v>0.002383481318616319</v>
      </c>
      <c r="F25" s="234">
        <v>0.8761802868936465</v>
      </c>
      <c r="G25" s="234">
        <v>0.997934335012555</v>
      </c>
      <c r="H25" s="235">
        <v>3778.91247393116</v>
      </c>
    </row>
    <row r="26" spans="1:8" ht="12" customHeight="1" thickBot="1">
      <c r="A26" s="119" t="s">
        <v>158</v>
      </c>
      <c r="B26" s="233">
        <v>11150338</v>
      </c>
      <c r="C26" s="234">
        <v>0.8523462696825872</v>
      </c>
      <c r="D26" s="234">
        <v>-0.12295306202807066</v>
      </c>
      <c r="E26" s="234">
        <v>0.007292560867353644</v>
      </c>
      <c r="F26" s="234">
        <v>0.811787947594055</v>
      </c>
      <c r="G26" s="234">
        <v>0.9323742473098124</v>
      </c>
      <c r="H26" s="235">
        <v>3785.679969426026</v>
      </c>
    </row>
    <row r="27" spans="1:8" ht="12" customHeight="1" thickBot="1">
      <c r="A27" s="119" t="s">
        <v>153</v>
      </c>
      <c r="B27" s="233">
        <v>2187308</v>
      </c>
      <c r="C27" s="234">
        <v>0.5736069177271788</v>
      </c>
      <c r="D27" s="234">
        <v>-0.4198655985775315</v>
      </c>
      <c r="E27" s="234">
        <v>0.001430546475420706</v>
      </c>
      <c r="F27" s="234">
        <v>0.9618206489438159</v>
      </c>
      <c r="G27" s="234">
        <v>0.9969976793391694</v>
      </c>
      <c r="H27" s="235">
        <v>4413.524811776359</v>
      </c>
    </row>
    <row r="28" spans="1:8" ht="12" customHeight="1" thickBot="1">
      <c r="A28" s="119" t="s">
        <v>156</v>
      </c>
      <c r="B28" s="233">
        <v>494944</v>
      </c>
      <c r="C28" s="234">
        <v>0.9762215523372341</v>
      </c>
      <c r="D28" s="234">
        <v>36.444696625813286</v>
      </c>
      <c r="E28" s="234">
        <v>0.0003237040209840708</v>
      </c>
      <c r="F28" s="234">
        <v>1</v>
      </c>
      <c r="G28" s="234">
        <v>1</v>
      </c>
      <c r="H28" s="235">
        <v>9535.734535980455</v>
      </c>
    </row>
    <row r="29" spans="1:8" ht="12" customHeight="1" thickBot="1">
      <c r="A29" s="119" t="s">
        <v>158</v>
      </c>
      <c r="B29" s="233">
        <v>1692364</v>
      </c>
      <c r="C29" s="234">
        <v>0.4558593777697942</v>
      </c>
      <c r="D29" s="234">
        <v>-0.5495592512261357</v>
      </c>
      <c r="E29" s="234">
        <v>0.0011068424544366353</v>
      </c>
      <c r="F29" s="234">
        <v>0.9730637144255019</v>
      </c>
      <c r="G29" s="234">
        <v>0.9961225835576744</v>
      </c>
      <c r="H29" s="235">
        <v>6353.635629491147</v>
      </c>
    </row>
    <row r="30" spans="1:8" ht="12" customHeight="1" thickBot="1">
      <c r="A30" s="120" t="s">
        <v>159</v>
      </c>
      <c r="B30" s="236">
        <v>28320328</v>
      </c>
      <c r="C30" s="237">
        <v>0</v>
      </c>
      <c r="D30" s="237">
        <v>1.3959577142049797</v>
      </c>
      <c r="E30" s="237">
        <v>0.01852210361008067</v>
      </c>
      <c r="F30" s="237">
        <v>0.6792095063305764</v>
      </c>
      <c r="G30" s="237">
        <v>0.8748570991126939</v>
      </c>
      <c r="H30" s="238">
        <v>1812.3899287137513</v>
      </c>
    </row>
    <row r="31" spans="1:8" ht="12" customHeight="1" thickBot="1">
      <c r="A31" s="121" t="s">
        <v>160</v>
      </c>
      <c r="B31" s="233">
        <v>1470711403</v>
      </c>
      <c r="C31" s="234">
        <v>0.2398182663713256</v>
      </c>
      <c r="D31" s="234">
        <v>0.05523694364347853</v>
      </c>
      <c r="E31" s="234">
        <v>1</v>
      </c>
      <c r="F31" s="234">
        <v>0.4932020575351451</v>
      </c>
      <c r="G31" s="234">
        <v>0.6566367473795945</v>
      </c>
      <c r="H31" s="235">
        <v>1070.6435002878707</v>
      </c>
    </row>
    <row r="32" spans="1:8" ht="12" customHeight="1" thickBot="1">
      <c r="A32" s="119" t="s">
        <v>161</v>
      </c>
      <c r="B32" s="233">
        <v>926996053</v>
      </c>
      <c r="C32" s="234">
        <v>0.21683842056229338</v>
      </c>
      <c r="D32" s="234">
        <v>0.0772186639974648</v>
      </c>
      <c r="E32" s="234">
        <v>0.63030452548956</v>
      </c>
      <c r="F32" s="234">
        <v>0.5823782585188634</v>
      </c>
      <c r="G32" s="234">
        <v>0.691144412024805</v>
      </c>
      <c r="H32" s="235">
        <v>1293.5749736851008</v>
      </c>
    </row>
    <row r="33" spans="1:8" ht="12" customHeight="1" thickBot="1">
      <c r="A33" s="119" t="s">
        <v>162</v>
      </c>
      <c r="B33" s="233">
        <v>498140664</v>
      </c>
      <c r="C33" s="234">
        <v>0.09198438977469224</v>
      </c>
      <c r="D33" s="234">
        <v>0.16338957048820846</v>
      </c>
      <c r="E33" s="234">
        <v>0.3387072834166364</v>
      </c>
      <c r="F33" s="234">
        <v>0.6123555173162896</v>
      </c>
      <c r="G33" s="234">
        <v>0.7466170820376953</v>
      </c>
      <c r="H33" s="235">
        <v>1550.0430849686547</v>
      </c>
    </row>
    <row r="34" spans="1:8" ht="12" customHeight="1" thickBot="1">
      <c r="A34" s="119" t="s">
        <v>163</v>
      </c>
      <c r="B34" s="233">
        <v>473365835</v>
      </c>
      <c r="C34" s="234">
        <v>0.0847648542273863</v>
      </c>
      <c r="D34" s="234">
        <v>0.15536528196581822</v>
      </c>
      <c r="E34" s="234">
        <v>0.3218618105730428</v>
      </c>
      <c r="F34" s="234">
        <v>0.621628197987715</v>
      </c>
      <c r="G34" s="234">
        <v>0.7515607838491344</v>
      </c>
      <c r="H34" s="235">
        <v>1602.3106238651374</v>
      </c>
    </row>
    <row r="35" spans="1:8" ht="12" customHeight="1" thickBot="1">
      <c r="A35" s="119" t="s">
        <v>164</v>
      </c>
      <c r="B35" s="233">
        <v>433179543</v>
      </c>
      <c r="C35" s="234">
        <v>0.08640490670631693</v>
      </c>
      <c r="D35" s="234">
        <v>0.15860883258370095</v>
      </c>
      <c r="E35" s="234">
        <v>0.2945374205410985</v>
      </c>
      <c r="F35" s="234">
        <v>0.6158006288861152</v>
      </c>
      <c r="G35" s="234">
        <v>0.7559108394922518</v>
      </c>
      <c r="H35" s="235">
        <v>1618.0626870192546</v>
      </c>
    </row>
    <row r="36" spans="1:8" ht="12" customHeight="1" thickBot="1">
      <c r="A36" s="119" t="s">
        <v>165</v>
      </c>
      <c r="B36" s="233">
        <v>293600007</v>
      </c>
      <c r="C36" s="234">
        <v>0.20151288347891627</v>
      </c>
      <c r="D36" s="234">
        <v>0.21302832799943117</v>
      </c>
      <c r="E36" s="234">
        <v>0.19963128483338483</v>
      </c>
      <c r="F36" s="234">
        <v>0.5459702798985288</v>
      </c>
      <c r="G36" s="234">
        <v>0.6995176059379318</v>
      </c>
      <c r="H36" s="235">
        <v>1336.5017439598798</v>
      </c>
    </row>
    <row r="37" spans="1:8" ht="12" customHeight="1" thickBot="1">
      <c r="A37" s="119" t="s">
        <v>166</v>
      </c>
      <c r="B37" s="233">
        <v>77528411</v>
      </c>
      <c r="C37" s="234">
        <v>0.03769425894721356</v>
      </c>
      <c r="D37" s="234">
        <v>0.1805024834989306</v>
      </c>
      <c r="E37" s="234">
        <v>0.05271490439378881</v>
      </c>
      <c r="F37" s="234">
        <v>0.5042744781651722</v>
      </c>
      <c r="G37" s="234">
        <v>0.6901091265755466</v>
      </c>
      <c r="H37" s="235">
        <v>1140.5101294946305</v>
      </c>
    </row>
    <row r="38" spans="1:8" ht="12" customHeight="1" thickBot="1">
      <c r="A38" s="119" t="s">
        <v>167</v>
      </c>
      <c r="B38" s="233">
        <v>65986103</v>
      </c>
      <c r="C38" s="234">
        <v>0.36247786901432866</v>
      </c>
      <c r="D38" s="234">
        <v>-0.453639772610968</v>
      </c>
      <c r="E38" s="234">
        <v>0.04486679226488598</v>
      </c>
      <c r="F38" s="234">
        <v>0.8439352449712025</v>
      </c>
      <c r="G38" s="234">
        <v>0.9539710050766296</v>
      </c>
      <c r="H38" s="235">
        <v>2747.2107065202813</v>
      </c>
    </row>
    <row r="39" spans="1:8" ht="12" customHeight="1" thickBot="1">
      <c r="A39" s="119" t="s">
        <v>168</v>
      </c>
      <c r="B39" s="233">
        <v>16515697</v>
      </c>
      <c r="C39" s="234">
        <v>0.4963737225259097</v>
      </c>
      <c r="D39" s="234">
        <v>-0.26097462303353824</v>
      </c>
      <c r="E39" s="234">
        <v>0.011229733424457579</v>
      </c>
      <c r="F39" s="234">
        <v>0.4967067390495236</v>
      </c>
      <c r="G39" s="234">
        <v>0.6550246713777808</v>
      </c>
      <c r="H39" s="235">
        <v>1137.3027560647677</v>
      </c>
    </row>
    <row r="40" spans="1:8" ht="12" customHeight="1" thickBot="1">
      <c r="A40" s="119" t="s">
        <v>169</v>
      </c>
      <c r="B40" s="233">
        <v>266726992</v>
      </c>
      <c r="C40" s="234">
        <v>0.7536108681494073</v>
      </c>
      <c r="D40" s="234">
        <v>-0.14038525632418009</v>
      </c>
      <c r="E40" s="234">
        <v>0.18135916499724045</v>
      </c>
      <c r="F40" s="234">
        <v>0.6040170767568961</v>
      </c>
      <c r="G40" s="234">
        <v>0.7402905402239905</v>
      </c>
      <c r="H40" s="235">
        <v>1526.3288319402018</v>
      </c>
    </row>
    <row r="41" spans="1:8" ht="12" customHeight="1" thickBot="1">
      <c r="A41" s="119" t="s">
        <v>170</v>
      </c>
      <c r="B41" s="233">
        <v>3016561</v>
      </c>
      <c r="C41" s="234">
        <v>0.007282465032200576</v>
      </c>
      <c r="D41" s="234">
        <v>-0.15121013068539135</v>
      </c>
      <c r="E41" s="234">
        <v>0.002051089692951813</v>
      </c>
      <c r="F41" s="234">
        <v>0.9839585541283601</v>
      </c>
      <c r="G41" s="234">
        <v>0.9971384633030792</v>
      </c>
      <c r="H41" s="235">
        <v>7994.636445273942</v>
      </c>
    </row>
    <row r="42" spans="1:8" ht="12" customHeight="1" thickBot="1">
      <c r="A42" s="119" t="s">
        <v>171</v>
      </c>
      <c r="B42" s="233">
        <v>235954684</v>
      </c>
      <c r="C42" s="234">
        <v>0.8404601834477674</v>
      </c>
      <c r="D42" s="234">
        <v>-0.13327442067285666</v>
      </c>
      <c r="E42" s="234">
        <v>0.16043574797794644</v>
      </c>
      <c r="F42" s="234">
        <v>0.6309695763445832</v>
      </c>
      <c r="G42" s="234">
        <v>0.7713963160824558</v>
      </c>
      <c r="H42" s="235">
        <v>1638.914730810624</v>
      </c>
    </row>
    <row r="43" spans="1:8" ht="12" customHeight="1" thickBot="1">
      <c r="A43" s="119" t="s">
        <v>172</v>
      </c>
      <c r="B43" s="233">
        <v>125065650</v>
      </c>
      <c r="C43" s="234">
        <v>0.09046875780839903</v>
      </c>
      <c r="D43" s="234">
        <v>0.5775029085551424</v>
      </c>
      <c r="E43" s="234">
        <v>0.08503751976416817</v>
      </c>
      <c r="F43" s="234">
        <v>0.5355094624303316</v>
      </c>
      <c r="G43" s="234">
        <v>0.7296585193456396</v>
      </c>
      <c r="H43" s="235">
        <v>1309.3267750144516</v>
      </c>
    </row>
    <row r="44" spans="1:8" ht="12" customHeight="1" thickBot="1">
      <c r="A44" s="119" t="s">
        <v>173</v>
      </c>
      <c r="B44" s="233">
        <v>67194511</v>
      </c>
      <c r="C44" s="234">
        <v>0.1396988661767328</v>
      </c>
      <c r="D44" s="234">
        <v>0.4774088590736716</v>
      </c>
      <c r="E44" s="234">
        <v>0.04568844088849429</v>
      </c>
      <c r="F44" s="234">
        <v>0.6730302866554085</v>
      </c>
      <c r="G44" s="234">
        <v>0.8382857046165572</v>
      </c>
      <c r="H44" s="235">
        <v>1892.9375767737042</v>
      </c>
    </row>
    <row r="45" spans="1:8" ht="12" customHeight="1" thickBot="1">
      <c r="A45" s="119" t="s">
        <v>174</v>
      </c>
      <c r="B45" s="233">
        <v>16220591</v>
      </c>
      <c r="C45" s="234">
        <v>0.11883272317266369</v>
      </c>
      <c r="D45" s="234">
        <v>0.20029064918854567</v>
      </c>
      <c r="E45" s="234">
        <v>0.01102907815014745</v>
      </c>
      <c r="F45" s="234">
        <v>0.5886733720121542</v>
      </c>
      <c r="G45" s="234">
        <v>0.849205309473619</v>
      </c>
      <c r="H45" s="235">
        <v>1613.7896738202287</v>
      </c>
    </row>
    <row r="46" spans="1:8" ht="12" customHeight="1" thickBot="1">
      <c r="A46" s="122" t="s">
        <v>175</v>
      </c>
      <c r="B46" s="233">
        <v>6332151</v>
      </c>
      <c r="C46" s="234">
        <v>0</v>
      </c>
      <c r="D46" s="234">
        <v>-0.10459399354140897</v>
      </c>
      <c r="E46" s="234">
        <v>0.004305502076806839</v>
      </c>
      <c r="F46" s="234">
        <v>0.8411686644869966</v>
      </c>
      <c r="G46" s="234">
        <v>1</v>
      </c>
      <c r="H46" s="235">
        <v>2829.016812461559</v>
      </c>
    </row>
    <row r="47" spans="1:8" ht="12" customHeight="1" thickBot="1">
      <c r="A47" s="123" t="s">
        <v>176</v>
      </c>
      <c r="B47" s="236">
        <v>35318397</v>
      </c>
      <c r="C47" s="237">
        <v>0</v>
      </c>
      <c r="D47" s="237">
        <v>1.6728535338437815</v>
      </c>
      <c r="E47" s="237">
        <v>0.024014498648719594</v>
      </c>
      <c r="F47" s="237">
        <v>0.6687355317966441</v>
      </c>
      <c r="G47" s="237">
        <v>0.8635842674286718</v>
      </c>
      <c r="H47" s="238">
        <v>1750.8577492392913</v>
      </c>
    </row>
    <row r="48" spans="1:8" ht="12" customHeight="1" thickBot="1">
      <c r="A48" s="124" t="s">
        <v>177</v>
      </c>
      <c r="B48" s="233">
        <v>609800924</v>
      </c>
      <c r="C48" s="234"/>
      <c r="D48" s="234">
        <v>0.17319091291791433</v>
      </c>
      <c r="E48" s="234">
        <v>0.41462990139065375</v>
      </c>
      <c r="F48" s="234">
        <v>0.6027677813095607</v>
      </c>
      <c r="G48" s="234">
        <v>0.7113134072587926</v>
      </c>
      <c r="H48" s="235">
        <v>1378.6685767682927</v>
      </c>
    </row>
    <row r="49" spans="1:8" ht="12" customHeight="1" thickBot="1">
      <c r="A49" s="119" t="s">
        <v>178</v>
      </c>
      <c r="B49" s="233">
        <v>17148058</v>
      </c>
      <c r="C49" s="234"/>
      <c r="D49" s="234">
        <v>0.15820517169144854</v>
      </c>
      <c r="E49" s="234">
        <v>0.01165970289277753</v>
      </c>
      <c r="F49" s="234">
        <v>0.6754263952221295</v>
      </c>
      <c r="G49" s="234">
        <v>0.8828879631734392</v>
      </c>
      <c r="H49" s="235">
        <v>2198.9461977873025</v>
      </c>
    </row>
    <row r="50" spans="1:8" ht="12" customHeight="1" thickBot="1">
      <c r="A50" s="119" t="s">
        <v>179</v>
      </c>
      <c r="B50" s="233">
        <v>1720416</v>
      </c>
      <c r="C50" s="234"/>
      <c r="D50" s="234">
        <v>-0.4918774692992469</v>
      </c>
      <c r="E50" s="234">
        <v>0.0011697849057882093</v>
      </c>
      <c r="F50" s="234">
        <v>0.5712938033591876</v>
      </c>
      <c r="G50" s="234">
        <v>0.7935952699812139</v>
      </c>
      <c r="H50" s="235">
        <v>1664.6259833488623</v>
      </c>
    </row>
    <row r="51" spans="1:8" ht="11.25" customHeight="1" thickBot="1">
      <c r="A51" s="125" t="s">
        <v>180</v>
      </c>
      <c r="B51" s="236">
        <v>84467121</v>
      </c>
      <c r="C51" s="237"/>
      <c r="D51" s="237">
        <v>0.06084741903176916</v>
      </c>
      <c r="E51" s="237">
        <v>0.057432832048287315</v>
      </c>
      <c r="F51" s="237">
        <v>0.4907402254185981</v>
      </c>
      <c r="G51" s="237">
        <v>0.6678112303602723</v>
      </c>
      <c r="H51" s="238">
        <v>1092.5737188689448</v>
      </c>
    </row>
    <row r="52" spans="1:8" ht="72" customHeight="1">
      <c r="A52" s="373" t="s">
        <v>286</v>
      </c>
      <c r="B52" s="373"/>
      <c r="C52" s="373"/>
      <c r="D52" s="373"/>
      <c r="E52" s="373"/>
      <c r="F52" s="373"/>
      <c r="G52" s="373"/>
      <c r="H52" s="373"/>
    </row>
    <row r="53" ht="21" customHeight="1" thickBot="1">
      <c r="A53" s="117" t="s">
        <v>181</v>
      </c>
    </row>
    <row r="54" spans="1:6" ht="9.75" customHeight="1">
      <c r="A54" s="39"/>
      <c r="B54" s="24"/>
      <c r="C54" s="24"/>
      <c r="D54" s="24"/>
      <c r="E54" s="24"/>
      <c r="F54" s="24"/>
    </row>
    <row r="55" spans="1:8" ht="38.25" customHeight="1">
      <c r="A55" s="41"/>
      <c r="B55" s="14" t="s">
        <v>308</v>
      </c>
      <c r="C55" s="14" t="s">
        <v>446</v>
      </c>
      <c r="D55" s="14" t="s">
        <v>96</v>
      </c>
      <c r="E55" s="14" t="s">
        <v>97</v>
      </c>
      <c r="F55" s="5" t="s">
        <v>98</v>
      </c>
      <c r="G55" s="23"/>
      <c r="H55" s="23"/>
    </row>
    <row r="56" spans="1:8" ht="9.75" customHeight="1" thickBot="1">
      <c r="A56" s="42"/>
      <c r="B56" s="22"/>
      <c r="C56" s="22"/>
      <c r="D56" s="22"/>
      <c r="E56" s="22"/>
      <c r="F56" s="22"/>
      <c r="G56" s="23"/>
      <c r="H56" s="23"/>
    </row>
    <row r="57" spans="1:8" ht="12.75" customHeight="1" thickBot="1">
      <c r="A57" s="126" t="s">
        <v>182</v>
      </c>
      <c r="B57" s="233">
        <v>7842570</v>
      </c>
      <c r="C57" s="233">
        <v>7842570</v>
      </c>
      <c r="D57" s="234">
        <v>0.5918392822760906</v>
      </c>
      <c r="E57" s="234">
        <v>0.7092584446170069</v>
      </c>
      <c r="F57" s="235">
        <v>1348.9523776088174</v>
      </c>
      <c r="G57" s="23"/>
      <c r="H57" s="23"/>
    </row>
    <row r="58" spans="1:8" ht="12" customHeight="1" thickBot="1">
      <c r="A58" s="119" t="s">
        <v>183</v>
      </c>
      <c r="B58" s="233">
        <v>6647035</v>
      </c>
      <c r="C58" s="233">
        <v>6647035</v>
      </c>
      <c r="D58" s="234">
        <v>0.5848977777309733</v>
      </c>
      <c r="E58" s="234">
        <v>0.7035031408740889</v>
      </c>
      <c r="F58" s="235">
        <v>1334.2444605417147</v>
      </c>
      <c r="G58" s="23"/>
      <c r="H58" s="23"/>
    </row>
    <row r="59" spans="1:8" ht="12" customHeight="1" thickBot="1">
      <c r="A59" s="119" t="s">
        <v>184</v>
      </c>
      <c r="B59" s="233">
        <v>3336264</v>
      </c>
      <c r="C59" s="233">
        <v>3336264</v>
      </c>
      <c r="D59" s="234">
        <v>0.5765002409881232</v>
      </c>
      <c r="E59" s="234">
        <v>0.7056198190550867</v>
      </c>
      <c r="F59" s="235">
        <v>1346.0485843286676</v>
      </c>
      <c r="G59" s="23"/>
      <c r="H59" s="23"/>
    </row>
    <row r="60" spans="1:8" ht="12" customHeight="1" thickBot="1">
      <c r="A60" s="119" t="s">
        <v>185</v>
      </c>
      <c r="B60" s="233">
        <v>3310771</v>
      </c>
      <c r="C60" s="233">
        <v>3310771</v>
      </c>
      <c r="D60" s="234">
        <v>0.5933599756672993</v>
      </c>
      <c r="E60" s="234">
        <v>0.7158752447692698</v>
      </c>
      <c r="F60" s="235">
        <v>1346.640305674357</v>
      </c>
      <c r="G60" s="23"/>
      <c r="H60" s="23"/>
    </row>
    <row r="61" spans="1:8" ht="12" customHeight="1" thickBot="1">
      <c r="A61" s="119" t="s">
        <v>186</v>
      </c>
      <c r="B61" s="233">
        <v>1058895</v>
      </c>
      <c r="C61" s="233">
        <v>1058895</v>
      </c>
      <c r="D61" s="234">
        <v>0.6217424768272586</v>
      </c>
      <c r="E61" s="234">
        <v>0.7239981301262165</v>
      </c>
      <c r="F61" s="235">
        <v>1462.2590916725212</v>
      </c>
      <c r="G61" s="23"/>
      <c r="H61" s="23"/>
    </row>
    <row r="62" spans="1:8" ht="12" customHeight="1" thickBot="1">
      <c r="A62" s="119" t="s">
        <v>187</v>
      </c>
      <c r="B62" s="233">
        <v>136640</v>
      </c>
      <c r="C62" s="233">
        <v>136640</v>
      </c>
      <c r="D62" s="234">
        <v>0.8549326697892272</v>
      </c>
      <c r="E62" s="234">
        <v>0.8982947892271663</v>
      </c>
      <c r="F62" s="235">
        <v>4671.873263569906</v>
      </c>
      <c r="G62" s="23"/>
      <c r="H62" s="23"/>
    </row>
    <row r="63" spans="1:8" ht="12" customHeight="1" thickBot="1">
      <c r="A63" s="119" t="s">
        <v>188</v>
      </c>
      <c r="B63" s="233">
        <v>13673657</v>
      </c>
      <c r="C63" s="233">
        <v>13673657</v>
      </c>
      <c r="D63" s="234">
        <v>0.6196400774475227</v>
      </c>
      <c r="E63" s="234">
        <v>0.7276889520267812</v>
      </c>
      <c r="F63" s="235">
        <v>1433.3013972724384</v>
      </c>
      <c r="G63" s="23"/>
      <c r="H63" s="23"/>
    </row>
    <row r="64" spans="1:8" ht="12" customHeight="1" thickBot="1">
      <c r="A64" s="119" t="s">
        <v>189</v>
      </c>
      <c r="B64" s="233">
        <v>9316630</v>
      </c>
      <c r="C64" s="233">
        <v>9316630</v>
      </c>
      <c r="D64" s="234">
        <v>0.6035753271300889</v>
      </c>
      <c r="E64" s="234">
        <v>0.7188963176599263</v>
      </c>
      <c r="F64" s="235">
        <v>1403.4250959244412</v>
      </c>
      <c r="G64" s="23"/>
      <c r="H64" s="23"/>
    </row>
    <row r="65" spans="1:8" ht="12" customHeight="1" thickBot="1">
      <c r="A65" s="119" t="s">
        <v>190</v>
      </c>
      <c r="B65" s="233">
        <v>9734649</v>
      </c>
      <c r="C65" s="233">
        <v>9734649</v>
      </c>
      <c r="D65" s="234">
        <v>0.4954819634482969</v>
      </c>
      <c r="E65" s="234">
        <v>0.6665488401276718</v>
      </c>
      <c r="F65" s="235">
        <v>1133.9285809838843</v>
      </c>
      <c r="G65" s="23"/>
      <c r="H65" s="47"/>
    </row>
    <row r="66" spans="1:8" ht="12" customHeight="1" thickBot="1">
      <c r="A66" s="119" t="s">
        <v>191</v>
      </c>
      <c r="B66" s="233">
        <v>19051279</v>
      </c>
      <c r="C66" s="233">
        <v>19051279</v>
      </c>
      <c r="D66" s="234">
        <v>0.5417678781566319</v>
      </c>
      <c r="E66" s="234">
        <v>0.6779139605272696</v>
      </c>
      <c r="F66" s="235">
        <v>1229.1437678099085</v>
      </c>
      <c r="G66" s="23"/>
      <c r="H66" s="23"/>
    </row>
    <row r="67" spans="1:8" ht="12" customHeight="1" thickBot="1">
      <c r="A67" s="119" t="s">
        <v>192</v>
      </c>
      <c r="B67" s="233">
        <v>3472124</v>
      </c>
      <c r="C67" s="233">
        <v>3472124</v>
      </c>
      <c r="D67" s="234">
        <v>0.7061127425172603</v>
      </c>
      <c r="E67" s="234">
        <v>0.8033624375166325</v>
      </c>
      <c r="F67" s="235">
        <v>1828.6479672533842</v>
      </c>
      <c r="G67" s="23"/>
      <c r="H67" s="23"/>
    </row>
    <row r="68" spans="1:8" ht="12" customHeight="1" thickBot="1">
      <c r="A68" s="119" t="s">
        <v>193</v>
      </c>
      <c r="B68" s="233">
        <v>4357027</v>
      </c>
      <c r="C68" s="233">
        <v>4357027</v>
      </c>
      <c r="D68" s="234">
        <v>0.6375823819299551</v>
      </c>
      <c r="E68" s="234">
        <v>0.7655152121988466</v>
      </c>
      <c r="F68" s="235">
        <v>1664.7645274190115</v>
      </c>
      <c r="G68" s="23"/>
      <c r="H68" s="23"/>
    </row>
    <row r="69" spans="1:8" ht="12" customHeight="1" thickBot="1">
      <c r="A69" s="119" t="s">
        <v>194</v>
      </c>
      <c r="B69" s="233">
        <v>8587</v>
      </c>
      <c r="C69" s="233">
        <v>8587</v>
      </c>
      <c r="D69" s="234">
        <v>0.9982531734016536</v>
      </c>
      <c r="E69" s="234">
        <v>0.9995341795737743</v>
      </c>
      <c r="F69" s="235">
        <v>5417.781643732298</v>
      </c>
      <c r="G69" s="23"/>
      <c r="H69" s="23"/>
    </row>
    <row r="70" spans="1:8" ht="12" customHeight="1" thickBot="1">
      <c r="A70" s="119" t="s">
        <v>195</v>
      </c>
      <c r="B70" s="233">
        <v>3101035</v>
      </c>
      <c r="C70" s="233">
        <v>3101035</v>
      </c>
      <c r="D70" s="234">
        <v>0.6440124957283071</v>
      </c>
      <c r="E70" s="234">
        <v>0.7525097906717501</v>
      </c>
      <c r="F70" s="235">
        <v>1555.0352667316056</v>
      </c>
      <c r="G70" s="23"/>
      <c r="H70" s="23"/>
    </row>
    <row r="71" spans="1:8" ht="12" customHeight="1" thickBot="1">
      <c r="A71" s="119" t="s">
        <v>196</v>
      </c>
      <c r="B71" s="233">
        <v>2146198</v>
      </c>
      <c r="C71" s="233">
        <v>2146198</v>
      </c>
      <c r="D71" s="234">
        <v>0.5529492330806052</v>
      </c>
      <c r="E71" s="234">
        <v>0.6944621082421998</v>
      </c>
      <c r="F71" s="235">
        <v>1366.2046214098589</v>
      </c>
      <c r="G71" s="23"/>
      <c r="H71" s="23"/>
    </row>
    <row r="72" spans="1:8" ht="12" customHeight="1" thickBot="1">
      <c r="A72" s="119" t="s">
        <v>197</v>
      </c>
      <c r="B72" s="233">
        <v>-898793</v>
      </c>
      <c r="C72" s="233">
        <v>-898793</v>
      </c>
      <c r="D72" s="234" t="s">
        <v>292</v>
      </c>
      <c r="E72" s="234" t="s">
        <v>292</v>
      </c>
      <c r="F72" s="235" t="s">
        <v>292</v>
      </c>
      <c r="G72" s="23"/>
      <c r="H72" s="23"/>
    </row>
    <row r="73" spans="1:8" ht="12" customHeight="1" thickBot="1">
      <c r="A73" s="119" t="s">
        <v>198</v>
      </c>
      <c r="B73" s="233">
        <v>5831087</v>
      </c>
      <c r="C73" s="233">
        <v>5831087</v>
      </c>
      <c r="D73" s="234">
        <v>0.6484191635170439</v>
      </c>
      <c r="E73" s="234">
        <v>0.7808079146416673</v>
      </c>
      <c r="F73" s="235">
        <v>1610.9706548540764</v>
      </c>
      <c r="G73" s="23"/>
      <c r="H73" s="23"/>
    </row>
    <row r="74" spans="1:8" ht="12" customHeight="1" thickBot="1">
      <c r="A74" s="119" t="s">
        <v>199</v>
      </c>
      <c r="B74" s="233">
        <v>-207109</v>
      </c>
      <c r="C74" s="233">
        <v>-207109</v>
      </c>
      <c r="D74" s="234"/>
      <c r="E74" s="234"/>
      <c r="F74" s="235"/>
      <c r="G74" s="23"/>
      <c r="H74" s="23"/>
    </row>
    <row r="75" spans="1:8" ht="12" customHeight="1" thickBot="1">
      <c r="A75" s="119" t="s">
        <v>200</v>
      </c>
      <c r="B75" s="233">
        <v>98063</v>
      </c>
      <c r="C75" s="233">
        <v>98063</v>
      </c>
      <c r="D75" s="234" t="s">
        <v>292</v>
      </c>
      <c r="E75" s="234" t="s">
        <v>292</v>
      </c>
      <c r="F75" s="235" t="s">
        <v>292</v>
      </c>
      <c r="G75" s="23"/>
      <c r="H75" s="23"/>
    </row>
    <row r="76" spans="1:8" ht="12" customHeight="1" thickBot="1">
      <c r="A76" s="119" t="s">
        <v>201</v>
      </c>
      <c r="B76" s="233">
        <v>5940133</v>
      </c>
      <c r="C76" s="233">
        <v>5940133</v>
      </c>
      <c r="D76" s="234">
        <v>0.5840048555618468</v>
      </c>
      <c r="E76" s="234">
        <v>0.739305241273353</v>
      </c>
      <c r="F76" s="235">
        <v>1344.3866417570684</v>
      </c>
      <c r="G76" s="23"/>
      <c r="H76" s="23"/>
    </row>
    <row r="77" spans="1:8" ht="12" customHeight="1" thickBot="1">
      <c r="A77" s="119" t="s">
        <v>202</v>
      </c>
      <c r="B77" s="233">
        <v>0</v>
      </c>
      <c r="C77" s="233">
        <v>0</v>
      </c>
      <c r="D77" s="234"/>
      <c r="E77" s="234"/>
      <c r="F77" s="235"/>
      <c r="G77" s="23"/>
      <c r="H77" s="23"/>
    </row>
    <row r="78" spans="1:8" ht="12" customHeight="1" thickBot="1">
      <c r="A78" s="119" t="s">
        <v>203</v>
      </c>
      <c r="B78" s="233">
        <v>919429</v>
      </c>
      <c r="C78" s="233">
        <v>919429</v>
      </c>
      <c r="D78" s="234">
        <v>0.5943427931901213</v>
      </c>
      <c r="E78" s="234">
        <v>0.7692089329355503</v>
      </c>
      <c r="F78" s="235">
        <v>1487.955601475191</v>
      </c>
      <c r="G78" s="23"/>
      <c r="H78" s="23"/>
    </row>
    <row r="79" spans="1:8" ht="12" customHeight="1" thickBot="1">
      <c r="A79" s="127" t="s">
        <v>204</v>
      </c>
      <c r="B79" s="233">
        <v>5020704</v>
      </c>
      <c r="C79" s="233">
        <v>5020704</v>
      </c>
      <c r="D79" s="234">
        <v>0.582112107633141</v>
      </c>
      <c r="E79" s="234">
        <v>0.7338302468896106</v>
      </c>
      <c r="F79" s="235">
        <v>1345.9349831852805</v>
      </c>
      <c r="G79" s="23"/>
      <c r="H79" s="23"/>
    </row>
    <row r="80" spans="1:9" ht="60.75" customHeight="1">
      <c r="A80" s="373" t="s">
        <v>287</v>
      </c>
      <c r="B80" s="373"/>
      <c r="C80" s="373"/>
      <c r="D80" s="373"/>
      <c r="E80" s="373"/>
      <c r="F80" s="373"/>
      <c r="G80" s="373"/>
      <c r="H80" s="23"/>
      <c r="I80" s="23"/>
    </row>
    <row r="81" spans="1:9" ht="9.75" customHeight="1">
      <c r="A81" s="43"/>
      <c r="B81" s="23"/>
      <c r="C81" s="23"/>
      <c r="D81" s="23"/>
      <c r="E81" s="23"/>
      <c r="F81" s="23"/>
      <c r="G81" s="23"/>
      <c r="H81" s="23"/>
      <c r="I81" s="23"/>
    </row>
    <row r="82" spans="1:9" ht="18" customHeight="1" thickBot="1">
      <c r="A82" s="117" t="s">
        <v>205</v>
      </c>
      <c r="B82" s="23"/>
      <c r="C82" s="23"/>
      <c r="D82" s="23"/>
      <c r="E82" s="23"/>
      <c r="F82" s="23"/>
      <c r="G82" s="23"/>
      <c r="H82" s="23"/>
      <c r="I82" s="23"/>
    </row>
    <row r="83" spans="1:9" ht="9" customHeight="1">
      <c r="A83" s="39"/>
      <c r="B83" s="24"/>
      <c r="C83" s="24"/>
      <c r="D83" s="24"/>
      <c r="E83" s="24"/>
      <c r="F83" s="24"/>
      <c r="G83" s="24"/>
      <c r="H83" s="24"/>
      <c r="I83" s="24"/>
    </row>
    <row r="84" spans="1:9" s="25" customFormat="1" ht="46.5" customHeight="1">
      <c r="A84" s="41"/>
      <c r="B84" s="14" t="s">
        <v>444</v>
      </c>
      <c r="C84" s="14" t="s">
        <v>445</v>
      </c>
      <c r="D84" s="14" t="s">
        <v>206</v>
      </c>
      <c r="E84" s="14" t="s">
        <v>99</v>
      </c>
      <c r="F84" s="14" t="s">
        <v>207</v>
      </c>
      <c r="G84" s="14" t="s">
        <v>126</v>
      </c>
      <c r="H84" s="14" t="s">
        <v>208</v>
      </c>
      <c r="I84" s="5" t="s">
        <v>100</v>
      </c>
    </row>
    <row r="85" spans="1:9" ht="10.5" customHeight="1" thickBot="1">
      <c r="A85" s="42"/>
      <c r="B85" s="26"/>
      <c r="C85" s="26"/>
      <c r="D85" s="26"/>
      <c r="E85" s="26"/>
      <c r="F85" s="26"/>
      <c r="G85" s="26"/>
      <c r="H85" s="26"/>
      <c r="I85" s="26"/>
    </row>
    <row r="86" spans="1:9" ht="26.25" customHeight="1" thickBot="1">
      <c r="A86" s="128" t="s">
        <v>101</v>
      </c>
      <c r="B86" s="276">
        <v>0.0034137928000000004</v>
      </c>
      <c r="C86" s="277">
        <v>0.0030309751999999996</v>
      </c>
      <c r="D86" s="276">
        <v>0.0034137928142995585</v>
      </c>
      <c r="E86" s="278">
        <v>-1.5324675</v>
      </c>
      <c r="F86" s="239" t="s">
        <v>309</v>
      </c>
      <c r="G86" s="240" t="s">
        <v>310</v>
      </c>
      <c r="H86" s="239" t="s">
        <v>311</v>
      </c>
      <c r="I86" s="240" t="s">
        <v>312</v>
      </c>
    </row>
    <row r="87" spans="1:9" ht="26.25" customHeight="1" thickBot="1">
      <c r="A87" s="129" t="s">
        <v>209</v>
      </c>
      <c r="B87" s="245">
        <v>0.05478574306604509</v>
      </c>
      <c r="C87" s="250">
        <v>0.053480586</v>
      </c>
      <c r="D87" s="245">
        <v>0.05906065693817813</v>
      </c>
      <c r="E87" s="247">
        <v>0.0037343268</v>
      </c>
      <c r="F87" s="241" t="s">
        <v>313</v>
      </c>
      <c r="G87" s="242" t="s">
        <v>314</v>
      </c>
      <c r="H87" s="241" t="s">
        <v>315</v>
      </c>
      <c r="I87" s="242" t="s">
        <v>316</v>
      </c>
    </row>
    <row r="88" spans="1:9" ht="26.25" customHeight="1" thickBot="1">
      <c r="A88" s="129" t="s">
        <v>210</v>
      </c>
      <c r="B88" s="245">
        <v>0.57355322</v>
      </c>
      <c r="C88" s="246">
        <v>0.57971065</v>
      </c>
      <c r="D88" s="245">
        <v>0.6045919793779034</v>
      </c>
      <c r="E88" s="247">
        <v>0</v>
      </c>
      <c r="F88" s="241" t="s">
        <v>317</v>
      </c>
      <c r="G88" s="242" t="s">
        <v>318</v>
      </c>
      <c r="H88" s="241" t="s">
        <v>319</v>
      </c>
      <c r="I88" s="242" t="s">
        <v>320</v>
      </c>
    </row>
    <row r="89" spans="1:9" ht="26.25" customHeight="1" thickBot="1">
      <c r="A89" s="129" t="s">
        <v>211</v>
      </c>
      <c r="B89" s="245">
        <v>0.68135613</v>
      </c>
      <c r="C89" s="246">
        <v>0.61372776</v>
      </c>
      <c r="D89" s="245">
        <v>0.692815404714203</v>
      </c>
      <c r="E89" s="247">
        <v>0</v>
      </c>
      <c r="F89" s="241" t="s">
        <v>321</v>
      </c>
      <c r="G89" s="242" t="s">
        <v>322</v>
      </c>
      <c r="H89" s="241" t="s">
        <v>323</v>
      </c>
      <c r="I89" s="242" t="s">
        <v>324</v>
      </c>
    </row>
    <row r="90" spans="1:9" ht="26.25" customHeight="1" thickBot="1">
      <c r="A90" s="129" t="s">
        <v>212</v>
      </c>
      <c r="B90" s="245">
        <v>0.005860296599999999</v>
      </c>
      <c r="C90" s="246">
        <v>0.0048352357</v>
      </c>
      <c r="D90" s="245">
        <v>0.005881585839791893</v>
      </c>
      <c r="E90" s="247">
        <v>-0.0069362748</v>
      </c>
      <c r="F90" s="241" t="s">
        <v>325</v>
      </c>
      <c r="G90" s="242" t="s">
        <v>326</v>
      </c>
      <c r="H90" s="241" t="s">
        <v>327</v>
      </c>
      <c r="I90" s="242" t="s">
        <v>328</v>
      </c>
    </row>
    <row r="91" spans="1:9" ht="26.25" customHeight="1" thickBot="1">
      <c r="A91" s="129" t="s">
        <v>213</v>
      </c>
      <c r="B91" s="245">
        <v>0.013362576</v>
      </c>
      <c r="C91" s="245">
        <v>0.015494636867264364</v>
      </c>
      <c r="D91" s="245">
        <v>0.10393769515501944</v>
      </c>
      <c r="E91" s="247">
        <v>-0.0011973842</v>
      </c>
      <c r="F91" s="241" t="s">
        <v>329</v>
      </c>
      <c r="G91" s="242" t="s">
        <v>330</v>
      </c>
      <c r="H91" s="241" t="s">
        <v>331</v>
      </c>
      <c r="I91" s="242" t="s">
        <v>332</v>
      </c>
    </row>
    <row r="92" spans="1:9" ht="26.25" customHeight="1" thickBot="1">
      <c r="A92" s="129" t="s">
        <v>214</v>
      </c>
      <c r="B92" s="245">
        <v>0.007355419594163499</v>
      </c>
      <c r="C92" s="245">
        <v>0.006304602667671665</v>
      </c>
      <c r="D92" s="245">
        <v>0.007463946709153571</v>
      </c>
      <c r="E92" s="267">
        <v>-0.0017137624793724347</v>
      </c>
      <c r="F92" s="241" t="s">
        <v>333</v>
      </c>
      <c r="G92" s="241" t="s">
        <v>334</v>
      </c>
      <c r="H92" s="241" t="s">
        <v>335</v>
      </c>
      <c r="I92" s="241" t="s">
        <v>336</v>
      </c>
    </row>
    <row r="93" spans="1:9" ht="26.25" customHeight="1" thickBot="1">
      <c r="A93" s="129" t="s">
        <v>215</v>
      </c>
      <c r="B93" s="245">
        <v>0.0014314835366015122</v>
      </c>
      <c r="C93" s="245">
        <v>-0.006801982790785146</v>
      </c>
      <c r="D93" s="245">
        <v>0.0028715224221432124</v>
      </c>
      <c r="E93" s="267">
        <v>-0.002066343988915278</v>
      </c>
      <c r="F93" s="241" t="s">
        <v>337</v>
      </c>
      <c r="G93" s="241" t="s">
        <v>338</v>
      </c>
      <c r="H93" s="241" t="s">
        <v>339</v>
      </c>
      <c r="I93" s="241" t="s">
        <v>340</v>
      </c>
    </row>
    <row r="94" spans="1:9" ht="26.25" customHeight="1" thickBot="1">
      <c r="A94" s="129" t="s">
        <v>216</v>
      </c>
      <c r="B94" s="245">
        <v>-0.00015966029</v>
      </c>
      <c r="C94" s="245">
        <v>0.0011710061</v>
      </c>
      <c r="D94" s="245">
        <v>-0.002368519713083863</v>
      </c>
      <c r="E94" s="247">
        <v>-0.012834307999999997</v>
      </c>
      <c r="F94" s="241" t="s">
        <v>341</v>
      </c>
      <c r="G94" s="242" t="s">
        <v>342</v>
      </c>
      <c r="H94" s="241" t="s">
        <v>343</v>
      </c>
      <c r="I94" s="242" t="s">
        <v>344</v>
      </c>
    </row>
    <row r="95" spans="1:9" ht="26.25" customHeight="1" thickBot="1">
      <c r="A95" s="127" t="s">
        <v>217</v>
      </c>
      <c r="B95" s="255">
        <v>0.0060849368</v>
      </c>
      <c r="C95" s="256">
        <v>0.005408440099999999</v>
      </c>
      <c r="D95" s="255">
        <v>0.006084936839102807</v>
      </c>
      <c r="E95" s="257">
        <v>-0.0020440567</v>
      </c>
      <c r="F95" s="243" t="s">
        <v>345</v>
      </c>
      <c r="G95" s="244" t="s">
        <v>346</v>
      </c>
      <c r="H95" s="243" t="s">
        <v>347</v>
      </c>
      <c r="I95" s="244" t="s">
        <v>348</v>
      </c>
    </row>
    <row r="96" spans="1:9" ht="15.75" customHeight="1">
      <c r="A96" s="374" t="s">
        <v>218</v>
      </c>
      <c r="B96" s="374"/>
      <c r="C96" s="374"/>
      <c r="D96" s="374"/>
      <c r="E96" s="374"/>
      <c r="F96" s="374"/>
      <c r="G96" s="374"/>
      <c r="H96" s="374"/>
      <c r="I96" s="374"/>
    </row>
    <row r="97" spans="1:9" ht="6" customHeight="1">
      <c r="A97" s="43"/>
      <c r="B97" s="23"/>
      <c r="C97" s="23"/>
      <c r="D97" s="23"/>
      <c r="E97" s="23"/>
      <c r="F97" s="23"/>
      <c r="G97" s="23"/>
      <c r="H97" s="23"/>
      <c r="I97" s="23"/>
    </row>
    <row r="98" spans="1:10" ht="15" thickBot="1">
      <c r="A98" s="130" t="s">
        <v>219</v>
      </c>
      <c r="B98" s="27"/>
      <c r="C98" s="27"/>
      <c r="D98" s="27"/>
      <c r="E98" s="27"/>
      <c r="F98" s="27"/>
      <c r="G98" s="27"/>
      <c r="H98" s="27"/>
      <c r="I98" s="27"/>
      <c r="J98" s="27"/>
    </row>
    <row r="99" ht="10.5" customHeight="1">
      <c r="A99" s="38"/>
    </row>
    <row r="100" spans="1:10" s="25" customFormat="1" ht="54" customHeight="1">
      <c r="A100" s="41"/>
      <c r="B100" s="14" t="s">
        <v>444</v>
      </c>
      <c r="C100" s="14" t="s">
        <v>445</v>
      </c>
      <c r="D100" s="14" t="s">
        <v>206</v>
      </c>
      <c r="E100" s="14" t="s">
        <v>99</v>
      </c>
      <c r="F100" s="14" t="s">
        <v>207</v>
      </c>
      <c r="G100" s="14" t="s">
        <v>126</v>
      </c>
      <c r="H100" s="14" t="s">
        <v>208</v>
      </c>
      <c r="I100" s="5" t="s">
        <v>100</v>
      </c>
      <c r="J100" s="5" t="s">
        <v>220</v>
      </c>
    </row>
    <row r="101" spans="1:10" ht="8.25" customHeight="1" thickBot="1">
      <c r="A101" s="42"/>
      <c r="B101" s="20"/>
      <c r="C101" s="20"/>
      <c r="D101" s="20"/>
      <c r="E101" s="20"/>
      <c r="F101" s="20"/>
      <c r="G101" s="20"/>
      <c r="H101" s="20"/>
      <c r="I101" s="20"/>
      <c r="J101" s="20"/>
    </row>
    <row r="102" spans="1:10" ht="10.5" customHeight="1" thickBot="1">
      <c r="A102" s="121" t="s">
        <v>221</v>
      </c>
      <c r="B102" s="37"/>
      <c r="C102" s="37"/>
      <c r="D102" s="37"/>
      <c r="E102" s="37"/>
      <c r="F102" s="37"/>
      <c r="G102" s="37"/>
      <c r="H102" s="37"/>
      <c r="I102" s="37"/>
      <c r="J102" s="37"/>
    </row>
    <row r="103" spans="1:10" ht="24.75" customHeight="1" thickBot="1">
      <c r="A103" s="119" t="s">
        <v>222</v>
      </c>
      <c r="B103" s="245">
        <v>0.030905483</v>
      </c>
      <c r="C103" s="246">
        <v>0.039447622</v>
      </c>
      <c r="D103" s="245">
        <v>0.03097908262264631</v>
      </c>
      <c r="E103" s="247">
        <v>0</v>
      </c>
      <c r="F103" s="241" t="s">
        <v>349</v>
      </c>
      <c r="G103" s="242" t="s">
        <v>350</v>
      </c>
      <c r="H103" s="241" t="s">
        <v>351</v>
      </c>
      <c r="I103" s="242" t="s">
        <v>352</v>
      </c>
      <c r="J103" s="248"/>
    </row>
    <row r="104" spans="1:10" ht="24.75" customHeight="1" thickBot="1">
      <c r="A104" s="119" t="s">
        <v>223</v>
      </c>
      <c r="B104" s="245">
        <v>0.034093049</v>
      </c>
      <c r="C104" s="246">
        <v>0.031595401</v>
      </c>
      <c r="D104" s="245">
        <v>0.030948136930849163</v>
      </c>
      <c r="E104" s="247">
        <v>0</v>
      </c>
      <c r="F104" s="241" t="s">
        <v>353</v>
      </c>
      <c r="G104" s="242" t="s">
        <v>354</v>
      </c>
      <c r="H104" s="241" t="s">
        <v>355</v>
      </c>
      <c r="I104" s="242" t="s">
        <v>356</v>
      </c>
      <c r="J104" s="249"/>
    </row>
    <row r="105" spans="1:10" ht="24.75" customHeight="1" thickBot="1">
      <c r="A105" s="119" t="s">
        <v>224</v>
      </c>
      <c r="B105" s="245">
        <v>0.036042646</v>
      </c>
      <c r="C105" s="246">
        <v>0.058005717</v>
      </c>
      <c r="D105" s="245">
        <v>0.034558449377079914</v>
      </c>
      <c r="E105" s="247">
        <v>0</v>
      </c>
      <c r="F105" s="241" t="s">
        <v>293</v>
      </c>
      <c r="G105" s="242" t="s">
        <v>357</v>
      </c>
      <c r="H105" s="241" t="s">
        <v>358</v>
      </c>
      <c r="I105" s="242" t="s">
        <v>359</v>
      </c>
      <c r="J105" s="249"/>
    </row>
    <row r="106" spans="1:10" ht="24.75" customHeight="1" thickBot="1">
      <c r="A106" s="119" t="s">
        <v>225</v>
      </c>
      <c r="B106" s="245">
        <v>0.00098821173</v>
      </c>
      <c r="C106" s="246">
        <v>0.0012100128</v>
      </c>
      <c r="D106" s="245">
        <v>0.0011815480154866032</v>
      </c>
      <c r="E106" s="247">
        <v>0</v>
      </c>
      <c r="F106" s="241" t="s">
        <v>360</v>
      </c>
      <c r="G106" s="242" t="s">
        <v>294</v>
      </c>
      <c r="H106" s="241" t="s">
        <v>361</v>
      </c>
      <c r="I106" s="242" t="s">
        <v>362</v>
      </c>
      <c r="J106" s="249"/>
    </row>
    <row r="107" spans="1:10" ht="24.75" customHeight="1" thickBot="1">
      <c r="A107" s="119" t="s">
        <v>226</v>
      </c>
      <c r="B107" s="245">
        <v>1.0133655</v>
      </c>
      <c r="C107" s="246">
        <v>1.0485116</v>
      </c>
      <c r="D107" s="245">
        <v>1.2567473645538414</v>
      </c>
      <c r="E107" s="247">
        <v>0.60131837</v>
      </c>
      <c r="F107" s="241" t="s">
        <v>363</v>
      </c>
      <c r="G107" s="242" t="s">
        <v>364</v>
      </c>
      <c r="H107" s="241" t="s">
        <v>365</v>
      </c>
      <c r="I107" s="242" t="s">
        <v>366</v>
      </c>
      <c r="J107" s="249"/>
    </row>
    <row r="108" spans="1:10" ht="24.75" customHeight="1" thickBot="1">
      <c r="A108" s="119" t="s">
        <v>227</v>
      </c>
      <c r="B108" s="245">
        <v>1.9752293200485413</v>
      </c>
      <c r="C108" s="250">
        <v>2.080394077667295</v>
      </c>
      <c r="D108" s="245">
        <v>2.115080059393705</v>
      </c>
      <c r="E108" s="247">
        <v>0</v>
      </c>
      <c r="F108" s="241" t="s">
        <v>367</v>
      </c>
      <c r="G108" s="242" t="s">
        <v>368</v>
      </c>
      <c r="H108" s="241" t="s">
        <v>369</v>
      </c>
      <c r="I108" s="242" t="s">
        <v>370</v>
      </c>
      <c r="J108" s="251">
        <v>0</v>
      </c>
    </row>
    <row r="109" spans="1:10" ht="24.75" customHeight="1" thickBot="1">
      <c r="A109" s="119" t="s">
        <v>228</v>
      </c>
      <c r="B109" s="252"/>
      <c r="C109" s="253"/>
      <c r="D109" s="252"/>
      <c r="E109" s="254"/>
      <c r="F109" s="241"/>
      <c r="G109" s="242"/>
      <c r="H109" s="241"/>
      <c r="I109" s="242"/>
      <c r="J109" s="251">
        <v>0</v>
      </c>
    </row>
    <row r="110" spans="1:10" ht="24.75" customHeight="1" thickBot="1">
      <c r="A110" s="120" t="s">
        <v>229</v>
      </c>
      <c r="B110" s="255">
        <v>0.32950174</v>
      </c>
      <c r="C110" s="256">
        <v>0.55690626</v>
      </c>
      <c r="D110" s="255">
        <v>0.24028434399255255</v>
      </c>
      <c r="E110" s="257">
        <v>0</v>
      </c>
      <c r="F110" s="243" t="s">
        <v>371</v>
      </c>
      <c r="G110" s="244" t="s">
        <v>372</v>
      </c>
      <c r="H110" s="243" t="s">
        <v>373</v>
      </c>
      <c r="I110" s="244" t="s">
        <v>374</v>
      </c>
      <c r="J110" s="258"/>
    </row>
    <row r="111" spans="1:10" ht="12" customHeight="1" thickBot="1">
      <c r="A111" s="131" t="s">
        <v>230</v>
      </c>
      <c r="B111" s="259"/>
      <c r="C111" s="259"/>
      <c r="D111" s="259"/>
      <c r="E111" s="260"/>
      <c r="F111" s="259"/>
      <c r="G111" s="259"/>
      <c r="H111" s="259"/>
      <c r="I111" s="259"/>
      <c r="J111" s="259"/>
    </row>
    <row r="112" spans="1:10" ht="24.75" customHeight="1" thickBot="1">
      <c r="A112" s="132" t="s">
        <v>231</v>
      </c>
      <c r="B112" s="261">
        <v>-0.3440032569382986</v>
      </c>
      <c r="C112" s="262">
        <v>-0.4174906650220102</v>
      </c>
      <c r="D112" s="261">
        <v>-0.4028407012961439</v>
      </c>
      <c r="E112" s="247">
        <v>-1.2515765</v>
      </c>
      <c r="F112" s="241" t="s">
        <v>375</v>
      </c>
      <c r="G112" s="242" t="s">
        <v>376</v>
      </c>
      <c r="H112" s="241" t="s">
        <v>377</v>
      </c>
      <c r="I112" s="242" t="s">
        <v>378</v>
      </c>
      <c r="J112" s="263"/>
    </row>
    <row r="113" spans="1:10" ht="24.75" customHeight="1" thickBot="1">
      <c r="A113" s="132" t="s">
        <v>232</v>
      </c>
      <c r="B113" s="261">
        <v>0.010745615011210899</v>
      </c>
      <c r="C113" s="262">
        <v>-0.8476135310423596</v>
      </c>
      <c r="D113" s="261">
        <v>0.25959108934542113</v>
      </c>
      <c r="E113" s="247">
        <v>-4.916712</v>
      </c>
      <c r="F113" s="241" t="s">
        <v>379</v>
      </c>
      <c r="G113" s="242" t="s">
        <v>380</v>
      </c>
      <c r="H113" s="241" t="s">
        <v>381</v>
      </c>
      <c r="I113" s="242" t="s">
        <v>382</v>
      </c>
      <c r="J113" s="263"/>
    </row>
    <row r="114" spans="1:10" ht="24.75" customHeight="1" thickBot="1">
      <c r="A114" s="132" t="s">
        <v>233</v>
      </c>
      <c r="B114" s="261">
        <v>-0.3332576419270877</v>
      </c>
      <c r="C114" s="262">
        <v>-1.265104182142736</v>
      </c>
      <c r="D114" s="261">
        <v>-0.14324961195072278</v>
      </c>
      <c r="E114" s="247">
        <v>-5.59075198</v>
      </c>
      <c r="F114" s="241" t="s">
        <v>383</v>
      </c>
      <c r="G114" s="242" t="s">
        <v>293</v>
      </c>
      <c r="H114" s="241" t="s">
        <v>384</v>
      </c>
      <c r="I114" s="242" t="s">
        <v>385</v>
      </c>
      <c r="J114" s="263"/>
    </row>
    <row r="115" spans="1:10" ht="24.75" customHeight="1" thickBot="1">
      <c r="A115" s="133" t="s">
        <v>234</v>
      </c>
      <c r="B115" s="264">
        <v>0.7561</v>
      </c>
      <c r="C115" s="264">
        <v>-4.4225847</v>
      </c>
      <c r="D115" s="243"/>
      <c r="E115" s="265"/>
      <c r="F115" s="243"/>
      <c r="G115" s="244"/>
      <c r="H115" s="243"/>
      <c r="I115" s="244"/>
      <c r="J115" s="266"/>
    </row>
    <row r="116" spans="1:10" ht="12.75" customHeight="1" thickBot="1">
      <c r="A116" s="121" t="s">
        <v>235</v>
      </c>
      <c r="B116" s="259"/>
      <c r="C116" s="259"/>
      <c r="D116" s="259"/>
      <c r="E116" s="260"/>
      <c r="F116" s="259"/>
      <c r="G116" s="259"/>
      <c r="H116" s="259"/>
      <c r="I116" s="259"/>
      <c r="J116" s="259"/>
    </row>
    <row r="117" spans="1:10" ht="24.75" customHeight="1" thickBot="1">
      <c r="A117" s="119" t="s">
        <v>236</v>
      </c>
      <c r="B117" s="245">
        <v>-1.2860890807442105</v>
      </c>
      <c r="C117" s="245">
        <v>-1.8018494422167843</v>
      </c>
      <c r="D117" s="245">
        <v>-1.2538430737563653</v>
      </c>
      <c r="E117" s="267">
        <v>-6.719835716391346</v>
      </c>
      <c r="F117" s="241" t="s">
        <v>386</v>
      </c>
      <c r="G117" s="241" t="s">
        <v>387</v>
      </c>
      <c r="H117" s="241" t="s">
        <v>388</v>
      </c>
      <c r="I117" s="241" t="s">
        <v>389</v>
      </c>
      <c r="J117" s="263"/>
    </row>
    <row r="118" spans="1:10" ht="24.75" customHeight="1" thickBot="1">
      <c r="A118" s="119" t="s">
        <v>237</v>
      </c>
      <c r="B118" s="245">
        <v>-0.5053026017070003</v>
      </c>
      <c r="C118" s="245">
        <v>-0.1342819330847592</v>
      </c>
      <c r="D118" s="245">
        <v>-0.4998301702966576</v>
      </c>
      <c r="E118" s="267">
        <v>-4.047849511029647</v>
      </c>
      <c r="F118" s="241" t="s">
        <v>390</v>
      </c>
      <c r="G118" s="241" t="s">
        <v>391</v>
      </c>
      <c r="H118" s="241" t="s">
        <v>392</v>
      </c>
      <c r="I118" s="241" t="s">
        <v>393</v>
      </c>
      <c r="J118" s="263"/>
    </row>
    <row r="119" spans="1:10" ht="24.75" customHeight="1" thickBot="1">
      <c r="A119" s="120" t="s">
        <v>238</v>
      </c>
      <c r="B119" s="255">
        <v>-0.04525874629964007</v>
      </c>
      <c r="C119" s="255">
        <v>0.1383444571010736</v>
      </c>
      <c r="D119" s="255">
        <v>-0.08881857344256572</v>
      </c>
      <c r="E119" s="268">
        <v>-9.106544810653633</v>
      </c>
      <c r="F119" s="243" t="s">
        <v>394</v>
      </c>
      <c r="G119" s="243" t="s">
        <v>395</v>
      </c>
      <c r="H119" s="243" t="s">
        <v>396</v>
      </c>
      <c r="I119" s="243" t="s">
        <v>397</v>
      </c>
      <c r="J119" s="266"/>
    </row>
    <row r="120" spans="1:10" ht="10.5" customHeight="1" thickBot="1">
      <c r="A120" s="121" t="s">
        <v>239</v>
      </c>
      <c r="B120" s="259"/>
      <c r="C120" s="259"/>
      <c r="D120" s="259"/>
      <c r="E120" s="260"/>
      <c r="F120" s="259"/>
      <c r="G120" s="259"/>
      <c r="H120" s="259"/>
      <c r="I120" s="259"/>
      <c r="J120" s="259"/>
    </row>
    <row r="121" spans="1:10" ht="23.25" customHeight="1" thickBot="1">
      <c r="A121" s="119" t="s">
        <v>240</v>
      </c>
      <c r="B121" s="245">
        <v>0.045988731</v>
      </c>
      <c r="C121" s="246">
        <v>0.065277006</v>
      </c>
      <c r="D121" s="245">
        <v>0.3054245760687121</v>
      </c>
      <c r="E121" s="247">
        <v>0.0026255781</v>
      </c>
      <c r="F121" s="252" t="s">
        <v>398</v>
      </c>
      <c r="G121" s="253" t="s">
        <v>399</v>
      </c>
      <c r="H121" s="252" t="s">
        <v>400</v>
      </c>
      <c r="I121" s="253" t="s">
        <v>401</v>
      </c>
      <c r="J121" s="263"/>
    </row>
    <row r="122" spans="1:10" ht="23.25" customHeight="1" thickBot="1">
      <c r="A122" s="119" t="s">
        <v>241</v>
      </c>
      <c r="B122" s="245">
        <v>0.40056491</v>
      </c>
      <c r="C122" s="246">
        <v>0.70613333</v>
      </c>
      <c r="D122" s="245">
        <v>0.4740406331350071</v>
      </c>
      <c r="E122" s="247">
        <v>0.0012476054</v>
      </c>
      <c r="F122" s="252" t="s">
        <v>402</v>
      </c>
      <c r="G122" s="253" t="s">
        <v>403</v>
      </c>
      <c r="H122" s="252" t="s">
        <v>404</v>
      </c>
      <c r="I122" s="253" t="s">
        <v>405</v>
      </c>
      <c r="J122" s="263"/>
    </row>
    <row r="123" spans="1:10" ht="23.25" customHeight="1" thickBot="1">
      <c r="A123" s="119" t="s">
        <v>242</v>
      </c>
      <c r="B123" s="245">
        <v>0.49108075</v>
      </c>
      <c r="C123" s="246">
        <v>0.45071667</v>
      </c>
      <c r="D123" s="245">
        <v>0.474634208432892</v>
      </c>
      <c r="E123" s="247">
        <v>0.051144916</v>
      </c>
      <c r="F123" s="252" t="s">
        <v>406</v>
      </c>
      <c r="G123" s="253" t="s">
        <v>407</v>
      </c>
      <c r="H123" s="252" t="s">
        <v>408</v>
      </c>
      <c r="I123" s="253" t="s">
        <v>409</v>
      </c>
      <c r="J123" s="269"/>
    </row>
    <row r="124" spans="1:10" ht="23.25" customHeight="1" thickBot="1">
      <c r="A124" s="119" t="s">
        <v>243</v>
      </c>
      <c r="B124" s="245">
        <v>0.65731942</v>
      </c>
      <c r="C124" s="246">
        <v>0.61011403</v>
      </c>
      <c r="D124" s="245">
        <v>0.7478733229234615</v>
      </c>
      <c r="E124" s="247">
        <v>0.33017878</v>
      </c>
      <c r="F124" s="252" t="s">
        <v>410</v>
      </c>
      <c r="G124" s="253" t="s">
        <v>411</v>
      </c>
      <c r="H124" s="252" t="s">
        <v>412</v>
      </c>
      <c r="I124" s="253" t="s">
        <v>413</v>
      </c>
      <c r="J124" s="263"/>
    </row>
    <row r="125" spans="1:10" ht="23.25" customHeight="1" thickBot="1">
      <c r="A125" s="119" t="s">
        <v>244</v>
      </c>
      <c r="B125" s="245">
        <v>-0.38126559</v>
      </c>
      <c r="C125" s="246">
        <v>-0.36374526</v>
      </c>
      <c r="D125" s="245">
        <v>-0.38126559117014064</v>
      </c>
      <c r="E125" s="247">
        <v>-0.66828397</v>
      </c>
      <c r="F125" s="252" t="s">
        <v>414</v>
      </c>
      <c r="G125" s="253" t="s">
        <v>415</v>
      </c>
      <c r="H125" s="252" t="s">
        <v>416</v>
      </c>
      <c r="I125" s="253" t="s">
        <v>417</v>
      </c>
      <c r="J125" s="263"/>
    </row>
    <row r="126" spans="1:10" ht="23.25" customHeight="1" thickBot="1">
      <c r="A126" s="119" t="s">
        <v>245</v>
      </c>
      <c r="B126" s="245">
        <v>-0.060065979</v>
      </c>
      <c r="C126" s="246">
        <v>-0.042023069</v>
      </c>
      <c r="D126" s="245">
        <v>-0.06006597830348269</v>
      </c>
      <c r="E126" s="247">
        <v>-0.48790979</v>
      </c>
      <c r="F126" s="252" t="s">
        <v>418</v>
      </c>
      <c r="G126" s="253" t="s">
        <v>419</v>
      </c>
      <c r="H126" s="252" t="s">
        <v>420</v>
      </c>
      <c r="I126" s="253" t="s">
        <v>421</v>
      </c>
      <c r="J126" s="263"/>
    </row>
    <row r="127" spans="1:10" ht="23.25" customHeight="1" thickBot="1">
      <c r="A127" s="119" t="s">
        <v>246</v>
      </c>
      <c r="B127" s="245">
        <v>-0.42711095</v>
      </c>
      <c r="C127" s="246">
        <v>-0.37584715</v>
      </c>
      <c r="D127" s="245">
        <v>-0.42711094677815364</v>
      </c>
      <c r="E127" s="247">
        <v>-0.66219076</v>
      </c>
      <c r="F127" s="252" t="s">
        <v>422</v>
      </c>
      <c r="G127" s="253" t="s">
        <v>423</v>
      </c>
      <c r="H127" s="252" t="s">
        <v>424</v>
      </c>
      <c r="I127" s="253" t="s">
        <v>425</v>
      </c>
      <c r="J127" s="263"/>
    </row>
    <row r="128" spans="1:10" ht="23.25" customHeight="1" thickBot="1">
      <c r="A128" s="120" t="s">
        <v>247</v>
      </c>
      <c r="B128" s="255">
        <v>-0.0812469</v>
      </c>
      <c r="C128" s="256">
        <v>-0.042750209</v>
      </c>
      <c r="D128" s="255">
        <v>-0.08124689954219508</v>
      </c>
      <c r="E128" s="257">
        <v>-0.39643784</v>
      </c>
      <c r="F128" s="270" t="s">
        <v>426</v>
      </c>
      <c r="G128" s="271" t="s">
        <v>427</v>
      </c>
      <c r="H128" s="270" t="s">
        <v>428</v>
      </c>
      <c r="I128" s="271" t="s">
        <v>429</v>
      </c>
      <c r="J128" s="266"/>
    </row>
    <row r="129" spans="1:10" ht="10.5" customHeight="1" thickBot="1">
      <c r="A129" s="164" t="s">
        <v>248</v>
      </c>
      <c r="B129" s="272"/>
      <c r="C129" s="272"/>
      <c r="D129" s="272"/>
      <c r="E129" s="272"/>
      <c r="F129" s="272"/>
      <c r="G129" s="272"/>
      <c r="H129" s="272"/>
      <c r="I129" s="272"/>
      <c r="J129" s="272"/>
    </row>
    <row r="130" spans="1:10" ht="24.75" customHeight="1" thickBot="1">
      <c r="A130" s="134" t="s">
        <v>249</v>
      </c>
      <c r="B130" s="245">
        <v>0.13435856860601872</v>
      </c>
      <c r="C130" s="250">
        <v>0.1446819950992249</v>
      </c>
      <c r="D130" s="245">
        <v>0.13468545090866596</v>
      </c>
      <c r="E130" s="247">
        <v>0.091417453</v>
      </c>
      <c r="F130" s="252" t="s">
        <v>430</v>
      </c>
      <c r="G130" s="253" t="s">
        <v>431</v>
      </c>
      <c r="H130" s="252" t="s">
        <v>432</v>
      </c>
      <c r="I130" s="253" t="s">
        <v>433</v>
      </c>
      <c r="J130" s="273">
        <v>0</v>
      </c>
    </row>
    <row r="131" spans="1:10" ht="24.75" customHeight="1" thickBot="1">
      <c r="A131" s="135" t="s">
        <v>250</v>
      </c>
      <c r="B131" s="245">
        <v>0.9180475681076541</v>
      </c>
      <c r="C131" s="250">
        <v>0.8994540567047975</v>
      </c>
      <c r="D131" s="245">
        <v>0.9070272388642796</v>
      </c>
      <c r="E131" s="247">
        <v>0.67437985</v>
      </c>
      <c r="F131" s="252" t="s">
        <v>434</v>
      </c>
      <c r="G131" s="253" t="s">
        <v>435</v>
      </c>
      <c r="H131" s="252" t="s">
        <v>295</v>
      </c>
      <c r="I131" s="253" t="s">
        <v>295</v>
      </c>
      <c r="J131" s="274"/>
    </row>
    <row r="132" spans="1:10" ht="24.75" customHeight="1" thickBot="1">
      <c r="A132" s="135" t="s">
        <v>251</v>
      </c>
      <c r="B132" s="245">
        <v>0.08276735796631514</v>
      </c>
      <c r="C132" s="250">
        <v>0.07425029275594122</v>
      </c>
      <c r="D132" s="245">
        <v>0.07058286207344876</v>
      </c>
      <c r="E132" s="247">
        <v>0.03916147</v>
      </c>
      <c r="F132" s="252" t="s">
        <v>436</v>
      </c>
      <c r="G132" s="253" t="s">
        <v>437</v>
      </c>
      <c r="H132" s="252" t="s">
        <v>438</v>
      </c>
      <c r="I132" s="253" t="s">
        <v>439</v>
      </c>
      <c r="J132" s="274"/>
    </row>
    <row r="133" spans="1:10" ht="24.75" customHeight="1" thickBot="1">
      <c r="A133" s="136" t="s">
        <v>252</v>
      </c>
      <c r="B133" s="255">
        <v>0.4045783582231297</v>
      </c>
      <c r="C133" s="275">
        <v>0.402554208378276</v>
      </c>
      <c r="D133" s="255">
        <v>0.34667711420501307</v>
      </c>
      <c r="E133" s="257">
        <v>0.12489358</v>
      </c>
      <c r="F133" s="270" t="s">
        <v>440</v>
      </c>
      <c r="G133" s="271" t="s">
        <v>441</v>
      </c>
      <c r="H133" s="270" t="s">
        <v>442</v>
      </c>
      <c r="I133" s="271" t="s">
        <v>443</v>
      </c>
      <c r="J133" s="258"/>
    </row>
    <row r="134" spans="1:9" ht="21" customHeight="1">
      <c r="A134" s="374" t="s">
        <v>253</v>
      </c>
      <c r="B134" s="374"/>
      <c r="C134" s="374"/>
      <c r="D134" s="374"/>
      <c r="E134" s="374"/>
      <c r="F134" s="374"/>
      <c r="G134" s="374"/>
      <c r="H134" s="374"/>
      <c r="I134" s="374"/>
    </row>
  </sheetData>
  <mergeCells count="4">
    <mergeCell ref="A52:H52"/>
    <mergeCell ref="A80:G80"/>
    <mergeCell ref="A96:I96"/>
    <mergeCell ref="A134:I134"/>
  </mergeCells>
  <printOptions/>
  <pageMargins left="0.5" right="0.5" top="0.5" bottom="0.5" header="0.5" footer="0.5"/>
  <pageSetup horizontalDpi="600" verticalDpi="600" orientation="portrait" paperSize="9" scale="91" r:id="rId1"/>
  <rowBreaks count="2" manualBreakCount="2">
    <brk id="52" max="10" man="1"/>
    <brk id="97" max="10"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N89"/>
  <sheetViews>
    <sheetView view="pageBreakPreview" zoomScaleSheetLayoutView="100" workbookViewId="0" topLeftCell="A1">
      <selection activeCell="K67" sqref="K67"/>
    </sheetView>
  </sheetViews>
  <sheetFormatPr defaultColWidth="9.00390625" defaultRowHeight="14.25"/>
  <cols>
    <col min="1" max="1" width="37.625" style="85" customWidth="1"/>
    <col min="2" max="3" width="8.125" style="85" customWidth="1"/>
    <col min="4" max="4" width="5.375" style="85" customWidth="1"/>
    <col min="5" max="5" width="5.375" style="86" customWidth="1"/>
    <col min="6" max="8" width="5.375" style="85" customWidth="1"/>
    <col min="9" max="16384" width="9.00390625" style="19" customWidth="1"/>
  </cols>
  <sheetData>
    <row r="1" spans="1:8" ht="22.5" customHeight="1" thickBot="1">
      <c r="A1" s="78" t="s">
        <v>254</v>
      </c>
      <c r="B1" s="78"/>
      <c r="C1" s="79"/>
      <c r="D1" s="79"/>
      <c r="E1" s="80"/>
      <c r="F1" s="80"/>
      <c r="G1" s="80"/>
      <c r="H1" s="80"/>
    </row>
    <row r="2" spans="1:14" ht="9" customHeight="1">
      <c r="A2" s="60"/>
      <c r="B2" s="60"/>
      <c r="C2" s="61"/>
      <c r="D2" s="61"/>
      <c r="E2" s="61"/>
      <c r="F2" s="61"/>
      <c r="G2" s="61"/>
      <c r="H2" s="61"/>
      <c r="I2" s="23"/>
      <c r="J2" s="23"/>
      <c r="K2" s="23"/>
      <c r="L2" s="23"/>
      <c r="M2" s="23"/>
      <c r="N2" s="23"/>
    </row>
    <row r="3" spans="1:14" ht="14.25">
      <c r="A3" s="62"/>
      <c r="B3" s="232">
        <v>39172</v>
      </c>
      <c r="C3" s="232">
        <v>38807</v>
      </c>
      <c r="D3" s="91" t="s">
        <v>255</v>
      </c>
      <c r="E3" s="50"/>
      <c r="F3" s="61"/>
      <c r="G3" s="61"/>
      <c r="H3" s="61"/>
      <c r="I3" s="23"/>
      <c r="J3" s="23"/>
      <c r="K3" s="23"/>
      <c r="L3" s="23"/>
      <c r="M3" s="23"/>
      <c r="N3" s="23"/>
    </row>
    <row r="4" spans="1:14" ht="9" customHeight="1" thickBot="1">
      <c r="A4" s="63"/>
      <c r="B4" s="64"/>
      <c r="C4" s="64"/>
      <c r="D4" s="53"/>
      <c r="E4" s="50"/>
      <c r="F4" s="61"/>
      <c r="G4" s="61"/>
      <c r="H4" s="61"/>
      <c r="I4" s="23"/>
      <c r="J4" s="23"/>
      <c r="K4" s="23"/>
      <c r="L4" s="23"/>
      <c r="M4" s="23"/>
      <c r="N4" s="23"/>
    </row>
    <row r="5" spans="1:14" ht="12" customHeight="1" thickBot="1">
      <c r="A5" s="137" t="s">
        <v>256</v>
      </c>
      <c r="B5" s="279">
        <v>24</v>
      </c>
      <c r="C5" s="280">
        <v>25</v>
      </c>
      <c r="D5" s="279">
        <v>-1</v>
      </c>
      <c r="E5" s="50"/>
      <c r="F5" s="50"/>
      <c r="G5" s="50"/>
      <c r="H5" s="50"/>
      <c r="I5" s="23"/>
      <c r="J5" s="23"/>
      <c r="K5" s="23"/>
      <c r="L5" s="23"/>
      <c r="M5" s="23"/>
      <c r="N5" s="23"/>
    </row>
    <row r="6" spans="1:14" ht="12" customHeight="1" thickBot="1">
      <c r="A6" s="138" t="s">
        <v>296</v>
      </c>
      <c r="B6" s="281">
        <v>5</v>
      </c>
      <c r="C6" s="282">
        <v>6</v>
      </c>
      <c r="D6" s="281">
        <v>-1</v>
      </c>
      <c r="E6" s="50"/>
      <c r="F6" s="50"/>
      <c r="G6" s="50"/>
      <c r="H6" s="50"/>
      <c r="I6" s="23"/>
      <c r="J6" s="23"/>
      <c r="K6" s="23"/>
      <c r="L6" s="23"/>
      <c r="M6" s="23"/>
      <c r="N6" s="23"/>
    </row>
    <row r="7" spans="1:14" ht="12" customHeight="1" thickBot="1">
      <c r="A7" s="138" t="s">
        <v>297</v>
      </c>
      <c r="B7" s="281">
        <v>5</v>
      </c>
      <c r="C7" s="282">
        <v>5</v>
      </c>
      <c r="D7" s="281">
        <v>0</v>
      </c>
      <c r="E7" s="50"/>
      <c r="F7" s="50"/>
      <c r="G7" s="50"/>
      <c r="H7" s="50"/>
      <c r="I7" s="23"/>
      <c r="J7" s="23"/>
      <c r="K7" s="23"/>
      <c r="L7" s="23"/>
      <c r="M7" s="23"/>
      <c r="N7" s="23"/>
    </row>
    <row r="8" spans="1:14" ht="12" customHeight="1" thickBot="1">
      <c r="A8" s="138" t="s">
        <v>298</v>
      </c>
      <c r="B8" s="281">
        <v>14</v>
      </c>
      <c r="C8" s="282">
        <v>14</v>
      </c>
      <c r="D8" s="281">
        <v>0</v>
      </c>
      <c r="E8" s="61"/>
      <c r="F8" s="61"/>
      <c r="G8" s="61"/>
      <c r="H8" s="61"/>
      <c r="I8" s="23"/>
      <c r="J8" s="23"/>
      <c r="K8" s="23"/>
      <c r="L8" s="23"/>
      <c r="M8" s="23"/>
      <c r="N8" s="23"/>
    </row>
    <row r="9" spans="1:8" ht="15.75" thickBot="1">
      <c r="A9" s="139" t="s">
        <v>299</v>
      </c>
      <c r="B9" s="283">
        <v>9</v>
      </c>
      <c r="C9" s="283">
        <v>8</v>
      </c>
      <c r="D9" s="283">
        <v>1</v>
      </c>
      <c r="E9" s="61"/>
      <c r="F9" s="61"/>
      <c r="G9" s="61"/>
      <c r="H9" s="61"/>
    </row>
    <row r="10" spans="1:12" ht="5.25" customHeight="1">
      <c r="A10" s="61"/>
      <c r="B10" s="61"/>
      <c r="C10" s="61"/>
      <c r="D10" s="61"/>
      <c r="E10" s="61"/>
      <c r="F10" s="61"/>
      <c r="G10" s="61"/>
      <c r="H10" s="61"/>
      <c r="L10" s="23"/>
    </row>
    <row r="11" spans="1:12" s="81" customFormat="1" ht="21.75" customHeight="1" thickBot="1">
      <c r="A11" s="78" t="s">
        <v>257</v>
      </c>
      <c r="B11" s="79"/>
      <c r="C11" s="79"/>
      <c r="D11" s="79"/>
      <c r="E11" s="79"/>
      <c r="F11" s="80"/>
      <c r="G11" s="80"/>
      <c r="H11" s="80"/>
      <c r="L11" s="82"/>
    </row>
    <row r="12" spans="1:12" ht="9" customHeight="1">
      <c r="A12" s="48"/>
      <c r="B12" s="49"/>
      <c r="C12" s="49"/>
      <c r="D12" s="49"/>
      <c r="E12" s="49"/>
      <c r="F12" s="50"/>
      <c r="G12" s="50"/>
      <c r="H12" s="50"/>
      <c r="L12" s="23"/>
    </row>
    <row r="13" spans="1:12" ht="45">
      <c r="A13" s="58"/>
      <c r="B13" s="87" t="s">
        <v>258</v>
      </c>
      <c r="C13" s="87" t="s">
        <v>259</v>
      </c>
      <c r="D13" s="87" t="s">
        <v>260</v>
      </c>
      <c r="E13" s="91" t="s">
        <v>261</v>
      </c>
      <c r="F13" s="88"/>
      <c r="G13" s="88"/>
      <c r="H13" s="88"/>
      <c r="L13" s="23"/>
    </row>
    <row r="14" spans="1:12" ht="9" customHeight="1" thickBot="1">
      <c r="A14" s="59"/>
      <c r="B14" s="53"/>
      <c r="C14" s="53"/>
      <c r="D14" s="53"/>
      <c r="E14" s="53"/>
      <c r="F14" s="113"/>
      <c r="G14" s="113"/>
      <c r="H14" s="113"/>
      <c r="L14" s="23"/>
    </row>
    <row r="15" spans="1:8" ht="12" customHeight="1" thickBot="1">
      <c r="A15" s="140" t="s">
        <v>263</v>
      </c>
      <c r="B15" s="284">
        <v>1536447</v>
      </c>
      <c r="C15" s="285">
        <v>1439291.2963500002</v>
      </c>
      <c r="D15" s="286">
        <v>0.0675024603402965</v>
      </c>
      <c r="E15" s="287">
        <v>0.09440878552441266</v>
      </c>
      <c r="F15" s="114"/>
      <c r="G15" s="115"/>
      <c r="H15" s="115"/>
    </row>
    <row r="16" spans="1:8" ht="12" customHeight="1" thickBot="1">
      <c r="A16" s="141" t="s">
        <v>128</v>
      </c>
      <c r="B16" s="288">
        <v>0.010070432405529073</v>
      </c>
      <c r="C16" s="289">
        <v>0.010673478277246382</v>
      </c>
      <c r="D16" s="290"/>
      <c r="E16" s="290"/>
      <c r="F16" s="116"/>
      <c r="G16" s="116"/>
      <c r="H16" s="116"/>
    </row>
    <row r="17" spans="1:8" ht="12" customHeight="1" thickBot="1">
      <c r="A17" s="142" t="s">
        <v>129</v>
      </c>
      <c r="B17" s="291">
        <v>0.05075152336620949</v>
      </c>
      <c r="C17" s="292">
        <v>0.06075404531455165</v>
      </c>
      <c r="D17" s="293"/>
      <c r="E17" s="293"/>
      <c r="F17" s="116"/>
      <c r="G17" s="116"/>
      <c r="H17" s="116"/>
    </row>
    <row r="18" spans="1:8" ht="9.75" customHeight="1">
      <c r="A18" s="375"/>
      <c r="B18" s="375"/>
      <c r="C18" s="375"/>
      <c r="D18" s="375"/>
      <c r="E18" s="375"/>
      <c r="F18" s="375"/>
      <c r="G18" s="375"/>
      <c r="H18" s="375"/>
    </row>
    <row r="19" spans="1:8" s="81" customFormat="1" ht="24" customHeight="1" thickBot="1">
      <c r="A19" s="78" t="s">
        <v>300</v>
      </c>
      <c r="B19" s="79"/>
      <c r="C19" s="79"/>
      <c r="D19" s="79"/>
      <c r="E19" s="79"/>
      <c r="F19" s="79"/>
      <c r="G19" s="79"/>
      <c r="H19" s="79"/>
    </row>
    <row r="20" spans="1:8" ht="7.5" customHeight="1">
      <c r="A20" s="48"/>
      <c r="B20" s="49"/>
      <c r="C20" s="49"/>
      <c r="D20" s="49"/>
      <c r="E20" s="49"/>
      <c r="F20" s="49"/>
      <c r="G20" s="49"/>
      <c r="H20" s="50"/>
    </row>
    <row r="21" spans="1:8" ht="45">
      <c r="A21" s="51"/>
      <c r="B21" s="87" t="s">
        <v>258</v>
      </c>
      <c r="C21" s="87" t="s">
        <v>259</v>
      </c>
      <c r="D21" s="87" t="s">
        <v>260</v>
      </c>
      <c r="E21" s="87" t="s">
        <v>261</v>
      </c>
      <c r="F21" s="87" t="s">
        <v>127</v>
      </c>
      <c r="G21" s="87" t="s">
        <v>98</v>
      </c>
      <c r="H21" s="88" t="s">
        <v>280</v>
      </c>
    </row>
    <row r="22" spans="1:8" ht="7.5" customHeight="1" thickBot="1">
      <c r="A22" s="52"/>
      <c r="B22" s="53"/>
      <c r="C22" s="53"/>
      <c r="D22" s="53"/>
      <c r="E22" s="53"/>
      <c r="F22" s="53"/>
      <c r="G22" s="53"/>
      <c r="H22" s="53"/>
    </row>
    <row r="23" spans="1:8" ht="12" customHeight="1" thickBot="1">
      <c r="A23" s="140" t="s">
        <v>264</v>
      </c>
      <c r="B23" s="294">
        <v>16274407</v>
      </c>
      <c r="C23" s="295">
        <v>15127772.589193</v>
      </c>
      <c r="D23" s="296">
        <v>0.07579664514696205</v>
      </c>
      <c r="E23" s="297" t="s">
        <v>290</v>
      </c>
      <c r="F23" s="298">
        <v>0.652402511501648</v>
      </c>
      <c r="G23" s="299">
        <v>1973.9182776530176</v>
      </c>
      <c r="H23" s="299">
        <v>1795.8068132798026</v>
      </c>
    </row>
    <row r="24" spans="1:8" ht="12" customHeight="1" thickBot="1">
      <c r="A24" s="143" t="s">
        <v>265</v>
      </c>
      <c r="B24" s="300">
        <v>6782454</v>
      </c>
      <c r="C24" s="301">
        <v>5716360.38503</v>
      </c>
      <c r="D24" s="302">
        <v>0.18649867103583695</v>
      </c>
      <c r="E24" s="302">
        <f>B24/$B$23</f>
        <v>0.416755830181708</v>
      </c>
      <c r="F24" s="303">
        <v>0.5082499638036616</v>
      </c>
      <c r="G24" s="304">
        <v>1596.3955919276862</v>
      </c>
      <c r="H24" s="304">
        <v>1218.6030338954731</v>
      </c>
    </row>
    <row r="25" spans="1:8" ht="12" customHeight="1" thickBot="1">
      <c r="A25" s="144" t="s">
        <v>301</v>
      </c>
      <c r="B25" s="300">
        <v>4212635</v>
      </c>
      <c r="C25" s="301">
        <v>4094523.3883839003</v>
      </c>
      <c r="D25" s="302">
        <v>0.028846241775338344</v>
      </c>
      <c r="E25" s="302">
        <f aca="true" t="shared" si="0" ref="E25:E33">B25/$B$23</f>
        <v>0.25885029174949353</v>
      </c>
      <c r="F25" s="303">
        <v>0.49998730011026354</v>
      </c>
      <c r="G25" s="304">
        <v>1658.4940885685332</v>
      </c>
      <c r="H25" s="304">
        <v>1331.343027631306</v>
      </c>
    </row>
    <row r="26" spans="1:8" ht="12" customHeight="1" thickBot="1">
      <c r="A26" s="144" t="s">
        <v>266</v>
      </c>
      <c r="B26" s="300">
        <v>1555870</v>
      </c>
      <c r="C26" s="301">
        <v>765058.8817579262</v>
      </c>
      <c r="D26" s="302">
        <v>1.0336604633946278</v>
      </c>
      <c r="E26" s="302">
        <f>B26/$B$23</f>
        <v>0.0956022545091812</v>
      </c>
      <c r="F26" s="303">
        <v>0.4704943215050101</v>
      </c>
      <c r="G26" s="304">
        <v>1983.2058187437024</v>
      </c>
      <c r="H26" s="304">
        <v>3563.0113863693623</v>
      </c>
    </row>
    <row r="27" spans="1:8" ht="12" customHeight="1" thickBot="1">
      <c r="A27" s="144" t="s">
        <v>267</v>
      </c>
      <c r="B27" s="300">
        <v>777799</v>
      </c>
      <c r="C27" s="301">
        <v>645285.531854557</v>
      </c>
      <c r="D27" s="302">
        <v>0.205356329258767</v>
      </c>
      <c r="E27" s="302">
        <f t="shared" si="0"/>
        <v>0.04779277057529654</v>
      </c>
      <c r="F27" s="303">
        <v>0.532957743581568</v>
      </c>
      <c r="G27" s="304">
        <v>1819.732594944601</v>
      </c>
      <c r="H27" s="304">
        <v>1723.0551549855063</v>
      </c>
    </row>
    <row r="28" spans="1:8" ht="12" customHeight="1" thickBot="1">
      <c r="A28" s="144" t="s">
        <v>268</v>
      </c>
      <c r="B28" s="300">
        <v>236150</v>
      </c>
      <c r="C28" s="301">
        <v>211492.58303361607</v>
      </c>
      <c r="D28" s="302">
        <v>0.11658762029713698</v>
      </c>
      <c r="E28" s="302">
        <f t="shared" si="0"/>
        <v>0.014510513347736726</v>
      </c>
      <c r="F28" s="303">
        <v>0.8230192674147787</v>
      </c>
      <c r="G28" s="304">
        <v>4693.3023917581095</v>
      </c>
      <c r="H28" s="304">
        <v>3169.308222342936</v>
      </c>
    </row>
    <row r="29" spans="1:8" ht="12" customHeight="1" thickBot="1">
      <c r="A29" s="143" t="s">
        <v>269</v>
      </c>
      <c r="B29" s="300">
        <v>9491953</v>
      </c>
      <c r="C29" s="301">
        <v>9411412.204163</v>
      </c>
      <c r="D29" s="302">
        <v>0.008557780074851529</v>
      </c>
      <c r="E29" s="302">
        <f t="shared" si="0"/>
        <v>0.583244169818292</v>
      </c>
      <c r="F29" s="303">
        <v>0.7554063952908321</v>
      </c>
      <c r="G29" s="304">
        <v>2523.1129998527435</v>
      </c>
      <c r="H29" s="304">
        <v>2568.102335458763</v>
      </c>
    </row>
    <row r="30" spans="1:8" ht="12" customHeight="1" thickBot="1">
      <c r="A30" s="144" t="s">
        <v>270</v>
      </c>
      <c r="B30" s="300">
        <v>3986205</v>
      </c>
      <c r="C30" s="301">
        <v>4373290.6287</v>
      </c>
      <c r="D30" s="302">
        <v>-0.08851129768502597</v>
      </c>
      <c r="E30" s="302">
        <f t="shared" si="0"/>
        <v>0.24493703518659696</v>
      </c>
      <c r="F30" s="303">
        <v>0.8070192074918374</v>
      </c>
      <c r="G30" s="304">
        <v>2963.5348221704317</v>
      </c>
      <c r="H30" s="304">
        <v>2928.9645580814417</v>
      </c>
    </row>
    <row r="31" spans="1:8" ht="12" customHeight="1" thickBot="1">
      <c r="A31" s="144" t="s">
        <v>271</v>
      </c>
      <c r="B31" s="300">
        <v>2323115</v>
      </c>
      <c r="C31" s="301">
        <v>2173296.66843</v>
      </c>
      <c r="D31" s="302">
        <v>0.06893597811394492</v>
      </c>
      <c r="E31" s="302">
        <f t="shared" si="0"/>
        <v>0.1427465221927902</v>
      </c>
      <c r="F31" s="303">
        <v>0.7948491572737467</v>
      </c>
      <c r="G31" s="304">
        <v>2547.9667348796493</v>
      </c>
      <c r="H31" s="304">
        <v>2591.074175210375</v>
      </c>
    </row>
    <row r="32" spans="1:8" ht="12" customHeight="1" thickBot="1">
      <c r="A32" s="144" t="s">
        <v>272</v>
      </c>
      <c r="B32" s="300">
        <v>1980133</v>
      </c>
      <c r="C32" s="301">
        <v>1725262.9675099999</v>
      </c>
      <c r="D32" s="302">
        <v>0.14772822305334898</v>
      </c>
      <c r="E32" s="302">
        <f t="shared" si="0"/>
        <v>0.12167159147488446</v>
      </c>
      <c r="F32" s="303">
        <v>0.7238539027428965</v>
      </c>
      <c r="G32" s="304">
        <v>2738.0322379343625</v>
      </c>
      <c r="H32" s="304">
        <v>2607.368582750464</v>
      </c>
    </row>
    <row r="33" spans="1:8" ht="12" customHeight="1" thickBot="1">
      <c r="A33" s="145" t="s">
        <v>268</v>
      </c>
      <c r="B33" s="305">
        <v>1202500</v>
      </c>
      <c r="C33" s="306">
        <v>1139561.9395229998</v>
      </c>
      <c r="D33" s="307">
        <v>0.05523004787554142</v>
      </c>
      <c r="E33" s="307">
        <f t="shared" si="0"/>
        <v>0.07388902096402038</v>
      </c>
      <c r="F33" s="308">
        <v>0.5600706860706861</v>
      </c>
      <c r="G33" s="309">
        <v>1588.1830875074018</v>
      </c>
      <c r="H33" s="309">
        <v>1845.557456484187</v>
      </c>
    </row>
    <row r="34" spans="1:8" ht="59.25" customHeight="1">
      <c r="A34" s="377" t="s">
        <v>262</v>
      </c>
      <c r="B34" s="377"/>
      <c r="C34" s="377"/>
      <c r="D34" s="377"/>
      <c r="E34" s="377"/>
      <c r="F34" s="377"/>
      <c r="G34" s="377"/>
      <c r="H34" s="377"/>
    </row>
    <row r="35" spans="1:8" s="81" customFormat="1" ht="21.75" customHeight="1" thickBot="1">
      <c r="A35" s="78" t="s">
        <v>302</v>
      </c>
      <c r="B35" s="79"/>
      <c r="C35" s="79"/>
      <c r="D35" s="79"/>
      <c r="E35" s="79"/>
      <c r="F35" s="80"/>
      <c r="G35" s="80"/>
      <c r="H35" s="80"/>
    </row>
    <row r="36" spans="1:8" ht="7.5" customHeight="1">
      <c r="A36" s="48"/>
      <c r="B36" s="49"/>
      <c r="C36" s="49"/>
      <c r="D36" s="49"/>
      <c r="E36" s="49"/>
      <c r="F36" s="50"/>
      <c r="G36" s="50"/>
      <c r="H36" s="50"/>
    </row>
    <row r="37" spans="1:8" ht="45">
      <c r="A37" s="51"/>
      <c r="B37" s="87" t="s">
        <v>258</v>
      </c>
      <c r="C37" s="87" t="s">
        <v>259</v>
      </c>
      <c r="D37" s="87" t="s">
        <v>260</v>
      </c>
      <c r="E37" s="91" t="s">
        <v>261</v>
      </c>
      <c r="F37" s="88"/>
      <c r="G37" s="88"/>
      <c r="H37" s="88"/>
    </row>
    <row r="38" spans="1:8" ht="7.5" customHeight="1" thickBot="1">
      <c r="A38" s="52"/>
      <c r="B38" s="53"/>
      <c r="C38" s="53"/>
      <c r="D38" s="53"/>
      <c r="E38" s="53"/>
      <c r="F38" s="113"/>
      <c r="G38" s="113"/>
      <c r="H38" s="113"/>
    </row>
    <row r="39" spans="1:8" ht="12" customHeight="1" thickBot="1">
      <c r="A39" s="140" t="s">
        <v>264</v>
      </c>
      <c r="B39" s="294">
        <v>2855406.01129</v>
      </c>
      <c r="C39" s="310">
        <v>3174341.234705742</v>
      </c>
      <c r="D39" s="302">
        <f>B39/C39-1</f>
        <v>-0.10047288550101552</v>
      </c>
      <c r="E39" s="302">
        <f>B39/$B$23</f>
        <v>0.17545376684324043</v>
      </c>
      <c r="F39" s="174"/>
      <c r="G39" s="175"/>
      <c r="H39" s="175"/>
    </row>
    <row r="40" spans="1:8" ht="12" customHeight="1" thickBot="1">
      <c r="A40" s="141" t="s">
        <v>265</v>
      </c>
      <c r="B40" s="300">
        <v>301834.01129000005</v>
      </c>
      <c r="C40" s="311">
        <v>337400.09791</v>
      </c>
      <c r="D40" s="302">
        <f>B40/C40-1</f>
        <v>-0.10541220005658403</v>
      </c>
      <c r="E40" s="302">
        <f>B40/$B$23</f>
        <v>0.01854654435580971</v>
      </c>
      <c r="F40" s="174"/>
      <c r="G40" s="175"/>
      <c r="H40" s="175"/>
    </row>
    <row r="41" spans="1:8" ht="12" customHeight="1" thickBot="1">
      <c r="A41" s="142" t="s">
        <v>269</v>
      </c>
      <c r="B41" s="305">
        <v>2553572</v>
      </c>
      <c r="C41" s="312">
        <v>2836941.136795742</v>
      </c>
      <c r="D41" s="307">
        <f>B41/C41-1</f>
        <v>-0.09988544814003464</v>
      </c>
      <c r="E41" s="307">
        <f>B41/$B$23</f>
        <v>0.15690722248743072</v>
      </c>
      <c r="F41" s="174"/>
      <c r="G41" s="175"/>
      <c r="H41" s="175"/>
    </row>
    <row r="42" spans="1:8" ht="14.25" customHeight="1">
      <c r="A42" s="375"/>
      <c r="B42" s="375"/>
      <c r="C42" s="375"/>
      <c r="D42" s="375"/>
      <c r="E42" s="375"/>
      <c r="F42" s="375"/>
      <c r="G42" s="375"/>
      <c r="H42" s="375"/>
    </row>
    <row r="43" spans="1:8" s="81" customFormat="1" ht="26.25" customHeight="1" thickBot="1">
      <c r="A43" s="78" t="s">
        <v>303</v>
      </c>
      <c r="B43" s="79"/>
      <c r="C43" s="79"/>
      <c r="D43" s="79"/>
      <c r="E43" s="79"/>
      <c r="F43" s="79"/>
      <c r="G43" s="79"/>
      <c r="H43" s="79"/>
    </row>
    <row r="44" spans="1:8" ht="7.5" customHeight="1">
      <c r="A44" s="48"/>
      <c r="B44" s="49"/>
      <c r="C44" s="49"/>
      <c r="D44" s="49"/>
      <c r="E44" s="49"/>
      <c r="F44" s="49"/>
      <c r="G44" s="49"/>
      <c r="H44" s="50"/>
    </row>
    <row r="45" spans="1:8" ht="45">
      <c r="A45" s="56"/>
      <c r="B45" s="87" t="s">
        <v>258</v>
      </c>
      <c r="C45" s="87" t="s">
        <v>259</v>
      </c>
      <c r="D45" s="87" t="s">
        <v>260</v>
      </c>
      <c r="E45" s="87" t="s">
        <v>261</v>
      </c>
      <c r="F45" s="87" t="s">
        <v>127</v>
      </c>
      <c r="G45" s="87" t="s">
        <v>98</v>
      </c>
      <c r="H45" s="88" t="s">
        <v>280</v>
      </c>
    </row>
    <row r="46" spans="1:8" ht="7.5" customHeight="1" thickBot="1">
      <c r="A46" s="57"/>
      <c r="B46" s="53"/>
      <c r="C46" s="53"/>
      <c r="D46" s="53"/>
      <c r="E46" s="53"/>
      <c r="F46" s="53"/>
      <c r="G46" s="53"/>
      <c r="H46" s="53"/>
    </row>
    <row r="47" spans="1:8" ht="12" customHeight="1" thickBot="1">
      <c r="A47" s="140" t="s">
        <v>264</v>
      </c>
      <c r="B47" s="294">
        <v>5788664.9859</v>
      </c>
      <c r="C47" s="310">
        <v>4869865.98701</v>
      </c>
      <c r="D47" s="302">
        <v>0.188670284016198</v>
      </c>
      <c r="E47" s="313">
        <v>0.3556913002052855</v>
      </c>
      <c r="F47" s="313">
        <v>0.6980561165385442</v>
      </c>
      <c r="G47" s="314">
        <v>2290.4010057029773</v>
      </c>
      <c r="H47" s="299">
        <v>2600.772643229587</v>
      </c>
    </row>
    <row r="48" spans="1:8" ht="12" customHeight="1" thickBot="1">
      <c r="A48" s="143" t="s">
        <v>265</v>
      </c>
      <c r="B48" s="300">
        <v>2710716.9859</v>
      </c>
      <c r="C48" s="311">
        <v>2240238.87774</v>
      </c>
      <c r="D48" s="302">
        <v>0.21001247359595343</v>
      </c>
      <c r="E48" s="315">
        <v>0.16656318020681185</v>
      </c>
      <c r="F48" s="315">
        <v>0.6351190511422544</v>
      </c>
      <c r="G48" s="316">
        <v>2745.364845506315</v>
      </c>
      <c r="H48" s="304">
        <v>3264.0421857135866</v>
      </c>
    </row>
    <row r="49" spans="1:8" ht="12" customHeight="1" thickBot="1">
      <c r="A49" s="144" t="s">
        <v>301</v>
      </c>
      <c r="B49" s="300">
        <v>2146460.6659</v>
      </c>
      <c r="C49" s="311">
        <v>1462895.375902084</v>
      </c>
      <c r="D49" s="302">
        <v>0.4672687474840094</v>
      </c>
      <c r="E49" s="315">
        <v>0.13189178972235363</v>
      </c>
      <c r="F49" s="315">
        <v>0.6449561466431716</v>
      </c>
      <c r="G49" s="316">
        <v>3079.0119333914026</v>
      </c>
      <c r="H49" s="304">
        <v>3342.451743819923</v>
      </c>
    </row>
    <row r="50" spans="1:8" ht="12" customHeight="1" thickBot="1">
      <c r="A50" s="144" t="s">
        <v>266</v>
      </c>
      <c r="B50" s="300">
        <v>303457</v>
      </c>
      <c r="C50" s="311">
        <v>216886.072341668</v>
      </c>
      <c r="D50" s="302">
        <v>0.39915392779096415</v>
      </c>
      <c r="E50" s="315">
        <v>0.01864627079806963</v>
      </c>
      <c r="F50" s="315">
        <v>0.5148274714374689</v>
      </c>
      <c r="G50" s="316">
        <v>2816.9463288280876</v>
      </c>
      <c r="H50" s="304">
        <v>5110.459171196965</v>
      </c>
    </row>
    <row r="51" spans="1:8" ht="12" customHeight="1" thickBot="1">
      <c r="A51" s="144" t="s">
        <v>267</v>
      </c>
      <c r="B51" s="300">
        <v>148061.32</v>
      </c>
      <c r="C51" s="311">
        <v>122523.11652061889</v>
      </c>
      <c r="D51" s="302">
        <v>0.2084357972977564</v>
      </c>
      <c r="E51" s="315">
        <v>0.009097801228640774</v>
      </c>
      <c r="F51" s="315">
        <v>0.6033378602865354</v>
      </c>
      <c r="G51" s="316">
        <v>2241.4220412657555</v>
      </c>
      <c r="H51" s="304">
        <v>1765.5347852667835</v>
      </c>
    </row>
    <row r="52" spans="1:8" ht="12" customHeight="1" thickBot="1">
      <c r="A52" s="144" t="s">
        <v>268</v>
      </c>
      <c r="B52" s="300">
        <v>112738</v>
      </c>
      <c r="C52" s="311">
        <v>437934.3129756291</v>
      </c>
      <c r="D52" s="302">
        <v>-0.7425686988672344</v>
      </c>
      <c r="E52" s="315">
        <v>0.0069273184577478</v>
      </c>
      <c r="F52" s="315">
        <v>0.8133548581667228</v>
      </c>
      <c r="G52" s="316">
        <v>5863.574781953301</v>
      </c>
      <c r="H52" s="304">
        <v>7747.809530342667</v>
      </c>
    </row>
    <row r="53" spans="1:8" ht="12" customHeight="1" thickBot="1">
      <c r="A53" s="143" t="s">
        <v>269</v>
      </c>
      <c r="B53" s="300">
        <v>3077948</v>
      </c>
      <c r="C53" s="311">
        <v>2629627.1092700004</v>
      </c>
      <c r="D53" s="302">
        <v>0.17048838945627387</v>
      </c>
      <c r="E53" s="315">
        <v>0.18912811999847368</v>
      </c>
      <c r="F53" s="315">
        <v>0.7534841394331548</v>
      </c>
      <c r="G53" s="316">
        <v>2345.0821435691346</v>
      </c>
      <c r="H53" s="304">
        <v>2486.7230104113937</v>
      </c>
    </row>
    <row r="54" spans="1:8" ht="12" customHeight="1" thickBot="1">
      <c r="A54" s="144" t="s">
        <v>270</v>
      </c>
      <c r="B54" s="300">
        <v>1021347</v>
      </c>
      <c r="C54" s="311">
        <v>881145.25997</v>
      </c>
      <c r="D54" s="302">
        <v>0.1591130842998274</v>
      </c>
      <c r="E54" s="315">
        <v>0.0627578626981616</v>
      </c>
      <c r="F54" s="315">
        <v>0.7553642395777341</v>
      </c>
      <c r="G54" s="316">
        <v>2651.87900974966</v>
      </c>
      <c r="H54" s="304">
        <v>2880.0672467847694</v>
      </c>
    </row>
    <row r="55" spans="1:8" ht="12" customHeight="1" thickBot="1">
      <c r="A55" s="144" t="s">
        <v>271</v>
      </c>
      <c r="B55" s="300">
        <v>1433244</v>
      </c>
      <c r="C55" s="311">
        <v>1205389.8022710602</v>
      </c>
      <c r="D55" s="302">
        <v>0.18902947187676755</v>
      </c>
      <c r="E55" s="315">
        <v>0.08806735630981823</v>
      </c>
      <c r="F55" s="315">
        <v>0.7797499937205389</v>
      </c>
      <c r="G55" s="316">
        <v>2330.48725059439</v>
      </c>
      <c r="H55" s="304">
        <v>2281.8578059659685</v>
      </c>
    </row>
    <row r="56" spans="1:8" ht="12" customHeight="1" thickBot="1">
      <c r="A56" s="144" t="s">
        <v>272</v>
      </c>
      <c r="B56" s="300">
        <v>404025</v>
      </c>
      <c r="C56" s="311">
        <v>333077.41835339996</v>
      </c>
      <c r="D56" s="302">
        <v>0.21300627943298034</v>
      </c>
      <c r="E56" s="315">
        <v>0.02482578935134165</v>
      </c>
      <c r="F56" s="315">
        <v>0.7900426953777613</v>
      </c>
      <c r="G56" s="316">
        <v>3536.985123761668</v>
      </c>
      <c r="H56" s="304">
        <v>2969.5556735863424</v>
      </c>
    </row>
    <row r="57" spans="1:8" ht="12" customHeight="1" thickBot="1">
      <c r="A57" s="145" t="s">
        <v>268</v>
      </c>
      <c r="B57" s="305">
        <v>219332</v>
      </c>
      <c r="C57" s="317">
        <v>210014.6286755402</v>
      </c>
      <c r="D57" s="302">
        <v>0.044365344372532034</v>
      </c>
      <c r="E57" s="318">
        <v>0.013477111639152198</v>
      </c>
      <c r="F57" s="318">
        <v>0.505749275071581</v>
      </c>
      <c r="G57" s="319">
        <v>1598.4822371488633</v>
      </c>
      <c r="H57" s="309">
        <v>2350.0135309271423</v>
      </c>
    </row>
    <row r="58" spans="1:8" ht="60.75" customHeight="1">
      <c r="A58" s="377" t="s">
        <v>262</v>
      </c>
      <c r="B58" s="377"/>
      <c r="C58" s="377"/>
      <c r="D58" s="377"/>
      <c r="E58" s="377"/>
      <c r="F58" s="377"/>
      <c r="G58" s="377"/>
      <c r="H58" s="377"/>
    </row>
    <row r="59" spans="1:8" s="81" customFormat="1" ht="20.25" customHeight="1" thickBot="1">
      <c r="A59" s="78" t="s">
        <v>304</v>
      </c>
      <c r="B59" s="79"/>
      <c r="C59" s="79"/>
      <c r="D59" s="80"/>
      <c r="E59" s="80"/>
      <c r="F59" s="80"/>
      <c r="G59" s="80"/>
      <c r="H59" s="80"/>
    </row>
    <row r="60" spans="1:8" ht="7.5" customHeight="1">
      <c r="A60" s="48"/>
      <c r="B60" s="49"/>
      <c r="C60" s="49"/>
      <c r="D60" s="50"/>
      <c r="E60" s="50"/>
      <c r="F60" s="50"/>
      <c r="G60" s="50"/>
      <c r="H60" s="50"/>
    </row>
    <row r="61" spans="1:8" ht="36" customHeight="1">
      <c r="A61" s="58"/>
      <c r="B61" s="87" t="s">
        <v>273</v>
      </c>
      <c r="C61" s="87" t="s">
        <v>274</v>
      </c>
      <c r="D61" s="50"/>
      <c r="E61" s="50"/>
      <c r="F61" s="50"/>
      <c r="G61" s="50"/>
      <c r="H61" s="50"/>
    </row>
    <row r="62" spans="1:8" ht="7.5" customHeight="1" thickBot="1">
      <c r="A62" s="59"/>
      <c r="B62" s="53"/>
      <c r="C62" s="53"/>
      <c r="D62" s="50"/>
      <c r="E62" s="50"/>
      <c r="F62" s="50"/>
      <c r="G62" s="50"/>
      <c r="H62" s="50"/>
    </row>
    <row r="63" spans="1:8" ht="12" customHeight="1" thickBot="1">
      <c r="A63" s="147" t="s">
        <v>264</v>
      </c>
      <c r="B63" s="320">
        <v>0.6157713267629609</v>
      </c>
      <c r="C63" s="321">
        <v>0.4165944567667777</v>
      </c>
      <c r="D63" s="50"/>
      <c r="E63" s="50"/>
      <c r="F63" s="50"/>
      <c r="G63" s="50"/>
      <c r="H63" s="50"/>
    </row>
    <row r="64" spans="1:8" ht="12" customHeight="1" thickBot="1">
      <c r="A64" s="144" t="s">
        <v>275</v>
      </c>
      <c r="B64" s="322">
        <v>0.508984258907114</v>
      </c>
      <c r="C64" s="323">
        <v>0.40347769879442047</v>
      </c>
      <c r="D64" s="50"/>
      <c r="E64" s="50"/>
      <c r="F64" s="50"/>
      <c r="G64" s="50"/>
      <c r="H64" s="50"/>
    </row>
    <row r="65" spans="1:8" ht="12" customHeight="1" thickBot="1">
      <c r="A65" s="144" t="s">
        <v>276</v>
      </c>
      <c r="B65" s="322">
        <v>0.6538042149452714</v>
      </c>
      <c r="C65" s="323">
        <v>0.583631304980218</v>
      </c>
      <c r="D65" s="50"/>
      <c r="E65" s="50"/>
      <c r="F65" s="50"/>
      <c r="G65" s="50"/>
      <c r="H65" s="50"/>
    </row>
    <row r="66" spans="1:8" ht="12" customHeight="1" thickBot="1">
      <c r="A66" s="144" t="s">
        <v>277</v>
      </c>
      <c r="B66" s="322">
        <v>0.9358115924788729</v>
      </c>
      <c r="C66" s="323">
        <v>0.30724391980713733</v>
      </c>
      <c r="D66" s="50"/>
      <c r="E66" s="50"/>
      <c r="F66" s="50"/>
      <c r="G66" s="50"/>
      <c r="H66" s="50"/>
    </row>
    <row r="67" spans="1:8" ht="12" customHeight="1" thickBot="1">
      <c r="A67" s="145" t="s">
        <v>278</v>
      </c>
      <c r="B67" s="324" t="s">
        <v>447</v>
      </c>
      <c r="C67" s="325">
        <v>0.18728663361101877</v>
      </c>
      <c r="D67" s="50"/>
      <c r="E67" s="50"/>
      <c r="F67" s="50"/>
      <c r="G67" s="50"/>
      <c r="H67" s="50"/>
    </row>
    <row r="68" spans="1:8" ht="15">
      <c r="A68" s="55"/>
      <c r="B68" s="83"/>
      <c r="C68" s="83"/>
      <c r="D68" s="83"/>
      <c r="E68" s="83"/>
      <c r="F68" s="83"/>
      <c r="G68" s="83"/>
      <c r="H68" s="83"/>
    </row>
    <row r="69" spans="1:8" s="81" customFormat="1" ht="19.5" customHeight="1" thickBot="1">
      <c r="A69" s="78" t="s">
        <v>305</v>
      </c>
      <c r="B69" s="79"/>
      <c r="C69" s="79"/>
      <c r="D69" s="79"/>
      <c r="E69" s="79"/>
      <c r="F69" s="80"/>
      <c r="G69" s="80"/>
      <c r="H69" s="80"/>
    </row>
    <row r="70" spans="1:8" ht="7.5" customHeight="1">
      <c r="A70" s="48"/>
      <c r="B70" s="49"/>
      <c r="C70" s="49"/>
      <c r="D70" s="49"/>
      <c r="E70" s="49"/>
      <c r="F70" s="50"/>
      <c r="G70" s="50"/>
      <c r="H70" s="50"/>
    </row>
    <row r="71" spans="1:8" ht="33.75">
      <c r="A71" s="51"/>
      <c r="B71" s="87" t="s">
        <v>258</v>
      </c>
      <c r="C71" s="87" t="s">
        <v>259</v>
      </c>
      <c r="D71" s="87" t="s">
        <v>260</v>
      </c>
      <c r="E71" s="91" t="s">
        <v>279</v>
      </c>
      <c r="F71" s="88"/>
      <c r="G71" s="88"/>
      <c r="H71" s="88"/>
    </row>
    <row r="72" spans="1:8" ht="7.5" customHeight="1" thickBot="1">
      <c r="A72" s="52"/>
      <c r="B72" s="53"/>
      <c r="C72" s="53"/>
      <c r="D72" s="53"/>
      <c r="E72" s="53"/>
      <c r="F72" s="113"/>
      <c r="G72" s="113"/>
      <c r="H72" s="113"/>
    </row>
    <row r="73" spans="1:8" ht="12" customHeight="1" thickBot="1">
      <c r="A73" s="140" t="s">
        <v>264</v>
      </c>
      <c r="B73" s="310">
        <v>109402607.01737</v>
      </c>
      <c r="C73" s="310">
        <v>87864023.06584159</v>
      </c>
      <c r="D73" s="326">
        <v>0.24513541720469956</v>
      </c>
      <c r="E73" s="327" t="s">
        <v>290</v>
      </c>
      <c r="F73" s="174"/>
      <c r="G73" s="175"/>
      <c r="H73" s="175"/>
    </row>
    <row r="74" spans="1:8" ht="12" customHeight="1" thickBot="1">
      <c r="A74" s="143" t="s">
        <v>265</v>
      </c>
      <c r="B74" s="311">
        <v>66770946.22598</v>
      </c>
      <c r="C74" s="311">
        <v>59115520.48018702</v>
      </c>
      <c r="D74" s="328">
        <v>0.12949942220941368</v>
      </c>
      <c r="E74" s="329">
        <v>0.6103231727867205</v>
      </c>
      <c r="F74" s="174"/>
      <c r="G74" s="175"/>
      <c r="H74" s="175"/>
    </row>
    <row r="75" spans="1:8" ht="12" customHeight="1" thickBot="1">
      <c r="A75" s="143" t="s">
        <v>281</v>
      </c>
      <c r="B75" s="311">
        <v>10619834.79139</v>
      </c>
      <c r="C75" s="311">
        <v>7782908.18395</v>
      </c>
      <c r="D75" s="328">
        <v>0.3645072690553308</v>
      </c>
      <c r="E75" s="329">
        <v>0.097071130943926</v>
      </c>
      <c r="F75" s="174"/>
      <c r="G75" s="175"/>
      <c r="H75" s="175"/>
    </row>
    <row r="76" spans="1:8" ht="12" customHeight="1" thickBot="1">
      <c r="A76" s="146" t="s">
        <v>269</v>
      </c>
      <c r="B76" s="317">
        <v>32011826</v>
      </c>
      <c r="C76" s="317">
        <v>20965594.401704557</v>
      </c>
      <c r="D76" s="330">
        <v>0.5268742391294832</v>
      </c>
      <c r="E76" s="331">
        <v>0.2926056962693534</v>
      </c>
      <c r="F76" s="174"/>
      <c r="G76" s="175"/>
      <c r="H76" s="175"/>
    </row>
    <row r="77" spans="1:8" ht="16.5" customHeight="1">
      <c r="A77" s="375"/>
      <c r="B77" s="375"/>
      <c r="C77" s="375"/>
      <c r="D77" s="375"/>
      <c r="E77" s="375"/>
      <c r="F77" s="375"/>
      <c r="G77" s="375"/>
      <c r="H77" s="375"/>
    </row>
    <row r="78" spans="1:8" s="81" customFormat="1" ht="5.25" customHeight="1">
      <c r="A78" s="84"/>
      <c r="B78" s="80"/>
      <c r="C78" s="80"/>
      <c r="D78" s="80"/>
      <c r="E78" s="80"/>
      <c r="F78" s="80"/>
      <c r="G78" s="80"/>
      <c r="H78" s="80"/>
    </row>
    <row r="79" spans="1:8" s="81" customFormat="1" ht="33" customHeight="1">
      <c r="A79" s="378" t="s">
        <v>306</v>
      </c>
      <c r="B79" s="378"/>
      <c r="C79" s="378"/>
      <c r="D79" s="378"/>
      <c r="E79" s="378"/>
      <c r="F79" s="378"/>
      <c r="G79" s="378"/>
      <c r="H79" s="378"/>
    </row>
    <row r="80" spans="1:8" ht="7.5" customHeight="1">
      <c r="A80" s="165"/>
      <c r="B80" s="50"/>
      <c r="C80" s="50"/>
      <c r="D80" s="50"/>
      <c r="E80" s="50"/>
      <c r="F80" s="50"/>
      <c r="G80" s="50"/>
      <c r="H80" s="50"/>
    </row>
    <row r="81" spans="1:8" ht="45" customHeight="1">
      <c r="A81" s="58"/>
      <c r="B81" s="87" t="s">
        <v>258</v>
      </c>
      <c r="C81" s="87" t="s">
        <v>259</v>
      </c>
      <c r="D81" s="87" t="s">
        <v>260</v>
      </c>
      <c r="E81" s="91" t="s">
        <v>279</v>
      </c>
      <c r="F81" s="88"/>
      <c r="G81" s="88"/>
      <c r="H81" s="88"/>
    </row>
    <row r="82" spans="1:8" ht="7.5" customHeight="1" thickBot="1">
      <c r="A82" s="59"/>
      <c r="B82" s="53"/>
      <c r="C82" s="53"/>
      <c r="D82" s="53"/>
      <c r="E82" s="53"/>
      <c r="F82" s="113"/>
      <c r="G82" s="113"/>
      <c r="H82" s="113"/>
    </row>
    <row r="83" spans="1:8" ht="12" customHeight="1" thickBot="1">
      <c r="A83" s="140" t="s">
        <v>282</v>
      </c>
      <c r="B83" s="332">
        <v>39575909.5999648</v>
      </c>
      <c r="C83" s="332">
        <v>46737672.79818573</v>
      </c>
      <c r="D83" s="333">
        <v>-0.15323320074462365</v>
      </c>
      <c r="E83" s="333">
        <v>0.4006357455673458</v>
      </c>
      <c r="F83" s="174"/>
      <c r="G83" s="175"/>
      <c r="H83" s="175"/>
    </row>
    <row r="84" spans="1:8" ht="12" customHeight="1" thickBot="1">
      <c r="A84" s="141" t="s">
        <v>283</v>
      </c>
      <c r="B84" s="311">
        <v>14445613.30022315</v>
      </c>
      <c r="C84" s="311">
        <v>12610419.141653823</v>
      </c>
      <c r="D84" s="334">
        <v>0.14552998896820535</v>
      </c>
      <c r="E84" s="334">
        <v>0.14623616015935148</v>
      </c>
      <c r="F84" s="174"/>
      <c r="G84" s="175"/>
      <c r="H84" s="175"/>
    </row>
    <row r="85" spans="1:8" ht="12" customHeight="1" thickBot="1">
      <c r="A85" s="141" t="s">
        <v>284</v>
      </c>
      <c r="B85" s="311">
        <v>10442740.56315948</v>
      </c>
      <c r="C85" s="311">
        <v>11946885.76137</v>
      </c>
      <c r="D85" s="334">
        <v>-0.1259027020308623</v>
      </c>
      <c r="E85" s="334">
        <v>0.10571418809010734</v>
      </c>
      <c r="F85" s="174"/>
      <c r="G85" s="175"/>
      <c r="H85" s="175"/>
    </row>
    <row r="86" spans="1:8" ht="12" customHeight="1" thickBot="1">
      <c r="A86" s="141" t="s">
        <v>285</v>
      </c>
      <c r="B86" s="311">
        <v>12164206.564182444</v>
      </c>
      <c r="C86" s="311">
        <v>9088021.469983557</v>
      </c>
      <c r="D86" s="334">
        <v>0.3384878770763349</v>
      </c>
      <c r="E86" s="334">
        <v>0.1231409717511779</v>
      </c>
      <c r="F86" s="174"/>
      <c r="G86" s="175"/>
      <c r="H86" s="175"/>
    </row>
    <row r="87" spans="1:8" ht="12" customHeight="1" thickBot="1">
      <c r="A87" s="142" t="s">
        <v>278</v>
      </c>
      <c r="B87" s="312">
        <v>16274720.976854319</v>
      </c>
      <c r="C87" s="312">
        <v>9534450.439835161</v>
      </c>
      <c r="D87" s="335">
        <v>0.7069385466474447</v>
      </c>
      <c r="E87" s="335">
        <v>0.16475262447204378</v>
      </c>
      <c r="F87" s="174"/>
      <c r="G87" s="175"/>
      <c r="H87" s="175"/>
    </row>
    <row r="88" spans="1:8" ht="12" customHeight="1">
      <c r="A88" s="166" t="s">
        <v>0</v>
      </c>
      <c r="B88" s="54"/>
      <c r="C88" s="54"/>
      <c r="D88" s="54"/>
      <c r="E88" s="54"/>
      <c r="F88" s="54"/>
      <c r="G88" s="54"/>
      <c r="H88" s="54"/>
    </row>
    <row r="89" spans="1:8" ht="36.75" customHeight="1">
      <c r="A89" s="376" t="s">
        <v>291</v>
      </c>
      <c r="B89" s="376"/>
      <c r="C89" s="376"/>
      <c r="D89" s="376"/>
      <c r="E89" s="376"/>
      <c r="F89" s="376"/>
      <c r="G89" s="376"/>
      <c r="H89" s="376"/>
    </row>
  </sheetData>
  <mergeCells count="7">
    <mergeCell ref="A77:H77"/>
    <mergeCell ref="A89:H89"/>
    <mergeCell ref="A18:H18"/>
    <mergeCell ref="A34:H34"/>
    <mergeCell ref="A42:H42"/>
    <mergeCell ref="A58:H58"/>
    <mergeCell ref="A79:H79"/>
  </mergeCells>
  <printOptions/>
  <pageMargins left="0.75" right="0.75" top="1" bottom="1" header="0.5" footer="0.5"/>
  <pageSetup horizontalDpi="600" verticalDpi="600" orientation="portrait" paperSize="9" scale="80" r:id="rId1"/>
  <rowBreaks count="2" manualBreakCount="2">
    <brk id="42" max="7" man="1"/>
    <brk id="77" max="7" man="1"/>
  </rowBreaks>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codeName="Sheet3"/>
  <dimension ref="A1:H44"/>
  <sheetViews>
    <sheetView view="pageBreakPreview" zoomScaleSheetLayoutView="100" workbookViewId="0" topLeftCell="A1">
      <selection activeCell="E34" sqref="E34"/>
    </sheetView>
  </sheetViews>
  <sheetFormatPr defaultColWidth="9.00390625" defaultRowHeight="14.25"/>
  <cols>
    <col min="1" max="1" width="27.75390625" style="3" customWidth="1"/>
    <col min="2" max="13" width="11.00390625" style="3" customWidth="1"/>
    <col min="14" max="16384" width="8.00390625" style="3" customWidth="1"/>
  </cols>
  <sheetData>
    <row r="1" spans="1:8" ht="16.5" thickBot="1">
      <c r="A1" s="28" t="s">
        <v>448</v>
      </c>
      <c r="B1" s="29"/>
      <c r="C1" s="29"/>
      <c r="D1" s="29"/>
      <c r="E1" s="29"/>
      <c r="F1" s="29"/>
      <c r="G1" s="17"/>
      <c r="H1" s="17"/>
    </row>
    <row r="2" spans="1:6" ht="9" customHeight="1">
      <c r="A2" s="6"/>
      <c r="B2" s="4"/>
      <c r="C2" s="4"/>
      <c r="D2" s="4"/>
      <c r="E2" s="29"/>
      <c r="F2" s="29"/>
    </row>
    <row r="3" spans="1:6" ht="22.5">
      <c r="A3" s="2"/>
      <c r="B3" s="148" t="s">
        <v>1</v>
      </c>
      <c r="C3" s="149" t="s">
        <v>2</v>
      </c>
      <c r="D3" s="148" t="s">
        <v>3</v>
      </c>
      <c r="E3" s="29"/>
      <c r="F3" s="29"/>
    </row>
    <row r="4" spans="1:6" ht="9" customHeight="1" thickBot="1">
      <c r="A4" s="7"/>
      <c r="B4" s="2"/>
      <c r="C4" s="2"/>
      <c r="D4" s="2"/>
      <c r="E4" s="29"/>
      <c r="F4" s="29"/>
    </row>
    <row r="5" spans="1:6" ht="12" customHeight="1" thickBot="1">
      <c r="A5" s="30" t="s">
        <v>103</v>
      </c>
      <c r="B5" s="185">
        <v>0.3</v>
      </c>
      <c r="C5" s="186">
        <v>10200092</v>
      </c>
      <c r="D5" s="187">
        <v>462933</v>
      </c>
      <c r="E5" s="29"/>
      <c r="F5" s="29"/>
    </row>
    <row r="6" spans="1:6" ht="12" customHeight="1" thickBot="1">
      <c r="A6" s="119" t="s">
        <v>450</v>
      </c>
      <c r="B6" s="188">
        <v>0.28</v>
      </c>
      <c r="C6" s="189">
        <v>9327122</v>
      </c>
      <c r="D6" s="190">
        <v>416516</v>
      </c>
      <c r="E6" s="29"/>
      <c r="F6" s="29"/>
    </row>
    <row r="7" spans="1:6" ht="12" customHeight="1" thickBot="1">
      <c r="A7" s="31" t="s">
        <v>104</v>
      </c>
      <c r="B7" s="188">
        <v>0.15</v>
      </c>
      <c r="C7" s="189">
        <v>4996099</v>
      </c>
      <c r="D7" s="190">
        <v>200673</v>
      </c>
      <c r="E7" s="29"/>
      <c r="F7" s="29"/>
    </row>
    <row r="8" spans="1:6" ht="12" customHeight="1" thickBot="1">
      <c r="A8" s="31" t="s">
        <v>105</v>
      </c>
      <c r="B8" s="188">
        <v>0.11</v>
      </c>
      <c r="C8" s="189">
        <v>3666431</v>
      </c>
      <c r="D8" s="190">
        <v>158515</v>
      </c>
      <c r="E8" s="29"/>
      <c r="F8" s="29"/>
    </row>
    <row r="9" spans="1:6" ht="12" customHeight="1" thickBot="1">
      <c r="A9" s="31" t="s">
        <v>106</v>
      </c>
      <c r="B9" s="188">
        <v>0.1</v>
      </c>
      <c r="C9" s="189">
        <v>3405180</v>
      </c>
      <c r="D9" s="190">
        <v>202779</v>
      </c>
      <c r="E9" s="29"/>
      <c r="F9" s="29"/>
    </row>
    <row r="10" spans="1:6" ht="12" customHeight="1" thickBot="1">
      <c r="A10" s="32" t="s">
        <v>130</v>
      </c>
      <c r="B10" s="184">
        <v>0.06</v>
      </c>
      <c r="C10" s="181">
        <v>1908637</v>
      </c>
      <c r="D10" s="180">
        <v>101675</v>
      </c>
      <c r="E10" s="29"/>
      <c r="F10" s="29"/>
    </row>
    <row r="11" spans="1:6" ht="10.5" customHeight="1">
      <c r="A11" s="33" t="s">
        <v>4</v>
      </c>
      <c r="B11" s="29"/>
      <c r="C11" s="29"/>
      <c r="D11" s="29"/>
      <c r="E11" s="29"/>
      <c r="F11" s="29"/>
    </row>
    <row r="12" spans="1:6" ht="10.5" customHeight="1">
      <c r="A12" s="205"/>
      <c r="B12" s="29"/>
      <c r="C12" s="29"/>
      <c r="D12" s="29"/>
      <c r="E12" s="29"/>
      <c r="F12" s="29"/>
    </row>
    <row r="13" spans="1:8" ht="24.75" customHeight="1" thickBot="1">
      <c r="A13" s="28" t="s">
        <v>449</v>
      </c>
      <c r="B13" s="29"/>
      <c r="C13" s="29"/>
      <c r="D13" s="29"/>
      <c r="E13" s="29"/>
      <c r="F13" s="29"/>
      <c r="G13" s="17"/>
      <c r="H13" s="17"/>
    </row>
    <row r="14" spans="1:6" ht="9" customHeight="1">
      <c r="A14" s="6"/>
      <c r="B14" s="6"/>
      <c r="C14" s="6"/>
      <c r="D14" s="6"/>
      <c r="E14" s="6"/>
      <c r="F14" s="6"/>
    </row>
    <row r="15" spans="1:6" ht="13.5">
      <c r="A15" s="2"/>
      <c r="B15" s="148" t="s">
        <v>5</v>
      </c>
      <c r="C15" s="149" t="s">
        <v>6</v>
      </c>
      <c r="D15" s="148" t="s">
        <v>7</v>
      </c>
      <c r="E15" s="149" t="s">
        <v>101</v>
      </c>
      <c r="F15" s="148" t="s">
        <v>102</v>
      </c>
    </row>
    <row r="16" spans="1:6" ht="9" customHeight="1" thickBot="1">
      <c r="A16" s="7"/>
      <c r="B16" s="7"/>
      <c r="C16" s="7"/>
      <c r="D16" s="7"/>
      <c r="E16" s="7"/>
      <c r="F16" s="7"/>
    </row>
    <row r="17" spans="1:6" ht="12" customHeight="1" thickBot="1">
      <c r="A17" s="30" t="s">
        <v>103</v>
      </c>
      <c r="B17" s="187">
        <v>38507</v>
      </c>
      <c r="C17" s="186">
        <v>48287</v>
      </c>
      <c r="D17" s="187">
        <v>-9780</v>
      </c>
      <c r="E17" s="191">
        <v>-0.02</v>
      </c>
      <c r="F17" s="185">
        <v>-0.01</v>
      </c>
    </row>
    <row r="18" spans="1:6" ht="12" customHeight="1" thickBot="1">
      <c r="A18" s="119" t="s">
        <v>450</v>
      </c>
      <c r="B18" s="190">
        <v>47187</v>
      </c>
      <c r="C18" s="189">
        <v>73893</v>
      </c>
      <c r="D18" s="190">
        <v>-26706</v>
      </c>
      <c r="E18" s="194">
        <v>-0.03</v>
      </c>
      <c r="F18" s="188">
        <v>-0.02</v>
      </c>
    </row>
    <row r="19" spans="1:6" ht="12" customHeight="1" thickBot="1">
      <c r="A19" s="31" t="s">
        <v>104</v>
      </c>
      <c r="B19" s="190">
        <v>20199</v>
      </c>
      <c r="C19" s="189">
        <v>20385</v>
      </c>
      <c r="D19" s="190">
        <v>-186</v>
      </c>
      <c r="E19" s="194">
        <v>0.01</v>
      </c>
      <c r="F19" s="188">
        <v>0</v>
      </c>
    </row>
    <row r="20" spans="1:6" ht="12" customHeight="1" thickBot="1">
      <c r="A20" s="31" t="s">
        <v>105</v>
      </c>
      <c r="B20" s="190">
        <v>15286</v>
      </c>
      <c r="C20" s="189">
        <v>41761</v>
      </c>
      <c r="D20" s="190">
        <v>-26475</v>
      </c>
      <c r="E20" s="194">
        <v>-0.07</v>
      </c>
      <c r="F20" s="188">
        <v>-0.04</v>
      </c>
    </row>
    <row r="21" spans="1:6" ht="12" customHeight="1" thickBot="1">
      <c r="A21" s="31" t="s">
        <v>106</v>
      </c>
      <c r="B21" s="190">
        <v>14753</v>
      </c>
      <c r="C21" s="189">
        <v>1134</v>
      </c>
      <c r="D21" s="190">
        <v>13619</v>
      </c>
      <c r="E21" s="194">
        <v>0.07</v>
      </c>
      <c r="F21" s="188">
        <v>0.04</v>
      </c>
    </row>
    <row r="22" spans="1:6" ht="12" customHeight="1" thickBot="1">
      <c r="A22" s="32" t="s">
        <v>130</v>
      </c>
      <c r="B22" s="180">
        <v>6355</v>
      </c>
      <c r="C22" s="181">
        <v>11340</v>
      </c>
      <c r="D22" s="180">
        <v>-4985</v>
      </c>
      <c r="E22" s="195">
        <v>-0.02</v>
      </c>
      <c r="F22" s="184">
        <v>-0.01</v>
      </c>
    </row>
    <row r="23" spans="1:6" ht="12.75">
      <c r="A23" s="205"/>
      <c r="B23" s="29"/>
      <c r="C23" s="29"/>
      <c r="D23" s="29"/>
      <c r="E23" s="29"/>
      <c r="F23" s="29"/>
    </row>
    <row r="24" spans="1:8" ht="25.5" customHeight="1" thickBot="1">
      <c r="A24" s="28" t="s">
        <v>451</v>
      </c>
      <c r="B24" s="29"/>
      <c r="C24" s="29"/>
      <c r="D24" s="29"/>
      <c r="E24" s="29"/>
      <c r="F24" s="29"/>
      <c r="G24" s="17"/>
      <c r="H24" s="17"/>
    </row>
    <row r="25" spans="1:6" ht="9" customHeight="1">
      <c r="A25" s="6"/>
      <c r="B25" s="6"/>
      <c r="C25" s="196"/>
      <c r="D25" s="29"/>
      <c r="E25" s="29"/>
      <c r="F25" s="29"/>
    </row>
    <row r="26" spans="1:6" ht="13.5">
      <c r="A26" s="2"/>
      <c r="B26" s="1" t="s">
        <v>452</v>
      </c>
      <c r="C26" s="197"/>
      <c r="D26" s="29"/>
      <c r="E26" s="29"/>
      <c r="F26" s="29"/>
    </row>
    <row r="27" spans="1:6" ht="9" customHeight="1" thickBot="1">
      <c r="A27" s="7"/>
      <c r="B27" s="7"/>
      <c r="C27" s="198"/>
      <c r="D27" s="29"/>
      <c r="E27" s="29"/>
      <c r="F27" s="29"/>
    </row>
    <row r="28" spans="1:6" ht="12" customHeight="1" thickBot="1">
      <c r="A28" s="150" t="s">
        <v>264</v>
      </c>
      <c r="B28" s="336">
        <v>33503561</v>
      </c>
      <c r="C28" s="199"/>
      <c r="D28" s="29"/>
      <c r="E28" s="29"/>
      <c r="F28" s="29"/>
    </row>
    <row r="29" spans="1:6" ht="12" customHeight="1" thickBot="1">
      <c r="A29" s="119" t="s">
        <v>8</v>
      </c>
      <c r="B29" s="337">
        <v>1360049</v>
      </c>
      <c r="C29" s="199"/>
      <c r="D29" s="29"/>
      <c r="E29" s="93"/>
      <c r="F29" s="29"/>
    </row>
    <row r="30" spans="1:6" ht="12" customHeight="1" thickBot="1">
      <c r="A30" s="119" t="s">
        <v>9</v>
      </c>
      <c r="B30" s="337">
        <v>10097436</v>
      </c>
      <c r="C30" s="199"/>
      <c r="D30" s="29"/>
      <c r="E30" s="29"/>
      <c r="F30" s="29"/>
    </row>
    <row r="31" spans="1:6" ht="12" customHeight="1" thickBot="1">
      <c r="A31" s="120" t="s">
        <v>10</v>
      </c>
      <c r="B31" s="338">
        <v>22046076</v>
      </c>
      <c r="C31" s="199"/>
      <c r="D31" s="29"/>
      <c r="E31" s="29"/>
      <c r="F31" s="29"/>
    </row>
    <row r="32" spans="1:6" ht="10.5" customHeight="1">
      <c r="A32" s="36" t="s">
        <v>4</v>
      </c>
      <c r="B32" s="29"/>
      <c r="C32" s="29"/>
      <c r="D32" s="29"/>
      <c r="E32" s="93"/>
      <c r="F32" s="29"/>
    </row>
    <row r="33" spans="1:6" ht="9.75" customHeight="1">
      <c r="A33" s="205"/>
      <c r="B33" s="29"/>
      <c r="C33" s="29"/>
      <c r="D33" s="29"/>
      <c r="E33" s="29"/>
      <c r="F33" s="29"/>
    </row>
    <row r="34" spans="1:8" ht="27" customHeight="1" thickBot="1">
      <c r="A34" s="28" t="s">
        <v>453</v>
      </c>
      <c r="B34" s="29"/>
      <c r="C34" s="29"/>
      <c r="D34" s="29"/>
      <c r="E34" s="29"/>
      <c r="F34" s="29"/>
      <c r="G34" s="17"/>
      <c r="H34" s="17"/>
    </row>
    <row r="35" spans="1:6" ht="9" customHeight="1">
      <c r="A35" s="6"/>
      <c r="B35" s="6"/>
      <c r="C35" s="6"/>
      <c r="D35" s="6"/>
      <c r="E35" s="196"/>
      <c r="F35" s="196"/>
    </row>
    <row r="36" spans="1:6" ht="22.5">
      <c r="A36" s="2"/>
      <c r="B36" s="1" t="s">
        <v>454</v>
      </c>
      <c r="C36" s="1" t="s">
        <v>11</v>
      </c>
      <c r="D36" s="1" t="s">
        <v>12</v>
      </c>
      <c r="E36" s="197"/>
      <c r="F36" s="197"/>
    </row>
    <row r="37" spans="1:6" ht="9" customHeight="1" thickBot="1">
      <c r="A37" s="7"/>
      <c r="B37" s="7"/>
      <c r="C37" s="7"/>
      <c r="D37" s="7"/>
      <c r="E37" s="198"/>
      <c r="F37" s="198"/>
    </row>
    <row r="38" spans="1:6" ht="12" customHeight="1" thickBot="1">
      <c r="A38" s="150" t="s">
        <v>264</v>
      </c>
      <c r="B38" s="336">
        <v>33503561</v>
      </c>
      <c r="C38" s="339">
        <v>0.045</v>
      </c>
      <c r="D38" s="339">
        <v>0.0307</v>
      </c>
      <c r="E38" s="203"/>
      <c r="F38" s="204"/>
    </row>
    <row r="39" spans="1:6" ht="12" customHeight="1" thickBot="1">
      <c r="A39" s="119" t="s">
        <v>13</v>
      </c>
      <c r="B39" s="337">
        <v>13364286</v>
      </c>
      <c r="C39" s="340">
        <v>0.002901953907804765</v>
      </c>
      <c r="D39" s="340">
        <v>0.003635587210148244</v>
      </c>
      <c r="E39" s="203"/>
      <c r="F39" s="204"/>
    </row>
    <row r="40" spans="1:6" ht="12" customHeight="1" thickBot="1">
      <c r="A40" s="119" t="s">
        <v>14</v>
      </c>
      <c r="B40" s="337">
        <v>14610527</v>
      </c>
      <c r="C40" s="340">
        <v>0.005138276974015256</v>
      </c>
      <c r="D40" s="340">
        <v>0.04494754338840262</v>
      </c>
      <c r="E40" s="203"/>
      <c r="F40" s="204"/>
    </row>
    <row r="41" spans="1:6" ht="12" customHeight="1" thickBot="1">
      <c r="A41" s="119" t="s">
        <v>15</v>
      </c>
      <c r="B41" s="337">
        <v>5620628</v>
      </c>
      <c r="C41" s="340">
        <v>0.5376408647463237</v>
      </c>
      <c r="D41" s="340">
        <v>0.46219837028673016</v>
      </c>
      <c r="E41" s="203"/>
      <c r="F41" s="204"/>
    </row>
    <row r="42" spans="1:6" ht="12" customHeight="1" thickBot="1">
      <c r="A42" s="119" t="s">
        <v>278</v>
      </c>
      <c r="B42" s="337">
        <v>4647680</v>
      </c>
      <c r="C42" s="340">
        <v>0.023840694063497158</v>
      </c>
      <c r="D42" s="340">
        <v>0.02765525557223668</v>
      </c>
      <c r="E42" s="203"/>
      <c r="F42" s="204"/>
    </row>
    <row r="43" spans="1:6" ht="12" customHeight="1" thickBot="1">
      <c r="A43" s="120" t="s">
        <v>16</v>
      </c>
      <c r="B43" s="338">
        <v>-4739560</v>
      </c>
      <c r="C43" s="341">
        <v>0.36714654661851104</v>
      </c>
      <c r="D43" s="341">
        <v>0.5072486561705344</v>
      </c>
      <c r="E43" s="203"/>
      <c r="F43" s="204"/>
    </row>
    <row r="44" spans="1:6" ht="12" customHeight="1">
      <c r="A44" s="205"/>
      <c r="E44" s="203"/>
      <c r="F44" s="204"/>
    </row>
  </sheetData>
  <printOptions/>
  <pageMargins left="0.5" right="0.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codeName="Sheet7"/>
  <dimension ref="A1:H37"/>
  <sheetViews>
    <sheetView view="pageBreakPreview" zoomScaleSheetLayoutView="100" workbookViewId="0" topLeftCell="A1">
      <selection activeCell="C24" sqref="C24"/>
    </sheetView>
  </sheetViews>
  <sheetFormatPr defaultColWidth="9.00390625" defaultRowHeight="14.25"/>
  <cols>
    <col min="1" max="1" width="28.625" style="3" customWidth="1"/>
    <col min="2" max="6" width="9.125" style="3" customWidth="1"/>
    <col min="7" max="13" width="11.00390625" style="3" customWidth="1"/>
    <col min="14" max="16384" width="8.00390625" style="3" customWidth="1"/>
  </cols>
  <sheetData>
    <row r="1" spans="1:8" ht="16.5" thickBot="1">
      <c r="A1" s="28" t="s">
        <v>455</v>
      </c>
      <c r="B1" s="29"/>
      <c r="C1" s="29"/>
      <c r="D1" s="29"/>
      <c r="E1" s="29"/>
      <c r="F1" s="29"/>
      <c r="G1" s="17"/>
      <c r="H1" s="17"/>
    </row>
    <row r="2" spans="1:6" ht="9" customHeight="1">
      <c r="A2" s="6"/>
      <c r="B2" s="4"/>
      <c r="C2" s="4"/>
      <c r="D2" s="4"/>
      <c r="E2" s="29"/>
      <c r="F2" s="29"/>
    </row>
    <row r="3" spans="1:6" ht="25.5">
      <c r="A3" s="2"/>
      <c r="B3" s="155" t="s">
        <v>1</v>
      </c>
      <c r="C3" s="153" t="s">
        <v>2</v>
      </c>
      <c r="D3" s="155" t="s">
        <v>3</v>
      </c>
      <c r="E3" s="29"/>
      <c r="F3" s="29"/>
    </row>
    <row r="4" spans="1:6" ht="9" customHeight="1" thickBot="1">
      <c r="A4" s="7"/>
      <c r="B4" s="2"/>
      <c r="C4" s="2"/>
      <c r="D4" s="2"/>
      <c r="E4" s="29"/>
      <c r="F4" s="29"/>
    </row>
    <row r="5" spans="1:6" ht="12" customHeight="1" thickBot="1">
      <c r="A5" s="30" t="s">
        <v>131</v>
      </c>
      <c r="B5" s="342">
        <v>0.52</v>
      </c>
      <c r="C5" s="336">
        <v>9338506</v>
      </c>
      <c r="D5" s="336" t="s">
        <v>459</v>
      </c>
      <c r="E5" s="29"/>
      <c r="F5" s="29"/>
    </row>
    <row r="6" spans="1:6" ht="12" customHeight="1" thickBot="1">
      <c r="A6" s="31" t="s">
        <v>132</v>
      </c>
      <c r="B6" s="343">
        <v>0.33</v>
      </c>
      <c r="C6" s="337">
        <v>5868558</v>
      </c>
      <c r="D6" s="337" t="s">
        <v>459</v>
      </c>
      <c r="E6" s="29"/>
      <c r="F6" s="29"/>
    </row>
    <row r="7" spans="1:6" ht="12" customHeight="1" thickBot="1">
      <c r="A7" s="32" t="s">
        <v>458</v>
      </c>
      <c r="B7" s="344">
        <v>0.15</v>
      </c>
      <c r="C7" s="338">
        <v>2736184</v>
      </c>
      <c r="D7" s="338" t="s">
        <v>459</v>
      </c>
      <c r="E7" s="29"/>
      <c r="F7" s="29"/>
    </row>
    <row r="8" spans="1:6" ht="9.75" customHeight="1">
      <c r="A8" s="33" t="s">
        <v>4</v>
      </c>
      <c r="B8" s="29"/>
      <c r="C8" s="29"/>
      <c r="D8" s="29"/>
      <c r="E8" s="29"/>
      <c r="F8" s="29"/>
    </row>
    <row r="9" spans="1:6" ht="9.75" customHeight="1">
      <c r="A9" s="207"/>
      <c r="B9" s="29"/>
      <c r="C9" s="29"/>
      <c r="D9" s="29"/>
      <c r="E9" s="29"/>
      <c r="F9" s="29"/>
    </row>
    <row r="10" spans="1:8" ht="26.25" customHeight="1" thickBot="1">
      <c r="A10" s="28" t="s">
        <v>456</v>
      </c>
      <c r="B10" s="29"/>
      <c r="C10" s="29"/>
      <c r="D10" s="29"/>
      <c r="E10" s="29"/>
      <c r="F10" s="29"/>
      <c r="G10" s="17"/>
      <c r="H10" s="17"/>
    </row>
    <row r="11" spans="1:6" ht="9" customHeight="1">
      <c r="A11" s="6"/>
      <c r="B11" s="6"/>
      <c r="C11" s="6"/>
      <c r="D11" s="6"/>
      <c r="E11" s="6"/>
      <c r="F11" s="6"/>
    </row>
    <row r="12" spans="1:6" ht="25.5">
      <c r="A12" s="2"/>
      <c r="B12" s="155" t="s">
        <v>5</v>
      </c>
      <c r="C12" s="153" t="s">
        <v>6</v>
      </c>
      <c r="D12" s="155" t="s">
        <v>7</v>
      </c>
      <c r="E12" s="153" t="s">
        <v>101</v>
      </c>
      <c r="F12" s="155" t="s">
        <v>102</v>
      </c>
    </row>
    <row r="13" spans="1:6" ht="9" customHeight="1" thickBot="1">
      <c r="A13" s="7"/>
      <c r="B13" s="7"/>
      <c r="C13" s="7"/>
      <c r="D13" s="7"/>
      <c r="E13" s="7"/>
      <c r="F13" s="7"/>
    </row>
    <row r="14" spans="1:6" ht="12" customHeight="1" thickBot="1">
      <c r="A14" s="30" t="s">
        <v>131</v>
      </c>
      <c r="B14" s="336">
        <v>70958</v>
      </c>
      <c r="C14" s="336">
        <v>62917</v>
      </c>
      <c r="D14" s="336">
        <v>8041</v>
      </c>
      <c r="E14" s="345">
        <v>0.02</v>
      </c>
      <c r="F14" s="345">
        <v>0.03</v>
      </c>
    </row>
    <row r="15" spans="1:6" ht="12" customHeight="1" thickBot="1">
      <c r="A15" s="31" t="s">
        <v>132</v>
      </c>
      <c r="B15" s="337">
        <v>28805</v>
      </c>
      <c r="C15" s="337">
        <v>25458</v>
      </c>
      <c r="D15" s="337">
        <v>3347</v>
      </c>
      <c r="E15" s="346">
        <v>0.03</v>
      </c>
      <c r="F15" s="346">
        <v>0.05</v>
      </c>
    </row>
    <row r="16" spans="1:6" ht="12" customHeight="1" thickBot="1">
      <c r="A16" s="32" t="s">
        <v>458</v>
      </c>
      <c r="B16" s="338">
        <v>16318</v>
      </c>
      <c r="C16" s="338">
        <v>18964</v>
      </c>
      <c r="D16" s="338">
        <v>-2646</v>
      </c>
      <c r="E16" s="347">
        <v>-0.02</v>
      </c>
      <c r="F16" s="347">
        <v>-0.02</v>
      </c>
    </row>
    <row r="17" spans="1:6" ht="12" customHeight="1">
      <c r="A17" s="207"/>
      <c r="B17" s="29"/>
      <c r="C17" s="29"/>
      <c r="D17" s="29"/>
      <c r="E17" s="29"/>
      <c r="F17" s="29"/>
    </row>
    <row r="18" spans="1:6" ht="26.25" customHeight="1" thickBot="1">
      <c r="A18" s="28" t="s">
        <v>457</v>
      </c>
      <c r="B18" s="29"/>
      <c r="C18" s="29"/>
      <c r="D18" s="29"/>
      <c r="E18" s="29"/>
      <c r="F18" s="29"/>
    </row>
    <row r="19" spans="1:6" ht="9" customHeight="1">
      <c r="A19" s="6"/>
      <c r="B19" s="6"/>
      <c r="C19" s="196"/>
      <c r="D19" s="29"/>
      <c r="E19" s="29"/>
      <c r="F19" s="29"/>
    </row>
    <row r="20" spans="1:6" ht="25.5">
      <c r="A20" s="2"/>
      <c r="B20" s="169" t="s">
        <v>452</v>
      </c>
      <c r="C20" s="206"/>
      <c r="D20" s="29"/>
      <c r="E20" s="29"/>
      <c r="F20" s="29"/>
    </row>
    <row r="21" spans="1:8" ht="9" customHeight="1" thickBot="1">
      <c r="A21" s="7"/>
      <c r="B21" s="7"/>
      <c r="C21" s="198"/>
      <c r="D21" s="29"/>
      <c r="E21" s="29"/>
      <c r="F21" s="29"/>
      <c r="G21" s="17"/>
      <c r="H21" s="17"/>
    </row>
    <row r="22" spans="1:6" ht="12" customHeight="1" thickBot="1">
      <c r="A22" s="35" t="s">
        <v>17</v>
      </c>
      <c r="B22" s="336">
        <v>17943248</v>
      </c>
      <c r="C22" s="203"/>
      <c r="D22" s="29"/>
      <c r="E22" s="29"/>
      <c r="F22" s="29"/>
    </row>
    <row r="23" spans="1:6" ht="12" customHeight="1" thickBot="1">
      <c r="A23" s="31" t="s">
        <v>19</v>
      </c>
      <c r="B23" s="337">
        <v>17369409</v>
      </c>
      <c r="C23" s="203"/>
      <c r="D23" s="29"/>
      <c r="E23" s="29"/>
      <c r="F23" s="29"/>
    </row>
    <row r="24" spans="1:6" ht="12" customHeight="1" thickBot="1">
      <c r="A24" s="32" t="s">
        <v>18</v>
      </c>
      <c r="B24" s="338">
        <v>573839</v>
      </c>
      <c r="C24" s="203"/>
      <c r="D24" s="29"/>
      <c r="E24" s="29"/>
      <c r="F24" s="29"/>
    </row>
    <row r="25" spans="1:6" ht="12" customHeight="1">
      <c r="A25" s="36" t="s">
        <v>4</v>
      </c>
      <c r="B25" s="29"/>
      <c r="C25" s="29"/>
      <c r="D25" s="29"/>
      <c r="E25" s="29"/>
      <c r="F25" s="29"/>
    </row>
    <row r="26" spans="1:6" ht="9.75" customHeight="1">
      <c r="A26" s="207"/>
      <c r="B26" s="29"/>
      <c r="C26" s="29"/>
      <c r="D26" s="29"/>
      <c r="E26" s="29"/>
      <c r="F26" s="29"/>
    </row>
    <row r="27" spans="1:6" ht="30.75" customHeight="1" thickBot="1">
      <c r="A27" s="28" t="s">
        <v>453</v>
      </c>
      <c r="B27" s="29"/>
      <c r="C27" s="29"/>
      <c r="D27" s="29"/>
      <c r="E27" s="29"/>
      <c r="F27" s="29"/>
    </row>
    <row r="28" spans="1:6" ht="9" customHeight="1">
      <c r="A28" s="6"/>
      <c r="B28" s="6"/>
      <c r="C28" s="6"/>
      <c r="D28" s="6"/>
      <c r="E28" s="196"/>
      <c r="F28" s="196"/>
    </row>
    <row r="29" spans="1:6" ht="38.25">
      <c r="A29" s="2"/>
      <c r="B29" s="169" t="s">
        <v>454</v>
      </c>
      <c r="C29" s="169" t="s">
        <v>11</v>
      </c>
      <c r="D29" s="169" t="s">
        <v>12</v>
      </c>
      <c r="E29" s="206"/>
      <c r="F29" s="206"/>
    </row>
    <row r="30" spans="1:8" ht="9" customHeight="1" thickBot="1">
      <c r="A30" s="7"/>
      <c r="B30" s="7"/>
      <c r="C30" s="7"/>
      <c r="D30" s="7"/>
      <c r="E30" s="198"/>
      <c r="F30" s="198"/>
      <c r="G30" s="17"/>
      <c r="H30" s="17"/>
    </row>
    <row r="31" spans="1:6" ht="12" customHeight="1" thickBot="1">
      <c r="A31" s="150" t="s">
        <v>264</v>
      </c>
      <c r="B31" s="336">
        <v>17943248</v>
      </c>
      <c r="C31" s="339">
        <v>0.026</v>
      </c>
      <c r="D31" s="339">
        <v>0.0175</v>
      </c>
      <c r="E31" s="204"/>
      <c r="F31" s="204"/>
    </row>
    <row r="32" spans="1:6" ht="12" customHeight="1" thickBot="1">
      <c r="A32" s="119" t="s">
        <v>13</v>
      </c>
      <c r="B32" s="337">
        <v>7072870</v>
      </c>
      <c r="C32" s="340">
        <v>0.00672343191590954</v>
      </c>
      <c r="D32" s="340">
        <v>0.004165513849355975</v>
      </c>
      <c r="E32" s="204"/>
      <c r="F32" s="204"/>
    </row>
    <row r="33" spans="1:6" ht="12" customHeight="1" thickBot="1">
      <c r="A33" s="119" t="s">
        <v>14</v>
      </c>
      <c r="B33" s="337">
        <v>10157919</v>
      </c>
      <c r="C33" s="340">
        <v>0</v>
      </c>
      <c r="D33" s="340">
        <v>0.01650914729266728</v>
      </c>
      <c r="E33" s="204"/>
      <c r="F33" s="204"/>
    </row>
    <row r="34" spans="1:6" ht="12" customHeight="1" thickBot="1">
      <c r="A34" s="119" t="s">
        <v>15</v>
      </c>
      <c r="B34" s="337">
        <v>533053</v>
      </c>
      <c r="C34" s="340">
        <v>0.7352551332603648</v>
      </c>
      <c r="D34" s="340">
        <v>0.26474486673963515</v>
      </c>
      <c r="E34" s="204"/>
      <c r="F34" s="204"/>
    </row>
    <row r="35" spans="1:6" ht="12" customHeight="1" thickBot="1">
      <c r="A35" s="119" t="s">
        <v>278</v>
      </c>
      <c r="B35" s="337">
        <v>422997</v>
      </c>
      <c r="C35" s="340">
        <v>0.18812858135604296</v>
      </c>
      <c r="D35" s="340">
        <v>0.14264420338585784</v>
      </c>
      <c r="E35" s="204"/>
      <c r="F35" s="204"/>
    </row>
    <row r="36" spans="1:6" ht="12" customHeight="1" thickBot="1">
      <c r="A36" s="120" t="s">
        <v>16</v>
      </c>
      <c r="B36" s="338">
        <v>-243592</v>
      </c>
      <c r="C36" s="341">
        <v>0.21247918887763664</v>
      </c>
      <c r="D36" s="341">
        <v>0.3452796919305074</v>
      </c>
      <c r="E36" s="204"/>
      <c r="F36" s="204"/>
    </row>
    <row r="37" spans="1:6" ht="9.75" customHeight="1">
      <c r="A37" s="207"/>
      <c r="E37" s="204"/>
      <c r="F37" s="204"/>
    </row>
    <row r="38" ht="12" customHeight="1"/>
    <row r="39" ht="12" customHeight="1"/>
    <row r="40" ht="12" customHeight="1"/>
  </sheetData>
  <printOptions/>
  <pageMargins left="0.5" right="0.5" top="1" bottom="1" header="0.5" footer="0.5"/>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codeName="Sheet4"/>
  <dimension ref="A1:J417"/>
  <sheetViews>
    <sheetView view="pageBreakPreview" zoomScaleSheetLayoutView="100" workbookViewId="0" topLeftCell="A1">
      <selection activeCell="G109" sqref="G109"/>
    </sheetView>
  </sheetViews>
  <sheetFormatPr defaultColWidth="9.00390625" defaultRowHeight="14.25"/>
  <cols>
    <col min="1" max="1" width="23.75390625" style="29" customWidth="1"/>
    <col min="2" max="10" width="8.125" style="29" customWidth="1"/>
    <col min="11" max="12" width="11.00390625" style="29" customWidth="1"/>
    <col min="13" max="16384" width="8.00390625" style="29" customWidth="1"/>
  </cols>
  <sheetData>
    <row r="1" spans="1:10" ht="16.5" thickBot="1">
      <c r="A1" s="65" t="s">
        <v>464</v>
      </c>
      <c r="B1" s="19"/>
      <c r="C1" s="19"/>
      <c r="D1" s="19"/>
      <c r="E1" s="19"/>
      <c r="F1" s="19"/>
      <c r="G1" s="19"/>
      <c r="H1" s="19"/>
      <c r="I1" s="19"/>
      <c r="J1" s="19"/>
    </row>
    <row r="2" spans="1:10" ht="9" customHeight="1">
      <c r="A2" s="8"/>
      <c r="B2" s="8"/>
      <c r="C2" s="8"/>
      <c r="D2" s="19"/>
      <c r="E2" s="19"/>
      <c r="F2" s="19"/>
      <c r="G2" s="19"/>
      <c r="H2" s="19"/>
      <c r="I2" s="19"/>
      <c r="J2" s="19"/>
    </row>
    <row r="3" spans="1:10" ht="51">
      <c r="A3" s="151" t="s">
        <v>20</v>
      </c>
      <c r="B3" s="152" t="s">
        <v>21</v>
      </c>
      <c r="C3" s="153" t="s">
        <v>22</v>
      </c>
      <c r="D3" s="19"/>
      <c r="E3" s="19"/>
      <c r="F3" s="19"/>
      <c r="G3" s="19"/>
      <c r="H3" s="19"/>
      <c r="I3" s="19"/>
      <c r="J3" s="19"/>
    </row>
    <row r="4" spans="1:10" ht="9" customHeight="1" thickBot="1">
      <c r="A4" s="10"/>
      <c r="B4" s="10"/>
      <c r="C4" s="10"/>
      <c r="D4" s="19"/>
      <c r="E4" s="19"/>
      <c r="F4" s="19"/>
      <c r="G4" s="19"/>
      <c r="H4" s="19"/>
      <c r="I4" s="19"/>
      <c r="J4" s="19"/>
    </row>
    <row r="5" spans="1:10" ht="12" customHeight="1" thickBot="1">
      <c r="A5" s="72" t="s">
        <v>17</v>
      </c>
      <c r="B5" s="187">
        <v>113991013.4562925</v>
      </c>
      <c r="C5" s="200">
        <v>1</v>
      </c>
      <c r="D5" s="19"/>
      <c r="E5" s="19"/>
      <c r="F5" s="19"/>
      <c r="G5" s="19"/>
      <c r="H5" s="19"/>
      <c r="I5" s="19"/>
      <c r="J5" s="19"/>
    </row>
    <row r="6" spans="1:10" ht="12" customHeight="1" thickBot="1">
      <c r="A6" s="73" t="s">
        <v>107</v>
      </c>
      <c r="B6" s="190">
        <v>45662849</v>
      </c>
      <c r="C6" s="201">
        <v>0.4005828846982616</v>
      </c>
      <c r="D6" s="19"/>
      <c r="E6" s="19"/>
      <c r="F6" s="19"/>
      <c r="G6" s="19"/>
      <c r="H6" s="19"/>
      <c r="I6" s="19"/>
      <c r="J6" s="19"/>
    </row>
    <row r="7" spans="1:10" ht="12" customHeight="1" thickBot="1">
      <c r="A7" s="73" t="s">
        <v>108</v>
      </c>
      <c r="B7" s="190">
        <v>28762929</v>
      </c>
      <c r="C7" s="201">
        <v>0.2523262854490591</v>
      </c>
      <c r="D7" s="19"/>
      <c r="E7" s="19"/>
      <c r="F7" s="19"/>
      <c r="G7" s="19"/>
      <c r="H7" s="19"/>
      <c r="I7" s="19"/>
      <c r="J7" s="19"/>
    </row>
    <row r="8" spans="1:10" ht="12" customHeight="1" thickBot="1">
      <c r="A8" s="73" t="s">
        <v>109</v>
      </c>
      <c r="B8" s="190">
        <v>25472877</v>
      </c>
      <c r="C8" s="201">
        <v>0.22346390498376478</v>
      </c>
      <c r="D8" s="19"/>
      <c r="E8" s="19"/>
      <c r="F8" s="19"/>
      <c r="G8" s="19"/>
      <c r="H8" s="19"/>
      <c r="I8" s="19"/>
      <c r="J8" s="19"/>
    </row>
    <row r="9" spans="1:10" ht="12" customHeight="1" thickBot="1">
      <c r="A9" s="73" t="s">
        <v>113</v>
      </c>
      <c r="B9" s="190">
        <v>5372757.93</v>
      </c>
      <c r="C9" s="201">
        <v>0.04713317100264288</v>
      </c>
      <c r="D9" s="19"/>
      <c r="E9" s="19"/>
      <c r="F9" s="19"/>
      <c r="G9" s="19"/>
      <c r="H9" s="19"/>
      <c r="I9" s="19"/>
      <c r="J9" s="19"/>
    </row>
    <row r="10" spans="1:10" ht="12" customHeight="1" thickBot="1">
      <c r="A10" s="73" t="s">
        <v>110</v>
      </c>
      <c r="B10" s="190">
        <v>3475378.9745725</v>
      </c>
      <c r="C10" s="201">
        <v>0.03048818384183471</v>
      </c>
      <c r="D10" s="19"/>
      <c r="E10" s="19"/>
      <c r="F10" s="19"/>
      <c r="G10" s="19"/>
      <c r="H10" s="19"/>
      <c r="I10" s="19"/>
      <c r="J10" s="19"/>
    </row>
    <row r="11" spans="1:10" ht="12" customHeight="1" thickBot="1">
      <c r="A11" s="73" t="s">
        <v>111</v>
      </c>
      <c r="B11" s="190">
        <v>2296671</v>
      </c>
      <c r="C11" s="201">
        <v>0.020147825081672874</v>
      </c>
      <c r="D11" s="19"/>
      <c r="E11" s="19"/>
      <c r="F11" s="19"/>
      <c r="G11" s="19"/>
      <c r="H11" s="19"/>
      <c r="I11" s="19"/>
      <c r="J11" s="19"/>
    </row>
    <row r="12" spans="1:10" ht="12" customHeight="1" thickBot="1">
      <c r="A12" s="73" t="s">
        <v>112</v>
      </c>
      <c r="B12" s="190">
        <v>2105782.55172</v>
      </c>
      <c r="C12" s="201">
        <v>0.01847323300206835</v>
      </c>
      <c r="D12" s="19"/>
      <c r="E12" s="19"/>
      <c r="F12" s="19"/>
      <c r="G12" s="19"/>
      <c r="H12" s="19"/>
      <c r="I12" s="19"/>
      <c r="J12" s="19"/>
    </row>
    <row r="13" spans="1:10" ht="12" customHeight="1" thickBot="1">
      <c r="A13" s="73" t="s">
        <v>114</v>
      </c>
      <c r="B13" s="190">
        <v>309819</v>
      </c>
      <c r="C13" s="201">
        <v>0.002717924778507156</v>
      </c>
      <c r="D13" s="19"/>
      <c r="E13" s="19"/>
      <c r="F13" s="19"/>
      <c r="G13" s="19"/>
      <c r="H13" s="19"/>
      <c r="I13" s="19"/>
      <c r="J13" s="19"/>
    </row>
    <row r="14" spans="1:10" ht="12" customHeight="1" thickBot="1">
      <c r="A14" s="73" t="s">
        <v>115</v>
      </c>
      <c r="B14" s="190">
        <v>282184</v>
      </c>
      <c r="C14" s="201">
        <v>0.00247549338710106</v>
      </c>
      <c r="D14" s="19"/>
      <c r="E14" s="19"/>
      <c r="F14" s="19"/>
      <c r="G14" s="19"/>
      <c r="H14" s="19"/>
      <c r="I14" s="19"/>
      <c r="J14" s="19"/>
    </row>
    <row r="15" spans="1:10" ht="12" customHeight="1" thickBot="1">
      <c r="A15" s="74" t="s">
        <v>116</v>
      </c>
      <c r="B15" s="180">
        <v>249765</v>
      </c>
      <c r="C15" s="202">
        <v>0.0021910937750875183</v>
      </c>
      <c r="D15" s="19"/>
      <c r="E15" s="19"/>
      <c r="F15" s="19"/>
      <c r="G15" s="19"/>
      <c r="H15" s="19"/>
      <c r="I15" s="19"/>
      <c r="J15" s="19"/>
    </row>
    <row r="16" spans="1:10" ht="9.75" customHeight="1">
      <c r="A16" s="66" t="s">
        <v>4</v>
      </c>
      <c r="B16" s="19"/>
      <c r="C16" s="19"/>
      <c r="D16" s="19"/>
      <c r="E16" s="19"/>
      <c r="F16" s="19"/>
      <c r="G16" s="19"/>
      <c r="H16" s="19"/>
      <c r="I16" s="19"/>
      <c r="J16" s="19"/>
    </row>
    <row r="17" spans="1:10" ht="9" customHeight="1">
      <c r="A17" s="207"/>
      <c r="B17" s="19"/>
      <c r="C17" s="19"/>
      <c r="D17" s="19"/>
      <c r="E17" s="19"/>
      <c r="F17" s="19"/>
      <c r="G17" s="19"/>
      <c r="H17" s="19"/>
      <c r="I17" s="19"/>
      <c r="J17" s="19"/>
    </row>
    <row r="18" spans="1:10" ht="27" customHeight="1" thickBot="1">
      <c r="A18" s="154" t="s">
        <v>465</v>
      </c>
      <c r="B18" s="19"/>
      <c r="C18" s="19"/>
      <c r="D18" s="19"/>
      <c r="E18" s="19"/>
      <c r="F18" s="19"/>
      <c r="G18" s="19"/>
      <c r="H18" s="19"/>
      <c r="I18" s="19"/>
      <c r="J18" s="19"/>
    </row>
    <row r="19" spans="1:10" ht="9" customHeight="1">
      <c r="A19" s="11"/>
      <c r="B19" s="11"/>
      <c r="C19" s="11"/>
      <c r="D19" s="11"/>
      <c r="E19" s="11"/>
      <c r="F19" s="11"/>
      <c r="G19" s="19"/>
      <c r="H19" s="19"/>
      <c r="I19" s="19"/>
      <c r="J19" s="19"/>
    </row>
    <row r="20" spans="1:10" ht="25.5">
      <c r="A20" s="153" t="s">
        <v>23</v>
      </c>
      <c r="B20" s="155" t="s">
        <v>5</v>
      </c>
      <c r="C20" s="153" t="s">
        <v>6</v>
      </c>
      <c r="D20" s="155" t="s">
        <v>7</v>
      </c>
      <c r="E20" s="153" t="s">
        <v>101</v>
      </c>
      <c r="F20" s="155" t="s">
        <v>102</v>
      </c>
      <c r="G20" s="19"/>
      <c r="H20" s="19"/>
      <c r="I20" s="19"/>
      <c r="J20" s="19"/>
    </row>
    <row r="21" spans="1:10" ht="9" customHeight="1" thickBot="1">
      <c r="A21" s="68"/>
      <c r="B21" s="12"/>
      <c r="C21" s="12"/>
      <c r="D21" s="12"/>
      <c r="E21" s="12"/>
      <c r="F21" s="12"/>
      <c r="G21" s="19"/>
      <c r="H21" s="19"/>
      <c r="I21" s="19"/>
      <c r="J21" s="19"/>
    </row>
    <row r="22" spans="1:10" ht="12" customHeight="1" thickBot="1">
      <c r="A22" s="94" t="s">
        <v>17</v>
      </c>
      <c r="B22" s="176">
        <v>408219</v>
      </c>
      <c r="C22" s="177">
        <v>339662</v>
      </c>
      <c r="D22" s="176">
        <v>68557</v>
      </c>
      <c r="E22" s="208">
        <v>0.04868417034808291</v>
      </c>
      <c r="F22" s="209">
        <v>0.062134639402118254</v>
      </c>
      <c r="G22" s="19"/>
      <c r="H22" s="19"/>
      <c r="I22" s="19"/>
      <c r="J22" s="19"/>
    </row>
    <row r="23" spans="1:10" ht="12" customHeight="1" thickBot="1">
      <c r="A23" s="95" t="s">
        <v>112</v>
      </c>
      <c r="B23" s="210">
        <v>12678</v>
      </c>
      <c r="C23" s="211">
        <v>12303</v>
      </c>
      <c r="D23" s="210">
        <v>375</v>
      </c>
      <c r="E23" s="212">
        <v>0.004821848761106325</v>
      </c>
      <c r="F23" s="213">
        <v>0.005732191990217059</v>
      </c>
      <c r="G23" s="19"/>
      <c r="H23" s="19"/>
      <c r="I23" s="19"/>
      <c r="J23" s="19"/>
    </row>
    <row r="24" spans="1:10" ht="12" customHeight="1" thickBot="1">
      <c r="A24" s="95" t="s">
        <v>108</v>
      </c>
      <c r="B24" s="210">
        <v>99374</v>
      </c>
      <c r="C24" s="211">
        <v>87999</v>
      </c>
      <c r="D24" s="210">
        <v>11375</v>
      </c>
      <c r="E24" s="212">
        <v>0.04151535611963722</v>
      </c>
      <c r="F24" s="213">
        <v>0.09792696155236832</v>
      </c>
      <c r="G24" s="19"/>
      <c r="H24" s="19"/>
      <c r="I24" s="19"/>
      <c r="J24" s="19"/>
    </row>
    <row r="25" spans="1:10" ht="12" customHeight="1" thickBot="1">
      <c r="A25" s="95" t="s">
        <v>113</v>
      </c>
      <c r="B25" s="210">
        <v>32743</v>
      </c>
      <c r="C25" s="211">
        <v>15838</v>
      </c>
      <c r="D25" s="210">
        <v>16905</v>
      </c>
      <c r="E25" s="212">
        <v>0.09422971873223264</v>
      </c>
      <c r="F25" s="213">
        <v>0.11035387658382782</v>
      </c>
      <c r="G25" s="19"/>
      <c r="H25" s="19"/>
      <c r="I25" s="19"/>
      <c r="J25" s="19"/>
    </row>
    <row r="26" spans="1:10" ht="12" customHeight="1" thickBot="1">
      <c r="A26" s="95" t="s">
        <v>115</v>
      </c>
      <c r="B26" s="210">
        <v>3202</v>
      </c>
      <c r="C26" s="211">
        <v>3263</v>
      </c>
      <c r="D26" s="214">
        <v>-61</v>
      </c>
      <c r="E26" s="212">
        <v>-0.0008917216074378353</v>
      </c>
      <c r="F26" s="213">
        <v>-0.0009072520673448748</v>
      </c>
      <c r="G26" s="19"/>
      <c r="H26" s="19"/>
      <c r="I26" s="19"/>
      <c r="J26" s="19"/>
    </row>
    <row r="27" spans="1:10" ht="12" customHeight="1" thickBot="1">
      <c r="A27" s="95" t="s">
        <v>111</v>
      </c>
      <c r="B27" s="210">
        <v>9873</v>
      </c>
      <c r="C27" s="211">
        <v>8655</v>
      </c>
      <c r="D27" s="210">
        <v>1218</v>
      </c>
      <c r="E27" s="212">
        <v>0.013945979367278472</v>
      </c>
      <c r="F27" s="213">
        <v>0.015136827977033779</v>
      </c>
      <c r="G27" s="19"/>
      <c r="H27" s="19"/>
      <c r="I27" s="19"/>
      <c r="J27" s="19"/>
    </row>
    <row r="28" spans="1:10" ht="12" customHeight="1" thickBot="1">
      <c r="A28" s="95" t="s">
        <v>116</v>
      </c>
      <c r="B28" s="210">
        <v>2279</v>
      </c>
      <c r="C28" s="211">
        <v>5608</v>
      </c>
      <c r="D28" s="210">
        <v>-3329</v>
      </c>
      <c r="E28" s="212">
        <v>-0.06590643622181307</v>
      </c>
      <c r="F28" s="213">
        <v>-0.07065390411104272</v>
      </c>
      <c r="G28" s="19"/>
      <c r="H28" s="19"/>
      <c r="I28" s="19"/>
      <c r="J28" s="19"/>
    </row>
    <row r="29" spans="1:10" ht="12" customHeight="1" thickBot="1">
      <c r="A29" s="95" t="s">
        <v>114</v>
      </c>
      <c r="B29" s="210">
        <v>1525</v>
      </c>
      <c r="C29" s="211">
        <v>3895</v>
      </c>
      <c r="D29" s="210">
        <v>-2370</v>
      </c>
      <c r="E29" s="212">
        <v>-0.06489061687156039</v>
      </c>
      <c r="F29" s="213">
        <v>-0.06875942903562725</v>
      </c>
      <c r="G29" s="19"/>
      <c r="H29" s="19"/>
      <c r="I29" s="19"/>
      <c r="J29" s="19"/>
    </row>
    <row r="30" spans="1:10" ht="12" customHeight="1" thickBot="1">
      <c r="A30" s="95" t="s">
        <v>110</v>
      </c>
      <c r="B30" s="210">
        <v>14636</v>
      </c>
      <c r="C30" s="211">
        <v>14071</v>
      </c>
      <c r="D30" s="210">
        <v>565</v>
      </c>
      <c r="E30" s="212">
        <v>0.005237543453070683</v>
      </c>
      <c r="F30" s="213">
        <v>0.006882857421303967</v>
      </c>
      <c r="G30" s="19"/>
      <c r="H30" s="19"/>
      <c r="I30" s="19"/>
      <c r="J30" s="19"/>
    </row>
    <row r="31" spans="1:10" ht="12" customHeight="1" thickBot="1">
      <c r="A31" s="95" t="s">
        <v>107</v>
      </c>
      <c r="B31" s="210">
        <v>163644</v>
      </c>
      <c r="C31" s="211">
        <v>132171</v>
      </c>
      <c r="D31" s="210">
        <v>31473</v>
      </c>
      <c r="E31" s="212">
        <v>0.07854583025535568</v>
      </c>
      <c r="F31" s="213">
        <v>0.08822787365021698</v>
      </c>
      <c r="G31" s="19"/>
      <c r="H31" s="19"/>
      <c r="I31" s="19"/>
      <c r="J31" s="19"/>
    </row>
    <row r="32" spans="1:10" ht="12" customHeight="1" thickBot="1">
      <c r="A32" s="96" t="s">
        <v>109</v>
      </c>
      <c r="B32" s="215">
        <v>68265</v>
      </c>
      <c r="C32" s="216">
        <v>55859</v>
      </c>
      <c r="D32" s="215">
        <v>12406</v>
      </c>
      <c r="E32" s="217">
        <v>0.09870944128833087</v>
      </c>
      <c r="F32" s="218">
        <v>0.12344769941092183</v>
      </c>
      <c r="G32" s="19"/>
      <c r="H32" s="19"/>
      <c r="I32" s="19"/>
      <c r="J32" s="19"/>
    </row>
    <row r="33" spans="1:10" ht="14.25">
      <c r="A33" s="207"/>
      <c r="B33" s="19"/>
      <c r="C33" s="19"/>
      <c r="D33" s="19"/>
      <c r="E33" s="19"/>
      <c r="F33" s="19"/>
      <c r="G33" s="19"/>
      <c r="H33" s="19"/>
      <c r="I33" s="19"/>
      <c r="J33" s="19"/>
    </row>
    <row r="34" spans="1:10" ht="9.75" customHeight="1">
      <c r="A34" s="67"/>
      <c r="B34" s="19"/>
      <c r="C34" s="19"/>
      <c r="D34" s="19"/>
      <c r="E34" s="19"/>
      <c r="F34" s="19"/>
      <c r="G34" s="19"/>
      <c r="H34" s="19"/>
      <c r="I34" s="19"/>
      <c r="J34" s="19"/>
    </row>
    <row r="35" spans="1:10" ht="16.5" thickBot="1">
      <c r="A35" s="154" t="s">
        <v>466</v>
      </c>
      <c r="B35" s="19"/>
      <c r="C35" s="19"/>
      <c r="D35" s="19"/>
      <c r="E35" s="19"/>
      <c r="F35" s="19"/>
      <c r="G35" s="19"/>
      <c r="H35" s="19"/>
      <c r="I35" s="19"/>
      <c r="J35" s="19"/>
    </row>
    <row r="36" spans="1:10" ht="9" customHeight="1">
      <c r="A36" s="69"/>
      <c r="B36" s="13"/>
      <c r="C36" s="13"/>
      <c r="D36" s="13"/>
      <c r="E36" s="13"/>
      <c r="F36" s="13"/>
      <c r="G36" s="15"/>
      <c r="H36" s="13"/>
      <c r="I36" s="19"/>
      <c r="J36" s="19"/>
    </row>
    <row r="37" spans="1:10" ht="12.75" customHeight="1">
      <c r="A37" s="387" t="s">
        <v>117</v>
      </c>
      <c r="B37" s="379" t="s">
        <v>1</v>
      </c>
      <c r="C37" s="379" t="s">
        <v>472</v>
      </c>
      <c r="D37" s="379" t="s">
        <v>39</v>
      </c>
      <c r="E37" s="379" t="s">
        <v>96</v>
      </c>
      <c r="F37" s="379" t="s">
        <v>97</v>
      </c>
      <c r="G37" s="379" t="s">
        <v>98</v>
      </c>
      <c r="H37" s="172" t="s">
        <v>289</v>
      </c>
      <c r="I37" s="19"/>
      <c r="J37" s="19"/>
    </row>
    <row r="38" spans="1:10" ht="14.25">
      <c r="A38" s="387"/>
      <c r="B38" s="379"/>
      <c r="C38" s="379"/>
      <c r="D38" s="379"/>
      <c r="E38" s="379"/>
      <c r="F38" s="379"/>
      <c r="G38" s="379"/>
      <c r="H38" s="172" t="s">
        <v>288</v>
      </c>
      <c r="I38" s="19"/>
      <c r="J38" s="19"/>
    </row>
    <row r="39" spans="1:10" ht="9" customHeight="1" thickBot="1">
      <c r="A39" s="70"/>
      <c r="B39" s="10"/>
      <c r="C39" s="10"/>
      <c r="D39" s="10"/>
      <c r="E39" s="10"/>
      <c r="F39" s="10"/>
      <c r="G39" s="10"/>
      <c r="H39" s="10"/>
      <c r="I39" s="19"/>
      <c r="J39" s="19"/>
    </row>
    <row r="40" spans="1:10" ht="12" customHeight="1" thickBot="1">
      <c r="A40" s="150" t="s">
        <v>24</v>
      </c>
      <c r="B40" s="185">
        <v>1</v>
      </c>
      <c r="C40" s="186">
        <v>139497573.7482925</v>
      </c>
      <c r="D40" s="219">
        <v>487</v>
      </c>
      <c r="E40" s="191">
        <v>0.31337426707</v>
      </c>
      <c r="F40" s="185">
        <v>0.387414914758</v>
      </c>
      <c r="G40" s="186">
        <v>444.931159942</v>
      </c>
      <c r="H40" s="187">
        <v>20.53388090349076</v>
      </c>
      <c r="I40" s="19"/>
      <c r="J40" s="19"/>
    </row>
    <row r="41" spans="1:10" ht="12" customHeight="1" thickBot="1">
      <c r="A41" s="119" t="s">
        <v>25</v>
      </c>
      <c r="B41" s="371">
        <v>0.8171540937477257</v>
      </c>
      <c r="C41" s="189">
        <v>113991013.4562925</v>
      </c>
      <c r="D41" s="193">
        <v>108</v>
      </c>
      <c r="E41" s="194">
        <v>0.37952434747488284</v>
      </c>
      <c r="F41" s="188">
        <v>0.46904419373813844</v>
      </c>
      <c r="G41" s="189">
        <v>636.7608311311383</v>
      </c>
      <c r="H41" s="190">
        <v>92.5925925925926</v>
      </c>
      <c r="I41" s="19"/>
      <c r="J41" s="19"/>
    </row>
    <row r="42" spans="1:10" ht="12" customHeight="1" thickBot="1">
      <c r="A42" s="119" t="s">
        <v>26</v>
      </c>
      <c r="B42" s="371">
        <v>0.3643728469719866</v>
      </c>
      <c r="C42" s="189">
        <v>50829128.09235</v>
      </c>
      <c r="D42" s="193">
        <v>9</v>
      </c>
      <c r="E42" s="194">
        <v>0.8511333289329268</v>
      </c>
      <c r="F42" s="188">
        <v>0.9613448200649795</v>
      </c>
      <c r="G42" s="189">
        <v>2570.561072656079</v>
      </c>
      <c r="H42" s="190">
        <v>1111.111111111111</v>
      </c>
      <c r="I42" s="19"/>
      <c r="J42" s="19"/>
    </row>
    <row r="43" spans="1:10" ht="12" customHeight="1" thickBot="1">
      <c r="A43" s="119" t="s">
        <v>27</v>
      </c>
      <c r="B43" s="371">
        <v>0.14360708278422807</v>
      </c>
      <c r="C43" s="189">
        <v>20032839.62147</v>
      </c>
      <c r="D43" s="193">
        <v>13</v>
      </c>
      <c r="E43" s="194">
        <v>0.6563571240248942</v>
      </c>
      <c r="F43" s="188">
        <v>0.8543727860555832</v>
      </c>
      <c r="G43" s="189">
        <v>1816.1961937482804</v>
      </c>
      <c r="H43" s="190">
        <v>769.2307692307693</v>
      </c>
      <c r="I43" s="19"/>
      <c r="J43" s="19"/>
    </row>
    <row r="44" spans="1:10" ht="12" customHeight="1" thickBot="1">
      <c r="A44" s="119" t="s">
        <v>28</v>
      </c>
      <c r="B44" s="371">
        <v>0.04883044553829294</v>
      </c>
      <c r="C44" s="189">
        <v>6811728.67764</v>
      </c>
      <c r="D44" s="193">
        <v>10</v>
      </c>
      <c r="E44" s="194">
        <v>0.8834892411018688</v>
      </c>
      <c r="F44" s="188">
        <v>0.9398543949137528</v>
      </c>
      <c r="G44" s="189">
        <v>3432.6592605147043</v>
      </c>
      <c r="H44" s="190">
        <v>1000</v>
      </c>
      <c r="I44" s="19"/>
      <c r="J44" s="19"/>
    </row>
    <row r="45" spans="1:10" ht="12" customHeight="1" thickBot="1">
      <c r="A45" s="119" t="s">
        <v>29</v>
      </c>
      <c r="B45" s="371">
        <v>0.09349831938148422</v>
      </c>
      <c r="C45" s="189">
        <v>13042788.70326</v>
      </c>
      <c r="D45" s="193">
        <v>14</v>
      </c>
      <c r="E45" s="194">
        <v>0.47509011615370306</v>
      </c>
      <c r="F45" s="188">
        <v>0.7040540339126082</v>
      </c>
      <c r="G45" s="189">
        <v>1218.631771588309</v>
      </c>
      <c r="H45" s="190">
        <v>714.2857142857143</v>
      </c>
      <c r="I45" s="19"/>
      <c r="J45" s="19"/>
    </row>
    <row r="46" spans="1:10" ht="12" customHeight="1" thickBot="1">
      <c r="A46" s="119" t="s">
        <v>30</v>
      </c>
      <c r="B46" s="371">
        <v>0.11601484493344526</v>
      </c>
      <c r="C46" s="189">
        <v>16183789.386999998</v>
      </c>
      <c r="D46" s="193">
        <v>14</v>
      </c>
      <c r="E46" s="194">
        <v>0.5379167259179064</v>
      </c>
      <c r="F46" s="188">
        <v>0.7819462857175652</v>
      </c>
      <c r="G46" s="189">
        <v>1377.823330015248</v>
      </c>
      <c r="H46" s="190">
        <v>714.2857142857143</v>
      </c>
      <c r="I46" s="19"/>
      <c r="J46" s="19"/>
    </row>
    <row r="47" spans="1:10" ht="12" customHeight="1" thickBot="1">
      <c r="A47" s="122" t="s">
        <v>31</v>
      </c>
      <c r="B47" s="371">
        <v>0.03897890733075604</v>
      </c>
      <c r="C47" s="189">
        <v>5437463</v>
      </c>
      <c r="D47" s="193">
        <v>3</v>
      </c>
      <c r="E47" s="194">
        <v>1</v>
      </c>
      <c r="F47" s="188">
        <v>1</v>
      </c>
      <c r="G47" s="189">
        <v>5771.027380767717</v>
      </c>
      <c r="H47" s="190">
        <v>3333.3333333333335</v>
      </c>
      <c r="I47" s="19"/>
      <c r="J47" s="19"/>
    </row>
    <row r="48" spans="1:10" ht="12" customHeight="1" thickBot="1">
      <c r="A48" s="157" t="s">
        <v>32</v>
      </c>
      <c r="B48" s="371">
        <v>0.005282830232801955</v>
      </c>
      <c r="C48" s="189">
        <v>736942</v>
      </c>
      <c r="D48" s="193">
        <v>1</v>
      </c>
      <c r="E48" s="194">
        <v>1</v>
      </c>
      <c r="F48" s="188">
        <v>1</v>
      </c>
      <c r="G48" s="189">
        <v>10000</v>
      </c>
      <c r="H48" s="190">
        <v>10000</v>
      </c>
      <c r="I48" s="19"/>
      <c r="J48" s="19"/>
    </row>
    <row r="49" spans="1:10" ht="12" customHeight="1" thickBot="1">
      <c r="A49" s="157" t="s">
        <v>473</v>
      </c>
      <c r="B49" s="371">
        <v>0.006568816574730685</v>
      </c>
      <c r="C49" s="189">
        <v>916333.9745724999</v>
      </c>
      <c r="D49" s="193">
        <v>44</v>
      </c>
      <c r="E49" s="194">
        <v>0.25221688425098804</v>
      </c>
      <c r="F49" s="188">
        <v>0.37390823597896805</v>
      </c>
      <c r="G49" s="189">
        <v>428.8440983988968</v>
      </c>
      <c r="H49" s="190">
        <v>227.27272727272728</v>
      </c>
      <c r="I49" s="19"/>
      <c r="J49" s="19"/>
    </row>
    <row r="50" spans="1:10" ht="12" customHeight="1" thickBot="1">
      <c r="A50" s="156" t="s">
        <v>33</v>
      </c>
      <c r="B50" s="371">
        <v>0.1828459062522742</v>
      </c>
      <c r="C50" s="189">
        <v>25506560.292</v>
      </c>
      <c r="D50" s="193">
        <v>379</v>
      </c>
      <c r="E50" s="194">
        <v>0.228854523289</v>
      </c>
      <c r="F50" s="188">
        <v>0.302457753236</v>
      </c>
      <c r="G50" s="189">
        <v>296.400356756</v>
      </c>
      <c r="H50" s="190">
        <v>26.385224274406333</v>
      </c>
      <c r="I50" s="19"/>
      <c r="J50" s="19"/>
    </row>
    <row r="51" spans="1:10" ht="12" customHeight="1" thickBot="1">
      <c r="A51" s="119" t="s">
        <v>26</v>
      </c>
      <c r="B51" s="371">
        <v>0.02711571835525419</v>
      </c>
      <c r="C51" s="189">
        <v>3782576.921</v>
      </c>
      <c r="D51" s="193">
        <v>25</v>
      </c>
      <c r="E51" s="194">
        <v>0.855144253919</v>
      </c>
      <c r="F51" s="188">
        <v>0.936201737059</v>
      </c>
      <c r="G51" s="189">
        <v>5503.99704373</v>
      </c>
      <c r="H51" s="190">
        <v>400</v>
      </c>
      <c r="I51" s="19"/>
      <c r="J51" s="19"/>
    </row>
    <row r="52" spans="1:10" ht="12" customHeight="1" thickBot="1">
      <c r="A52" s="119" t="s">
        <v>27</v>
      </c>
      <c r="B52" s="371">
        <v>0.02666314181715671</v>
      </c>
      <c r="C52" s="189">
        <v>3719443.592</v>
      </c>
      <c r="D52" s="193">
        <v>87</v>
      </c>
      <c r="E52" s="194">
        <v>0.434560750021</v>
      </c>
      <c r="F52" s="188">
        <v>0.617688695949</v>
      </c>
      <c r="G52" s="189">
        <v>963.87789348</v>
      </c>
      <c r="H52" s="190">
        <v>114.94252873563218</v>
      </c>
      <c r="I52" s="19"/>
      <c r="J52" s="19"/>
    </row>
    <row r="53" spans="1:10" ht="12" customHeight="1" thickBot="1">
      <c r="A53" s="119" t="s">
        <v>28</v>
      </c>
      <c r="B53" s="371">
        <v>0.08150565866124371</v>
      </c>
      <c r="C53" s="189">
        <v>11369841.63</v>
      </c>
      <c r="D53" s="193">
        <v>170</v>
      </c>
      <c r="E53" s="194">
        <v>0.38391890178</v>
      </c>
      <c r="F53" s="188">
        <v>0.511534207535</v>
      </c>
      <c r="G53" s="189">
        <v>684.986258772</v>
      </c>
      <c r="H53" s="190">
        <v>58.8235294117647</v>
      </c>
      <c r="I53" s="19"/>
      <c r="J53" s="19"/>
    </row>
    <row r="54" spans="1:10" ht="12" customHeight="1" thickBot="1">
      <c r="A54" s="119" t="s">
        <v>29</v>
      </c>
      <c r="B54" s="371">
        <v>0.009306415639475527</v>
      </c>
      <c r="C54" s="189">
        <v>1298222.402</v>
      </c>
      <c r="D54" s="193">
        <v>48</v>
      </c>
      <c r="E54" s="194">
        <v>0.709369950466</v>
      </c>
      <c r="F54" s="188">
        <v>0.832289866001</v>
      </c>
      <c r="G54" s="189">
        <v>1837.77437763</v>
      </c>
      <c r="H54" s="190">
        <v>208.33333333333334</v>
      </c>
      <c r="I54" s="19"/>
      <c r="J54" s="19"/>
    </row>
    <row r="55" spans="1:10" ht="12" customHeight="1" thickBot="1">
      <c r="A55" s="119" t="s">
        <v>30</v>
      </c>
      <c r="B55" s="371">
        <v>0.0036339548379149132</v>
      </c>
      <c r="C55" s="189">
        <v>506927.883</v>
      </c>
      <c r="D55" s="193">
        <v>19</v>
      </c>
      <c r="E55" s="194">
        <v>0.929310104649</v>
      </c>
      <c r="F55" s="188">
        <v>0.968968582066</v>
      </c>
      <c r="G55" s="189">
        <v>6925.52641421</v>
      </c>
      <c r="H55" s="190">
        <v>526.3157894736842</v>
      </c>
      <c r="I55" s="19"/>
      <c r="J55" s="19"/>
    </row>
    <row r="56" spans="1:10" ht="12" customHeight="1" thickBot="1">
      <c r="A56" s="120" t="s">
        <v>31</v>
      </c>
      <c r="B56" s="372">
        <v>0.03462101694122917</v>
      </c>
      <c r="C56" s="181">
        <v>4829547.864</v>
      </c>
      <c r="D56" s="182">
        <v>29</v>
      </c>
      <c r="E56" s="195">
        <v>0.262651154253</v>
      </c>
      <c r="F56" s="184">
        <v>0.397831418407</v>
      </c>
      <c r="G56" s="181">
        <v>565.668763183</v>
      </c>
      <c r="H56" s="180">
        <v>344.82758620689657</v>
      </c>
      <c r="I56" s="19"/>
      <c r="J56" s="19"/>
    </row>
    <row r="57" spans="1:10" ht="12" customHeight="1">
      <c r="A57" s="71" t="s">
        <v>34</v>
      </c>
      <c r="B57" s="97"/>
      <c r="C57" s="98"/>
      <c r="D57" s="99"/>
      <c r="E57" s="100"/>
      <c r="F57" s="100"/>
      <c r="G57" s="101"/>
      <c r="H57" s="102"/>
      <c r="I57" s="19"/>
      <c r="J57" s="19"/>
    </row>
    <row r="58" spans="1:10" ht="39.75" customHeight="1">
      <c r="A58" s="382" t="s">
        <v>35</v>
      </c>
      <c r="B58" s="383"/>
      <c r="C58" s="383"/>
      <c r="D58" s="383"/>
      <c r="E58" s="383"/>
      <c r="F58" s="383"/>
      <c r="G58" s="383"/>
      <c r="H58" s="383"/>
      <c r="I58" s="19"/>
      <c r="J58" s="19"/>
    </row>
    <row r="59" spans="1:10" ht="11.25" customHeight="1">
      <c r="A59" s="207"/>
      <c r="B59" s="19"/>
      <c r="C59" s="19"/>
      <c r="D59" s="19"/>
      <c r="E59" s="19"/>
      <c r="F59" s="19"/>
      <c r="G59" s="19"/>
      <c r="H59" s="19"/>
      <c r="I59" s="19"/>
      <c r="J59" s="19"/>
    </row>
    <row r="60" spans="1:10" ht="24" customHeight="1" thickBot="1">
      <c r="A60" s="154" t="s">
        <v>467</v>
      </c>
      <c r="B60" s="19"/>
      <c r="C60" s="19"/>
      <c r="D60" s="19"/>
      <c r="E60" s="19"/>
      <c r="F60" s="19"/>
      <c r="G60" s="19"/>
      <c r="H60" s="19"/>
      <c r="I60" s="19"/>
      <c r="J60" s="19"/>
    </row>
    <row r="61" spans="1:10" ht="9" customHeight="1">
      <c r="A61" s="13"/>
      <c r="B61" s="13"/>
      <c r="C61" s="13"/>
      <c r="D61" s="13"/>
      <c r="E61" s="13"/>
      <c r="F61" s="13"/>
      <c r="G61" s="13"/>
      <c r="H61" s="15"/>
      <c r="I61" s="13"/>
      <c r="J61" s="19"/>
    </row>
    <row r="62" spans="1:10" ht="25.5">
      <c r="A62" s="9"/>
      <c r="B62" s="155" t="s">
        <v>36</v>
      </c>
      <c r="C62" s="153" t="s">
        <v>37</v>
      </c>
      <c r="D62" s="155" t="s">
        <v>38</v>
      </c>
      <c r="E62" s="153" t="s">
        <v>39</v>
      </c>
      <c r="F62" s="155" t="s">
        <v>96</v>
      </c>
      <c r="G62" s="153" t="s">
        <v>97</v>
      </c>
      <c r="H62" s="158" t="s">
        <v>98</v>
      </c>
      <c r="I62" s="159" t="s">
        <v>40</v>
      </c>
      <c r="J62" s="19"/>
    </row>
    <row r="63" spans="1:10" ht="9" customHeight="1" thickBot="1">
      <c r="A63" s="10"/>
      <c r="B63" s="10"/>
      <c r="C63" s="10"/>
      <c r="D63" s="10"/>
      <c r="E63" s="10"/>
      <c r="F63" s="10"/>
      <c r="G63" s="10"/>
      <c r="H63" s="10"/>
      <c r="I63" s="10"/>
      <c r="J63" s="19"/>
    </row>
    <row r="64" spans="1:10" ht="12" customHeight="1" thickBot="1">
      <c r="A64" s="150" t="s">
        <v>41</v>
      </c>
      <c r="B64" s="187">
        <v>-39243840.629999995</v>
      </c>
      <c r="C64" s="186">
        <v>6565998.895999943</v>
      </c>
      <c r="D64" s="187">
        <v>1212398733.02108</v>
      </c>
      <c r="E64" s="220">
        <v>443</v>
      </c>
      <c r="F64" s="185">
        <v>0.566747782907</v>
      </c>
      <c r="G64" s="191">
        <v>0.651787496675</v>
      </c>
      <c r="H64" s="187">
        <v>2063.10961886</v>
      </c>
      <c r="I64" s="186">
        <v>22.573363431151243</v>
      </c>
      <c r="J64" s="19"/>
    </row>
    <row r="65" spans="1:10" ht="12" customHeight="1" thickBot="1">
      <c r="A65" s="119" t="s">
        <v>25</v>
      </c>
      <c r="B65" s="190">
        <v>-38793070.172</v>
      </c>
      <c r="C65" s="189">
        <v>7773177.809999943</v>
      </c>
      <c r="D65" s="190">
        <v>1191713666.36608</v>
      </c>
      <c r="E65" s="192">
        <v>64</v>
      </c>
      <c r="F65" s="188">
        <v>0.7967075503400305</v>
      </c>
      <c r="G65" s="194">
        <v>0.9371337786922216</v>
      </c>
      <c r="H65" s="190">
        <v>2696.483995158081</v>
      </c>
      <c r="I65" s="189">
        <v>156.25</v>
      </c>
      <c r="J65" s="19"/>
    </row>
    <row r="66" spans="1:10" ht="12" customHeight="1" thickBot="1">
      <c r="A66" s="119" t="s">
        <v>26</v>
      </c>
      <c r="B66" s="190">
        <v>68244411.28</v>
      </c>
      <c r="C66" s="189">
        <v>108415853.43999998</v>
      </c>
      <c r="D66" s="190">
        <v>227943705.8</v>
      </c>
      <c r="E66" s="192">
        <v>9</v>
      </c>
      <c r="F66" s="188">
        <v>0.9191280367435353</v>
      </c>
      <c r="G66" s="194">
        <v>0.9852244834391036</v>
      </c>
      <c r="H66" s="190">
        <v>6372.137394912369</v>
      </c>
      <c r="I66" s="189">
        <v>1111.111111111111</v>
      </c>
      <c r="J66" s="19"/>
    </row>
    <row r="67" spans="1:10" ht="12" customHeight="1" thickBot="1">
      <c r="A67" s="119" t="s">
        <v>27</v>
      </c>
      <c r="B67" s="190">
        <v>-98169774.36</v>
      </c>
      <c r="C67" s="189">
        <v>-374846271.47</v>
      </c>
      <c r="D67" s="190">
        <v>411570161.09</v>
      </c>
      <c r="E67" s="192">
        <v>13</v>
      </c>
      <c r="F67" s="188">
        <v>0.9872148787748427</v>
      </c>
      <c r="G67" s="194">
        <v>0.995211679761924</v>
      </c>
      <c r="H67" s="190">
        <v>9453.88964494463</v>
      </c>
      <c r="I67" s="189">
        <v>769.2307692307693</v>
      </c>
      <c r="J67" s="19"/>
    </row>
    <row r="68" spans="1:10" ht="12" customHeight="1" thickBot="1">
      <c r="A68" s="119" t="s">
        <v>28</v>
      </c>
      <c r="B68" s="190">
        <v>-10742986.472000001</v>
      </c>
      <c r="C68" s="189">
        <v>60851</v>
      </c>
      <c r="D68" s="190">
        <v>248232349.32</v>
      </c>
      <c r="E68" s="192">
        <v>10</v>
      </c>
      <c r="F68" s="188">
        <v>0.9954790461312788</v>
      </c>
      <c r="G68" s="194">
        <v>0.9983500981998441</v>
      </c>
      <c r="H68" s="190">
        <v>9469.470103777838</v>
      </c>
      <c r="I68" s="189">
        <v>1000</v>
      </c>
      <c r="J68" s="19"/>
    </row>
    <row r="69" spans="1:10" ht="12" customHeight="1" thickBot="1">
      <c r="A69" s="119" t="s">
        <v>29</v>
      </c>
      <c r="B69" s="190">
        <v>-2927009.62</v>
      </c>
      <c r="C69" s="189">
        <v>263769849.83999997</v>
      </c>
      <c r="D69" s="190">
        <v>282529321.15608</v>
      </c>
      <c r="E69" s="192">
        <v>14</v>
      </c>
      <c r="F69" s="188">
        <v>0.976298364597913</v>
      </c>
      <c r="G69" s="194">
        <v>0.9869079735167362</v>
      </c>
      <c r="H69" s="190">
        <v>9208.832281695857</v>
      </c>
      <c r="I69" s="189">
        <v>714.2857142857143</v>
      </c>
      <c r="J69" s="19"/>
    </row>
    <row r="70" spans="1:10" ht="12" customHeight="1" thickBot="1">
      <c r="A70" s="119" t="s">
        <v>30</v>
      </c>
      <c r="B70" s="190">
        <v>536117</v>
      </c>
      <c r="C70" s="189">
        <v>4343947</v>
      </c>
      <c r="D70" s="190">
        <v>15409181</v>
      </c>
      <c r="E70" s="192">
        <v>14</v>
      </c>
      <c r="F70" s="188">
        <v>0.5360686593271894</v>
      </c>
      <c r="G70" s="194">
        <v>0.7832340992035852</v>
      </c>
      <c r="H70" s="190">
        <v>1375.8989489953537</v>
      </c>
      <c r="I70" s="189">
        <v>714.2857142857143</v>
      </c>
      <c r="J70" s="19"/>
    </row>
    <row r="71" spans="1:10" ht="12" customHeight="1" thickBot="1">
      <c r="A71" s="122" t="s">
        <v>31</v>
      </c>
      <c r="B71" s="190">
        <v>4066172</v>
      </c>
      <c r="C71" s="189">
        <v>5328948</v>
      </c>
      <c r="D71" s="190">
        <v>5328948</v>
      </c>
      <c r="E71" s="192">
        <v>3</v>
      </c>
      <c r="F71" s="188">
        <v>1</v>
      </c>
      <c r="G71" s="194">
        <v>1</v>
      </c>
      <c r="H71" s="190">
        <v>5882.397021319087</v>
      </c>
      <c r="I71" s="189">
        <v>3333.3333333333335</v>
      </c>
      <c r="J71" s="19"/>
    </row>
    <row r="72" spans="1:10" ht="12" customHeight="1" thickBot="1">
      <c r="A72" s="122" t="s">
        <v>32</v>
      </c>
      <c r="B72" s="190">
        <v>200000</v>
      </c>
      <c r="C72" s="189">
        <v>700000</v>
      </c>
      <c r="D72" s="190">
        <v>700000</v>
      </c>
      <c r="E72" s="192">
        <v>1</v>
      </c>
      <c r="F72" s="188">
        <v>1</v>
      </c>
      <c r="G72" s="194">
        <v>1</v>
      </c>
      <c r="H72" s="190">
        <v>10000</v>
      </c>
      <c r="I72" s="189">
        <v>10000</v>
      </c>
      <c r="J72" s="19"/>
    </row>
    <row r="73" spans="1:10" ht="12" customHeight="1" thickBot="1">
      <c r="A73" s="156" t="s">
        <v>42</v>
      </c>
      <c r="B73" s="193">
        <v>-450770.458</v>
      </c>
      <c r="C73" s="192">
        <v>-1207178.914</v>
      </c>
      <c r="D73" s="190">
        <v>20685066.655</v>
      </c>
      <c r="E73" s="192">
        <v>379</v>
      </c>
      <c r="F73" s="188">
        <v>0.461877653327</v>
      </c>
      <c r="G73" s="194">
        <v>0.630818368264</v>
      </c>
      <c r="H73" s="190">
        <v>939.109628211</v>
      </c>
      <c r="I73" s="189">
        <v>26.385224274406333</v>
      </c>
      <c r="J73" s="19"/>
    </row>
    <row r="74" spans="1:10" ht="12" customHeight="1" thickBot="1">
      <c r="A74" s="119" t="s">
        <v>26</v>
      </c>
      <c r="B74" s="190">
        <v>53012.777</v>
      </c>
      <c r="C74" s="189">
        <v>-492705.041</v>
      </c>
      <c r="D74" s="190">
        <v>3438855.219</v>
      </c>
      <c r="E74" s="192">
        <v>25</v>
      </c>
      <c r="F74" s="188">
        <v>0.974638870083</v>
      </c>
      <c r="G74" s="194">
        <v>0.991913336518</v>
      </c>
      <c r="H74" s="190">
        <v>8055.29510844</v>
      </c>
      <c r="I74" s="189">
        <v>400</v>
      </c>
      <c r="J74" s="19"/>
    </row>
    <row r="75" spans="1:10" ht="12" customHeight="1" thickBot="1">
      <c r="A75" s="119" t="s">
        <v>27</v>
      </c>
      <c r="B75" s="190">
        <v>-453844.614</v>
      </c>
      <c r="C75" s="189">
        <v>-2282754.809</v>
      </c>
      <c r="D75" s="190">
        <v>1576931.922</v>
      </c>
      <c r="E75" s="192">
        <v>87</v>
      </c>
      <c r="F75" s="188">
        <v>0.789597627742</v>
      </c>
      <c r="G75" s="194">
        <v>0.875838440701</v>
      </c>
      <c r="H75" s="190">
        <v>3038.92676779</v>
      </c>
      <c r="I75" s="189">
        <v>114.94252873563218</v>
      </c>
      <c r="J75" s="19"/>
    </row>
    <row r="76" spans="1:10" ht="12" customHeight="1" thickBot="1">
      <c r="A76" s="119" t="s">
        <v>28</v>
      </c>
      <c r="B76" s="190">
        <v>-268865.22</v>
      </c>
      <c r="C76" s="189">
        <v>1371852.4</v>
      </c>
      <c r="D76" s="190">
        <v>8707827.482</v>
      </c>
      <c r="E76" s="192">
        <v>170</v>
      </c>
      <c r="F76" s="188">
        <v>0.520201749094</v>
      </c>
      <c r="G76" s="194">
        <v>0.632655116963</v>
      </c>
      <c r="H76" s="190">
        <v>1074.00816108</v>
      </c>
      <c r="I76" s="189">
        <v>58.8235294117647</v>
      </c>
      <c r="J76" s="19"/>
    </row>
    <row r="77" spans="1:10" ht="12" customHeight="1" thickBot="1">
      <c r="A77" s="119" t="s">
        <v>29</v>
      </c>
      <c r="B77" s="190">
        <v>52043.255</v>
      </c>
      <c r="C77" s="189">
        <v>210599.234</v>
      </c>
      <c r="D77" s="190">
        <v>1326609.519</v>
      </c>
      <c r="E77" s="192">
        <v>48</v>
      </c>
      <c r="F77" s="188">
        <v>0.486007671347</v>
      </c>
      <c r="G77" s="194">
        <v>0.660893001772</v>
      </c>
      <c r="H77" s="190">
        <v>1147.45674211</v>
      </c>
      <c r="I77" s="189">
        <v>208.33333333333334</v>
      </c>
      <c r="J77" s="19"/>
    </row>
    <row r="78" spans="1:10" ht="12" customHeight="1" thickBot="1">
      <c r="A78" s="119" t="s">
        <v>30</v>
      </c>
      <c r="B78" s="190">
        <v>2456.479</v>
      </c>
      <c r="C78" s="189">
        <v>68325.673</v>
      </c>
      <c r="D78" s="190">
        <v>402742.237</v>
      </c>
      <c r="E78" s="192">
        <v>19</v>
      </c>
      <c r="F78" s="188">
        <v>0.999331650004</v>
      </c>
      <c r="G78" s="194">
        <v>1</v>
      </c>
      <c r="H78" s="190">
        <v>5567.67385273</v>
      </c>
      <c r="I78" s="189">
        <v>526.3157894736842</v>
      </c>
      <c r="J78" s="19"/>
    </row>
    <row r="79" spans="1:10" ht="12" customHeight="1" thickBot="1">
      <c r="A79" s="120" t="s">
        <v>31</v>
      </c>
      <c r="B79" s="180">
        <v>-35573.134</v>
      </c>
      <c r="C79" s="181">
        <v>-82496.371</v>
      </c>
      <c r="D79" s="180">
        <v>4532100.277</v>
      </c>
      <c r="E79" s="183">
        <v>29</v>
      </c>
      <c r="F79" s="184">
        <v>1</v>
      </c>
      <c r="G79" s="195">
        <v>1</v>
      </c>
      <c r="H79" s="180">
        <v>10000</v>
      </c>
      <c r="I79" s="181">
        <v>344.82758620689657</v>
      </c>
      <c r="J79" s="19"/>
    </row>
    <row r="80" spans="1:10" ht="29.25" customHeight="1">
      <c r="A80" s="384" t="s">
        <v>35</v>
      </c>
      <c r="B80" s="385"/>
      <c r="C80" s="385"/>
      <c r="D80" s="385"/>
      <c r="E80" s="385"/>
      <c r="F80" s="385"/>
      <c r="G80" s="385"/>
      <c r="H80" s="385"/>
      <c r="I80" s="385"/>
      <c r="J80" s="19"/>
    </row>
    <row r="81" spans="1:10" ht="10.5" customHeight="1">
      <c r="A81" s="207"/>
      <c r="B81" s="19"/>
      <c r="C81" s="19"/>
      <c r="D81" s="19"/>
      <c r="E81" s="19"/>
      <c r="F81" s="19"/>
      <c r="G81" s="19"/>
      <c r="H81" s="19"/>
      <c r="I81" s="19"/>
      <c r="J81" s="19"/>
    </row>
    <row r="82" spans="1:10" ht="27.75" customHeight="1" thickBot="1">
      <c r="A82" s="154" t="s">
        <v>468</v>
      </c>
      <c r="B82" s="19"/>
      <c r="C82" s="19"/>
      <c r="D82" s="19"/>
      <c r="E82" s="19"/>
      <c r="F82" s="19"/>
      <c r="G82" s="19"/>
      <c r="H82" s="19"/>
      <c r="I82" s="19"/>
      <c r="J82" s="19"/>
    </row>
    <row r="83" spans="1:10" ht="9" customHeight="1">
      <c r="A83" s="16"/>
      <c r="B83" s="16"/>
      <c r="C83" s="16"/>
      <c r="D83" s="16"/>
      <c r="E83" s="16"/>
      <c r="F83" s="16"/>
      <c r="G83" s="16"/>
      <c r="H83" s="16"/>
      <c r="I83" s="16"/>
      <c r="J83" s="13"/>
    </row>
    <row r="84" spans="1:10" ht="13.5">
      <c r="A84" s="9"/>
      <c r="B84" s="380" t="s">
        <v>36</v>
      </c>
      <c r="C84" s="381"/>
      <c r="D84" s="386"/>
      <c r="E84" s="380" t="s">
        <v>37</v>
      </c>
      <c r="F84" s="381"/>
      <c r="G84" s="386"/>
      <c r="H84" s="380" t="s">
        <v>43</v>
      </c>
      <c r="I84" s="381"/>
      <c r="J84" s="381"/>
    </row>
    <row r="85" spans="1:10" ht="13.5">
      <c r="A85" s="9"/>
      <c r="B85" s="155" t="s">
        <v>118</v>
      </c>
      <c r="C85" s="155" t="s">
        <v>44</v>
      </c>
      <c r="D85" s="155" t="s">
        <v>119</v>
      </c>
      <c r="E85" s="155" t="s">
        <v>118</v>
      </c>
      <c r="F85" s="155" t="s">
        <v>44</v>
      </c>
      <c r="G85" s="155" t="s">
        <v>119</v>
      </c>
      <c r="H85" s="155" t="s">
        <v>118</v>
      </c>
      <c r="I85" s="155" t="s">
        <v>44</v>
      </c>
      <c r="J85" s="155" t="s">
        <v>119</v>
      </c>
    </row>
    <row r="86" spans="1:10" ht="9" customHeight="1" thickBot="1">
      <c r="A86" s="10"/>
      <c r="B86" s="12"/>
      <c r="C86" s="12"/>
      <c r="D86" s="12"/>
      <c r="E86" s="12"/>
      <c r="F86" s="12"/>
      <c r="G86" s="12"/>
      <c r="H86" s="12"/>
      <c r="I86" s="12"/>
      <c r="J86" s="12"/>
    </row>
    <row r="87" spans="1:10" ht="12" customHeight="1" thickBot="1">
      <c r="A87" s="150" t="s">
        <v>41</v>
      </c>
      <c r="B87" s="221">
        <v>-0.110061633872</v>
      </c>
      <c r="C87" s="221">
        <v>0.0038558551184394783</v>
      </c>
      <c r="D87" s="221">
        <v>0.1152</v>
      </c>
      <c r="E87" s="222">
        <v>-0.316830337436</v>
      </c>
      <c r="F87" s="362">
        <v>0.01589625788661566</v>
      </c>
      <c r="G87" s="222">
        <v>0.1845</v>
      </c>
      <c r="H87" s="221">
        <v>-0.269211329704</v>
      </c>
      <c r="I87" s="221">
        <v>0.030416421289224692</v>
      </c>
      <c r="J87" s="221">
        <v>0.335</v>
      </c>
    </row>
    <row r="88" spans="1:10" ht="12" customHeight="1" thickBot="1">
      <c r="A88" s="119" t="s">
        <v>25</v>
      </c>
      <c r="B88" s="223">
        <v>-0.0576</v>
      </c>
      <c r="C88" s="223">
        <v>0.005904414714075672</v>
      </c>
      <c r="D88" s="223">
        <v>0.1152</v>
      </c>
      <c r="E88" s="224">
        <v>-0.1843</v>
      </c>
      <c r="F88" s="225">
        <v>0.01991342771752197</v>
      </c>
      <c r="G88" s="224">
        <v>0.1845</v>
      </c>
      <c r="H88" s="223">
        <v>-0.0713</v>
      </c>
      <c r="I88" s="223">
        <v>0.033043078564697265</v>
      </c>
      <c r="J88" s="223">
        <v>0.0942</v>
      </c>
    </row>
    <row r="89" spans="1:10" ht="12" customHeight="1" thickBot="1">
      <c r="A89" s="119" t="s">
        <v>26</v>
      </c>
      <c r="B89" s="223">
        <v>0.00997</v>
      </c>
      <c r="C89" s="223">
        <v>0.010402566251466301</v>
      </c>
      <c r="D89" s="223">
        <v>0.012199999999999999</v>
      </c>
      <c r="E89" s="224">
        <v>0.0233</v>
      </c>
      <c r="F89" s="225">
        <v>0.03359652699815725</v>
      </c>
      <c r="G89" s="224">
        <v>0.0401</v>
      </c>
      <c r="H89" s="223">
        <v>0.028218999999999998</v>
      </c>
      <c r="I89" s="223">
        <v>0.02995219940015943</v>
      </c>
      <c r="J89" s="223">
        <v>0.036000000000000004</v>
      </c>
    </row>
    <row r="90" spans="1:10" ht="12" customHeight="1" thickBot="1">
      <c r="A90" s="119" t="s">
        <v>27</v>
      </c>
      <c r="B90" s="223">
        <v>-0.0315</v>
      </c>
      <c r="C90" s="223">
        <v>0.003037685874597589</v>
      </c>
      <c r="D90" s="223">
        <v>0.0313</v>
      </c>
      <c r="E90" s="224">
        <v>-0.1552</v>
      </c>
      <c r="F90" s="225">
        <v>0.005789786703874783</v>
      </c>
      <c r="G90" s="224">
        <v>0.0519</v>
      </c>
      <c r="H90" s="223">
        <v>-0.0713</v>
      </c>
      <c r="I90" s="223">
        <v>0.030997597526460065</v>
      </c>
      <c r="J90" s="223">
        <v>0.0733</v>
      </c>
    </row>
    <row r="91" spans="1:10" ht="12" customHeight="1" thickBot="1">
      <c r="A91" s="119" t="s">
        <v>28</v>
      </c>
      <c r="B91" s="223">
        <v>-0.0576</v>
      </c>
      <c r="C91" s="223">
        <v>-0.01677436951358543</v>
      </c>
      <c r="D91" s="223">
        <v>0.08588</v>
      </c>
      <c r="E91" s="224">
        <v>-0.1843</v>
      </c>
      <c r="F91" s="225">
        <v>-0.0762516313976821</v>
      </c>
      <c r="G91" s="224">
        <v>0.05665</v>
      </c>
      <c r="H91" s="223">
        <v>-0.043899999999999995</v>
      </c>
      <c r="I91" s="223">
        <v>0.03517199409469998</v>
      </c>
      <c r="J91" s="223">
        <v>0.0812</v>
      </c>
    </row>
    <row r="92" spans="1:10" ht="12" customHeight="1" thickBot="1">
      <c r="A92" s="119" t="s">
        <v>29</v>
      </c>
      <c r="B92" s="223">
        <v>-0.023153999999999997</v>
      </c>
      <c r="C92" s="223">
        <v>0.002881689227439956</v>
      </c>
      <c r="D92" s="223">
        <v>0.1152</v>
      </c>
      <c r="E92" s="224">
        <v>-0.06372799999999999</v>
      </c>
      <c r="F92" s="225">
        <v>0.0032053674518221554</v>
      </c>
      <c r="G92" s="224">
        <v>0.1845</v>
      </c>
      <c r="H92" s="223">
        <v>0.02475</v>
      </c>
      <c r="I92" s="223">
        <v>0.058389899175800536</v>
      </c>
      <c r="J92" s="223">
        <v>0.0942</v>
      </c>
    </row>
    <row r="93" spans="1:10" ht="12" customHeight="1" thickBot="1">
      <c r="A93" s="119" t="s">
        <v>30</v>
      </c>
      <c r="B93" s="223">
        <v>0.00011289999999999999</v>
      </c>
      <c r="C93" s="223">
        <v>0.006993179875013555</v>
      </c>
      <c r="D93" s="223">
        <v>0.012709999999999999</v>
      </c>
      <c r="E93" s="224">
        <v>0.032400000000000005</v>
      </c>
      <c r="F93" s="225">
        <v>0.045876676293880474</v>
      </c>
      <c r="G93" s="224">
        <v>0.0603</v>
      </c>
      <c r="H93" s="226" t="s">
        <v>474</v>
      </c>
      <c r="I93" s="226" t="s">
        <v>474</v>
      </c>
      <c r="J93" s="226" t="s">
        <v>474</v>
      </c>
    </row>
    <row r="94" spans="1:10" ht="12" customHeight="1" thickBot="1">
      <c r="A94" s="122" t="s">
        <v>31</v>
      </c>
      <c r="B94" s="223">
        <v>0.0127</v>
      </c>
      <c r="C94" s="223">
        <v>0.0127</v>
      </c>
      <c r="D94" s="223">
        <v>0.0127</v>
      </c>
      <c r="E94" s="227" t="s">
        <v>474</v>
      </c>
      <c r="F94" s="228" t="s">
        <v>474</v>
      </c>
      <c r="G94" s="227" t="s">
        <v>474</v>
      </c>
      <c r="H94" s="226" t="s">
        <v>474</v>
      </c>
      <c r="I94" s="226" t="s">
        <v>474</v>
      </c>
      <c r="J94" s="226" t="s">
        <v>474</v>
      </c>
    </row>
    <row r="95" spans="1:10" ht="12" customHeight="1" thickBot="1">
      <c r="A95" s="122" t="s">
        <v>32</v>
      </c>
      <c r="B95" s="223">
        <v>-8.55298250777115E-05</v>
      </c>
      <c r="C95" s="223">
        <v>-8.55298250777115E-05</v>
      </c>
      <c r="D95" s="223">
        <v>-8.55298250777115E-05</v>
      </c>
      <c r="E95" s="227" t="s">
        <v>474</v>
      </c>
      <c r="F95" s="228" t="s">
        <v>474</v>
      </c>
      <c r="G95" s="227" t="s">
        <v>474</v>
      </c>
      <c r="H95" s="226" t="s">
        <v>474</v>
      </c>
      <c r="I95" s="226" t="s">
        <v>474</v>
      </c>
      <c r="J95" s="226" t="s">
        <v>474</v>
      </c>
    </row>
    <row r="96" spans="1:10" ht="12" customHeight="1" thickBot="1">
      <c r="A96" s="156" t="s">
        <v>42</v>
      </c>
      <c r="B96" s="223">
        <v>-0.110061633872</v>
      </c>
      <c r="C96" s="223">
        <v>-0.00522573863772</v>
      </c>
      <c r="D96" s="223">
        <v>0.104682059762</v>
      </c>
      <c r="E96" s="224">
        <v>-0.316830337436</v>
      </c>
      <c r="F96" s="225">
        <v>-0.0019125012686</v>
      </c>
      <c r="G96" s="224">
        <v>0.180295507209</v>
      </c>
      <c r="H96" s="223">
        <v>-0.269211329704</v>
      </c>
      <c r="I96" s="223">
        <v>0.0187720276561</v>
      </c>
      <c r="J96" s="223">
        <v>0.335</v>
      </c>
    </row>
    <row r="97" spans="1:10" ht="12" customHeight="1" thickBot="1">
      <c r="A97" s="119" t="s">
        <v>26</v>
      </c>
      <c r="B97" s="223">
        <v>-0.0492455662865</v>
      </c>
      <c r="C97" s="223">
        <v>0.00303085929235</v>
      </c>
      <c r="D97" s="223">
        <v>0.0111</v>
      </c>
      <c r="E97" s="224">
        <v>-0.193627091916</v>
      </c>
      <c r="F97" s="225">
        <v>0.011623955581</v>
      </c>
      <c r="G97" s="224">
        <v>0.0368</v>
      </c>
      <c r="H97" s="223">
        <v>-0.240393194879</v>
      </c>
      <c r="I97" s="223">
        <v>-0.000325753877395</v>
      </c>
      <c r="J97" s="223">
        <v>0.0305</v>
      </c>
    </row>
    <row r="98" spans="1:10" ht="12" customHeight="1" thickBot="1">
      <c r="A98" s="119" t="s">
        <v>27</v>
      </c>
      <c r="B98" s="223">
        <v>-0.0750200754277</v>
      </c>
      <c r="C98" s="223">
        <v>-0.0142047138737</v>
      </c>
      <c r="D98" s="223">
        <v>0.0146</v>
      </c>
      <c r="E98" s="224">
        <v>-0.195942649331</v>
      </c>
      <c r="F98" s="225">
        <v>-0.0341105473262</v>
      </c>
      <c r="G98" s="224">
        <v>0.0402450710951</v>
      </c>
      <c r="H98" s="223">
        <v>-0.26098835406</v>
      </c>
      <c r="I98" s="223">
        <v>-0.0638159562122</v>
      </c>
      <c r="J98" s="223">
        <v>0.0424</v>
      </c>
    </row>
    <row r="99" spans="1:10" ht="12" customHeight="1" thickBot="1">
      <c r="A99" s="119" t="s">
        <v>28</v>
      </c>
      <c r="B99" s="223">
        <v>-0.110061633872</v>
      </c>
      <c r="C99" s="223">
        <v>-0.00141401867616</v>
      </c>
      <c r="D99" s="223">
        <v>0.104682059762</v>
      </c>
      <c r="E99" s="224">
        <v>-0.316830337436</v>
      </c>
      <c r="F99" s="225">
        <v>0.00915871308574</v>
      </c>
      <c r="G99" s="224">
        <v>0.180295507209</v>
      </c>
      <c r="H99" s="223">
        <v>-0.269211329704</v>
      </c>
      <c r="I99" s="223">
        <v>0.0892825127419</v>
      </c>
      <c r="J99" s="223">
        <v>0.335</v>
      </c>
    </row>
    <row r="100" spans="1:10" ht="12" customHeight="1" thickBot="1">
      <c r="A100" s="119" t="s">
        <v>29</v>
      </c>
      <c r="B100" s="223">
        <v>-0.0467220423554</v>
      </c>
      <c r="C100" s="223">
        <v>-0.0227333432222</v>
      </c>
      <c r="D100" s="223">
        <v>0.0107</v>
      </c>
      <c r="E100" s="224">
        <v>-0.142737372666</v>
      </c>
      <c r="F100" s="225">
        <v>-0.0726724370861</v>
      </c>
      <c r="G100" s="224">
        <v>-0.0492658213073</v>
      </c>
      <c r="H100" s="223">
        <v>-0.223796363304</v>
      </c>
      <c r="I100" s="223">
        <v>-0.118337200383</v>
      </c>
      <c r="J100" s="223">
        <v>-0.0716509381776</v>
      </c>
    </row>
    <row r="101" spans="1:10" ht="12" customHeight="1" thickBot="1">
      <c r="A101" s="119" t="s">
        <v>30</v>
      </c>
      <c r="B101" s="223">
        <v>-0.0418131998837</v>
      </c>
      <c r="C101" s="223">
        <v>-0.0358902684768</v>
      </c>
      <c r="D101" s="223">
        <v>-0.00697004351582</v>
      </c>
      <c r="E101" s="224">
        <v>-0.154619349533</v>
      </c>
      <c r="F101" s="225">
        <v>-0.0973918950163</v>
      </c>
      <c r="G101" s="224">
        <v>-0.059651549236</v>
      </c>
      <c r="H101" s="223">
        <v>-0.136880915004</v>
      </c>
      <c r="I101" s="223">
        <v>-0.125869366408</v>
      </c>
      <c r="J101" s="223">
        <v>-0.0651196730709</v>
      </c>
    </row>
    <row r="102" spans="1:10" ht="12" customHeight="1" thickBot="1">
      <c r="A102" s="120" t="s">
        <v>31</v>
      </c>
      <c r="B102" s="229">
        <v>-0.0728304877115</v>
      </c>
      <c r="C102" s="229">
        <v>-0.00538012390462</v>
      </c>
      <c r="D102" s="229">
        <v>0.012</v>
      </c>
      <c r="E102" s="230">
        <v>-0.182847772915</v>
      </c>
      <c r="F102" s="231">
        <v>0.0140714715367</v>
      </c>
      <c r="G102" s="230">
        <v>0.0536</v>
      </c>
      <c r="H102" s="229">
        <v>-0.226587648615</v>
      </c>
      <c r="I102" s="229">
        <v>-0.00388775784929</v>
      </c>
      <c r="J102" s="229">
        <v>0.102610250513</v>
      </c>
    </row>
    <row r="103" spans="1:10" ht="10.5" customHeight="1">
      <c r="A103" s="207"/>
      <c r="B103" s="19"/>
      <c r="C103" s="19"/>
      <c r="D103" s="19"/>
      <c r="E103" s="19"/>
      <c r="F103" s="19"/>
      <c r="G103" s="19"/>
      <c r="H103" s="19"/>
      <c r="I103" s="19"/>
      <c r="J103" s="19"/>
    </row>
    <row r="104" spans="1:10" ht="14.25">
      <c r="A104" s="67"/>
      <c r="B104" s="19"/>
      <c r="C104" s="19"/>
      <c r="D104" s="19"/>
      <c r="E104" s="19"/>
      <c r="F104" s="19"/>
      <c r="G104" s="19"/>
      <c r="H104" s="19"/>
      <c r="I104" s="19"/>
      <c r="J104" s="19"/>
    </row>
    <row r="105" spans="1:10" ht="16.5" thickBot="1">
      <c r="A105" s="65" t="s">
        <v>469</v>
      </c>
      <c r="B105" s="19"/>
      <c r="C105" s="19"/>
      <c r="D105" s="19"/>
      <c r="E105" s="19"/>
      <c r="F105" s="19"/>
      <c r="G105" s="19"/>
      <c r="H105" s="19"/>
      <c r="I105" s="19"/>
      <c r="J105" s="19"/>
    </row>
    <row r="106" spans="1:10" ht="9" customHeight="1">
      <c r="A106" s="13"/>
      <c r="B106" s="13"/>
      <c r="C106" s="13"/>
      <c r="D106" s="19"/>
      <c r="E106" s="19"/>
      <c r="F106" s="19"/>
      <c r="G106" s="19"/>
      <c r="H106" s="19"/>
      <c r="I106" s="19"/>
      <c r="J106" s="19"/>
    </row>
    <row r="107" spans="1:10" ht="38.25">
      <c r="A107" s="9"/>
      <c r="B107" s="155" t="s">
        <v>45</v>
      </c>
      <c r="C107" s="153" t="s">
        <v>46</v>
      </c>
      <c r="D107" s="19"/>
      <c r="E107" s="19"/>
      <c r="F107" s="19"/>
      <c r="G107" s="19"/>
      <c r="H107" s="19"/>
      <c r="I107" s="19"/>
      <c r="J107" s="19"/>
    </row>
    <row r="108" spans="1:10" ht="9" customHeight="1" thickBot="1">
      <c r="A108" s="10"/>
      <c r="B108" s="10"/>
      <c r="C108" s="10"/>
      <c r="D108" s="19"/>
      <c r="E108" s="19"/>
      <c r="F108" s="19"/>
      <c r="G108" s="19"/>
      <c r="H108" s="19"/>
      <c r="I108" s="19"/>
      <c r="J108" s="19"/>
    </row>
    <row r="109" spans="1:10" ht="12" customHeight="1" thickBot="1">
      <c r="A109" s="150" t="s">
        <v>17</v>
      </c>
      <c r="B109" s="187">
        <v>37813400.0861</v>
      </c>
      <c r="C109" s="186">
        <v>63986067.4208125</v>
      </c>
      <c r="D109" s="19"/>
      <c r="E109" s="19"/>
      <c r="F109" s="19"/>
      <c r="G109" s="19"/>
      <c r="H109" s="19"/>
      <c r="I109" s="19"/>
      <c r="J109" s="19"/>
    </row>
    <row r="110" spans="1:10" ht="12" customHeight="1" thickBot="1">
      <c r="A110" s="119" t="s">
        <v>47</v>
      </c>
      <c r="B110" s="190">
        <v>15901587.90824</v>
      </c>
      <c r="C110" s="189">
        <v>5239716.68261</v>
      </c>
      <c r="D110" s="19"/>
      <c r="E110" s="19"/>
      <c r="F110" s="19"/>
      <c r="G110" s="19"/>
      <c r="H110" s="19"/>
      <c r="I110" s="19"/>
      <c r="J110" s="19"/>
    </row>
    <row r="111" spans="1:10" ht="12" customHeight="1" thickBot="1">
      <c r="A111" s="119" t="s">
        <v>48</v>
      </c>
      <c r="B111" s="190">
        <v>21860528.17786</v>
      </c>
      <c r="C111" s="189">
        <v>28915828.930892505</v>
      </c>
      <c r="D111" s="19"/>
      <c r="E111" s="19"/>
      <c r="F111" s="19"/>
      <c r="G111" s="19"/>
      <c r="H111" s="19"/>
      <c r="I111" s="19"/>
      <c r="J111" s="19"/>
    </row>
    <row r="112" spans="1:10" ht="12" customHeight="1" thickBot="1">
      <c r="A112" s="119" t="s">
        <v>49</v>
      </c>
      <c r="B112" s="193">
        <v>0</v>
      </c>
      <c r="C112" s="189">
        <v>17693776</v>
      </c>
      <c r="D112" s="19"/>
      <c r="E112" s="19"/>
      <c r="F112" s="19"/>
      <c r="G112" s="19"/>
      <c r="H112" s="19"/>
      <c r="I112" s="19"/>
      <c r="J112" s="19"/>
    </row>
    <row r="113" spans="1:10" ht="12" customHeight="1" thickBot="1">
      <c r="A113" s="119" t="s">
        <v>50</v>
      </c>
      <c r="B113" s="193">
        <v>0</v>
      </c>
      <c r="C113" s="189">
        <v>9878683.286200002</v>
      </c>
      <c r="D113" s="19"/>
      <c r="E113" s="19"/>
      <c r="F113" s="19"/>
      <c r="G113" s="19"/>
      <c r="H113" s="19"/>
      <c r="I113" s="19"/>
      <c r="J113" s="19"/>
    </row>
    <row r="114" spans="1:10" ht="12" customHeight="1" thickBot="1">
      <c r="A114" s="119" t="s">
        <v>51</v>
      </c>
      <c r="B114" s="190">
        <v>48284</v>
      </c>
      <c r="C114" s="189">
        <v>1539173.93817</v>
      </c>
      <c r="D114" s="19"/>
      <c r="E114" s="19"/>
      <c r="F114" s="19"/>
      <c r="G114" s="19"/>
      <c r="H114" s="19"/>
      <c r="I114" s="19"/>
      <c r="J114" s="19"/>
    </row>
    <row r="115" spans="1:10" ht="12" customHeight="1" thickBot="1">
      <c r="A115" s="120" t="s">
        <v>52</v>
      </c>
      <c r="B115" s="180">
        <v>3000</v>
      </c>
      <c r="C115" s="181">
        <v>718888.58294</v>
      </c>
      <c r="D115" s="19"/>
      <c r="E115" s="19"/>
      <c r="F115" s="19"/>
      <c r="G115" s="19"/>
      <c r="H115" s="19"/>
      <c r="I115" s="19"/>
      <c r="J115" s="19"/>
    </row>
    <row r="116" spans="1:10" ht="12" customHeight="1">
      <c r="A116" s="207"/>
      <c r="D116" s="103"/>
      <c r="E116" s="19"/>
      <c r="F116" s="19"/>
      <c r="G116" s="19"/>
      <c r="H116" s="19"/>
      <c r="I116" s="19"/>
      <c r="J116" s="19"/>
    </row>
    <row r="117" spans="1:10" ht="14.25">
      <c r="A117" s="19"/>
      <c r="B117" s="19"/>
      <c r="C117" s="19"/>
      <c r="D117" s="19"/>
      <c r="E117" s="19"/>
      <c r="F117" s="19"/>
      <c r="G117" s="19"/>
      <c r="H117" s="19"/>
      <c r="I117" s="19"/>
      <c r="J117" s="19"/>
    </row>
    <row r="118" spans="1:10" ht="14.25">
      <c r="A118" s="19"/>
      <c r="B118" s="19"/>
      <c r="C118" s="19"/>
      <c r="D118" s="19"/>
      <c r="E118" s="19"/>
      <c r="F118" s="19"/>
      <c r="G118" s="19"/>
      <c r="H118" s="19"/>
      <c r="I118" s="19"/>
      <c r="J118" s="19"/>
    </row>
    <row r="119" spans="1:10" ht="14.25">
      <c r="A119" s="19"/>
      <c r="B119" s="19"/>
      <c r="C119" s="19"/>
      <c r="D119" s="19"/>
      <c r="E119" s="19"/>
      <c r="F119" s="19"/>
      <c r="G119" s="19"/>
      <c r="H119" s="19"/>
      <c r="I119" s="19"/>
      <c r="J119" s="19"/>
    </row>
    <row r="120" spans="1:10" ht="14.25">
      <c r="A120" s="19"/>
      <c r="B120" s="19"/>
      <c r="C120" s="19"/>
      <c r="D120" s="19"/>
      <c r="E120" s="19"/>
      <c r="F120" s="19"/>
      <c r="G120" s="19"/>
      <c r="H120" s="19"/>
      <c r="I120" s="19"/>
      <c r="J120" s="19"/>
    </row>
    <row r="121" spans="1:10" ht="14.25">
      <c r="A121" s="19"/>
      <c r="B121" s="19"/>
      <c r="C121" s="19"/>
      <c r="D121" s="19"/>
      <c r="E121" s="19"/>
      <c r="F121" s="19"/>
      <c r="G121" s="19"/>
      <c r="H121" s="19"/>
      <c r="I121" s="19"/>
      <c r="J121" s="19"/>
    </row>
    <row r="122" spans="1:10" ht="14.25">
      <c r="A122" s="19"/>
      <c r="B122" s="19"/>
      <c r="C122" s="19"/>
      <c r="D122" s="19"/>
      <c r="E122" s="19"/>
      <c r="F122" s="19"/>
      <c r="G122" s="19"/>
      <c r="H122" s="19"/>
      <c r="I122" s="19"/>
      <c r="J122" s="19"/>
    </row>
    <row r="123" spans="1:10" ht="14.25">
      <c r="A123" s="19"/>
      <c r="B123" s="19"/>
      <c r="C123" s="19"/>
      <c r="D123" s="19"/>
      <c r="E123" s="19"/>
      <c r="F123" s="19"/>
      <c r="G123" s="19"/>
      <c r="H123" s="19"/>
      <c r="I123" s="19"/>
      <c r="J123" s="19"/>
    </row>
    <row r="124" spans="1:10" ht="14.25">
      <c r="A124" s="19"/>
      <c r="B124" s="19"/>
      <c r="C124" s="19"/>
      <c r="D124" s="19"/>
      <c r="E124" s="19"/>
      <c r="F124" s="19"/>
      <c r="G124" s="19"/>
      <c r="H124" s="19"/>
      <c r="I124" s="19"/>
      <c r="J124" s="19"/>
    </row>
    <row r="125" spans="1:10" ht="14.25">
      <c r="A125" s="19"/>
      <c r="B125" s="19"/>
      <c r="C125" s="19"/>
      <c r="D125" s="19"/>
      <c r="E125" s="19"/>
      <c r="F125" s="19"/>
      <c r="G125" s="19"/>
      <c r="H125" s="19"/>
      <c r="I125" s="19"/>
      <c r="J125" s="19"/>
    </row>
    <row r="126" spans="1:10" ht="14.25">
      <c r="A126" s="19"/>
      <c r="B126" s="19"/>
      <c r="C126" s="19"/>
      <c r="D126" s="19"/>
      <c r="E126" s="19"/>
      <c r="F126" s="19"/>
      <c r="G126" s="19"/>
      <c r="H126" s="19"/>
      <c r="I126" s="19"/>
      <c r="J126" s="19"/>
    </row>
    <row r="127" spans="1:10" ht="14.25">
      <c r="A127" s="19"/>
      <c r="B127" s="19"/>
      <c r="C127" s="19"/>
      <c r="D127" s="19"/>
      <c r="E127" s="19"/>
      <c r="F127" s="19"/>
      <c r="G127" s="19"/>
      <c r="H127" s="19"/>
      <c r="I127" s="19"/>
      <c r="J127" s="19"/>
    </row>
    <row r="128" spans="1:10" ht="14.25">
      <c r="A128" s="19"/>
      <c r="B128" s="19"/>
      <c r="C128" s="19"/>
      <c r="D128" s="19"/>
      <c r="E128" s="19"/>
      <c r="F128" s="19"/>
      <c r="G128" s="19"/>
      <c r="H128" s="19"/>
      <c r="I128" s="19"/>
      <c r="J128" s="19"/>
    </row>
    <row r="129" spans="1:10" ht="14.25">
      <c r="A129" s="19"/>
      <c r="B129" s="19"/>
      <c r="C129" s="19"/>
      <c r="D129" s="19"/>
      <c r="E129" s="19"/>
      <c r="F129" s="19"/>
      <c r="G129" s="19"/>
      <c r="H129" s="19"/>
      <c r="I129" s="19"/>
      <c r="J129" s="19"/>
    </row>
    <row r="130" spans="1:10" ht="14.25">
      <c r="A130" s="19"/>
      <c r="B130" s="19"/>
      <c r="C130" s="19"/>
      <c r="D130" s="19"/>
      <c r="E130" s="19"/>
      <c r="F130" s="19"/>
      <c r="G130" s="19"/>
      <c r="H130" s="19"/>
      <c r="I130" s="19"/>
      <c r="J130" s="19"/>
    </row>
    <row r="131" spans="1:10" ht="14.25">
      <c r="A131" s="19"/>
      <c r="B131" s="19"/>
      <c r="C131" s="19"/>
      <c r="D131" s="19"/>
      <c r="E131" s="19"/>
      <c r="F131" s="19"/>
      <c r="G131" s="19"/>
      <c r="H131" s="19"/>
      <c r="I131" s="19"/>
      <c r="J131" s="19"/>
    </row>
    <row r="132" spans="1:10" ht="14.25">
      <c r="A132" s="19"/>
      <c r="B132" s="19"/>
      <c r="C132" s="19"/>
      <c r="D132" s="19"/>
      <c r="E132" s="19"/>
      <c r="F132" s="19"/>
      <c r="G132" s="19"/>
      <c r="H132" s="19"/>
      <c r="I132" s="19"/>
      <c r="J132" s="19"/>
    </row>
    <row r="133" spans="1:10" ht="14.25">
      <c r="A133" s="19"/>
      <c r="B133" s="19"/>
      <c r="C133" s="19"/>
      <c r="D133" s="19"/>
      <c r="E133" s="19"/>
      <c r="F133" s="19"/>
      <c r="G133" s="19"/>
      <c r="H133" s="19"/>
      <c r="I133" s="19"/>
      <c r="J133" s="19"/>
    </row>
    <row r="134" spans="1:10" ht="14.25">
      <c r="A134" s="19"/>
      <c r="B134" s="19"/>
      <c r="C134" s="19"/>
      <c r="D134" s="19"/>
      <c r="E134" s="19"/>
      <c r="F134" s="19"/>
      <c r="G134" s="19"/>
      <c r="H134" s="19"/>
      <c r="I134" s="19"/>
      <c r="J134" s="19"/>
    </row>
    <row r="135" spans="1:10" ht="14.25">
      <c r="A135" s="19"/>
      <c r="B135" s="19"/>
      <c r="C135" s="19"/>
      <c r="D135" s="19"/>
      <c r="E135" s="19"/>
      <c r="F135" s="19"/>
      <c r="G135" s="19"/>
      <c r="H135" s="19"/>
      <c r="I135" s="19"/>
      <c r="J135" s="19"/>
    </row>
    <row r="136" spans="1:10" ht="14.25">
      <c r="A136" s="19"/>
      <c r="B136" s="19"/>
      <c r="C136" s="19"/>
      <c r="D136" s="19"/>
      <c r="E136" s="19"/>
      <c r="F136" s="19"/>
      <c r="G136" s="19"/>
      <c r="H136" s="19"/>
      <c r="I136" s="19"/>
      <c r="J136" s="19"/>
    </row>
    <row r="137" spans="1:10" ht="14.25">
      <c r="A137" s="19"/>
      <c r="B137" s="19"/>
      <c r="C137" s="19"/>
      <c r="D137" s="19"/>
      <c r="E137" s="19"/>
      <c r="F137" s="19"/>
      <c r="G137" s="19"/>
      <c r="H137" s="19"/>
      <c r="I137" s="19"/>
      <c r="J137" s="19"/>
    </row>
    <row r="138" spans="1:10" ht="14.25">
      <c r="A138" s="19"/>
      <c r="B138" s="19"/>
      <c r="C138" s="19"/>
      <c r="D138" s="19"/>
      <c r="E138" s="19"/>
      <c r="F138" s="19"/>
      <c r="G138" s="19"/>
      <c r="H138" s="19"/>
      <c r="I138" s="19"/>
      <c r="J138" s="19"/>
    </row>
    <row r="139" spans="1:10" ht="14.25">
      <c r="A139" s="19"/>
      <c r="B139" s="19"/>
      <c r="C139" s="19"/>
      <c r="D139" s="19"/>
      <c r="E139" s="19"/>
      <c r="F139" s="19"/>
      <c r="G139" s="19"/>
      <c r="H139" s="19"/>
      <c r="I139" s="19"/>
      <c r="J139" s="19"/>
    </row>
    <row r="140" spans="1:10" ht="14.25">
      <c r="A140" s="19"/>
      <c r="B140" s="19"/>
      <c r="C140" s="19"/>
      <c r="D140" s="19"/>
      <c r="E140" s="19"/>
      <c r="F140" s="19"/>
      <c r="G140" s="19"/>
      <c r="H140" s="19"/>
      <c r="I140" s="19"/>
      <c r="J140" s="19"/>
    </row>
    <row r="141" spans="1:10" ht="14.25">
      <c r="A141" s="19"/>
      <c r="B141" s="19"/>
      <c r="C141" s="19"/>
      <c r="D141" s="19"/>
      <c r="E141" s="19"/>
      <c r="F141" s="19"/>
      <c r="G141" s="19"/>
      <c r="H141" s="19"/>
      <c r="I141" s="19"/>
      <c r="J141" s="19"/>
    </row>
    <row r="142" spans="1:10" ht="14.25">
      <c r="A142" s="19"/>
      <c r="B142" s="19"/>
      <c r="C142" s="19"/>
      <c r="D142" s="19"/>
      <c r="E142" s="19"/>
      <c r="F142" s="19"/>
      <c r="G142" s="19"/>
      <c r="H142" s="19"/>
      <c r="I142" s="19"/>
      <c r="J142" s="19"/>
    </row>
    <row r="143" spans="1:10" ht="14.25">
      <c r="A143" s="19"/>
      <c r="B143" s="19"/>
      <c r="C143" s="19"/>
      <c r="D143" s="19"/>
      <c r="E143" s="19"/>
      <c r="F143" s="19"/>
      <c r="G143" s="19"/>
      <c r="H143" s="19"/>
      <c r="I143" s="19"/>
      <c r="J143" s="19"/>
    </row>
    <row r="144" spans="1:10" ht="14.25">
      <c r="A144" s="19"/>
      <c r="B144" s="19"/>
      <c r="C144" s="19"/>
      <c r="D144" s="19"/>
      <c r="E144" s="19"/>
      <c r="F144" s="19"/>
      <c r="G144" s="19"/>
      <c r="H144" s="19"/>
      <c r="I144" s="19"/>
      <c r="J144" s="19"/>
    </row>
    <row r="145" spans="1:10" ht="14.25">
      <c r="A145" s="19"/>
      <c r="B145" s="19"/>
      <c r="C145" s="19"/>
      <c r="D145" s="19"/>
      <c r="E145" s="19"/>
      <c r="F145" s="19"/>
      <c r="G145" s="19"/>
      <c r="H145" s="19"/>
      <c r="I145" s="19"/>
      <c r="J145" s="19"/>
    </row>
    <row r="146" spans="1:10" ht="14.25">
      <c r="A146" s="19"/>
      <c r="B146" s="19"/>
      <c r="C146" s="19"/>
      <c r="D146" s="19"/>
      <c r="E146" s="19"/>
      <c r="F146" s="19"/>
      <c r="G146" s="19"/>
      <c r="H146" s="19"/>
      <c r="I146" s="19"/>
      <c r="J146" s="19"/>
    </row>
    <row r="147" spans="1:10" ht="14.25">
      <c r="A147" s="19"/>
      <c r="B147" s="19"/>
      <c r="C147" s="19"/>
      <c r="D147" s="19"/>
      <c r="E147" s="19"/>
      <c r="F147" s="19"/>
      <c r="G147" s="19"/>
      <c r="H147" s="19"/>
      <c r="I147" s="19"/>
      <c r="J147" s="19"/>
    </row>
    <row r="148" spans="1:10" ht="14.25">
      <c r="A148" s="19"/>
      <c r="B148" s="19"/>
      <c r="C148" s="19"/>
      <c r="D148" s="19"/>
      <c r="E148" s="19"/>
      <c r="F148" s="19"/>
      <c r="G148" s="19"/>
      <c r="H148" s="19"/>
      <c r="I148" s="19"/>
      <c r="J148" s="19"/>
    </row>
    <row r="149" spans="1:10" ht="14.25">
      <c r="A149" s="19"/>
      <c r="B149" s="19"/>
      <c r="C149" s="19"/>
      <c r="D149" s="19"/>
      <c r="E149" s="19"/>
      <c r="F149" s="19"/>
      <c r="G149" s="19"/>
      <c r="H149" s="19"/>
      <c r="I149" s="19"/>
      <c r="J149" s="19"/>
    </row>
    <row r="150" spans="1:10" ht="14.25">
      <c r="A150" s="19"/>
      <c r="B150" s="19"/>
      <c r="C150" s="19"/>
      <c r="D150" s="19"/>
      <c r="E150" s="19"/>
      <c r="F150" s="19"/>
      <c r="G150" s="19"/>
      <c r="H150" s="19"/>
      <c r="I150" s="19"/>
      <c r="J150" s="19"/>
    </row>
    <row r="151" spans="1:10" ht="14.25">
      <c r="A151" s="19"/>
      <c r="B151" s="19"/>
      <c r="C151" s="19"/>
      <c r="D151" s="19"/>
      <c r="E151" s="19"/>
      <c r="F151" s="19"/>
      <c r="G151" s="19"/>
      <c r="H151" s="19"/>
      <c r="I151" s="19"/>
      <c r="J151" s="19"/>
    </row>
    <row r="152" spans="1:10" ht="14.25">
      <c r="A152" s="19"/>
      <c r="B152" s="19"/>
      <c r="C152" s="19"/>
      <c r="D152" s="19"/>
      <c r="E152" s="19"/>
      <c r="F152" s="19"/>
      <c r="G152" s="19"/>
      <c r="H152" s="19"/>
      <c r="I152" s="19"/>
      <c r="J152" s="19"/>
    </row>
    <row r="153" spans="1:10" ht="14.25">
      <c r="A153" s="19"/>
      <c r="B153" s="19"/>
      <c r="C153" s="19"/>
      <c r="D153" s="19"/>
      <c r="E153" s="19"/>
      <c r="F153" s="19"/>
      <c r="G153" s="19"/>
      <c r="H153" s="19"/>
      <c r="I153" s="19"/>
      <c r="J153" s="19"/>
    </row>
    <row r="154" spans="1:10" ht="14.25">
      <c r="A154" s="19"/>
      <c r="B154" s="19"/>
      <c r="C154" s="19"/>
      <c r="D154" s="19"/>
      <c r="E154" s="19"/>
      <c r="F154" s="19"/>
      <c r="G154" s="19"/>
      <c r="H154" s="19"/>
      <c r="I154" s="19"/>
      <c r="J154" s="19"/>
    </row>
    <row r="155" spans="1:10" ht="14.25">
      <c r="A155" s="19"/>
      <c r="B155" s="19"/>
      <c r="C155" s="19"/>
      <c r="D155" s="19"/>
      <c r="E155" s="19"/>
      <c r="F155" s="19"/>
      <c r="G155" s="19"/>
      <c r="H155" s="19"/>
      <c r="I155" s="19"/>
      <c r="J155" s="19"/>
    </row>
    <row r="156" spans="1:10" ht="14.25">
      <c r="A156" s="19"/>
      <c r="B156" s="19"/>
      <c r="C156" s="19"/>
      <c r="D156" s="19"/>
      <c r="E156" s="19"/>
      <c r="F156" s="19"/>
      <c r="G156" s="19"/>
      <c r="H156" s="19"/>
      <c r="I156" s="19"/>
      <c r="J156" s="19"/>
    </row>
    <row r="157" spans="1:10" ht="14.25">
      <c r="A157" s="19"/>
      <c r="B157" s="19"/>
      <c r="C157" s="19"/>
      <c r="D157" s="19"/>
      <c r="E157" s="19"/>
      <c r="F157" s="19"/>
      <c r="G157" s="19"/>
      <c r="H157" s="19"/>
      <c r="I157" s="19"/>
      <c r="J157" s="19"/>
    </row>
    <row r="158" spans="1:10" ht="14.25">
      <c r="A158" s="19"/>
      <c r="B158" s="19"/>
      <c r="C158" s="19"/>
      <c r="D158" s="19"/>
      <c r="E158" s="19"/>
      <c r="F158" s="19"/>
      <c r="G158" s="19"/>
      <c r="H158" s="19"/>
      <c r="I158" s="19"/>
      <c r="J158" s="19"/>
    </row>
    <row r="159" spans="1:10" ht="14.25">
      <c r="A159" s="19"/>
      <c r="B159" s="19"/>
      <c r="C159" s="19"/>
      <c r="D159" s="19"/>
      <c r="E159" s="19"/>
      <c r="F159" s="19"/>
      <c r="G159" s="19"/>
      <c r="H159" s="19"/>
      <c r="I159" s="19"/>
      <c r="J159" s="19"/>
    </row>
    <row r="160" spans="1:10" ht="14.25">
      <c r="A160" s="19"/>
      <c r="B160" s="19"/>
      <c r="C160" s="19"/>
      <c r="D160" s="19"/>
      <c r="E160" s="19"/>
      <c r="F160" s="19"/>
      <c r="G160" s="19"/>
      <c r="H160" s="19"/>
      <c r="I160" s="19"/>
      <c r="J160" s="19"/>
    </row>
    <row r="161" spans="1:10" ht="14.25">
      <c r="A161" s="19"/>
      <c r="B161" s="19"/>
      <c r="C161" s="19"/>
      <c r="D161" s="19"/>
      <c r="E161" s="19"/>
      <c r="F161" s="19"/>
      <c r="G161" s="19"/>
      <c r="H161" s="19"/>
      <c r="I161" s="19"/>
      <c r="J161" s="19"/>
    </row>
    <row r="162" spans="1:10" ht="14.25">
      <c r="A162" s="19"/>
      <c r="B162" s="19"/>
      <c r="C162" s="19"/>
      <c r="D162" s="19"/>
      <c r="E162" s="19"/>
      <c r="F162" s="19"/>
      <c r="G162" s="19"/>
      <c r="H162" s="19"/>
      <c r="I162" s="19"/>
      <c r="J162" s="19"/>
    </row>
    <row r="163" spans="1:10" ht="14.25">
      <c r="A163" s="19"/>
      <c r="B163" s="19"/>
      <c r="C163" s="19"/>
      <c r="D163" s="19"/>
      <c r="E163" s="19"/>
      <c r="F163" s="19"/>
      <c r="G163" s="19"/>
      <c r="H163" s="19"/>
      <c r="I163" s="19"/>
      <c r="J163" s="19"/>
    </row>
    <row r="164" spans="1:10" ht="14.25">
      <c r="A164" s="19"/>
      <c r="B164" s="19"/>
      <c r="C164" s="19"/>
      <c r="D164" s="19"/>
      <c r="E164" s="19"/>
      <c r="F164" s="19"/>
      <c r="G164" s="19"/>
      <c r="H164" s="19"/>
      <c r="I164" s="19"/>
      <c r="J164" s="19"/>
    </row>
    <row r="165" spans="1:10" ht="14.25">
      <c r="A165" s="19"/>
      <c r="B165" s="19"/>
      <c r="C165" s="19"/>
      <c r="D165" s="19"/>
      <c r="E165" s="19"/>
      <c r="F165" s="19"/>
      <c r="G165" s="19"/>
      <c r="H165" s="19"/>
      <c r="I165" s="19"/>
      <c r="J165" s="19"/>
    </row>
    <row r="166" spans="1:10" ht="14.25">
      <c r="A166" s="19"/>
      <c r="B166" s="19"/>
      <c r="C166" s="19"/>
      <c r="D166" s="19"/>
      <c r="E166" s="19"/>
      <c r="F166" s="19"/>
      <c r="G166" s="19"/>
      <c r="H166" s="19"/>
      <c r="I166" s="19"/>
      <c r="J166" s="19"/>
    </row>
    <row r="167" spans="1:10" ht="14.25">
      <c r="A167" s="19"/>
      <c r="B167" s="19"/>
      <c r="C167" s="19"/>
      <c r="D167" s="19"/>
      <c r="E167" s="19"/>
      <c r="F167" s="19"/>
      <c r="G167" s="19"/>
      <c r="H167" s="19"/>
      <c r="I167" s="19"/>
      <c r="J167" s="19"/>
    </row>
    <row r="168" spans="1:10" ht="14.25">
      <c r="A168" s="19"/>
      <c r="B168" s="19"/>
      <c r="C168" s="19"/>
      <c r="D168" s="19"/>
      <c r="E168" s="19"/>
      <c r="F168" s="19"/>
      <c r="G168" s="19"/>
      <c r="H168" s="19"/>
      <c r="I168" s="19"/>
      <c r="J168" s="19"/>
    </row>
    <row r="169" spans="1:10" ht="14.25">
      <c r="A169" s="19"/>
      <c r="B169" s="19"/>
      <c r="C169" s="19"/>
      <c r="D169" s="19"/>
      <c r="E169" s="19"/>
      <c r="F169" s="19"/>
      <c r="G169" s="19"/>
      <c r="H169" s="19"/>
      <c r="I169" s="19"/>
      <c r="J169" s="19"/>
    </row>
    <row r="170" spans="1:10" ht="14.25">
      <c r="A170" s="19"/>
      <c r="B170" s="19"/>
      <c r="C170" s="19"/>
      <c r="D170" s="19"/>
      <c r="E170" s="19"/>
      <c r="F170" s="19"/>
      <c r="G170" s="19"/>
      <c r="H170" s="19"/>
      <c r="I170" s="19"/>
      <c r="J170" s="19"/>
    </row>
    <row r="171" spans="1:10" ht="14.25">
      <c r="A171" s="19"/>
      <c r="B171" s="19"/>
      <c r="C171" s="19"/>
      <c r="D171" s="19"/>
      <c r="E171" s="19"/>
      <c r="F171" s="19"/>
      <c r="G171" s="19"/>
      <c r="H171" s="19"/>
      <c r="I171" s="19"/>
      <c r="J171" s="19"/>
    </row>
    <row r="172" spans="1:10" ht="14.25">
      <c r="A172" s="19"/>
      <c r="B172" s="19"/>
      <c r="C172" s="19"/>
      <c r="D172" s="19"/>
      <c r="E172" s="19"/>
      <c r="F172" s="19"/>
      <c r="G172" s="19"/>
      <c r="H172" s="19"/>
      <c r="I172" s="19"/>
      <c r="J172" s="19"/>
    </row>
    <row r="173" spans="1:10" ht="14.25">
      <c r="A173" s="19"/>
      <c r="B173" s="19"/>
      <c r="C173" s="19"/>
      <c r="D173" s="19"/>
      <c r="E173" s="19"/>
      <c r="F173" s="19"/>
      <c r="G173" s="19"/>
      <c r="H173" s="19"/>
      <c r="I173" s="19"/>
      <c r="J173" s="19"/>
    </row>
    <row r="174" spans="1:10" ht="14.25">
      <c r="A174" s="19"/>
      <c r="B174" s="19"/>
      <c r="C174" s="19"/>
      <c r="D174" s="19"/>
      <c r="E174" s="19"/>
      <c r="F174" s="19"/>
      <c r="G174" s="19"/>
      <c r="H174" s="19"/>
      <c r="I174" s="19"/>
      <c r="J174" s="19"/>
    </row>
    <row r="175" spans="1:10" ht="14.25">
      <c r="A175" s="19"/>
      <c r="B175" s="19"/>
      <c r="C175" s="19"/>
      <c r="D175" s="19"/>
      <c r="E175" s="19"/>
      <c r="F175" s="19"/>
      <c r="G175" s="19"/>
      <c r="H175" s="19"/>
      <c r="I175" s="19"/>
      <c r="J175" s="19"/>
    </row>
    <row r="176" spans="1:10" ht="14.25">
      <c r="A176" s="19"/>
      <c r="B176" s="19"/>
      <c r="C176" s="19"/>
      <c r="D176" s="19"/>
      <c r="E176" s="19"/>
      <c r="F176" s="19"/>
      <c r="G176" s="19"/>
      <c r="H176" s="19"/>
      <c r="I176" s="19"/>
      <c r="J176" s="19"/>
    </row>
    <row r="177" spans="1:10" ht="14.25">
      <c r="A177" s="19"/>
      <c r="B177" s="19"/>
      <c r="C177" s="19"/>
      <c r="D177" s="19"/>
      <c r="E177" s="19"/>
      <c r="F177" s="19"/>
      <c r="G177" s="19"/>
      <c r="H177" s="19"/>
      <c r="I177" s="19"/>
      <c r="J177" s="19"/>
    </row>
    <row r="178" spans="1:10" ht="14.25">
      <c r="A178" s="19"/>
      <c r="B178" s="19"/>
      <c r="C178" s="19"/>
      <c r="D178" s="19"/>
      <c r="E178" s="19"/>
      <c r="F178" s="19"/>
      <c r="G178" s="19"/>
      <c r="H178" s="19"/>
      <c r="I178" s="19"/>
      <c r="J178" s="19"/>
    </row>
    <row r="179" spans="1:10" ht="14.25">
      <c r="A179" s="19"/>
      <c r="B179" s="19"/>
      <c r="C179" s="19"/>
      <c r="D179" s="19"/>
      <c r="E179" s="19"/>
      <c r="F179" s="19"/>
      <c r="G179" s="19"/>
      <c r="H179" s="19"/>
      <c r="I179" s="19"/>
      <c r="J179" s="19"/>
    </row>
    <row r="180" spans="1:10" ht="14.25">
      <c r="A180" s="19"/>
      <c r="B180" s="19"/>
      <c r="C180" s="19"/>
      <c r="D180" s="19"/>
      <c r="E180" s="19"/>
      <c r="F180" s="19"/>
      <c r="G180" s="19"/>
      <c r="H180" s="19"/>
      <c r="I180" s="19"/>
      <c r="J180" s="19"/>
    </row>
    <row r="181" spans="1:10" ht="14.25">
      <c r="A181" s="19"/>
      <c r="B181" s="19"/>
      <c r="C181" s="19"/>
      <c r="D181" s="19"/>
      <c r="E181" s="19"/>
      <c r="F181" s="19"/>
      <c r="G181" s="19"/>
      <c r="H181" s="19"/>
      <c r="I181" s="19"/>
      <c r="J181" s="19"/>
    </row>
    <row r="182" spans="1:10" ht="14.25">
      <c r="A182" s="19"/>
      <c r="B182" s="19"/>
      <c r="C182" s="19"/>
      <c r="D182" s="19"/>
      <c r="E182" s="19"/>
      <c r="F182" s="19"/>
      <c r="G182" s="19"/>
      <c r="H182" s="19"/>
      <c r="I182" s="19"/>
      <c r="J182" s="19"/>
    </row>
    <row r="183" spans="1:10" ht="14.25">
      <c r="A183" s="19"/>
      <c r="B183" s="19"/>
      <c r="C183" s="19"/>
      <c r="D183" s="19"/>
      <c r="E183" s="19"/>
      <c r="F183" s="19"/>
      <c r="G183" s="19"/>
      <c r="H183" s="19"/>
      <c r="I183" s="19"/>
      <c r="J183" s="19"/>
    </row>
    <row r="184" spans="1:10" ht="14.25">
      <c r="A184" s="19"/>
      <c r="B184" s="19"/>
      <c r="C184" s="19"/>
      <c r="D184" s="19"/>
      <c r="E184" s="19"/>
      <c r="F184" s="19"/>
      <c r="G184" s="19"/>
      <c r="H184" s="19"/>
      <c r="I184" s="19"/>
      <c r="J184" s="19"/>
    </row>
    <row r="185" spans="1:10" ht="14.25">
      <c r="A185" s="19"/>
      <c r="B185" s="19"/>
      <c r="C185" s="19"/>
      <c r="D185" s="19"/>
      <c r="E185" s="19"/>
      <c r="F185" s="19"/>
      <c r="G185" s="19"/>
      <c r="H185" s="19"/>
      <c r="I185" s="19"/>
      <c r="J185" s="19"/>
    </row>
    <row r="186" spans="1:10" ht="14.25">
      <c r="A186" s="19"/>
      <c r="B186" s="19"/>
      <c r="C186" s="19"/>
      <c r="D186" s="19"/>
      <c r="E186" s="19"/>
      <c r="F186" s="19"/>
      <c r="G186" s="19"/>
      <c r="H186" s="19"/>
      <c r="I186" s="19"/>
      <c r="J186" s="19"/>
    </row>
    <row r="187" spans="1:10" ht="14.25">
      <c r="A187" s="19"/>
      <c r="B187" s="19"/>
      <c r="C187" s="19"/>
      <c r="D187" s="19"/>
      <c r="E187" s="19"/>
      <c r="F187" s="19"/>
      <c r="G187" s="19"/>
      <c r="H187" s="19"/>
      <c r="I187" s="19"/>
      <c r="J187" s="19"/>
    </row>
    <row r="188" spans="1:10" ht="14.25">
      <c r="A188" s="19"/>
      <c r="B188" s="19"/>
      <c r="C188" s="19"/>
      <c r="D188" s="19"/>
      <c r="E188" s="19"/>
      <c r="F188" s="19"/>
      <c r="G188" s="19"/>
      <c r="H188" s="19"/>
      <c r="I188" s="19"/>
      <c r="J188" s="19"/>
    </row>
    <row r="189" spans="1:10" ht="14.25">
      <c r="A189" s="19"/>
      <c r="B189" s="19"/>
      <c r="C189" s="19"/>
      <c r="D189" s="19"/>
      <c r="E189" s="19"/>
      <c r="F189" s="19"/>
      <c r="G189" s="19"/>
      <c r="H189" s="19"/>
      <c r="I189" s="19"/>
      <c r="J189" s="19"/>
    </row>
    <row r="190" spans="1:10" ht="14.25">
      <c r="A190" s="19"/>
      <c r="B190" s="19"/>
      <c r="C190" s="19"/>
      <c r="D190" s="19"/>
      <c r="E190" s="19"/>
      <c r="F190" s="19"/>
      <c r="G190" s="19"/>
      <c r="H190" s="19"/>
      <c r="I190" s="19"/>
      <c r="J190" s="19"/>
    </row>
    <row r="191" spans="1:10" ht="14.25">
      <c r="A191" s="19"/>
      <c r="B191" s="19"/>
      <c r="C191" s="19"/>
      <c r="D191" s="19"/>
      <c r="E191" s="19"/>
      <c r="F191" s="19"/>
      <c r="G191" s="19"/>
      <c r="H191" s="19"/>
      <c r="I191" s="19"/>
      <c r="J191" s="19"/>
    </row>
    <row r="192" spans="1:10" ht="14.25">
      <c r="A192" s="19"/>
      <c r="B192" s="19"/>
      <c r="C192" s="19"/>
      <c r="D192" s="19"/>
      <c r="E192" s="19"/>
      <c r="F192" s="19"/>
      <c r="G192" s="19"/>
      <c r="H192" s="19"/>
      <c r="I192" s="19"/>
      <c r="J192" s="19"/>
    </row>
    <row r="193" spans="1:10" ht="14.25">
      <c r="A193" s="19"/>
      <c r="B193" s="19"/>
      <c r="C193" s="19"/>
      <c r="D193" s="19"/>
      <c r="E193" s="19"/>
      <c r="F193" s="19"/>
      <c r="G193" s="19"/>
      <c r="H193" s="19"/>
      <c r="I193" s="19"/>
      <c r="J193" s="19"/>
    </row>
    <row r="194" spans="1:10" ht="14.25">
      <c r="A194" s="19"/>
      <c r="B194" s="19"/>
      <c r="C194" s="19"/>
      <c r="D194" s="19"/>
      <c r="E194" s="19"/>
      <c r="F194" s="19"/>
      <c r="G194" s="19"/>
      <c r="H194" s="19"/>
      <c r="I194" s="19"/>
      <c r="J194" s="19"/>
    </row>
    <row r="195" spans="1:10" ht="14.25">
      <c r="A195" s="19"/>
      <c r="B195" s="19"/>
      <c r="C195" s="19"/>
      <c r="D195" s="19"/>
      <c r="E195" s="19"/>
      <c r="F195" s="19"/>
      <c r="G195" s="19"/>
      <c r="H195" s="19"/>
      <c r="I195" s="19"/>
      <c r="J195" s="19"/>
    </row>
    <row r="196" spans="1:10" ht="14.25">
      <c r="A196" s="19"/>
      <c r="B196" s="19"/>
      <c r="C196" s="19"/>
      <c r="D196" s="19"/>
      <c r="E196" s="19"/>
      <c r="F196" s="19"/>
      <c r="G196" s="19"/>
      <c r="H196" s="19"/>
      <c r="I196" s="19"/>
      <c r="J196" s="19"/>
    </row>
    <row r="197" spans="1:10" ht="14.25">
      <c r="A197" s="19"/>
      <c r="B197" s="19"/>
      <c r="C197" s="19"/>
      <c r="D197" s="19"/>
      <c r="E197" s="19"/>
      <c r="F197" s="19"/>
      <c r="G197" s="19"/>
      <c r="H197" s="19"/>
      <c r="I197" s="19"/>
      <c r="J197" s="19"/>
    </row>
    <row r="198" spans="1:10" ht="14.25">
      <c r="A198" s="19"/>
      <c r="B198" s="19"/>
      <c r="C198" s="19"/>
      <c r="D198" s="19"/>
      <c r="E198" s="19"/>
      <c r="F198" s="19"/>
      <c r="G198" s="19"/>
      <c r="H198" s="19"/>
      <c r="I198" s="19"/>
      <c r="J198" s="19"/>
    </row>
    <row r="199" spans="1:10" ht="14.25">
      <c r="A199" s="19"/>
      <c r="B199" s="19"/>
      <c r="C199" s="19"/>
      <c r="D199" s="19"/>
      <c r="E199" s="19"/>
      <c r="F199" s="19"/>
      <c r="G199" s="19"/>
      <c r="H199" s="19"/>
      <c r="I199" s="19"/>
      <c r="J199" s="19"/>
    </row>
    <row r="200" spans="1:10" ht="14.25">
      <c r="A200" s="19"/>
      <c r="B200" s="19"/>
      <c r="C200" s="19"/>
      <c r="D200" s="19"/>
      <c r="E200" s="19"/>
      <c r="F200" s="19"/>
      <c r="G200" s="19"/>
      <c r="H200" s="19"/>
      <c r="I200" s="19"/>
      <c r="J200" s="19"/>
    </row>
    <row r="201" spans="1:10" ht="14.25">
      <c r="A201" s="19"/>
      <c r="B201" s="19"/>
      <c r="C201" s="19"/>
      <c r="D201" s="19"/>
      <c r="E201" s="19"/>
      <c r="F201" s="19"/>
      <c r="G201" s="19"/>
      <c r="H201" s="19"/>
      <c r="I201" s="19"/>
      <c r="J201" s="19"/>
    </row>
    <row r="202" spans="1:10" ht="14.25">
      <c r="A202" s="19"/>
      <c r="B202" s="19"/>
      <c r="C202" s="19"/>
      <c r="D202" s="19"/>
      <c r="E202" s="19"/>
      <c r="F202" s="19"/>
      <c r="G202" s="19"/>
      <c r="H202" s="19"/>
      <c r="I202" s="19"/>
      <c r="J202" s="19"/>
    </row>
    <row r="203" spans="1:10" ht="14.25">
      <c r="A203" s="19"/>
      <c r="B203" s="19"/>
      <c r="C203" s="19"/>
      <c r="D203" s="19"/>
      <c r="E203" s="19"/>
      <c r="F203" s="19"/>
      <c r="G203" s="19"/>
      <c r="H203" s="19"/>
      <c r="I203" s="19"/>
      <c r="J203" s="19"/>
    </row>
    <row r="204" spans="1:10" ht="14.25">
      <c r="A204" s="19"/>
      <c r="B204" s="19"/>
      <c r="C204" s="19"/>
      <c r="D204" s="19"/>
      <c r="E204" s="19"/>
      <c r="F204" s="19"/>
      <c r="G204" s="19"/>
      <c r="H204" s="19"/>
      <c r="I204" s="19"/>
      <c r="J204" s="19"/>
    </row>
    <row r="205" spans="1:10" ht="14.25">
      <c r="A205" s="19"/>
      <c r="B205" s="19"/>
      <c r="C205" s="19"/>
      <c r="D205" s="19"/>
      <c r="E205" s="19"/>
      <c r="F205" s="19"/>
      <c r="G205" s="19"/>
      <c r="H205" s="19"/>
      <c r="I205" s="19"/>
      <c r="J205" s="19"/>
    </row>
    <row r="206" spans="1:10" ht="14.25">
      <c r="A206" s="19"/>
      <c r="B206" s="19"/>
      <c r="C206" s="19"/>
      <c r="D206" s="19"/>
      <c r="E206" s="19"/>
      <c r="F206" s="19"/>
      <c r="G206" s="19"/>
      <c r="H206" s="19"/>
      <c r="I206" s="19"/>
      <c r="J206" s="19"/>
    </row>
    <row r="207" spans="1:10" ht="14.25">
      <c r="A207" s="19"/>
      <c r="B207" s="19"/>
      <c r="C207" s="19"/>
      <c r="D207" s="19"/>
      <c r="E207" s="19"/>
      <c r="F207" s="19"/>
      <c r="G207" s="19"/>
      <c r="H207" s="19"/>
      <c r="I207" s="19"/>
      <c r="J207" s="19"/>
    </row>
    <row r="208" spans="1:10" ht="14.25">
      <c r="A208" s="19"/>
      <c r="B208" s="19"/>
      <c r="C208" s="19"/>
      <c r="D208" s="19"/>
      <c r="E208" s="19"/>
      <c r="F208" s="19"/>
      <c r="G208" s="19"/>
      <c r="H208" s="19"/>
      <c r="I208" s="19"/>
      <c r="J208" s="19"/>
    </row>
    <row r="209" spans="1:10" ht="14.25">
      <c r="A209" s="19"/>
      <c r="B209" s="19"/>
      <c r="C209" s="19"/>
      <c r="D209" s="19"/>
      <c r="E209" s="19"/>
      <c r="F209" s="19"/>
      <c r="G209" s="19"/>
      <c r="H209" s="19"/>
      <c r="I209" s="19"/>
      <c r="J209" s="19"/>
    </row>
    <row r="210" spans="1:10" ht="14.25">
      <c r="A210" s="19"/>
      <c r="B210" s="19"/>
      <c r="C210" s="19"/>
      <c r="D210" s="19"/>
      <c r="E210" s="19"/>
      <c r="F210" s="19"/>
      <c r="G210" s="19"/>
      <c r="H210" s="19"/>
      <c r="I210" s="19"/>
      <c r="J210" s="19"/>
    </row>
    <row r="211" spans="1:10" ht="14.25">
      <c r="A211" s="19"/>
      <c r="B211" s="19"/>
      <c r="C211" s="19"/>
      <c r="D211" s="19"/>
      <c r="E211" s="19"/>
      <c r="F211" s="19"/>
      <c r="G211" s="19"/>
      <c r="H211" s="19"/>
      <c r="I211" s="19"/>
      <c r="J211" s="19"/>
    </row>
    <row r="212" spans="1:10" ht="14.25">
      <c r="A212" s="19"/>
      <c r="B212" s="19"/>
      <c r="C212" s="19"/>
      <c r="D212" s="19"/>
      <c r="E212" s="19"/>
      <c r="F212" s="19"/>
      <c r="G212" s="19"/>
      <c r="H212" s="19"/>
      <c r="I212" s="19"/>
      <c r="J212" s="19"/>
    </row>
    <row r="213" spans="1:10" ht="14.25">
      <c r="A213" s="19"/>
      <c r="B213" s="19"/>
      <c r="C213" s="19"/>
      <c r="D213" s="19"/>
      <c r="E213" s="19"/>
      <c r="F213" s="19"/>
      <c r="G213" s="19"/>
      <c r="H213" s="19"/>
      <c r="I213" s="19"/>
      <c r="J213" s="19"/>
    </row>
    <row r="214" spans="1:10" ht="14.25">
      <c r="A214" s="19"/>
      <c r="B214" s="19"/>
      <c r="C214" s="19"/>
      <c r="D214" s="19"/>
      <c r="E214" s="19"/>
      <c r="F214" s="19"/>
      <c r="G214" s="19"/>
      <c r="H214" s="19"/>
      <c r="I214" s="19"/>
      <c r="J214" s="19"/>
    </row>
    <row r="215" spans="1:10" ht="14.25">
      <c r="A215" s="19"/>
      <c r="B215" s="19"/>
      <c r="C215" s="19"/>
      <c r="D215" s="19"/>
      <c r="E215" s="19"/>
      <c r="F215" s="19"/>
      <c r="G215" s="19"/>
      <c r="H215" s="19"/>
      <c r="I215" s="19"/>
      <c r="J215" s="19"/>
    </row>
    <row r="216" spans="1:10" ht="14.25">
      <c r="A216" s="19"/>
      <c r="B216" s="19"/>
      <c r="C216" s="19"/>
      <c r="D216" s="19"/>
      <c r="E216" s="19"/>
      <c r="F216" s="19"/>
      <c r="G216" s="19"/>
      <c r="H216" s="19"/>
      <c r="I216" s="19"/>
      <c r="J216" s="19"/>
    </row>
    <row r="217" spans="1:10" ht="14.25">
      <c r="A217" s="19"/>
      <c r="B217" s="19"/>
      <c r="C217" s="19"/>
      <c r="D217" s="19"/>
      <c r="E217" s="19"/>
      <c r="F217" s="19"/>
      <c r="G217" s="19"/>
      <c r="H217" s="19"/>
      <c r="I217" s="19"/>
      <c r="J217" s="19"/>
    </row>
    <row r="218" spans="1:10" ht="14.25">
      <c r="A218" s="19"/>
      <c r="B218" s="19"/>
      <c r="C218" s="19"/>
      <c r="D218" s="19"/>
      <c r="E218" s="19"/>
      <c r="F218" s="19"/>
      <c r="G218" s="19"/>
      <c r="H218" s="19"/>
      <c r="I218" s="19"/>
      <c r="J218" s="19"/>
    </row>
    <row r="219" spans="1:10" ht="14.25">
      <c r="A219" s="19"/>
      <c r="B219" s="19"/>
      <c r="C219" s="19"/>
      <c r="D219" s="19"/>
      <c r="E219" s="19"/>
      <c r="F219" s="19"/>
      <c r="G219" s="19"/>
      <c r="H219" s="19"/>
      <c r="I219" s="19"/>
      <c r="J219" s="19"/>
    </row>
    <row r="220" spans="1:10" ht="14.25">
      <c r="A220" s="19"/>
      <c r="B220" s="19"/>
      <c r="C220" s="19"/>
      <c r="D220" s="19"/>
      <c r="E220" s="19"/>
      <c r="F220" s="19"/>
      <c r="G220" s="19"/>
      <c r="H220" s="19"/>
      <c r="I220" s="19"/>
      <c r="J220" s="19"/>
    </row>
    <row r="221" spans="1:10" ht="14.25">
      <c r="A221" s="19"/>
      <c r="B221" s="19"/>
      <c r="C221" s="19"/>
      <c r="D221" s="19"/>
      <c r="E221" s="19"/>
      <c r="F221" s="19"/>
      <c r="G221" s="19"/>
      <c r="H221" s="19"/>
      <c r="I221" s="19"/>
      <c r="J221" s="19"/>
    </row>
    <row r="222" spans="1:10" ht="14.25">
      <c r="A222" s="19"/>
      <c r="B222" s="19"/>
      <c r="C222" s="19"/>
      <c r="D222" s="19"/>
      <c r="E222" s="19"/>
      <c r="F222" s="19"/>
      <c r="G222" s="19"/>
      <c r="H222" s="19"/>
      <c r="I222" s="19"/>
      <c r="J222" s="19"/>
    </row>
    <row r="223" spans="1:10" ht="14.25">
      <c r="A223" s="19"/>
      <c r="B223" s="19"/>
      <c r="C223" s="19"/>
      <c r="D223" s="19"/>
      <c r="E223" s="19"/>
      <c r="F223" s="19"/>
      <c r="G223" s="19"/>
      <c r="H223" s="19"/>
      <c r="I223" s="19"/>
      <c r="J223" s="19"/>
    </row>
    <row r="224" spans="1:10" ht="14.25">
      <c r="A224" s="19"/>
      <c r="B224" s="19"/>
      <c r="C224" s="19"/>
      <c r="D224" s="19"/>
      <c r="E224" s="19"/>
      <c r="F224" s="19"/>
      <c r="G224" s="19"/>
      <c r="H224" s="19"/>
      <c r="I224" s="19"/>
      <c r="J224" s="19"/>
    </row>
    <row r="225" spans="1:10" ht="14.25">
      <c r="A225" s="19"/>
      <c r="B225" s="19"/>
      <c r="C225" s="19"/>
      <c r="D225" s="19"/>
      <c r="E225" s="19"/>
      <c r="F225" s="19"/>
      <c r="G225" s="19"/>
      <c r="H225" s="19"/>
      <c r="I225" s="19"/>
      <c r="J225" s="19"/>
    </row>
    <row r="226" spans="1:10" ht="14.25">
      <c r="A226" s="19"/>
      <c r="B226" s="19"/>
      <c r="C226" s="19"/>
      <c r="D226" s="19"/>
      <c r="E226" s="19"/>
      <c r="F226" s="19"/>
      <c r="G226" s="19"/>
      <c r="H226" s="19"/>
      <c r="I226" s="19"/>
      <c r="J226" s="19"/>
    </row>
    <row r="227" spans="1:10" ht="14.25">
      <c r="A227" s="19"/>
      <c r="B227" s="19"/>
      <c r="C227" s="19"/>
      <c r="D227" s="19"/>
      <c r="E227" s="19"/>
      <c r="F227" s="19"/>
      <c r="G227" s="19"/>
      <c r="H227" s="19"/>
      <c r="I227" s="19"/>
      <c r="J227" s="19"/>
    </row>
    <row r="228" spans="1:10" ht="14.25">
      <c r="A228" s="19"/>
      <c r="B228" s="19"/>
      <c r="C228" s="19"/>
      <c r="D228" s="19"/>
      <c r="E228" s="19"/>
      <c r="F228" s="19"/>
      <c r="G228" s="19"/>
      <c r="H228" s="19"/>
      <c r="I228" s="19"/>
      <c r="J228" s="19"/>
    </row>
    <row r="229" spans="1:10" ht="14.25">
      <c r="A229" s="19"/>
      <c r="B229" s="19"/>
      <c r="C229" s="19"/>
      <c r="D229" s="19"/>
      <c r="E229" s="19"/>
      <c r="F229" s="19"/>
      <c r="G229" s="19"/>
      <c r="H229" s="19"/>
      <c r="I229" s="19"/>
      <c r="J229" s="19"/>
    </row>
    <row r="230" spans="1:10" ht="14.25">
      <c r="A230" s="19"/>
      <c r="B230" s="19"/>
      <c r="C230" s="19"/>
      <c r="D230" s="19"/>
      <c r="E230" s="19"/>
      <c r="F230" s="19"/>
      <c r="G230" s="19"/>
      <c r="H230" s="19"/>
      <c r="I230" s="19"/>
      <c r="J230" s="19"/>
    </row>
    <row r="231" spans="1:10" ht="14.25">
      <c r="A231" s="19"/>
      <c r="B231" s="19"/>
      <c r="C231" s="19"/>
      <c r="D231" s="19"/>
      <c r="E231" s="19"/>
      <c r="F231" s="19"/>
      <c r="G231" s="19"/>
      <c r="H231" s="19"/>
      <c r="I231" s="19"/>
      <c r="J231" s="19"/>
    </row>
    <row r="232" spans="1:10" ht="14.25">
      <c r="A232" s="19"/>
      <c r="B232" s="19"/>
      <c r="C232" s="19"/>
      <c r="D232" s="19"/>
      <c r="E232" s="19"/>
      <c r="F232" s="19"/>
      <c r="G232" s="19"/>
      <c r="H232" s="19"/>
      <c r="I232" s="19"/>
      <c r="J232" s="19"/>
    </row>
    <row r="233" spans="1:10" ht="14.25">
      <c r="A233" s="19"/>
      <c r="B233" s="19"/>
      <c r="C233" s="19"/>
      <c r="D233" s="19"/>
      <c r="E233" s="19"/>
      <c r="F233" s="19"/>
      <c r="G233" s="19"/>
      <c r="H233" s="19"/>
      <c r="I233" s="19"/>
      <c r="J233" s="19"/>
    </row>
    <row r="234" spans="1:10" ht="14.25">
      <c r="A234" s="19"/>
      <c r="B234" s="19"/>
      <c r="C234" s="19"/>
      <c r="D234" s="19"/>
      <c r="E234" s="19"/>
      <c r="F234" s="19"/>
      <c r="G234" s="19"/>
      <c r="H234" s="19"/>
      <c r="I234" s="19"/>
      <c r="J234" s="19"/>
    </row>
    <row r="235" spans="1:10" ht="14.25">
      <c r="A235" s="19"/>
      <c r="B235" s="19"/>
      <c r="C235" s="19"/>
      <c r="D235" s="19"/>
      <c r="E235" s="19"/>
      <c r="F235" s="19"/>
      <c r="G235" s="19"/>
      <c r="H235" s="19"/>
      <c r="I235" s="19"/>
      <c r="J235" s="19"/>
    </row>
    <row r="236" spans="1:10" ht="14.25">
      <c r="A236" s="19"/>
      <c r="B236" s="19"/>
      <c r="C236" s="19"/>
      <c r="D236" s="19"/>
      <c r="E236" s="19"/>
      <c r="F236" s="19"/>
      <c r="G236" s="19"/>
      <c r="H236" s="19"/>
      <c r="I236" s="19"/>
      <c r="J236" s="19"/>
    </row>
    <row r="237" spans="1:10" ht="14.25">
      <c r="A237" s="19"/>
      <c r="B237" s="19"/>
      <c r="C237" s="19"/>
      <c r="D237" s="19"/>
      <c r="E237" s="19"/>
      <c r="F237" s="19"/>
      <c r="G237" s="19"/>
      <c r="H237" s="19"/>
      <c r="I237" s="19"/>
      <c r="J237" s="19"/>
    </row>
    <row r="238" spans="1:10" ht="14.25">
      <c r="A238" s="19"/>
      <c r="B238" s="19"/>
      <c r="C238" s="19"/>
      <c r="D238" s="19"/>
      <c r="E238" s="19"/>
      <c r="F238" s="19"/>
      <c r="G238" s="19"/>
      <c r="H238" s="19"/>
      <c r="I238" s="19"/>
      <c r="J238" s="19"/>
    </row>
    <row r="239" spans="1:10" ht="14.25">
      <c r="A239" s="19"/>
      <c r="B239" s="19"/>
      <c r="C239" s="19"/>
      <c r="D239" s="19"/>
      <c r="E239" s="19"/>
      <c r="F239" s="19"/>
      <c r="G239" s="19"/>
      <c r="H239" s="19"/>
      <c r="I239" s="19"/>
      <c r="J239" s="19"/>
    </row>
    <row r="240" spans="1:10" ht="14.25">
      <c r="A240" s="19"/>
      <c r="B240" s="19"/>
      <c r="C240" s="19"/>
      <c r="D240" s="19"/>
      <c r="E240" s="19"/>
      <c r="F240" s="19"/>
      <c r="G240" s="19"/>
      <c r="H240" s="19"/>
      <c r="I240" s="19"/>
      <c r="J240" s="19"/>
    </row>
    <row r="241" spans="1:10" ht="14.25">
      <c r="A241" s="19"/>
      <c r="B241" s="19"/>
      <c r="C241" s="19"/>
      <c r="D241" s="19"/>
      <c r="E241" s="19"/>
      <c r="F241" s="19"/>
      <c r="G241" s="19"/>
      <c r="H241" s="19"/>
      <c r="I241" s="19"/>
      <c r="J241" s="19"/>
    </row>
    <row r="242" spans="1:10" ht="14.25">
      <c r="A242" s="19"/>
      <c r="B242" s="19"/>
      <c r="C242" s="19"/>
      <c r="D242" s="19"/>
      <c r="E242" s="19"/>
      <c r="F242" s="19"/>
      <c r="G242" s="19"/>
      <c r="H242" s="19"/>
      <c r="I242" s="19"/>
      <c r="J242" s="19"/>
    </row>
    <row r="243" spans="1:10" ht="14.25">
      <c r="A243" s="19"/>
      <c r="B243" s="19"/>
      <c r="C243" s="19"/>
      <c r="D243" s="19"/>
      <c r="E243" s="19"/>
      <c r="F243" s="19"/>
      <c r="G243" s="19"/>
      <c r="H243" s="19"/>
      <c r="I243" s="19"/>
      <c r="J243" s="19"/>
    </row>
    <row r="244" spans="1:10" ht="14.25">
      <c r="A244" s="19"/>
      <c r="B244" s="19"/>
      <c r="C244" s="19"/>
      <c r="D244" s="19"/>
      <c r="E244" s="19"/>
      <c r="F244" s="19"/>
      <c r="G244" s="19"/>
      <c r="H244" s="19"/>
      <c r="I244" s="19"/>
      <c r="J244" s="19"/>
    </row>
    <row r="245" spans="1:10" ht="14.25">
      <c r="A245" s="19"/>
      <c r="B245" s="19"/>
      <c r="C245" s="19"/>
      <c r="D245" s="19"/>
      <c r="E245" s="19"/>
      <c r="F245" s="19"/>
      <c r="G245" s="19"/>
      <c r="H245" s="19"/>
      <c r="I245" s="19"/>
      <c r="J245" s="19"/>
    </row>
    <row r="246" spans="1:10" ht="14.25">
      <c r="A246" s="19"/>
      <c r="B246" s="19"/>
      <c r="C246" s="19"/>
      <c r="D246" s="19"/>
      <c r="E246" s="19"/>
      <c r="F246" s="19"/>
      <c r="G246" s="19"/>
      <c r="H246" s="19"/>
      <c r="I246" s="19"/>
      <c r="J246" s="19"/>
    </row>
    <row r="247" spans="1:10" ht="14.25">
      <c r="A247" s="19"/>
      <c r="B247" s="19"/>
      <c r="C247" s="19"/>
      <c r="D247" s="19"/>
      <c r="E247" s="19"/>
      <c r="F247" s="19"/>
      <c r="G247" s="19"/>
      <c r="H247" s="19"/>
      <c r="I247" s="19"/>
      <c r="J247" s="19"/>
    </row>
    <row r="248" spans="1:10" ht="14.25">
      <c r="A248" s="19"/>
      <c r="B248" s="19"/>
      <c r="C248" s="19"/>
      <c r="D248" s="19"/>
      <c r="E248" s="19"/>
      <c r="F248" s="19"/>
      <c r="G248" s="19"/>
      <c r="H248" s="19"/>
      <c r="I248" s="19"/>
      <c r="J248" s="19"/>
    </row>
    <row r="249" spans="1:10" ht="14.25">
      <c r="A249" s="19"/>
      <c r="B249" s="19"/>
      <c r="C249" s="19"/>
      <c r="D249" s="19"/>
      <c r="E249" s="19"/>
      <c r="F249" s="19"/>
      <c r="G249" s="19"/>
      <c r="H249" s="19"/>
      <c r="I249" s="19"/>
      <c r="J249" s="19"/>
    </row>
    <row r="250" spans="1:10" ht="14.25">
      <c r="A250" s="19"/>
      <c r="B250" s="19"/>
      <c r="C250" s="19"/>
      <c r="D250" s="19"/>
      <c r="E250" s="19"/>
      <c r="F250" s="19"/>
      <c r="G250" s="19"/>
      <c r="H250" s="19"/>
      <c r="I250" s="19"/>
      <c r="J250" s="19"/>
    </row>
    <row r="251" spans="1:10" ht="14.25">
      <c r="A251" s="19"/>
      <c r="B251" s="19"/>
      <c r="C251" s="19"/>
      <c r="D251" s="19"/>
      <c r="E251" s="19"/>
      <c r="F251" s="19"/>
      <c r="G251" s="19"/>
      <c r="H251" s="19"/>
      <c r="I251" s="19"/>
      <c r="J251" s="19"/>
    </row>
    <row r="252" spans="1:10" ht="14.25">
      <c r="A252" s="19"/>
      <c r="B252" s="19"/>
      <c r="C252" s="19"/>
      <c r="D252" s="19"/>
      <c r="E252" s="19"/>
      <c r="F252" s="19"/>
      <c r="G252" s="19"/>
      <c r="H252" s="19"/>
      <c r="I252" s="19"/>
      <c r="J252" s="19"/>
    </row>
    <row r="253" spans="1:10" ht="14.25">
      <c r="A253" s="19"/>
      <c r="B253" s="19"/>
      <c r="C253" s="19"/>
      <c r="D253" s="19"/>
      <c r="E253" s="19"/>
      <c r="F253" s="19"/>
      <c r="G253" s="19"/>
      <c r="H253" s="19"/>
      <c r="I253" s="19"/>
      <c r="J253" s="19"/>
    </row>
    <row r="254" spans="1:10" ht="14.25">
      <c r="A254" s="19"/>
      <c r="B254" s="19"/>
      <c r="C254" s="19"/>
      <c r="D254" s="19"/>
      <c r="E254" s="19"/>
      <c r="F254" s="19"/>
      <c r="G254" s="19"/>
      <c r="H254" s="19"/>
      <c r="I254" s="19"/>
      <c r="J254" s="19"/>
    </row>
    <row r="255" spans="1:10" ht="14.25">
      <c r="A255" s="19"/>
      <c r="B255" s="19"/>
      <c r="C255" s="19"/>
      <c r="D255" s="19"/>
      <c r="E255" s="19"/>
      <c r="F255" s="19"/>
      <c r="G255" s="19"/>
      <c r="H255" s="19"/>
      <c r="I255" s="19"/>
      <c r="J255" s="19"/>
    </row>
    <row r="256" spans="1:10" ht="14.25">
      <c r="A256" s="19"/>
      <c r="B256" s="19"/>
      <c r="C256" s="19"/>
      <c r="D256" s="19"/>
      <c r="E256" s="19"/>
      <c r="F256" s="19"/>
      <c r="G256" s="19"/>
      <c r="H256" s="19"/>
      <c r="I256" s="19"/>
      <c r="J256" s="19"/>
    </row>
    <row r="257" spans="1:10" ht="14.25">
      <c r="A257" s="19"/>
      <c r="B257" s="19"/>
      <c r="C257" s="19"/>
      <c r="D257" s="19"/>
      <c r="E257" s="19"/>
      <c r="F257" s="19"/>
      <c r="G257" s="19"/>
      <c r="H257" s="19"/>
      <c r="I257" s="19"/>
      <c r="J257" s="19"/>
    </row>
    <row r="258" spans="1:10" ht="14.25">
      <c r="A258" s="19"/>
      <c r="B258" s="19"/>
      <c r="C258" s="19"/>
      <c r="D258" s="19"/>
      <c r="E258" s="19"/>
      <c r="F258" s="19"/>
      <c r="G258" s="19"/>
      <c r="H258" s="19"/>
      <c r="I258" s="19"/>
      <c r="J258" s="19"/>
    </row>
    <row r="259" spans="1:10" ht="14.25">
      <c r="A259" s="19"/>
      <c r="B259" s="19"/>
      <c r="C259" s="19"/>
      <c r="D259" s="19"/>
      <c r="E259" s="19"/>
      <c r="F259" s="19"/>
      <c r="G259" s="19"/>
      <c r="H259" s="19"/>
      <c r="I259" s="19"/>
      <c r="J259" s="19"/>
    </row>
    <row r="260" spans="1:10" ht="14.25">
      <c r="A260" s="19"/>
      <c r="B260" s="19"/>
      <c r="C260" s="19"/>
      <c r="D260" s="19"/>
      <c r="E260" s="19"/>
      <c r="F260" s="19"/>
      <c r="G260" s="19"/>
      <c r="H260" s="19"/>
      <c r="I260" s="19"/>
      <c r="J260" s="19"/>
    </row>
    <row r="261" spans="1:10" ht="14.25">
      <c r="A261" s="19"/>
      <c r="B261" s="19"/>
      <c r="C261" s="19"/>
      <c r="D261" s="19"/>
      <c r="E261" s="19"/>
      <c r="F261" s="19"/>
      <c r="G261" s="19"/>
      <c r="H261" s="19"/>
      <c r="I261" s="19"/>
      <c r="J261" s="19"/>
    </row>
    <row r="262" spans="1:10" ht="14.25">
      <c r="A262" s="19"/>
      <c r="B262" s="19"/>
      <c r="C262" s="19"/>
      <c r="D262" s="19"/>
      <c r="E262" s="19"/>
      <c r="F262" s="19"/>
      <c r="G262" s="19"/>
      <c r="H262" s="19"/>
      <c r="I262" s="19"/>
      <c r="J262" s="19"/>
    </row>
    <row r="263" spans="1:10" ht="14.25">
      <c r="A263" s="19"/>
      <c r="B263" s="19"/>
      <c r="C263" s="19"/>
      <c r="D263" s="19"/>
      <c r="E263" s="19"/>
      <c r="F263" s="19"/>
      <c r="G263" s="19"/>
      <c r="H263" s="19"/>
      <c r="I263" s="19"/>
      <c r="J263" s="19"/>
    </row>
    <row r="264" spans="1:10" ht="14.25">
      <c r="A264" s="19"/>
      <c r="B264" s="19"/>
      <c r="C264" s="19"/>
      <c r="D264" s="19"/>
      <c r="E264" s="19"/>
      <c r="F264" s="19"/>
      <c r="G264" s="19"/>
      <c r="H264" s="19"/>
      <c r="I264" s="19"/>
      <c r="J264" s="19"/>
    </row>
    <row r="265" spans="1:10" ht="14.25">
      <c r="A265" s="19"/>
      <c r="B265" s="19"/>
      <c r="C265" s="19"/>
      <c r="D265" s="19"/>
      <c r="E265" s="19"/>
      <c r="F265" s="19"/>
      <c r="G265" s="19"/>
      <c r="H265" s="19"/>
      <c r="I265" s="19"/>
      <c r="J265" s="19"/>
    </row>
    <row r="266" spans="1:10" ht="14.25">
      <c r="A266" s="19"/>
      <c r="B266" s="19"/>
      <c r="C266" s="19"/>
      <c r="D266" s="19"/>
      <c r="E266" s="19"/>
      <c r="F266" s="19"/>
      <c r="G266" s="19"/>
      <c r="H266" s="19"/>
      <c r="I266" s="19"/>
      <c r="J266" s="19"/>
    </row>
    <row r="267" spans="1:10" ht="14.25">
      <c r="A267" s="19"/>
      <c r="B267" s="19"/>
      <c r="C267" s="19"/>
      <c r="D267" s="19"/>
      <c r="E267" s="19"/>
      <c r="F267" s="19"/>
      <c r="G267" s="19"/>
      <c r="H267" s="19"/>
      <c r="I267" s="19"/>
      <c r="J267" s="19"/>
    </row>
    <row r="268" spans="1:10" ht="14.25">
      <c r="A268" s="19"/>
      <c r="B268" s="19"/>
      <c r="C268" s="19"/>
      <c r="D268" s="19"/>
      <c r="E268" s="19"/>
      <c r="F268" s="19"/>
      <c r="G268" s="19"/>
      <c r="H268" s="19"/>
      <c r="I268" s="19"/>
      <c r="J268" s="19"/>
    </row>
    <row r="269" spans="1:10" ht="14.25">
      <c r="A269" s="19"/>
      <c r="B269" s="19"/>
      <c r="C269" s="19"/>
      <c r="D269" s="19"/>
      <c r="E269" s="19"/>
      <c r="F269" s="19"/>
      <c r="G269" s="19"/>
      <c r="H269" s="19"/>
      <c r="I269" s="19"/>
      <c r="J269" s="19"/>
    </row>
    <row r="270" spans="1:10" ht="14.25">
      <c r="A270" s="19"/>
      <c r="B270" s="19"/>
      <c r="C270" s="19"/>
      <c r="D270" s="19"/>
      <c r="E270" s="19"/>
      <c r="F270" s="19"/>
      <c r="G270" s="19"/>
      <c r="H270" s="19"/>
      <c r="I270" s="19"/>
      <c r="J270" s="19"/>
    </row>
    <row r="271" spans="1:10" ht="14.25">
      <c r="A271" s="19"/>
      <c r="B271" s="19"/>
      <c r="C271" s="19"/>
      <c r="D271" s="19"/>
      <c r="E271" s="19"/>
      <c r="F271" s="19"/>
      <c r="G271" s="19"/>
      <c r="H271" s="19"/>
      <c r="I271" s="19"/>
      <c r="J271" s="19"/>
    </row>
    <row r="272" spans="1:10" ht="14.25">
      <c r="A272" s="19"/>
      <c r="B272" s="19"/>
      <c r="C272" s="19"/>
      <c r="D272" s="19"/>
      <c r="E272" s="19"/>
      <c r="F272" s="19"/>
      <c r="G272" s="19"/>
      <c r="H272" s="19"/>
      <c r="I272" s="19"/>
      <c r="J272" s="19"/>
    </row>
    <row r="273" spans="1:10" ht="14.25">
      <c r="A273" s="19"/>
      <c r="B273" s="19"/>
      <c r="C273" s="19"/>
      <c r="D273" s="19"/>
      <c r="E273" s="19"/>
      <c r="F273" s="19"/>
      <c r="G273" s="19"/>
      <c r="H273" s="19"/>
      <c r="I273" s="19"/>
      <c r="J273" s="19"/>
    </row>
    <row r="274" spans="1:10" ht="14.25">
      <c r="A274" s="19"/>
      <c r="B274" s="19"/>
      <c r="C274" s="19"/>
      <c r="D274" s="19"/>
      <c r="E274" s="19"/>
      <c r="F274" s="19"/>
      <c r="G274" s="19"/>
      <c r="H274" s="19"/>
      <c r="I274" s="19"/>
      <c r="J274" s="19"/>
    </row>
    <row r="275" spans="1:10" ht="14.25">
      <c r="A275" s="19"/>
      <c r="B275" s="19"/>
      <c r="C275" s="19"/>
      <c r="D275" s="19"/>
      <c r="E275" s="19"/>
      <c r="F275" s="19"/>
      <c r="G275" s="19"/>
      <c r="H275" s="19"/>
      <c r="I275" s="19"/>
      <c r="J275" s="19"/>
    </row>
    <row r="276" spans="1:10" ht="14.25">
      <c r="A276" s="19"/>
      <c r="B276" s="19"/>
      <c r="C276" s="19"/>
      <c r="D276" s="19"/>
      <c r="E276" s="19"/>
      <c r="F276" s="19"/>
      <c r="G276" s="19"/>
      <c r="H276" s="19"/>
      <c r="I276" s="19"/>
      <c r="J276" s="19"/>
    </row>
    <row r="277" spans="1:10" ht="14.25">
      <c r="A277" s="19"/>
      <c r="B277" s="19"/>
      <c r="C277" s="19"/>
      <c r="D277" s="19"/>
      <c r="E277" s="19"/>
      <c r="F277" s="19"/>
      <c r="G277" s="19"/>
      <c r="H277" s="19"/>
      <c r="I277" s="19"/>
      <c r="J277" s="19"/>
    </row>
    <row r="278" spans="1:10" ht="14.25">
      <c r="A278" s="19"/>
      <c r="B278" s="19"/>
      <c r="C278" s="19"/>
      <c r="D278" s="19"/>
      <c r="E278" s="19"/>
      <c r="F278" s="19"/>
      <c r="G278" s="19"/>
      <c r="H278" s="19"/>
      <c r="I278" s="19"/>
      <c r="J278" s="19"/>
    </row>
    <row r="279" spans="1:10" ht="14.25">
      <c r="A279" s="19"/>
      <c r="B279" s="19"/>
      <c r="C279" s="19"/>
      <c r="D279" s="19"/>
      <c r="E279" s="19"/>
      <c r="F279" s="19"/>
      <c r="G279" s="19"/>
      <c r="H279" s="19"/>
      <c r="I279" s="19"/>
      <c r="J279" s="19"/>
    </row>
    <row r="280" spans="1:10" ht="14.25">
      <c r="A280" s="19"/>
      <c r="B280" s="19"/>
      <c r="C280" s="19"/>
      <c r="D280" s="19"/>
      <c r="E280" s="19"/>
      <c r="F280" s="19"/>
      <c r="G280" s="19"/>
      <c r="H280" s="19"/>
      <c r="I280" s="19"/>
      <c r="J280" s="19"/>
    </row>
    <row r="281" spans="1:10" ht="14.25">
      <c r="A281" s="19"/>
      <c r="B281" s="19"/>
      <c r="C281" s="19"/>
      <c r="D281" s="19"/>
      <c r="E281" s="19"/>
      <c r="F281" s="19"/>
      <c r="G281" s="19"/>
      <c r="H281" s="19"/>
      <c r="I281" s="19"/>
      <c r="J281" s="19"/>
    </row>
    <row r="282" spans="1:10" ht="14.25">
      <c r="A282" s="19"/>
      <c r="B282" s="19"/>
      <c r="C282" s="19"/>
      <c r="D282" s="19"/>
      <c r="E282" s="19"/>
      <c r="F282" s="19"/>
      <c r="G282" s="19"/>
      <c r="H282" s="19"/>
      <c r="I282" s="19"/>
      <c r="J282" s="19"/>
    </row>
    <row r="283" spans="1:10" ht="14.25">
      <c r="A283" s="19"/>
      <c r="B283" s="19"/>
      <c r="C283" s="19"/>
      <c r="D283" s="19"/>
      <c r="E283" s="19"/>
      <c r="F283" s="19"/>
      <c r="G283" s="19"/>
      <c r="H283" s="19"/>
      <c r="I283" s="19"/>
      <c r="J283" s="19"/>
    </row>
    <row r="284" spans="1:10" ht="14.25">
      <c r="A284" s="19"/>
      <c r="B284" s="19"/>
      <c r="C284" s="19"/>
      <c r="D284" s="19"/>
      <c r="E284" s="19"/>
      <c r="F284" s="19"/>
      <c r="G284" s="19"/>
      <c r="H284" s="19"/>
      <c r="I284" s="19"/>
      <c r="J284" s="19"/>
    </row>
    <row r="285" spans="1:10" ht="14.25">
      <c r="A285" s="19"/>
      <c r="B285" s="19"/>
      <c r="C285" s="19"/>
      <c r="D285" s="19"/>
      <c r="E285" s="19"/>
      <c r="F285" s="19"/>
      <c r="G285" s="19"/>
      <c r="H285" s="19"/>
      <c r="I285" s="19"/>
      <c r="J285" s="19"/>
    </row>
    <row r="286" spans="1:10" ht="14.25">
      <c r="A286" s="19"/>
      <c r="B286" s="19"/>
      <c r="C286" s="19"/>
      <c r="D286" s="19"/>
      <c r="E286" s="19"/>
      <c r="F286" s="19"/>
      <c r="G286" s="19"/>
      <c r="H286" s="19"/>
      <c r="I286" s="19"/>
      <c r="J286" s="19"/>
    </row>
    <row r="287" spans="1:10" ht="14.25">
      <c r="A287" s="19"/>
      <c r="B287" s="19"/>
      <c r="C287" s="19"/>
      <c r="D287" s="19"/>
      <c r="E287" s="19"/>
      <c r="F287" s="19"/>
      <c r="G287" s="19"/>
      <c r="H287" s="19"/>
      <c r="I287" s="19"/>
      <c r="J287" s="19"/>
    </row>
    <row r="288" spans="1:10" ht="14.25">
      <c r="A288" s="19"/>
      <c r="B288" s="19"/>
      <c r="C288" s="19"/>
      <c r="D288" s="19"/>
      <c r="E288" s="19"/>
      <c r="F288" s="19"/>
      <c r="G288" s="19"/>
      <c r="H288" s="19"/>
      <c r="I288" s="19"/>
      <c r="J288" s="19"/>
    </row>
    <row r="289" spans="1:10" ht="14.25">
      <c r="A289" s="19"/>
      <c r="B289" s="19"/>
      <c r="C289" s="19"/>
      <c r="D289" s="19"/>
      <c r="E289" s="19"/>
      <c r="F289" s="19"/>
      <c r="G289" s="19"/>
      <c r="H289" s="19"/>
      <c r="I289" s="19"/>
      <c r="J289" s="19"/>
    </row>
    <row r="290" spans="1:10" ht="14.25">
      <c r="A290" s="19"/>
      <c r="B290" s="19"/>
      <c r="C290" s="19"/>
      <c r="D290" s="19"/>
      <c r="E290" s="19"/>
      <c r="F290" s="19"/>
      <c r="G290" s="19"/>
      <c r="H290" s="19"/>
      <c r="I290" s="19"/>
      <c r="J290" s="19"/>
    </row>
    <row r="291" spans="1:10" ht="14.25">
      <c r="A291" s="19"/>
      <c r="B291" s="19"/>
      <c r="C291" s="19"/>
      <c r="D291" s="19"/>
      <c r="E291" s="19"/>
      <c r="F291" s="19"/>
      <c r="G291" s="19"/>
      <c r="H291" s="19"/>
      <c r="I291" s="19"/>
      <c r="J291" s="19"/>
    </row>
    <row r="292" spans="1:10" ht="14.25">
      <c r="A292" s="19"/>
      <c r="B292" s="19"/>
      <c r="C292" s="19"/>
      <c r="D292" s="19"/>
      <c r="E292" s="19"/>
      <c r="F292" s="19"/>
      <c r="G292" s="19"/>
      <c r="H292" s="19"/>
      <c r="I292" s="19"/>
      <c r="J292" s="19"/>
    </row>
    <row r="293" spans="1:10" ht="14.25">
      <c r="A293" s="19"/>
      <c r="B293" s="19"/>
      <c r="C293" s="19"/>
      <c r="D293" s="19"/>
      <c r="E293" s="19"/>
      <c r="F293" s="19"/>
      <c r="G293" s="19"/>
      <c r="H293" s="19"/>
      <c r="I293" s="19"/>
      <c r="J293" s="19"/>
    </row>
    <row r="294" spans="1:10" ht="14.25">
      <c r="A294" s="19"/>
      <c r="B294" s="19"/>
      <c r="C294" s="19"/>
      <c r="D294" s="19"/>
      <c r="E294" s="19"/>
      <c r="F294" s="19"/>
      <c r="G294" s="19"/>
      <c r="H294" s="19"/>
      <c r="I294" s="19"/>
      <c r="J294" s="19"/>
    </row>
    <row r="295" spans="1:10" ht="14.25">
      <c r="A295" s="19"/>
      <c r="B295" s="19"/>
      <c r="C295" s="19"/>
      <c r="D295" s="19"/>
      <c r="E295" s="19"/>
      <c r="F295" s="19"/>
      <c r="G295" s="19"/>
      <c r="H295" s="19"/>
      <c r="I295" s="19"/>
      <c r="J295" s="19"/>
    </row>
    <row r="296" spans="1:10" ht="14.25">
      <c r="A296" s="19"/>
      <c r="B296" s="19"/>
      <c r="C296" s="19"/>
      <c r="D296" s="19"/>
      <c r="E296" s="19"/>
      <c r="F296" s="19"/>
      <c r="G296" s="19"/>
      <c r="H296" s="19"/>
      <c r="I296" s="19"/>
      <c r="J296" s="19"/>
    </row>
    <row r="297" spans="1:10" ht="14.25">
      <c r="A297" s="19"/>
      <c r="B297" s="19"/>
      <c r="C297" s="19"/>
      <c r="D297" s="19"/>
      <c r="E297" s="19"/>
      <c r="F297" s="19"/>
      <c r="G297" s="19"/>
      <c r="H297" s="19"/>
      <c r="I297" s="19"/>
      <c r="J297" s="19"/>
    </row>
    <row r="298" spans="1:10" ht="14.25">
      <c r="A298" s="19"/>
      <c r="B298" s="19"/>
      <c r="C298" s="19"/>
      <c r="D298" s="19"/>
      <c r="E298" s="19"/>
      <c r="F298" s="19"/>
      <c r="G298" s="19"/>
      <c r="H298" s="19"/>
      <c r="I298" s="19"/>
      <c r="J298" s="19"/>
    </row>
    <row r="299" spans="1:10" ht="14.25">
      <c r="A299" s="19"/>
      <c r="B299" s="19"/>
      <c r="C299" s="19"/>
      <c r="D299" s="19"/>
      <c r="E299" s="19"/>
      <c r="F299" s="19"/>
      <c r="G299" s="19"/>
      <c r="H299" s="19"/>
      <c r="I299" s="19"/>
      <c r="J299" s="19"/>
    </row>
    <row r="300" spans="1:10" ht="14.25">
      <c r="A300" s="19"/>
      <c r="B300" s="19"/>
      <c r="C300" s="19"/>
      <c r="D300" s="19"/>
      <c r="E300" s="19"/>
      <c r="F300" s="19"/>
      <c r="G300" s="19"/>
      <c r="H300" s="19"/>
      <c r="I300" s="19"/>
      <c r="J300" s="19"/>
    </row>
    <row r="301" spans="1:10" ht="14.25">
      <c r="A301" s="19"/>
      <c r="B301" s="19"/>
      <c r="C301" s="19"/>
      <c r="D301" s="19"/>
      <c r="E301" s="19"/>
      <c r="F301" s="19"/>
      <c r="G301" s="19"/>
      <c r="H301" s="19"/>
      <c r="I301" s="19"/>
      <c r="J301" s="19"/>
    </row>
    <row r="302" spans="1:10" ht="14.25">
      <c r="A302" s="19"/>
      <c r="B302" s="19"/>
      <c r="C302" s="19"/>
      <c r="D302" s="19"/>
      <c r="E302" s="19"/>
      <c r="F302" s="19"/>
      <c r="G302" s="19"/>
      <c r="H302" s="19"/>
      <c r="I302" s="19"/>
      <c r="J302" s="19"/>
    </row>
    <row r="303" spans="1:10" ht="14.25">
      <c r="A303" s="19"/>
      <c r="B303" s="19"/>
      <c r="C303" s="19"/>
      <c r="D303" s="19"/>
      <c r="E303" s="19"/>
      <c r="F303" s="19"/>
      <c r="G303" s="19"/>
      <c r="H303" s="19"/>
      <c r="I303" s="19"/>
      <c r="J303" s="19"/>
    </row>
    <row r="304" spans="1:10" ht="14.25">
      <c r="A304" s="19"/>
      <c r="B304" s="19"/>
      <c r="C304" s="19"/>
      <c r="D304" s="19"/>
      <c r="E304" s="19"/>
      <c r="F304" s="19"/>
      <c r="G304" s="19"/>
      <c r="H304" s="19"/>
      <c r="I304" s="19"/>
      <c r="J304" s="19"/>
    </row>
    <row r="305" spans="1:10" ht="14.25">
      <c r="A305" s="19"/>
      <c r="B305" s="19"/>
      <c r="C305" s="19"/>
      <c r="D305" s="19"/>
      <c r="E305" s="19"/>
      <c r="F305" s="19"/>
      <c r="G305" s="19"/>
      <c r="H305" s="19"/>
      <c r="I305" s="19"/>
      <c r="J305" s="19"/>
    </row>
    <row r="306" spans="1:10" ht="14.25">
      <c r="A306" s="19"/>
      <c r="B306" s="19"/>
      <c r="C306" s="19"/>
      <c r="D306" s="19"/>
      <c r="E306" s="19"/>
      <c r="F306" s="19"/>
      <c r="G306" s="19"/>
      <c r="H306" s="19"/>
      <c r="I306" s="19"/>
      <c r="J306" s="19"/>
    </row>
    <row r="307" spans="1:10" ht="14.25">
      <c r="A307" s="19"/>
      <c r="B307" s="19"/>
      <c r="C307" s="19"/>
      <c r="D307" s="19"/>
      <c r="E307" s="19"/>
      <c r="F307" s="19"/>
      <c r="G307" s="19"/>
      <c r="H307" s="19"/>
      <c r="I307" s="19"/>
      <c r="J307" s="19"/>
    </row>
    <row r="308" spans="1:10" ht="14.25">
      <c r="A308" s="19"/>
      <c r="B308" s="19"/>
      <c r="C308" s="19"/>
      <c r="D308" s="19"/>
      <c r="E308" s="19"/>
      <c r="F308" s="19"/>
      <c r="G308" s="19"/>
      <c r="H308" s="19"/>
      <c r="I308" s="19"/>
      <c r="J308" s="19"/>
    </row>
    <row r="309" spans="1:10" ht="14.25">
      <c r="A309" s="19"/>
      <c r="B309" s="19"/>
      <c r="C309" s="19"/>
      <c r="D309" s="19"/>
      <c r="E309" s="19"/>
      <c r="F309" s="19"/>
      <c r="G309" s="19"/>
      <c r="H309" s="19"/>
      <c r="I309" s="19"/>
      <c r="J309" s="19"/>
    </row>
    <row r="310" spans="1:10" ht="14.25">
      <c r="A310" s="19"/>
      <c r="B310" s="19"/>
      <c r="C310" s="19"/>
      <c r="D310" s="19"/>
      <c r="E310" s="19"/>
      <c r="F310" s="19"/>
      <c r="G310" s="19"/>
      <c r="H310" s="19"/>
      <c r="I310" s="19"/>
      <c r="J310" s="19"/>
    </row>
    <row r="311" spans="1:10" ht="14.25">
      <c r="A311" s="19"/>
      <c r="B311" s="19"/>
      <c r="C311" s="19"/>
      <c r="D311" s="19"/>
      <c r="E311" s="19"/>
      <c r="F311" s="19"/>
      <c r="G311" s="19"/>
      <c r="H311" s="19"/>
      <c r="I311" s="19"/>
      <c r="J311" s="19"/>
    </row>
    <row r="312" spans="1:10" ht="14.25">
      <c r="A312" s="19"/>
      <c r="B312" s="19"/>
      <c r="C312" s="19"/>
      <c r="D312" s="19"/>
      <c r="E312" s="19"/>
      <c r="F312" s="19"/>
      <c r="G312" s="19"/>
      <c r="H312" s="19"/>
      <c r="I312" s="19"/>
      <c r="J312" s="19"/>
    </row>
    <row r="313" spans="1:10" ht="14.25">
      <c r="A313" s="19"/>
      <c r="B313" s="19"/>
      <c r="C313" s="19"/>
      <c r="D313" s="19"/>
      <c r="E313" s="19"/>
      <c r="F313" s="19"/>
      <c r="G313" s="19"/>
      <c r="H313" s="19"/>
      <c r="I313" s="19"/>
      <c r="J313" s="19"/>
    </row>
    <row r="314" spans="1:10" ht="14.25">
      <c r="A314" s="19"/>
      <c r="B314" s="19"/>
      <c r="C314" s="19"/>
      <c r="D314" s="19"/>
      <c r="E314" s="19"/>
      <c r="F314" s="19"/>
      <c r="G314" s="19"/>
      <c r="H314" s="19"/>
      <c r="I314" s="19"/>
      <c r="J314" s="19"/>
    </row>
    <row r="315" spans="1:10" ht="14.25">
      <c r="A315" s="19"/>
      <c r="B315" s="19"/>
      <c r="C315" s="19"/>
      <c r="D315" s="19"/>
      <c r="E315" s="19"/>
      <c r="F315" s="19"/>
      <c r="G315" s="19"/>
      <c r="H315" s="19"/>
      <c r="I315" s="19"/>
      <c r="J315" s="19"/>
    </row>
    <row r="316" spans="1:10" ht="14.25">
      <c r="A316" s="19"/>
      <c r="B316" s="19"/>
      <c r="C316" s="19"/>
      <c r="D316" s="19"/>
      <c r="E316" s="19"/>
      <c r="F316" s="19"/>
      <c r="G316" s="19"/>
      <c r="H316" s="19"/>
      <c r="I316" s="19"/>
      <c r="J316" s="19"/>
    </row>
    <row r="317" spans="1:10" ht="14.25">
      <c r="A317" s="19"/>
      <c r="B317" s="19"/>
      <c r="C317" s="19"/>
      <c r="D317" s="19"/>
      <c r="E317" s="19"/>
      <c r="F317" s="19"/>
      <c r="G317" s="19"/>
      <c r="H317" s="19"/>
      <c r="I317" s="19"/>
      <c r="J317" s="19"/>
    </row>
    <row r="318" spans="1:10" ht="14.25">
      <c r="A318" s="19"/>
      <c r="B318" s="19"/>
      <c r="C318" s="19"/>
      <c r="D318" s="19"/>
      <c r="E318" s="19"/>
      <c r="F318" s="19"/>
      <c r="G318" s="19"/>
      <c r="H318" s="19"/>
      <c r="I318" s="19"/>
      <c r="J318" s="19"/>
    </row>
    <row r="319" spans="1:10" ht="14.25">
      <c r="A319" s="19"/>
      <c r="B319" s="19"/>
      <c r="C319" s="19"/>
      <c r="D319" s="19"/>
      <c r="E319" s="19"/>
      <c r="F319" s="19"/>
      <c r="G319" s="19"/>
      <c r="H319" s="19"/>
      <c r="I319" s="19"/>
      <c r="J319" s="19"/>
    </row>
    <row r="320" spans="1:10" ht="14.25">
      <c r="A320" s="19"/>
      <c r="B320" s="19"/>
      <c r="C320" s="19"/>
      <c r="D320" s="19"/>
      <c r="E320" s="19"/>
      <c r="F320" s="19"/>
      <c r="G320" s="19"/>
      <c r="H320" s="19"/>
      <c r="I320" s="19"/>
      <c r="J320" s="19"/>
    </row>
    <row r="321" spans="1:10" ht="14.25">
      <c r="A321" s="19"/>
      <c r="B321" s="19"/>
      <c r="C321" s="19"/>
      <c r="D321" s="19"/>
      <c r="E321" s="19"/>
      <c r="F321" s="19"/>
      <c r="G321" s="19"/>
      <c r="H321" s="19"/>
      <c r="I321" s="19"/>
      <c r="J321" s="19"/>
    </row>
    <row r="322" spans="1:10" ht="14.25">
      <c r="A322" s="19"/>
      <c r="B322" s="19"/>
      <c r="C322" s="19"/>
      <c r="D322" s="19"/>
      <c r="E322" s="19"/>
      <c r="F322" s="19"/>
      <c r="G322" s="19"/>
      <c r="H322" s="19"/>
      <c r="I322" s="19"/>
      <c r="J322" s="19"/>
    </row>
    <row r="323" spans="1:10" ht="14.25">
      <c r="A323" s="19"/>
      <c r="B323" s="19"/>
      <c r="C323" s="19"/>
      <c r="D323" s="19"/>
      <c r="E323" s="19"/>
      <c r="F323" s="19"/>
      <c r="G323" s="19"/>
      <c r="H323" s="19"/>
      <c r="I323" s="19"/>
      <c r="J323" s="19"/>
    </row>
    <row r="324" spans="1:10" ht="14.25">
      <c r="A324" s="19"/>
      <c r="B324" s="19"/>
      <c r="C324" s="19"/>
      <c r="D324" s="19"/>
      <c r="E324" s="19"/>
      <c r="F324" s="19"/>
      <c r="G324" s="19"/>
      <c r="H324" s="19"/>
      <c r="I324" s="19"/>
      <c r="J324" s="19"/>
    </row>
    <row r="325" spans="1:10" ht="14.25">
      <c r="A325" s="19"/>
      <c r="B325" s="19"/>
      <c r="C325" s="19"/>
      <c r="D325" s="19"/>
      <c r="E325" s="19"/>
      <c r="F325" s="19"/>
      <c r="G325" s="19"/>
      <c r="H325" s="19"/>
      <c r="I325" s="19"/>
      <c r="J325" s="19"/>
    </row>
    <row r="326" spans="1:10" ht="14.25">
      <c r="A326" s="19"/>
      <c r="B326" s="19"/>
      <c r="C326" s="19"/>
      <c r="D326" s="19"/>
      <c r="E326" s="19"/>
      <c r="F326" s="19"/>
      <c r="G326" s="19"/>
      <c r="H326" s="19"/>
      <c r="I326" s="19"/>
      <c r="J326" s="19"/>
    </row>
    <row r="327" spans="1:10" ht="14.25">
      <c r="A327" s="19"/>
      <c r="B327" s="19"/>
      <c r="C327" s="19"/>
      <c r="D327" s="19"/>
      <c r="E327" s="19"/>
      <c r="F327" s="19"/>
      <c r="G327" s="19"/>
      <c r="H327" s="19"/>
      <c r="I327" s="19"/>
      <c r="J327" s="19"/>
    </row>
    <row r="328" spans="1:10" ht="14.25">
      <c r="A328" s="19"/>
      <c r="B328" s="19"/>
      <c r="C328" s="19"/>
      <c r="D328" s="19"/>
      <c r="E328" s="19"/>
      <c r="F328" s="19"/>
      <c r="G328" s="19"/>
      <c r="H328" s="19"/>
      <c r="I328" s="19"/>
      <c r="J328" s="19"/>
    </row>
    <row r="329" spans="1:10" ht="14.25">
      <c r="A329" s="19"/>
      <c r="B329" s="19"/>
      <c r="C329" s="19"/>
      <c r="D329" s="19"/>
      <c r="E329" s="19"/>
      <c r="F329" s="19"/>
      <c r="G329" s="19"/>
      <c r="H329" s="19"/>
      <c r="I329" s="19"/>
      <c r="J329" s="19"/>
    </row>
    <row r="330" spans="1:10" ht="14.25">
      <c r="A330" s="19"/>
      <c r="B330" s="19"/>
      <c r="C330" s="19"/>
      <c r="D330" s="19"/>
      <c r="E330" s="19"/>
      <c r="F330" s="19"/>
      <c r="G330" s="19"/>
      <c r="H330" s="19"/>
      <c r="I330" s="19"/>
      <c r="J330" s="19"/>
    </row>
    <row r="331" spans="1:10" ht="14.25">
      <c r="A331" s="19"/>
      <c r="B331" s="19"/>
      <c r="C331" s="19"/>
      <c r="D331" s="19"/>
      <c r="E331" s="19"/>
      <c r="F331" s="19"/>
      <c r="G331" s="19"/>
      <c r="H331" s="19"/>
      <c r="I331" s="19"/>
      <c r="J331" s="19"/>
    </row>
    <row r="332" spans="1:10" ht="14.25">
      <c r="A332" s="19"/>
      <c r="B332" s="19"/>
      <c r="C332" s="19"/>
      <c r="D332" s="19"/>
      <c r="E332" s="19"/>
      <c r="F332" s="19"/>
      <c r="G332" s="19"/>
      <c r="H332" s="19"/>
      <c r="I332" s="19"/>
      <c r="J332" s="19"/>
    </row>
    <row r="333" spans="1:10" ht="14.25">
      <c r="A333" s="19"/>
      <c r="B333" s="19"/>
      <c r="C333" s="19"/>
      <c r="D333" s="19"/>
      <c r="E333" s="19"/>
      <c r="F333" s="19"/>
      <c r="G333" s="19"/>
      <c r="H333" s="19"/>
      <c r="I333" s="19"/>
      <c r="J333" s="19"/>
    </row>
    <row r="334" spans="1:10" ht="14.25">
      <c r="A334" s="19"/>
      <c r="B334" s="19"/>
      <c r="C334" s="19"/>
      <c r="D334" s="19"/>
      <c r="E334" s="19"/>
      <c r="F334" s="19"/>
      <c r="G334" s="19"/>
      <c r="H334" s="19"/>
      <c r="I334" s="19"/>
      <c r="J334" s="19"/>
    </row>
    <row r="335" spans="1:10" ht="14.25">
      <c r="A335" s="19"/>
      <c r="B335" s="19"/>
      <c r="C335" s="19"/>
      <c r="D335" s="19"/>
      <c r="E335" s="19"/>
      <c r="F335" s="19"/>
      <c r="G335" s="19"/>
      <c r="H335" s="19"/>
      <c r="I335" s="19"/>
      <c r="J335" s="19"/>
    </row>
    <row r="336" spans="1:10" ht="14.25">
      <c r="A336" s="19"/>
      <c r="B336" s="19"/>
      <c r="C336" s="19"/>
      <c r="D336" s="19"/>
      <c r="E336" s="19"/>
      <c r="F336" s="19"/>
      <c r="G336" s="19"/>
      <c r="H336" s="19"/>
      <c r="I336" s="19"/>
      <c r="J336" s="19"/>
    </row>
    <row r="337" spans="1:10" ht="14.25">
      <c r="A337" s="19"/>
      <c r="B337" s="19"/>
      <c r="C337" s="19"/>
      <c r="D337" s="19"/>
      <c r="E337" s="19"/>
      <c r="F337" s="19"/>
      <c r="G337" s="19"/>
      <c r="H337" s="19"/>
      <c r="I337" s="19"/>
      <c r="J337" s="19"/>
    </row>
    <row r="338" spans="1:10" ht="14.25">
      <c r="A338" s="19"/>
      <c r="B338" s="19"/>
      <c r="C338" s="19"/>
      <c r="D338" s="19"/>
      <c r="E338" s="19"/>
      <c r="F338" s="19"/>
      <c r="G338" s="19"/>
      <c r="H338" s="19"/>
      <c r="I338" s="19"/>
      <c r="J338" s="19"/>
    </row>
    <row r="339" spans="1:10" ht="14.25">
      <c r="A339" s="19"/>
      <c r="B339" s="19"/>
      <c r="C339" s="19"/>
      <c r="D339" s="19"/>
      <c r="E339" s="19"/>
      <c r="F339" s="19"/>
      <c r="G339" s="19"/>
      <c r="H339" s="19"/>
      <c r="I339" s="19"/>
      <c r="J339" s="19"/>
    </row>
    <row r="340" spans="1:10" ht="14.25">
      <c r="A340" s="19"/>
      <c r="B340" s="19"/>
      <c r="C340" s="19"/>
      <c r="D340" s="19"/>
      <c r="E340" s="19"/>
      <c r="F340" s="19"/>
      <c r="G340" s="19"/>
      <c r="H340" s="19"/>
      <c r="I340" s="19"/>
      <c r="J340" s="19"/>
    </row>
    <row r="341" spans="1:10" ht="14.25">
      <c r="A341" s="19"/>
      <c r="B341" s="19"/>
      <c r="C341" s="19"/>
      <c r="D341" s="19"/>
      <c r="E341" s="19"/>
      <c r="F341" s="19"/>
      <c r="G341" s="19"/>
      <c r="H341" s="19"/>
      <c r="I341" s="19"/>
      <c r="J341" s="19"/>
    </row>
    <row r="342" spans="1:10" ht="14.25">
      <c r="A342" s="19"/>
      <c r="B342" s="19"/>
      <c r="C342" s="19"/>
      <c r="D342" s="19"/>
      <c r="E342" s="19"/>
      <c r="F342" s="19"/>
      <c r="G342" s="19"/>
      <c r="H342" s="19"/>
      <c r="I342" s="19"/>
      <c r="J342" s="19"/>
    </row>
    <row r="343" spans="1:10" ht="14.25">
      <c r="A343" s="19"/>
      <c r="B343" s="19"/>
      <c r="C343" s="19"/>
      <c r="D343" s="19"/>
      <c r="E343" s="19"/>
      <c r="F343" s="19"/>
      <c r="G343" s="19"/>
      <c r="H343" s="19"/>
      <c r="I343" s="19"/>
      <c r="J343" s="19"/>
    </row>
    <row r="344" spans="1:10" ht="14.25">
      <c r="A344" s="19"/>
      <c r="B344" s="19"/>
      <c r="C344" s="19"/>
      <c r="D344" s="19"/>
      <c r="E344" s="19"/>
      <c r="F344" s="19"/>
      <c r="G344" s="19"/>
      <c r="H344" s="19"/>
      <c r="I344" s="19"/>
      <c r="J344" s="19"/>
    </row>
    <row r="345" spans="1:10" ht="14.25">
      <c r="A345" s="19"/>
      <c r="B345" s="19"/>
      <c r="C345" s="19"/>
      <c r="D345" s="19"/>
      <c r="E345" s="19"/>
      <c r="F345" s="19"/>
      <c r="G345" s="19"/>
      <c r="H345" s="19"/>
      <c r="I345" s="19"/>
      <c r="J345" s="19"/>
    </row>
    <row r="346" spans="1:10" ht="14.25">
      <c r="A346" s="19"/>
      <c r="B346" s="19"/>
      <c r="C346" s="19"/>
      <c r="D346" s="19"/>
      <c r="E346" s="19"/>
      <c r="F346" s="19"/>
      <c r="G346" s="19"/>
      <c r="H346" s="19"/>
      <c r="I346" s="19"/>
      <c r="J346" s="19"/>
    </row>
    <row r="347" spans="1:10" ht="14.25">
      <c r="A347" s="19"/>
      <c r="B347" s="19"/>
      <c r="C347" s="19"/>
      <c r="D347" s="19"/>
      <c r="E347" s="19"/>
      <c r="F347" s="19"/>
      <c r="G347" s="19"/>
      <c r="H347" s="19"/>
      <c r="I347" s="19"/>
      <c r="J347" s="19"/>
    </row>
    <row r="348" spans="1:10" ht="14.25">
      <c r="A348" s="19"/>
      <c r="B348" s="19"/>
      <c r="C348" s="19"/>
      <c r="D348" s="19"/>
      <c r="E348" s="19"/>
      <c r="F348" s="19"/>
      <c r="G348" s="19"/>
      <c r="H348" s="19"/>
      <c r="I348" s="19"/>
      <c r="J348" s="19"/>
    </row>
    <row r="349" spans="1:10" ht="14.25">
      <c r="A349" s="19"/>
      <c r="B349" s="19"/>
      <c r="C349" s="19"/>
      <c r="D349" s="19"/>
      <c r="E349" s="19"/>
      <c r="F349" s="19"/>
      <c r="G349" s="19"/>
      <c r="H349" s="19"/>
      <c r="I349" s="19"/>
      <c r="J349" s="19"/>
    </row>
    <row r="350" spans="1:10" ht="14.25">
      <c r="A350" s="19"/>
      <c r="B350" s="19"/>
      <c r="C350" s="19"/>
      <c r="D350" s="19"/>
      <c r="E350" s="19"/>
      <c r="F350" s="19"/>
      <c r="G350" s="19"/>
      <c r="H350" s="19"/>
      <c r="I350" s="19"/>
      <c r="J350" s="19"/>
    </row>
    <row r="351" spans="1:10" ht="14.25">
      <c r="A351" s="19"/>
      <c r="B351" s="19"/>
      <c r="C351" s="19"/>
      <c r="D351" s="19"/>
      <c r="E351" s="19"/>
      <c r="F351" s="19"/>
      <c r="G351" s="19"/>
      <c r="H351" s="19"/>
      <c r="I351" s="19"/>
      <c r="J351" s="19"/>
    </row>
    <row r="352" spans="1:10" ht="14.25">
      <c r="A352" s="19"/>
      <c r="B352" s="19"/>
      <c r="C352" s="19"/>
      <c r="D352" s="19"/>
      <c r="E352" s="19"/>
      <c r="F352" s="19"/>
      <c r="G352" s="19"/>
      <c r="H352" s="19"/>
      <c r="I352" s="19"/>
      <c r="J352" s="19"/>
    </row>
    <row r="353" spans="1:10" ht="14.25">
      <c r="A353" s="19"/>
      <c r="B353" s="19"/>
      <c r="C353" s="19"/>
      <c r="D353" s="19"/>
      <c r="E353" s="19"/>
      <c r="F353" s="19"/>
      <c r="G353" s="19"/>
      <c r="H353" s="19"/>
      <c r="I353" s="19"/>
      <c r="J353" s="19"/>
    </row>
    <row r="354" spans="1:10" ht="14.25">
      <c r="A354" s="19"/>
      <c r="B354" s="19"/>
      <c r="C354" s="19"/>
      <c r="D354" s="19"/>
      <c r="E354" s="19"/>
      <c r="F354" s="19"/>
      <c r="G354" s="19"/>
      <c r="H354" s="19"/>
      <c r="I354" s="19"/>
      <c r="J354" s="19"/>
    </row>
    <row r="355" spans="1:10" ht="14.25">
      <c r="A355" s="19"/>
      <c r="B355" s="19"/>
      <c r="C355" s="19"/>
      <c r="D355" s="19"/>
      <c r="E355" s="19"/>
      <c r="F355" s="19"/>
      <c r="G355" s="19"/>
      <c r="H355" s="19"/>
      <c r="I355" s="19"/>
      <c r="J355" s="19"/>
    </row>
    <row r="356" spans="1:10" ht="14.25">
      <c r="A356" s="19"/>
      <c r="B356" s="19"/>
      <c r="C356" s="19"/>
      <c r="D356" s="19"/>
      <c r="E356" s="19"/>
      <c r="F356" s="19"/>
      <c r="G356" s="19"/>
      <c r="H356" s="19"/>
      <c r="I356" s="19"/>
      <c r="J356" s="19"/>
    </row>
    <row r="357" spans="1:10" ht="14.25">
      <c r="A357" s="19"/>
      <c r="B357" s="19"/>
      <c r="C357" s="19"/>
      <c r="D357" s="19"/>
      <c r="E357" s="19"/>
      <c r="F357" s="19"/>
      <c r="G357" s="19"/>
      <c r="H357" s="19"/>
      <c r="I357" s="19"/>
      <c r="J357" s="19"/>
    </row>
    <row r="358" spans="1:10" ht="14.25">
      <c r="A358" s="19"/>
      <c r="B358" s="19"/>
      <c r="C358" s="19"/>
      <c r="D358" s="19"/>
      <c r="E358" s="19"/>
      <c r="F358" s="19"/>
      <c r="G358" s="19"/>
      <c r="H358" s="19"/>
      <c r="I358" s="19"/>
      <c r="J358" s="19"/>
    </row>
    <row r="359" spans="1:10" ht="14.25">
      <c r="A359" s="19"/>
      <c r="B359" s="19"/>
      <c r="C359" s="19"/>
      <c r="D359" s="19"/>
      <c r="E359" s="19"/>
      <c r="F359" s="19"/>
      <c r="G359" s="19"/>
      <c r="H359" s="19"/>
      <c r="I359" s="19"/>
      <c r="J359" s="19"/>
    </row>
    <row r="360" spans="1:10" ht="14.25">
      <c r="A360" s="19"/>
      <c r="B360" s="19"/>
      <c r="C360" s="19"/>
      <c r="D360" s="19"/>
      <c r="E360" s="19"/>
      <c r="F360" s="19"/>
      <c r="G360" s="19"/>
      <c r="H360" s="19"/>
      <c r="I360" s="19"/>
      <c r="J360" s="19"/>
    </row>
    <row r="361" spans="1:10" ht="14.25">
      <c r="A361" s="19"/>
      <c r="B361" s="19"/>
      <c r="C361" s="19"/>
      <c r="D361" s="19"/>
      <c r="E361" s="19"/>
      <c r="F361" s="19"/>
      <c r="G361" s="19"/>
      <c r="H361" s="19"/>
      <c r="I361" s="19"/>
      <c r="J361" s="19"/>
    </row>
    <row r="362" spans="1:10" ht="14.25">
      <c r="A362" s="19"/>
      <c r="B362" s="19"/>
      <c r="C362" s="19"/>
      <c r="D362" s="19"/>
      <c r="E362" s="19"/>
      <c r="F362" s="19"/>
      <c r="G362" s="19"/>
      <c r="H362" s="19"/>
      <c r="I362" s="19"/>
      <c r="J362" s="19"/>
    </row>
    <row r="363" spans="1:10" ht="14.25">
      <c r="A363" s="19"/>
      <c r="B363" s="19"/>
      <c r="C363" s="19"/>
      <c r="D363" s="19"/>
      <c r="E363" s="19"/>
      <c r="F363" s="19"/>
      <c r="G363" s="19"/>
      <c r="H363" s="19"/>
      <c r="I363" s="19"/>
      <c r="J363" s="19"/>
    </row>
    <row r="364" spans="1:10" ht="14.25">
      <c r="A364" s="19"/>
      <c r="B364" s="19"/>
      <c r="C364" s="19"/>
      <c r="D364" s="19"/>
      <c r="E364" s="19"/>
      <c r="F364" s="19"/>
      <c r="G364" s="19"/>
      <c r="H364" s="19"/>
      <c r="I364" s="19"/>
      <c r="J364" s="19"/>
    </row>
    <row r="365" spans="1:10" ht="14.25">
      <c r="A365" s="19"/>
      <c r="B365" s="19"/>
      <c r="C365" s="19"/>
      <c r="D365" s="19"/>
      <c r="E365" s="19"/>
      <c r="F365" s="19"/>
      <c r="G365" s="19"/>
      <c r="H365" s="19"/>
      <c r="I365" s="19"/>
      <c r="J365" s="19"/>
    </row>
    <row r="366" spans="1:10" ht="14.25">
      <c r="A366" s="19"/>
      <c r="B366" s="19"/>
      <c r="C366" s="19"/>
      <c r="D366" s="19"/>
      <c r="E366" s="19"/>
      <c r="F366" s="19"/>
      <c r="G366" s="19"/>
      <c r="H366" s="19"/>
      <c r="I366" s="19"/>
      <c r="J366" s="19"/>
    </row>
    <row r="367" spans="1:10" ht="14.25">
      <c r="A367" s="19"/>
      <c r="B367" s="19"/>
      <c r="C367" s="19"/>
      <c r="D367" s="19"/>
      <c r="E367" s="19"/>
      <c r="F367" s="19"/>
      <c r="G367" s="19"/>
      <c r="H367" s="19"/>
      <c r="I367" s="19"/>
      <c r="J367" s="19"/>
    </row>
    <row r="368" spans="1:10" ht="14.25">
      <c r="A368" s="19"/>
      <c r="B368" s="19"/>
      <c r="C368" s="19"/>
      <c r="D368" s="19"/>
      <c r="E368" s="19"/>
      <c r="F368" s="19"/>
      <c r="G368" s="19"/>
      <c r="H368" s="19"/>
      <c r="I368" s="19"/>
      <c r="J368" s="19"/>
    </row>
    <row r="369" spans="1:10" ht="14.25">
      <c r="A369" s="19"/>
      <c r="B369" s="19"/>
      <c r="C369" s="19"/>
      <c r="D369" s="19"/>
      <c r="E369" s="19"/>
      <c r="F369" s="19"/>
      <c r="G369" s="19"/>
      <c r="H369" s="19"/>
      <c r="I369" s="19"/>
      <c r="J369" s="19"/>
    </row>
    <row r="370" spans="1:10" ht="14.25">
      <c r="A370" s="19"/>
      <c r="B370" s="19"/>
      <c r="C370" s="19"/>
      <c r="D370" s="19"/>
      <c r="E370" s="19"/>
      <c r="F370" s="19"/>
      <c r="G370" s="19"/>
      <c r="H370" s="19"/>
      <c r="I370" s="19"/>
      <c r="J370" s="19"/>
    </row>
    <row r="371" spans="1:10" ht="14.25">
      <c r="A371" s="19"/>
      <c r="B371" s="19"/>
      <c r="C371" s="19"/>
      <c r="D371" s="19"/>
      <c r="E371" s="19"/>
      <c r="F371" s="19"/>
      <c r="G371" s="19"/>
      <c r="H371" s="19"/>
      <c r="I371" s="19"/>
      <c r="J371" s="19"/>
    </row>
    <row r="372" spans="1:10" ht="14.25">
      <c r="A372" s="19"/>
      <c r="B372" s="19"/>
      <c r="C372" s="19"/>
      <c r="D372" s="19"/>
      <c r="E372" s="19"/>
      <c r="F372" s="19"/>
      <c r="G372" s="19"/>
      <c r="H372" s="19"/>
      <c r="I372" s="19"/>
      <c r="J372" s="19"/>
    </row>
    <row r="373" spans="1:10" ht="14.25">
      <c r="A373" s="19"/>
      <c r="B373" s="19"/>
      <c r="C373" s="19"/>
      <c r="D373" s="19"/>
      <c r="E373" s="19"/>
      <c r="F373" s="19"/>
      <c r="G373" s="19"/>
      <c r="H373" s="19"/>
      <c r="I373" s="19"/>
      <c r="J373" s="19"/>
    </row>
    <row r="374" spans="1:10" ht="14.25">
      <c r="A374" s="19"/>
      <c r="B374" s="19"/>
      <c r="C374" s="19"/>
      <c r="D374" s="19"/>
      <c r="E374" s="19"/>
      <c r="F374" s="19"/>
      <c r="G374" s="19"/>
      <c r="H374" s="19"/>
      <c r="I374" s="19"/>
      <c r="J374" s="19"/>
    </row>
    <row r="375" spans="1:10" ht="14.25">
      <c r="A375" s="19"/>
      <c r="B375" s="19"/>
      <c r="C375" s="19"/>
      <c r="D375" s="19"/>
      <c r="E375" s="19"/>
      <c r="F375" s="19"/>
      <c r="G375" s="19"/>
      <c r="H375" s="19"/>
      <c r="I375" s="19"/>
      <c r="J375" s="19"/>
    </row>
    <row r="376" spans="1:10" ht="14.25">
      <c r="A376" s="19"/>
      <c r="B376" s="19"/>
      <c r="C376" s="19"/>
      <c r="D376" s="19"/>
      <c r="E376" s="19"/>
      <c r="F376" s="19"/>
      <c r="G376" s="19"/>
      <c r="H376" s="19"/>
      <c r="I376" s="19"/>
      <c r="J376" s="19"/>
    </row>
    <row r="377" spans="1:10" ht="14.25">
      <c r="A377" s="19"/>
      <c r="B377" s="19"/>
      <c r="C377" s="19"/>
      <c r="D377" s="19"/>
      <c r="E377" s="19"/>
      <c r="F377" s="19"/>
      <c r="G377" s="19"/>
      <c r="H377" s="19"/>
      <c r="I377" s="19"/>
      <c r="J377" s="19"/>
    </row>
    <row r="378" spans="1:10" ht="14.25">
      <c r="A378" s="19"/>
      <c r="B378" s="19"/>
      <c r="C378" s="19"/>
      <c r="D378" s="19"/>
      <c r="E378" s="19"/>
      <c r="F378" s="19"/>
      <c r="G378" s="19"/>
      <c r="H378" s="19"/>
      <c r="I378" s="19"/>
      <c r="J378" s="19"/>
    </row>
    <row r="379" spans="1:10" ht="14.25">
      <c r="A379" s="19"/>
      <c r="B379" s="19"/>
      <c r="C379" s="19"/>
      <c r="D379" s="19"/>
      <c r="E379" s="19"/>
      <c r="F379" s="19"/>
      <c r="G379" s="19"/>
      <c r="H379" s="19"/>
      <c r="I379" s="19"/>
      <c r="J379" s="19"/>
    </row>
    <row r="380" spans="1:10" ht="14.25">
      <c r="A380" s="19"/>
      <c r="B380" s="19"/>
      <c r="C380" s="19"/>
      <c r="D380" s="19"/>
      <c r="E380" s="19"/>
      <c r="F380" s="19"/>
      <c r="G380" s="19"/>
      <c r="H380" s="19"/>
      <c r="I380" s="19"/>
      <c r="J380" s="19"/>
    </row>
    <row r="381" spans="1:10" ht="14.25">
      <c r="A381" s="19"/>
      <c r="B381" s="19"/>
      <c r="C381" s="19"/>
      <c r="D381" s="19"/>
      <c r="E381" s="19"/>
      <c r="F381" s="19"/>
      <c r="G381" s="19"/>
      <c r="H381" s="19"/>
      <c r="I381" s="19"/>
      <c r="J381" s="19"/>
    </row>
    <row r="382" spans="1:10" ht="14.25">
      <c r="A382" s="19"/>
      <c r="B382" s="19"/>
      <c r="C382" s="19"/>
      <c r="D382" s="19"/>
      <c r="E382" s="19"/>
      <c r="F382" s="19"/>
      <c r="G382" s="19"/>
      <c r="H382" s="19"/>
      <c r="I382" s="19"/>
      <c r="J382" s="19"/>
    </row>
    <row r="383" spans="1:10" ht="14.25">
      <c r="A383" s="19"/>
      <c r="B383" s="19"/>
      <c r="C383" s="19"/>
      <c r="D383" s="19"/>
      <c r="E383" s="19"/>
      <c r="F383" s="19"/>
      <c r="G383" s="19"/>
      <c r="H383" s="19"/>
      <c r="I383" s="19"/>
      <c r="J383" s="19"/>
    </row>
    <row r="384" spans="1:10" ht="14.25">
      <c r="A384" s="19"/>
      <c r="B384" s="19"/>
      <c r="C384" s="19"/>
      <c r="D384" s="19"/>
      <c r="E384" s="19"/>
      <c r="F384" s="19"/>
      <c r="G384" s="19"/>
      <c r="H384" s="19"/>
      <c r="I384" s="19"/>
      <c r="J384" s="19"/>
    </row>
    <row r="385" spans="1:10" ht="14.25">
      <c r="A385" s="19"/>
      <c r="B385" s="19"/>
      <c r="C385" s="19"/>
      <c r="D385" s="19"/>
      <c r="E385" s="19"/>
      <c r="F385" s="19"/>
      <c r="G385" s="19"/>
      <c r="H385" s="19"/>
      <c r="I385" s="19"/>
      <c r="J385" s="19"/>
    </row>
    <row r="386" spans="1:10" ht="14.25">
      <c r="A386" s="19"/>
      <c r="B386" s="19"/>
      <c r="C386" s="19"/>
      <c r="D386" s="19"/>
      <c r="E386" s="19"/>
      <c r="F386" s="19"/>
      <c r="G386" s="19"/>
      <c r="H386" s="19"/>
      <c r="I386" s="19"/>
      <c r="J386" s="19"/>
    </row>
    <row r="387" spans="1:10" ht="14.25">
      <c r="A387" s="19"/>
      <c r="B387" s="19"/>
      <c r="C387" s="19"/>
      <c r="D387" s="19"/>
      <c r="E387" s="19"/>
      <c r="F387" s="19"/>
      <c r="G387" s="19"/>
      <c r="H387" s="19"/>
      <c r="I387" s="19"/>
      <c r="J387" s="19"/>
    </row>
    <row r="388" spans="1:10" ht="14.25">
      <c r="A388" s="19"/>
      <c r="B388" s="19"/>
      <c r="C388" s="19"/>
      <c r="D388" s="19"/>
      <c r="E388" s="19"/>
      <c r="F388" s="19"/>
      <c r="G388" s="19"/>
      <c r="H388" s="19"/>
      <c r="I388" s="19"/>
      <c r="J388" s="19"/>
    </row>
    <row r="389" spans="1:10" ht="14.25">
      <c r="A389" s="19"/>
      <c r="B389" s="19"/>
      <c r="C389" s="19"/>
      <c r="D389" s="19"/>
      <c r="E389" s="19"/>
      <c r="F389" s="19"/>
      <c r="G389" s="19"/>
      <c r="H389" s="19"/>
      <c r="I389" s="19"/>
      <c r="J389" s="19"/>
    </row>
    <row r="390" spans="1:10" ht="14.25">
      <c r="A390" s="19"/>
      <c r="B390" s="19"/>
      <c r="C390" s="19"/>
      <c r="D390" s="19"/>
      <c r="E390" s="19"/>
      <c r="F390" s="19"/>
      <c r="G390" s="19"/>
      <c r="H390" s="19"/>
      <c r="I390" s="19"/>
      <c r="J390" s="19"/>
    </row>
    <row r="391" spans="1:10" ht="14.25">
      <c r="A391" s="19"/>
      <c r="B391" s="19"/>
      <c r="C391" s="19"/>
      <c r="D391" s="19"/>
      <c r="E391" s="19"/>
      <c r="F391" s="19"/>
      <c r="G391" s="19"/>
      <c r="H391" s="19"/>
      <c r="I391" s="19"/>
      <c r="J391" s="19"/>
    </row>
    <row r="392" spans="1:10" ht="14.25">
      <c r="A392" s="19"/>
      <c r="B392" s="19"/>
      <c r="C392" s="19"/>
      <c r="D392" s="19"/>
      <c r="E392" s="19"/>
      <c r="F392" s="19"/>
      <c r="G392" s="19"/>
      <c r="H392" s="19"/>
      <c r="I392" s="19"/>
      <c r="J392" s="19"/>
    </row>
    <row r="393" spans="1:10" ht="14.25">
      <c r="A393" s="19"/>
      <c r="B393" s="19"/>
      <c r="C393" s="19"/>
      <c r="D393" s="19"/>
      <c r="E393" s="19"/>
      <c r="F393" s="19"/>
      <c r="G393" s="19"/>
      <c r="H393" s="19"/>
      <c r="I393" s="19"/>
      <c r="J393" s="19"/>
    </row>
    <row r="394" spans="1:10" ht="14.25">
      <c r="A394" s="19"/>
      <c r="B394" s="19"/>
      <c r="C394" s="19"/>
      <c r="D394" s="19"/>
      <c r="E394" s="19"/>
      <c r="F394" s="19"/>
      <c r="G394" s="19"/>
      <c r="H394" s="19"/>
      <c r="I394" s="19"/>
      <c r="J394" s="19"/>
    </row>
    <row r="395" spans="1:10" ht="14.25">
      <c r="A395" s="19"/>
      <c r="B395" s="19"/>
      <c r="C395" s="19"/>
      <c r="D395" s="19"/>
      <c r="E395" s="19"/>
      <c r="F395" s="19"/>
      <c r="G395" s="19"/>
      <c r="H395" s="19"/>
      <c r="I395" s="19"/>
      <c r="J395" s="19"/>
    </row>
    <row r="396" spans="1:10" ht="14.25">
      <c r="A396" s="19"/>
      <c r="B396" s="19"/>
      <c r="C396" s="19"/>
      <c r="D396" s="19"/>
      <c r="E396" s="19"/>
      <c r="F396" s="19"/>
      <c r="G396" s="19"/>
      <c r="H396" s="19"/>
      <c r="I396" s="19"/>
      <c r="J396" s="19"/>
    </row>
    <row r="397" spans="1:10" ht="14.25">
      <c r="A397" s="19"/>
      <c r="B397" s="19"/>
      <c r="C397" s="19"/>
      <c r="D397" s="19"/>
      <c r="E397" s="19"/>
      <c r="F397" s="19"/>
      <c r="G397" s="19"/>
      <c r="H397" s="19"/>
      <c r="I397" s="19"/>
      <c r="J397" s="19"/>
    </row>
    <row r="398" spans="1:10" ht="14.25">
      <c r="A398" s="19"/>
      <c r="B398" s="19"/>
      <c r="C398" s="19"/>
      <c r="D398" s="19"/>
      <c r="E398" s="19"/>
      <c r="F398" s="19"/>
      <c r="G398" s="19"/>
      <c r="H398" s="19"/>
      <c r="I398" s="19"/>
      <c r="J398" s="19"/>
    </row>
    <row r="399" spans="1:10" ht="14.25">
      <c r="A399" s="19"/>
      <c r="B399" s="19"/>
      <c r="C399" s="19"/>
      <c r="D399" s="19"/>
      <c r="E399" s="19"/>
      <c r="F399" s="19"/>
      <c r="G399" s="19"/>
      <c r="H399" s="19"/>
      <c r="I399" s="19"/>
      <c r="J399" s="19"/>
    </row>
    <row r="400" spans="1:10" ht="14.25">
      <c r="A400" s="19"/>
      <c r="B400" s="19"/>
      <c r="C400" s="19"/>
      <c r="D400" s="19"/>
      <c r="E400" s="19"/>
      <c r="F400" s="19"/>
      <c r="G400" s="19"/>
      <c r="H400" s="19"/>
      <c r="I400" s="19"/>
      <c r="J400" s="19"/>
    </row>
    <row r="401" spans="1:10" ht="14.25">
      <c r="A401" s="19"/>
      <c r="B401" s="19"/>
      <c r="C401" s="19"/>
      <c r="D401" s="19"/>
      <c r="E401" s="19"/>
      <c r="F401" s="19"/>
      <c r="G401" s="19"/>
      <c r="H401" s="19"/>
      <c r="I401" s="19"/>
      <c r="J401" s="19"/>
    </row>
    <row r="402" spans="1:10" ht="14.25">
      <c r="A402" s="19"/>
      <c r="B402" s="19"/>
      <c r="C402" s="19"/>
      <c r="D402" s="19"/>
      <c r="E402" s="19"/>
      <c r="F402" s="19"/>
      <c r="G402" s="19"/>
      <c r="H402" s="19"/>
      <c r="I402" s="19"/>
      <c r="J402" s="19"/>
    </row>
    <row r="403" spans="1:10" ht="14.25">
      <c r="A403" s="19"/>
      <c r="B403" s="19"/>
      <c r="C403" s="19"/>
      <c r="D403" s="19"/>
      <c r="E403" s="19"/>
      <c r="F403" s="19"/>
      <c r="G403" s="19"/>
      <c r="H403" s="19"/>
      <c r="I403" s="19"/>
      <c r="J403" s="19"/>
    </row>
    <row r="404" spans="1:10" ht="14.25">
      <c r="A404" s="19"/>
      <c r="B404" s="19"/>
      <c r="C404" s="19"/>
      <c r="D404" s="19"/>
      <c r="E404" s="19"/>
      <c r="F404" s="19"/>
      <c r="G404" s="19"/>
      <c r="H404" s="19"/>
      <c r="I404" s="19"/>
      <c r="J404" s="19"/>
    </row>
    <row r="405" spans="1:10" ht="14.25">
      <c r="A405" s="19"/>
      <c r="B405" s="19"/>
      <c r="C405" s="19"/>
      <c r="D405" s="19"/>
      <c r="E405" s="19"/>
      <c r="F405" s="19"/>
      <c r="G405" s="19"/>
      <c r="H405" s="19"/>
      <c r="I405" s="19"/>
      <c r="J405" s="19"/>
    </row>
    <row r="406" spans="1:10" ht="14.25">
      <c r="A406" s="19"/>
      <c r="B406" s="19"/>
      <c r="C406" s="19"/>
      <c r="D406" s="19"/>
      <c r="E406" s="19"/>
      <c r="F406" s="19"/>
      <c r="G406" s="19"/>
      <c r="H406" s="19"/>
      <c r="I406" s="19"/>
      <c r="J406" s="19"/>
    </row>
    <row r="407" spans="1:10" ht="14.25">
      <c r="A407" s="19"/>
      <c r="B407" s="19"/>
      <c r="C407" s="19"/>
      <c r="D407" s="19"/>
      <c r="E407" s="19"/>
      <c r="F407" s="19"/>
      <c r="G407" s="19"/>
      <c r="H407" s="19"/>
      <c r="I407" s="19"/>
      <c r="J407" s="19"/>
    </row>
    <row r="408" spans="1:10" ht="14.25">
      <c r="A408" s="19"/>
      <c r="B408" s="19"/>
      <c r="C408" s="19"/>
      <c r="D408" s="19"/>
      <c r="E408" s="19"/>
      <c r="F408" s="19"/>
      <c r="G408" s="19"/>
      <c r="H408" s="19"/>
      <c r="I408" s="19"/>
      <c r="J408" s="19"/>
    </row>
    <row r="409" spans="1:10" ht="14.25">
      <c r="A409" s="19"/>
      <c r="B409" s="19"/>
      <c r="C409" s="19"/>
      <c r="D409" s="19"/>
      <c r="E409" s="19"/>
      <c r="F409" s="19"/>
      <c r="G409" s="19"/>
      <c r="H409" s="19"/>
      <c r="I409" s="19"/>
      <c r="J409" s="19"/>
    </row>
    <row r="410" spans="1:10" ht="14.25">
      <c r="A410" s="19"/>
      <c r="B410" s="19"/>
      <c r="C410" s="19"/>
      <c r="D410" s="19"/>
      <c r="E410" s="19"/>
      <c r="F410" s="19"/>
      <c r="G410" s="19"/>
      <c r="H410" s="19"/>
      <c r="I410" s="19"/>
      <c r="J410" s="19"/>
    </row>
    <row r="411" spans="1:10" ht="14.25">
      <c r="A411" s="19"/>
      <c r="B411" s="19"/>
      <c r="C411" s="19"/>
      <c r="D411" s="19"/>
      <c r="E411" s="19"/>
      <c r="F411" s="19"/>
      <c r="G411" s="19"/>
      <c r="H411" s="19"/>
      <c r="I411" s="19"/>
      <c r="J411" s="19"/>
    </row>
    <row r="412" spans="1:10" ht="14.25">
      <c r="A412" s="19"/>
      <c r="B412" s="19"/>
      <c r="C412" s="19"/>
      <c r="D412" s="19"/>
      <c r="E412" s="19"/>
      <c r="F412" s="19"/>
      <c r="G412" s="19"/>
      <c r="H412" s="19"/>
      <c r="I412" s="19"/>
      <c r="J412" s="19"/>
    </row>
    <row r="413" spans="1:10" ht="14.25">
      <c r="A413" s="19"/>
      <c r="B413" s="19"/>
      <c r="C413" s="19"/>
      <c r="D413" s="19"/>
      <c r="E413" s="19"/>
      <c r="F413" s="19"/>
      <c r="G413" s="19"/>
      <c r="H413" s="19"/>
      <c r="I413" s="19"/>
      <c r="J413" s="19"/>
    </row>
    <row r="414" spans="1:10" ht="14.25">
      <c r="A414" s="19"/>
      <c r="B414" s="19"/>
      <c r="C414" s="19"/>
      <c r="D414" s="19"/>
      <c r="E414" s="19"/>
      <c r="F414" s="19"/>
      <c r="G414" s="19"/>
      <c r="H414" s="19"/>
      <c r="I414" s="19"/>
      <c r="J414" s="19"/>
    </row>
    <row r="415" spans="1:10" ht="14.25">
      <c r="A415" s="19"/>
      <c r="B415" s="19"/>
      <c r="C415" s="19"/>
      <c r="D415" s="19"/>
      <c r="E415" s="19"/>
      <c r="F415" s="19"/>
      <c r="G415" s="19"/>
      <c r="H415" s="19"/>
      <c r="I415" s="19"/>
      <c r="J415" s="19"/>
    </row>
    <row r="416" spans="1:10" ht="14.25">
      <c r="A416" s="19"/>
      <c r="B416" s="19"/>
      <c r="C416" s="19"/>
      <c r="D416" s="19"/>
      <c r="E416" s="19"/>
      <c r="F416" s="19"/>
      <c r="G416" s="19"/>
      <c r="H416" s="19"/>
      <c r="I416" s="19"/>
      <c r="J416" s="19"/>
    </row>
    <row r="417" spans="1:10" ht="14.25">
      <c r="A417" s="19"/>
      <c r="B417" s="19"/>
      <c r="C417" s="19"/>
      <c r="D417" s="19"/>
      <c r="E417" s="19"/>
      <c r="F417" s="19"/>
      <c r="G417" s="19"/>
      <c r="H417" s="19"/>
      <c r="I417" s="19"/>
      <c r="J417" s="19"/>
    </row>
  </sheetData>
  <mergeCells count="12">
    <mergeCell ref="A37:A38"/>
    <mergeCell ref="B37:B38"/>
    <mergeCell ref="C37:C38"/>
    <mergeCell ref="D37:D38"/>
    <mergeCell ref="H84:J84"/>
    <mergeCell ref="E37:E38"/>
    <mergeCell ref="F37:F38"/>
    <mergeCell ref="G37:G38"/>
    <mergeCell ref="A58:H58"/>
    <mergeCell ref="A80:I80"/>
    <mergeCell ref="B84:D84"/>
    <mergeCell ref="E84:G84"/>
  </mergeCells>
  <printOptions/>
  <pageMargins left="0.75" right="0.75" top="1" bottom="1" header="0.5" footer="0.5"/>
  <pageSetup horizontalDpi="600" verticalDpi="600" orientation="portrait" paperSize="9" scale="82" r:id="rId1"/>
  <rowBreaks count="1" manualBreakCount="1">
    <brk id="59" max="9" man="1"/>
  </rowBreaks>
</worksheet>
</file>

<file path=xl/worksheets/sheet6.xml><?xml version="1.0" encoding="utf-8"?>
<worksheet xmlns="http://schemas.openxmlformats.org/spreadsheetml/2006/main" xmlns:r="http://schemas.openxmlformats.org/officeDocument/2006/relationships">
  <sheetPr codeName="Sheet9"/>
  <dimension ref="A1:E52"/>
  <sheetViews>
    <sheetView view="pageBreakPreview" zoomScaleSheetLayoutView="100" workbookViewId="0" topLeftCell="A1">
      <selection activeCell="D46" sqref="D46"/>
    </sheetView>
  </sheetViews>
  <sheetFormatPr defaultColWidth="9.00390625" defaultRowHeight="14.25"/>
  <cols>
    <col min="1" max="1" width="22.25390625" style="19" customWidth="1"/>
    <col min="2" max="5" width="10.25390625" style="19" customWidth="1"/>
    <col min="6" max="6" width="11.00390625" style="19" customWidth="1"/>
    <col min="7" max="16384" width="9.00390625" style="19" customWidth="1"/>
  </cols>
  <sheetData>
    <row r="1" ht="16.5" thickBot="1">
      <c r="A1" s="65" t="s">
        <v>460</v>
      </c>
    </row>
    <row r="2" spans="1:5" ht="9" customHeight="1">
      <c r="A2" s="75"/>
      <c r="B2" s="75"/>
      <c r="C2" s="75"/>
      <c r="D2" s="75"/>
      <c r="E2" s="75"/>
    </row>
    <row r="3" spans="1:5" ht="25.5">
      <c r="A3" s="9"/>
      <c r="B3" s="155" t="s">
        <v>53</v>
      </c>
      <c r="C3" s="155" t="s">
        <v>22</v>
      </c>
      <c r="D3" s="155" t="s">
        <v>54</v>
      </c>
      <c r="E3" s="155" t="s">
        <v>22</v>
      </c>
    </row>
    <row r="4" spans="1:5" ht="9" customHeight="1" thickBot="1">
      <c r="A4" s="10"/>
      <c r="B4" s="10"/>
      <c r="C4" s="10"/>
      <c r="D4" s="10"/>
      <c r="E4" s="10"/>
    </row>
    <row r="5" spans="1:5" ht="15" thickBot="1">
      <c r="A5" s="160" t="s">
        <v>55</v>
      </c>
      <c r="B5" s="348">
        <v>437401851</v>
      </c>
      <c r="C5" s="349">
        <v>0.9617307832870288</v>
      </c>
      <c r="D5" s="348">
        <v>2583107</v>
      </c>
      <c r="E5" s="350">
        <v>0.08648842285066757</v>
      </c>
    </row>
    <row r="6" spans="1:5" ht="15" thickBot="1">
      <c r="A6" s="161" t="s">
        <v>56</v>
      </c>
      <c r="B6" s="351">
        <v>14006635</v>
      </c>
      <c r="C6" s="352">
        <v>0.030796879388984368</v>
      </c>
      <c r="D6" s="351">
        <v>2757939</v>
      </c>
      <c r="E6" s="353">
        <v>0.09234220434087603</v>
      </c>
    </row>
    <row r="7" spans="1:5" ht="15" thickBot="1">
      <c r="A7" s="162" t="s">
        <v>57</v>
      </c>
      <c r="B7" s="354">
        <v>3398471</v>
      </c>
      <c r="C7" s="355">
        <v>0.0074723373239868884</v>
      </c>
      <c r="D7" s="354">
        <v>24525460</v>
      </c>
      <c r="E7" s="355">
        <v>0.8211693728084564</v>
      </c>
    </row>
    <row r="8" ht="11.25" customHeight="1">
      <c r="A8" s="168" t="s">
        <v>58</v>
      </c>
    </row>
    <row r="9" ht="10.5" customHeight="1">
      <c r="A9" s="207"/>
    </row>
    <row r="10" ht="30" customHeight="1" thickBot="1">
      <c r="A10" s="65" t="s">
        <v>461</v>
      </c>
    </row>
    <row r="11" spans="1:5" ht="9" customHeight="1">
      <c r="A11" s="75"/>
      <c r="B11" s="75"/>
      <c r="C11" s="75"/>
      <c r="D11" s="75"/>
      <c r="E11" s="75"/>
    </row>
    <row r="12" spans="1:5" ht="25.5">
      <c r="A12" s="9"/>
      <c r="B12" s="155" t="s">
        <v>59</v>
      </c>
      <c r="C12" s="155" t="s">
        <v>96</v>
      </c>
      <c r="D12" s="155" t="s">
        <v>97</v>
      </c>
      <c r="E12" s="155" t="s">
        <v>98</v>
      </c>
    </row>
    <row r="13" spans="1:5" ht="9" customHeight="1" thickBot="1">
      <c r="A13" s="9"/>
      <c r="B13" s="9"/>
      <c r="C13" s="9"/>
      <c r="D13" s="9"/>
      <c r="E13" s="9"/>
    </row>
    <row r="14" spans="1:5" ht="15" thickBot="1">
      <c r="A14" s="163" t="s">
        <v>17</v>
      </c>
      <c r="B14" s="356">
        <v>33</v>
      </c>
      <c r="C14" s="349">
        <v>0.6598481759811778</v>
      </c>
      <c r="D14" s="349">
        <v>0.8438590045578392</v>
      </c>
      <c r="E14" s="357">
        <v>1950.297341994036</v>
      </c>
    </row>
    <row r="15" spans="1:5" ht="15" thickBot="1">
      <c r="A15" s="161" t="s">
        <v>55</v>
      </c>
      <c r="B15" s="358">
        <v>15</v>
      </c>
      <c r="C15" s="352">
        <v>0.6861048720161909</v>
      </c>
      <c r="D15" s="352">
        <v>0.8774378643404507</v>
      </c>
      <c r="E15" s="359">
        <v>2101.5415170412352</v>
      </c>
    </row>
    <row r="16" spans="1:5" ht="15" thickBot="1">
      <c r="A16" s="161" t="s">
        <v>60</v>
      </c>
      <c r="B16" s="358">
        <v>9</v>
      </c>
      <c r="C16" s="352">
        <v>0.9619506041244025</v>
      </c>
      <c r="D16" s="352">
        <v>0.990504071820248</v>
      </c>
      <c r="E16" s="359">
        <v>6698.242839558394</v>
      </c>
    </row>
    <row r="17" spans="1:5" ht="15" thickBot="1">
      <c r="A17" s="162" t="s">
        <v>61</v>
      </c>
      <c r="B17" s="360">
        <v>9</v>
      </c>
      <c r="C17" s="355">
        <v>0.9113945653795487</v>
      </c>
      <c r="D17" s="355">
        <v>1</v>
      </c>
      <c r="E17" s="361">
        <v>3112.87783034206</v>
      </c>
    </row>
    <row r="18" spans="1:5" ht="9" customHeight="1">
      <c r="A18" s="388" t="s">
        <v>62</v>
      </c>
      <c r="B18" s="389"/>
      <c r="C18" s="389"/>
      <c r="D18" s="389"/>
      <c r="E18" s="389"/>
    </row>
    <row r="19" spans="1:5" ht="32.25" customHeight="1">
      <c r="A19" s="388" t="s">
        <v>63</v>
      </c>
      <c r="B19" s="389"/>
      <c r="C19" s="389"/>
      <c r="D19" s="389"/>
      <c r="E19" s="389"/>
    </row>
    <row r="20" spans="1:5" ht="9" customHeight="1">
      <c r="A20" s="105" t="s">
        <v>64</v>
      </c>
      <c r="B20" s="167"/>
      <c r="C20" s="167"/>
      <c r="D20" s="167"/>
      <c r="E20" s="167"/>
    </row>
    <row r="21" spans="1:5" ht="9" customHeight="1">
      <c r="A21" s="105" t="s">
        <v>65</v>
      </c>
      <c r="B21" s="167"/>
      <c r="C21" s="167"/>
      <c r="D21" s="167"/>
      <c r="E21" s="167"/>
    </row>
    <row r="22" spans="1:5" ht="9" customHeight="1">
      <c r="A22" s="105" t="s">
        <v>66</v>
      </c>
      <c r="B22" s="167"/>
      <c r="C22" s="167"/>
      <c r="D22" s="167"/>
      <c r="E22" s="167"/>
    </row>
    <row r="23" spans="1:5" ht="9" customHeight="1">
      <c r="A23" s="105" t="s">
        <v>67</v>
      </c>
      <c r="B23" s="104"/>
      <c r="C23" s="104"/>
      <c r="D23" s="104"/>
      <c r="E23" s="104"/>
    </row>
    <row r="24" spans="1:5" ht="20.25" customHeight="1">
      <c r="A24" s="388" t="s">
        <v>68</v>
      </c>
      <c r="B24" s="389"/>
      <c r="C24" s="389"/>
      <c r="D24" s="389"/>
      <c r="E24" s="389"/>
    </row>
    <row r="25" ht="10.5" customHeight="1">
      <c r="A25" s="207"/>
    </row>
    <row r="26" ht="28.5" customHeight="1" thickBot="1">
      <c r="A26" s="65" t="s">
        <v>462</v>
      </c>
    </row>
    <row r="27" spans="1:4" ht="9" customHeight="1">
      <c r="A27" s="75"/>
      <c r="B27" s="75"/>
      <c r="C27" s="75"/>
      <c r="D27" s="75"/>
    </row>
    <row r="28" spans="1:4" ht="14.25">
      <c r="A28" s="9"/>
      <c r="B28" s="171" t="s">
        <v>122</v>
      </c>
      <c r="C28" s="171" t="s">
        <v>123</v>
      </c>
      <c r="D28" s="171" t="s">
        <v>124</v>
      </c>
    </row>
    <row r="29" spans="1:4" ht="9" customHeight="1" thickBot="1">
      <c r="A29" s="9"/>
      <c r="B29" s="9"/>
      <c r="C29" s="9"/>
      <c r="D29" s="9"/>
    </row>
    <row r="30" spans="1:4" ht="15" thickBot="1">
      <c r="A30" s="163" t="s">
        <v>69</v>
      </c>
      <c r="B30" s="348">
        <v>9222510</v>
      </c>
      <c r="C30" s="348">
        <v>227519183</v>
      </c>
      <c r="D30" s="348">
        <v>218065264</v>
      </c>
    </row>
    <row r="31" spans="1:4" ht="15" thickBot="1">
      <c r="A31" s="161" t="s">
        <v>70</v>
      </c>
      <c r="B31" s="351">
        <v>84</v>
      </c>
      <c r="C31" s="351">
        <v>1814022</v>
      </c>
      <c r="D31" s="351">
        <v>11315</v>
      </c>
    </row>
    <row r="32" spans="1:4" ht="15" thickBot="1">
      <c r="A32" s="161" t="s">
        <v>14</v>
      </c>
      <c r="B32" s="351">
        <v>39482</v>
      </c>
      <c r="C32" s="351">
        <v>174322207</v>
      </c>
      <c r="D32" s="351">
        <v>3039751</v>
      </c>
    </row>
    <row r="33" spans="1:4" ht="15" thickBot="1">
      <c r="A33" s="161" t="s">
        <v>71</v>
      </c>
      <c r="B33" s="351">
        <v>1712</v>
      </c>
      <c r="C33" s="351">
        <v>181039</v>
      </c>
      <c r="D33" s="351">
        <v>0</v>
      </c>
    </row>
    <row r="34" spans="1:4" ht="15" thickBot="1">
      <c r="A34" s="161" t="s">
        <v>72</v>
      </c>
      <c r="B34" s="351">
        <v>126100</v>
      </c>
      <c r="C34" s="351">
        <v>0</v>
      </c>
      <c r="D34" s="351">
        <v>0</v>
      </c>
    </row>
    <row r="35" spans="1:4" ht="15" thickBot="1">
      <c r="A35" s="161" t="s">
        <v>73</v>
      </c>
      <c r="B35" s="351">
        <v>5677182</v>
      </c>
      <c r="C35" s="351">
        <v>4644768</v>
      </c>
      <c r="D35" s="351">
        <v>2738467</v>
      </c>
    </row>
    <row r="36" spans="1:4" ht="15" thickBot="1">
      <c r="A36" s="161" t="s">
        <v>74</v>
      </c>
      <c r="B36" s="351">
        <v>68948</v>
      </c>
      <c r="C36" s="351">
        <v>1062073</v>
      </c>
      <c r="D36" s="351">
        <v>45586575</v>
      </c>
    </row>
    <row r="37" spans="1:4" ht="15" thickBot="1">
      <c r="A37" s="161" t="s">
        <v>125</v>
      </c>
      <c r="B37" s="351">
        <v>3187412</v>
      </c>
      <c r="C37" s="351">
        <v>0</v>
      </c>
      <c r="D37" s="351">
        <v>0</v>
      </c>
    </row>
    <row r="38" spans="1:4" ht="15" thickBot="1">
      <c r="A38" s="161" t="s">
        <v>75</v>
      </c>
      <c r="B38" s="351">
        <v>0</v>
      </c>
      <c r="C38" s="351">
        <v>30974078</v>
      </c>
      <c r="D38" s="351">
        <v>73658230</v>
      </c>
    </row>
    <row r="39" spans="1:4" ht="15" thickBot="1">
      <c r="A39" s="161" t="s">
        <v>76</v>
      </c>
      <c r="B39" s="351">
        <v>121590</v>
      </c>
      <c r="C39" s="351">
        <v>13428400</v>
      </c>
      <c r="D39" s="351">
        <v>16973672</v>
      </c>
    </row>
    <row r="40" spans="1:4" ht="15" thickBot="1">
      <c r="A40" s="161" t="s">
        <v>77</v>
      </c>
      <c r="B40" s="351">
        <v>0</v>
      </c>
      <c r="C40" s="351">
        <v>1092596</v>
      </c>
      <c r="D40" s="351">
        <v>75677250</v>
      </c>
    </row>
    <row r="41" spans="1:4" ht="15" thickBot="1">
      <c r="A41" s="162" t="s">
        <v>78</v>
      </c>
      <c r="B41" s="354">
        <v>0</v>
      </c>
      <c r="C41" s="354">
        <v>0</v>
      </c>
      <c r="D41" s="354">
        <v>380004</v>
      </c>
    </row>
    <row r="42" spans="1:5" ht="19.5" customHeight="1">
      <c r="A42" s="382" t="s">
        <v>81</v>
      </c>
      <c r="B42" s="382"/>
      <c r="C42" s="382"/>
      <c r="D42" s="382"/>
      <c r="E42" s="382"/>
    </row>
    <row r="43" spans="1:5" ht="18.75" customHeight="1">
      <c r="A43" s="382" t="s">
        <v>79</v>
      </c>
      <c r="B43" s="382"/>
      <c r="C43" s="382"/>
      <c r="D43" s="382"/>
      <c r="E43" s="382"/>
    </row>
    <row r="44" ht="9" customHeight="1">
      <c r="A44" s="71" t="s">
        <v>80</v>
      </c>
    </row>
    <row r="45" ht="9" customHeight="1">
      <c r="A45" s="207"/>
    </row>
    <row r="46" ht="27" customHeight="1" thickBot="1">
      <c r="A46" s="65" t="s">
        <v>463</v>
      </c>
    </row>
    <row r="47" spans="1:4" ht="9" customHeight="1">
      <c r="A47" s="76"/>
      <c r="B47" s="76"/>
      <c r="C47" s="76"/>
      <c r="D47" s="76"/>
    </row>
    <row r="48" spans="1:4" ht="14.25">
      <c r="A48" s="9"/>
      <c r="B48" s="171" t="s">
        <v>118</v>
      </c>
      <c r="C48" s="171" t="s">
        <v>126</v>
      </c>
      <c r="D48" s="171" t="s">
        <v>119</v>
      </c>
    </row>
    <row r="49" spans="1:4" ht="9" customHeight="1" thickBot="1">
      <c r="A49" s="12"/>
      <c r="B49" s="10"/>
      <c r="C49" s="10"/>
      <c r="D49" s="10"/>
    </row>
    <row r="50" spans="1:4" ht="15" thickBot="1">
      <c r="A50" s="170" t="s">
        <v>82</v>
      </c>
      <c r="B50" s="349">
        <v>0.1355746950553054</v>
      </c>
      <c r="C50" s="349">
        <v>0.9280854035717849</v>
      </c>
      <c r="D50" s="349">
        <v>2.731019840398272</v>
      </c>
    </row>
    <row r="51" spans="1:4" ht="15" thickBot="1">
      <c r="A51" s="162" t="s">
        <v>57</v>
      </c>
      <c r="B51" s="355">
        <v>0.462833209378792</v>
      </c>
      <c r="C51" s="355">
        <v>2.4141501294219156</v>
      </c>
      <c r="D51" s="355">
        <v>4.885295385942216</v>
      </c>
    </row>
    <row r="52" ht="10.5" customHeight="1">
      <c r="A52" s="207"/>
    </row>
  </sheetData>
  <mergeCells count="5">
    <mergeCell ref="A18:E18"/>
    <mergeCell ref="A24:E24"/>
    <mergeCell ref="A42:E42"/>
    <mergeCell ref="A43:E43"/>
    <mergeCell ref="A19:E19"/>
  </mergeCells>
  <printOptions/>
  <pageMargins left="0.75" right="0.75" top="1" bottom="1" header="0.5" footer="0.5"/>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codeName="Sheet10"/>
  <dimension ref="A1:N67"/>
  <sheetViews>
    <sheetView view="pageBreakPreview" zoomScaleSheetLayoutView="100" workbookViewId="0" topLeftCell="A1">
      <selection activeCell="F22" sqref="F22"/>
    </sheetView>
  </sheetViews>
  <sheetFormatPr defaultColWidth="9.00390625" defaultRowHeight="14.25"/>
  <cols>
    <col min="1" max="1" width="21.25390625" style="29" customWidth="1"/>
    <col min="2" max="4" width="8.75390625" style="29" customWidth="1"/>
    <col min="5" max="16384" width="8.00390625" style="29" customWidth="1"/>
  </cols>
  <sheetData>
    <row r="1" ht="16.5" thickBot="1">
      <c r="A1" s="28" t="s">
        <v>470</v>
      </c>
    </row>
    <row r="2" spans="1:4" ht="9" customHeight="1">
      <c r="A2" s="45"/>
      <c r="B2" s="45"/>
      <c r="C2" s="45"/>
      <c r="D2" s="45"/>
    </row>
    <row r="3" spans="1:4" ht="13.5">
      <c r="A3" s="2"/>
      <c r="B3" s="155" t="s">
        <v>83</v>
      </c>
      <c r="C3" s="155" t="s">
        <v>84</v>
      </c>
      <c r="D3" s="155" t="s">
        <v>17</v>
      </c>
    </row>
    <row r="4" spans="1:4" ht="9" customHeight="1" thickBot="1">
      <c r="A4" s="7"/>
      <c r="B4" s="7"/>
      <c r="C4" s="7"/>
      <c r="D4" s="7"/>
    </row>
    <row r="5" spans="1:13" ht="13.5" thickBot="1">
      <c r="A5" s="163" t="s">
        <v>85</v>
      </c>
      <c r="B5" s="363">
        <f>SUM(B6:B7)</f>
        <v>483763673.16800004</v>
      </c>
      <c r="C5" s="363">
        <f>SUM(C6:C7)</f>
        <v>90659649.803</v>
      </c>
      <c r="D5" s="363">
        <f>SUM(D6:D7)</f>
        <v>574423322.971</v>
      </c>
      <c r="M5" s="93"/>
    </row>
    <row r="6" spans="1:4" ht="13.5" thickBot="1">
      <c r="A6" s="161" t="s">
        <v>86</v>
      </c>
      <c r="B6" s="364">
        <v>84443948.406</v>
      </c>
      <c r="C6" s="364">
        <v>71426523.595</v>
      </c>
      <c r="D6" s="365">
        <f>SUM(B6:C6)</f>
        <v>155870472.001</v>
      </c>
    </row>
    <row r="7" spans="1:4" ht="13.5" thickBot="1">
      <c r="A7" s="162" t="s">
        <v>87</v>
      </c>
      <c r="B7" s="366">
        <v>399319724.762</v>
      </c>
      <c r="C7" s="366">
        <v>19233126.208</v>
      </c>
      <c r="D7" s="367">
        <f>SUM(B7:C7)</f>
        <v>418552850.97</v>
      </c>
    </row>
    <row r="8" ht="15.75">
      <c r="A8" s="34"/>
    </row>
    <row r="9" spans="1:11" ht="16.5" thickBot="1">
      <c r="A9" s="28" t="s">
        <v>471</v>
      </c>
      <c r="J9" s="77"/>
      <c r="K9" s="77"/>
    </row>
    <row r="10" spans="1:11" ht="9" customHeight="1">
      <c r="A10" s="46"/>
      <c r="B10" s="46"/>
      <c r="C10" s="46"/>
      <c r="D10" s="46"/>
      <c r="J10" s="77"/>
      <c r="K10" s="77"/>
    </row>
    <row r="11" spans="1:11" ht="13.5">
      <c r="A11" s="2"/>
      <c r="B11" s="155" t="s">
        <v>83</v>
      </c>
      <c r="C11" s="155" t="s">
        <v>88</v>
      </c>
      <c r="D11" s="155" t="s">
        <v>17</v>
      </c>
      <c r="J11" s="77"/>
      <c r="K11" s="77"/>
    </row>
    <row r="12" spans="1:4" ht="9" customHeight="1" thickBot="1">
      <c r="A12" s="7"/>
      <c r="B12" s="7"/>
      <c r="C12" s="7"/>
      <c r="D12" s="7"/>
    </row>
    <row r="13" spans="1:14" ht="13.5" thickBot="1">
      <c r="A13" s="163" t="s">
        <v>85</v>
      </c>
      <c r="B13" s="363">
        <f>SUM(B14,B17)</f>
        <v>183610901.17400002</v>
      </c>
      <c r="C13" s="363">
        <f>SUM(C14,C17)</f>
        <v>124403.182</v>
      </c>
      <c r="D13" s="363">
        <f aca="true" t="shared" si="0" ref="D13:D19">SUM(B13:C13)</f>
        <v>183735304.35600004</v>
      </c>
      <c r="N13" s="106"/>
    </row>
    <row r="14" spans="1:4" ht="13.5" thickBot="1">
      <c r="A14" s="161" t="s">
        <v>89</v>
      </c>
      <c r="B14" s="364">
        <f>SUM(B15:B16)</f>
        <v>47652.383</v>
      </c>
      <c r="C14" s="364">
        <f>SUM(C15:C16)</f>
        <v>110053.523</v>
      </c>
      <c r="D14" s="364">
        <f t="shared" si="0"/>
        <v>157705.90600000002</v>
      </c>
    </row>
    <row r="15" spans="1:4" ht="13.5" thickBot="1">
      <c r="A15" s="161" t="s">
        <v>90</v>
      </c>
      <c r="B15" s="364">
        <v>16579.071</v>
      </c>
      <c r="C15" s="364">
        <v>73046.314</v>
      </c>
      <c r="D15" s="364">
        <f t="shared" si="0"/>
        <v>89625.385</v>
      </c>
    </row>
    <row r="16" spans="1:4" ht="13.5" thickBot="1">
      <c r="A16" s="161" t="s">
        <v>91</v>
      </c>
      <c r="B16" s="364">
        <v>31073.312</v>
      </c>
      <c r="C16" s="364">
        <v>37007.209</v>
      </c>
      <c r="D16" s="364">
        <f t="shared" si="0"/>
        <v>68080.52100000001</v>
      </c>
    </row>
    <row r="17" spans="1:4" ht="13.5" thickBot="1">
      <c r="A17" s="161" t="s">
        <v>87</v>
      </c>
      <c r="B17" s="364">
        <f>SUM(B18:B19)</f>
        <v>183563248.79100004</v>
      </c>
      <c r="C17" s="364">
        <f>SUM(C18:C19)</f>
        <v>14349.659</v>
      </c>
      <c r="D17" s="364">
        <f t="shared" si="0"/>
        <v>183577598.45000005</v>
      </c>
    </row>
    <row r="18" spans="1:4" ht="13.5" thickBot="1">
      <c r="A18" s="161" t="s">
        <v>90</v>
      </c>
      <c r="B18" s="364">
        <v>2002789.3159999999</v>
      </c>
      <c r="C18" s="364">
        <v>13801.859</v>
      </c>
      <c r="D18" s="364">
        <f t="shared" si="0"/>
        <v>2016591.1749999998</v>
      </c>
    </row>
    <row r="19" spans="1:4" ht="13.5" thickBot="1">
      <c r="A19" s="162" t="s">
        <v>91</v>
      </c>
      <c r="B19" s="366">
        <v>181560459.47500002</v>
      </c>
      <c r="C19" s="366">
        <v>547.8</v>
      </c>
      <c r="D19" s="366">
        <f t="shared" si="0"/>
        <v>181561007.27500004</v>
      </c>
    </row>
    <row r="20" ht="15.75">
      <c r="A20" s="28"/>
    </row>
    <row r="21" ht="16.5" thickBot="1">
      <c r="A21" s="28" t="s">
        <v>92</v>
      </c>
    </row>
    <row r="22" spans="1:4" ht="9" customHeight="1">
      <c r="A22" s="45"/>
      <c r="B22" s="45"/>
      <c r="C22" s="45"/>
      <c r="D22" s="45"/>
    </row>
    <row r="23" spans="1:4" ht="12.75" customHeight="1">
      <c r="A23" s="390" t="s">
        <v>93</v>
      </c>
      <c r="B23" s="155" t="s">
        <v>120</v>
      </c>
      <c r="C23" s="391" t="s">
        <v>94</v>
      </c>
      <c r="D23" s="392" t="s">
        <v>121</v>
      </c>
    </row>
    <row r="24" spans="1:4" ht="12.75">
      <c r="A24" s="390"/>
      <c r="B24" s="155" t="s">
        <v>95</v>
      </c>
      <c r="C24" s="391"/>
      <c r="D24" s="392"/>
    </row>
    <row r="25" spans="1:4" ht="9" customHeight="1" thickBot="1">
      <c r="A25" s="7"/>
      <c r="B25" s="7"/>
      <c r="C25" s="7"/>
      <c r="D25" s="7"/>
    </row>
    <row r="26" spans="1:4" ht="13.5" thickBot="1">
      <c r="A26" s="89">
        <v>38344</v>
      </c>
      <c r="B26" s="219">
        <v>110.16</v>
      </c>
      <c r="C26" s="220">
        <v>109.48</v>
      </c>
      <c r="D26" s="219">
        <v>326.63</v>
      </c>
    </row>
    <row r="27" spans="1:4" ht="13.5" thickBot="1">
      <c r="A27" s="90">
        <v>38442</v>
      </c>
      <c r="B27" s="193">
        <v>115.22</v>
      </c>
      <c r="C27" s="192">
        <v>111.3</v>
      </c>
      <c r="D27" s="193">
        <v>448.69</v>
      </c>
    </row>
    <row r="28" spans="1:4" ht="13.5" thickBot="1">
      <c r="A28" s="90">
        <v>38533</v>
      </c>
      <c r="B28" s="193">
        <v>117.81</v>
      </c>
      <c r="C28" s="192">
        <v>113.21</v>
      </c>
      <c r="D28" s="193">
        <v>436.11</v>
      </c>
    </row>
    <row r="29" spans="1:4" ht="13.5" thickBot="1">
      <c r="A29" s="90">
        <v>38625</v>
      </c>
      <c r="B29" s="193">
        <v>118.95</v>
      </c>
      <c r="C29" s="192">
        <v>114.73</v>
      </c>
      <c r="D29" s="193">
        <v>459.74</v>
      </c>
    </row>
    <row r="30" spans="1:4" ht="13.5" thickBot="1">
      <c r="A30" s="90">
        <v>38709</v>
      </c>
      <c r="B30" s="193">
        <v>117.06</v>
      </c>
      <c r="C30" s="192">
        <v>115.6</v>
      </c>
      <c r="D30" s="193">
        <v>413.31</v>
      </c>
    </row>
    <row r="31" spans="1:4" ht="13.5" thickBot="1">
      <c r="A31" s="107">
        <v>38807</v>
      </c>
      <c r="B31" s="193">
        <v>114.94</v>
      </c>
      <c r="C31" s="192">
        <v>116.28</v>
      </c>
      <c r="D31" s="193">
        <v>417.17</v>
      </c>
    </row>
    <row r="32" spans="1:4" ht="13.5" thickBot="1">
      <c r="A32" s="107">
        <v>38898</v>
      </c>
      <c r="B32" s="193">
        <v>111.93</v>
      </c>
      <c r="C32" s="192">
        <v>115.67</v>
      </c>
      <c r="D32" s="193">
        <v>377.21</v>
      </c>
    </row>
    <row r="33" spans="1:4" ht="13.5" thickBot="1">
      <c r="A33" s="173">
        <v>38989</v>
      </c>
      <c r="B33" s="193">
        <v>115.89</v>
      </c>
      <c r="C33" s="192">
        <v>115.16</v>
      </c>
      <c r="D33" s="193">
        <v>406.5</v>
      </c>
    </row>
    <row r="34" spans="1:4" ht="14.25" thickBot="1">
      <c r="A34" s="368">
        <v>39073</v>
      </c>
      <c r="B34" s="178">
        <v>118.88</v>
      </c>
      <c r="C34" s="179">
        <v>117.66</v>
      </c>
      <c r="D34" s="178">
        <v>415.61</v>
      </c>
    </row>
    <row r="35" spans="1:4" ht="13.5" thickBot="1">
      <c r="A35" s="369">
        <v>39171</v>
      </c>
      <c r="B35" s="370">
        <v>120.4677</v>
      </c>
      <c r="C35" s="370">
        <v>119.4271</v>
      </c>
      <c r="D35" s="370">
        <v>418.21</v>
      </c>
    </row>
    <row r="37" spans="2:10" ht="12.75">
      <c r="B37" s="77"/>
      <c r="C37" s="77"/>
      <c r="D37" s="77"/>
      <c r="E37" s="77"/>
      <c r="F37" s="77"/>
      <c r="G37" s="77"/>
      <c r="H37" s="77"/>
      <c r="I37" s="77"/>
      <c r="J37" s="77"/>
    </row>
    <row r="38" spans="2:10" ht="12.75">
      <c r="B38" s="77"/>
      <c r="C38" s="77"/>
      <c r="D38" s="77"/>
      <c r="E38" s="77"/>
      <c r="F38" s="77"/>
      <c r="G38" s="77"/>
      <c r="H38" s="77"/>
      <c r="I38" s="77"/>
      <c r="J38" s="77"/>
    </row>
    <row r="39" spans="5:10" ht="12.75">
      <c r="E39" s="108"/>
      <c r="F39" s="77"/>
      <c r="G39" s="109"/>
      <c r="H39" s="108"/>
      <c r="I39" s="77"/>
      <c r="J39" s="77"/>
    </row>
    <row r="40" spans="2:10" ht="12.75">
      <c r="B40" s="93"/>
      <c r="C40" s="93"/>
      <c r="E40" s="108"/>
      <c r="F40" s="108"/>
      <c r="G40" s="110"/>
      <c r="H40" s="110"/>
      <c r="I40" s="77"/>
      <c r="J40" s="77"/>
    </row>
    <row r="41" spans="2:10" ht="12.75">
      <c r="B41" s="93"/>
      <c r="C41" s="93"/>
      <c r="F41" s="108"/>
      <c r="G41" s="110"/>
      <c r="H41" s="110"/>
      <c r="I41" s="77"/>
      <c r="J41" s="77"/>
    </row>
    <row r="42" spans="2:10" ht="12.75">
      <c r="B42" s="93"/>
      <c r="C42" s="93"/>
      <c r="E42" s="108"/>
      <c r="F42" s="108"/>
      <c r="G42" s="110"/>
      <c r="H42" s="111"/>
      <c r="I42" s="77"/>
      <c r="J42" s="77"/>
    </row>
    <row r="43" spans="2:10" ht="12.75">
      <c r="B43" s="93"/>
      <c r="C43" s="93"/>
      <c r="F43" s="108"/>
      <c r="G43" s="110"/>
      <c r="H43" s="110"/>
      <c r="I43" s="77"/>
      <c r="J43" s="77"/>
    </row>
    <row r="44" spans="2:10" ht="12.75">
      <c r="B44" s="110"/>
      <c r="C44" s="111"/>
      <c r="D44" s="110"/>
      <c r="E44" s="77"/>
      <c r="F44" s="112"/>
      <c r="G44" s="112"/>
      <c r="H44" s="112"/>
      <c r="I44" s="77"/>
      <c r="J44" s="77"/>
    </row>
    <row r="45" spans="2:10" ht="12.75">
      <c r="B45" s="110"/>
      <c r="C45" s="110"/>
      <c r="D45" s="110"/>
      <c r="E45" s="108"/>
      <c r="F45" s="77"/>
      <c r="G45" s="109"/>
      <c r="H45" s="108"/>
      <c r="I45" s="77"/>
      <c r="J45" s="77"/>
    </row>
    <row r="46" spans="2:10" ht="12.75">
      <c r="B46" s="77"/>
      <c r="C46" s="77"/>
      <c r="D46" s="77"/>
      <c r="E46" s="108"/>
      <c r="F46" s="108"/>
      <c r="G46" s="110"/>
      <c r="H46" s="110"/>
      <c r="I46" s="77"/>
      <c r="J46" s="77"/>
    </row>
    <row r="47" spans="6:8" ht="12.75">
      <c r="F47" s="108"/>
      <c r="G47" s="110"/>
      <c r="H47" s="110"/>
    </row>
    <row r="48" spans="5:8" ht="12.75">
      <c r="E48" s="108"/>
      <c r="F48" s="108"/>
      <c r="G48" s="110"/>
      <c r="H48" s="111"/>
    </row>
    <row r="49" spans="6:8" ht="12.75">
      <c r="F49" s="108"/>
      <c r="G49" s="110"/>
      <c r="H49" s="110"/>
    </row>
    <row r="51" spans="5:8" ht="12.75">
      <c r="E51" s="108"/>
      <c r="F51" s="77"/>
      <c r="G51" s="109"/>
      <c r="H51" s="108"/>
    </row>
    <row r="52" spans="5:8" ht="12.75">
      <c r="E52" s="108"/>
      <c r="F52" s="108"/>
      <c r="G52" s="110"/>
      <c r="H52" s="110"/>
    </row>
    <row r="53" spans="6:8" ht="12.75">
      <c r="F53" s="108"/>
      <c r="G53" s="110"/>
      <c r="H53" s="110"/>
    </row>
    <row r="54" spans="5:8" ht="12.75">
      <c r="E54" s="108"/>
      <c r="F54" s="108"/>
      <c r="G54" s="110"/>
      <c r="H54" s="111"/>
    </row>
    <row r="55" spans="6:8" ht="12.75">
      <c r="F55" s="108"/>
      <c r="G55" s="110"/>
      <c r="H55" s="110"/>
    </row>
    <row r="57" spans="5:8" ht="12.75">
      <c r="E57" s="108"/>
      <c r="F57" s="77"/>
      <c r="G57" s="109"/>
      <c r="H57" s="108"/>
    </row>
    <row r="58" spans="5:8" ht="12.75">
      <c r="E58" s="108"/>
      <c r="F58" s="108"/>
      <c r="G58" s="110"/>
      <c r="H58" s="110"/>
    </row>
    <row r="59" spans="6:8" ht="12.75">
      <c r="F59" s="108"/>
      <c r="G59" s="110"/>
      <c r="H59" s="110"/>
    </row>
    <row r="60" spans="5:8" ht="12.75">
      <c r="E60" s="108"/>
      <c r="F60" s="108"/>
      <c r="G60" s="110"/>
      <c r="H60" s="111"/>
    </row>
    <row r="61" spans="6:8" ht="12.75">
      <c r="F61" s="108"/>
      <c r="G61" s="110"/>
      <c r="H61" s="110"/>
    </row>
    <row r="63" spans="5:8" ht="12.75">
      <c r="E63" s="108"/>
      <c r="F63" s="77"/>
      <c r="G63" s="109"/>
      <c r="H63" s="108"/>
    </row>
    <row r="64" spans="5:8" ht="12.75">
      <c r="E64" s="108"/>
      <c r="F64" s="108"/>
      <c r="G64" s="110"/>
      <c r="H64" s="110"/>
    </row>
    <row r="65" spans="6:8" ht="12.75">
      <c r="F65" s="108"/>
      <c r="G65" s="110"/>
      <c r="H65" s="110"/>
    </row>
    <row r="66" spans="5:8" ht="12.75">
      <c r="E66" s="108"/>
      <c r="F66" s="108"/>
      <c r="G66" s="110"/>
      <c r="H66" s="111"/>
    </row>
    <row r="67" spans="6:8" ht="12.75">
      <c r="F67" s="108"/>
      <c r="G67" s="110"/>
      <c r="H67" s="110"/>
    </row>
  </sheetData>
  <mergeCells count="3">
    <mergeCell ref="A23:A24"/>
    <mergeCell ref="C23:C24"/>
    <mergeCell ref="D23:D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Štefan Rychtarik</dc:creator>
  <cp:keywords/>
  <dc:description/>
  <cp:lastModifiedBy>user</cp:lastModifiedBy>
  <cp:lastPrinted>2006-07-19T06:29:55Z</cp:lastPrinted>
  <dcterms:created xsi:type="dcterms:W3CDTF">2006-06-15T12:53:47Z</dcterms:created>
  <dcterms:modified xsi:type="dcterms:W3CDTF">2007-10-15T08:04:20Z</dcterms:modified>
  <cp:category/>
  <cp:version/>
  <cp:contentType/>
  <cp:contentStatus/>
</cp:coreProperties>
</file>