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591" yWindow="105" windowWidth="12120" windowHeight="9120" tabRatio="749" activeTab="0"/>
  </bookViews>
  <sheets>
    <sheet name="banks" sheetId="1" r:id="rId1"/>
    <sheet name="insurance companies" sheetId="2" r:id="rId2"/>
    <sheet name="pension companies - II. pillar" sheetId="3" r:id="rId3"/>
    <sheet name="pension companies - III. pillar" sheetId="4" r:id="rId4"/>
    <sheet name="asset management companies" sheetId="5" r:id="rId5"/>
    <sheet name="stock brokerage firms" sheetId="6" r:id="rId6"/>
    <sheet name="Bratislava stock exchange" sheetId="7" r:id="rId7"/>
  </sheets>
  <definedNames>
    <definedName name="_xlnm.Print_Area" localSheetId="4">'asset management companies'!$A$1:$J$115</definedName>
    <definedName name="_xlnm.Print_Area" localSheetId="0">'banks'!$A$1:$J$134</definedName>
    <definedName name="_xlnm.Print_Area" localSheetId="1">'insurance companies'!$A$1:$H$86</definedName>
  </definedNames>
  <calcPr fullCalcOnLoad="1"/>
</workbook>
</file>

<file path=xl/sharedStrings.xml><?xml version="1.0" encoding="utf-8"?>
<sst xmlns="http://schemas.openxmlformats.org/spreadsheetml/2006/main" count="652" uniqueCount="475">
  <si>
    <t>INTERBANK MARKET OPERATIONS TOTAL*</t>
  </si>
  <si>
    <t>Risk weighted assets of the banking book**</t>
  </si>
  <si>
    <t>Risk weighted assets of the trading book**</t>
  </si>
  <si>
    <t>Other risk weighted assets**</t>
  </si>
  <si>
    <t xml:space="preserve">CR3 is the share of three institutions with the highest volume of the given item on the total volume of the given item in the sector.
CR5 is the share of five institutions with the highest volume of the given item on the total volume of the given item in the sector.
HHI is defined as the sum of shares of individual institutions squared on the total volume of the given item expressed in %.
Only institutions where the given item is positive enter the calculation of all these three indictors.
At equal value of the share of all institutions with 25 institutions the value of HHI would be 400.
</t>
  </si>
  <si>
    <t>Share of total written premiums</t>
  </si>
  <si>
    <t>CR3 is the share of three institutions with the highest volume of the given item on the total volume of the given item in the sector.
HHI is defined as the sum of shares of individual institutions squared on the total volume of the given item expressed in %.                                                                                                                                           Only institutions where the given item is positive enter the calculation of all these three indictors.
At equal value of the share of all institutions with 25 institutions the value of HHI would be 400.</t>
  </si>
  <si>
    <t>CR3 is the share of three institutions with the highest volume of the given item on the total volume of the given item in the sector.
HHI is defined as the sum of shares of individual institutions squared on the total volume of the given item expressed in %.                                                                                                                                     Only institutions where the given item is positive enter the calculation of all these three indictors.
At equal value of the share of all institutions with 25 institutions the value of HHI would be 400.</t>
  </si>
  <si>
    <t>Share of total reserves*</t>
  </si>
  <si>
    <t>Type of fund</t>
  </si>
  <si>
    <t>Net Asset Value</t>
  </si>
  <si>
    <t>Number of funds</t>
  </si>
  <si>
    <t>HHI at even distribution</t>
  </si>
  <si>
    <t>Mutual Funds Total</t>
  </si>
  <si>
    <t xml:space="preserve">  Local</t>
  </si>
  <si>
    <t xml:space="preserve">     Money market funds</t>
  </si>
  <si>
    <t xml:space="preserve">     Bond funds</t>
  </si>
  <si>
    <t xml:space="preserve">     Equity funds</t>
  </si>
  <si>
    <t xml:space="preserve">     Mixed funds</t>
  </si>
  <si>
    <t xml:space="preserve">     Master funds</t>
  </si>
  <si>
    <t xml:space="preserve">  Foreign (*)</t>
  </si>
  <si>
    <t xml:space="preserve">(*) For foreign mutual funds Net Asset Value is stated of units sold in the Slovak Republic
CR3 (CR5) is the share of three (five) institutions with the highest volume of the given item on the total volume of the given item in the sector. HHI is defined as the sum of shares of individual institutions squared on the total volume of the given item expressed in %. Only institutions where the given item is positive enter the calculation of all these three indictors. The column „HHI at even distribution“ states the value of HHI that expresses concentration at even distribution of net asset value within the given group of funds.
</t>
  </si>
  <si>
    <t>3 months</t>
  </si>
  <si>
    <t>1 year</t>
  </si>
  <si>
    <t>Open-end mutual funds total</t>
  </si>
  <si>
    <t xml:space="preserve">  Foreign</t>
  </si>
  <si>
    <t xml:space="preserve">     Other funds</t>
  </si>
  <si>
    <t>3 years</t>
  </si>
  <si>
    <t>Local</t>
  </si>
  <si>
    <t xml:space="preserve">  Money market funds</t>
  </si>
  <si>
    <t xml:space="preserve">  Bond funds</t>
  </si>
  <si>
    <t xml:space="preserve">  Equity funds</t>
  </si>
  <si>
    <t xml:space="preserve">  Mixed funds</t>
  </si>
  <si>
    <t xml:space="preserve">  Master funds</t>
  </si>
  <si>
    <t>Foreign</t>
  </si>
  <si>
    <t xml:space="preserve">  Other funds</t>
  </si>
  <si>
    <t>Deposits in banks</t>
  </si>
  <si>
    <t>Securities other than equity shares and units of mutual funds</t>
  </si>
  <si>
    <t>Equity shares and units of mutual funds</t>
  </si>
  <si>
    <t>Equity shares and other equity interest</t>
  </si>
  <si>
    <t>Financial derivatives</t>
  </si>
  <si>
    <t>Other assets</t>
  </si>
  <si>
    <t>Money Market Funds</t>
  </si>
  <si>
    <t>Other Funds</t>
  </si>
  <si>
    <t>Banks and branches of foreign banks</t>
  </si>
  <si>
    <t>Share capital 35 mil.</t>
  </si>
  <si>
    <t>Share capital 6 mil.</t>
  </si>
  <si>
    <t>Volume of Trades</t>
  </si>
  <si>
    <t>Volume of Managed Assets</t>
  </si>
  <si>
    <t>Volume Market Concentration of Stock Brokerage Firms (*)</t>
  </si>
  <si>
    <t>Number of stock brokers</t>
  </si>
  <si>
    <t>Share capital 35M (**)</t>
  </si>
  <si>
    <t>Share capital 6M (**)</t>
  </si>
  <si>
    <t>Trades Total</t>
  </si>
  <si>
    <t>Equity shares</t>
  </si>
  <si>
    <t>Units of mutual funds</t>
  </si>
  <si>
    <t>Substitutable securities</t>
  </si>
  <si>
    <t>Foreign securities</t>
  </si>
  <si>
    <t>Financial market instruments</t>
  </si>
  <si>
    <t>Forwards</t>
  </si>
  <si>
    <t>Swaps</t>
  </si>
  <si>
    <t>Options</t>
  </si>
  <si>
    <t>Combinations</t>
  </si>
  <si>
    <t xml:space="preserve">IS-1 –  accepting a client instruction to buy, sell, or otherwise handle investment instruments and subsequently passing on the client instruction to be executed. </t>
  </si>
  <si>
    <t xml:space="preserve">IS-2 – accepting a client instruction to buy or sell an investment instrument and its subsequent execution in an account other than an account of the service provider. </t>
  </si>
  <si>
    <t>IS-3 – accepting a client instruction to buy or sell an investment instrument and its execution in an own account.</t>
  </si>
  <si>
    <t>Capital Adequacy</t>
  </si>
  <si>
    <t>Share capital 35 mi.</t>
  </si>
  <si>
    <t>Securities Total</t>
  </si>
  <si>
    <t xml:space="preserve">  Equity </t>
  </si>
  <si>
    <t xml:space="preserve">  Bonds</t>
  </si>
  <si>
    <t>Listed</t>
  </si>
  <si>
    <t>Free Market</t>
  </si>
  <si>
    <t>Non-listed</t>
  </si>
  <si>
    <t xml:space="preserve">  Equity shares and units of mutual funds</t>
  </si>
  <si>
    <t xml:space="preserve">    Electronic order book trades</t>
  </si>
  <si>
    <t xml:space="preserve">    Negotiated trades</t>
  </si>
  <si>
    <t>Development of Market Indices</t>
  </si>
  <si>
    <t>Date</t>
  </si>
  <si>
    <t>public sector</t>
  </si>
  <si>
    <t>SDXGroup – private sector</t>
  </si>
  <si>
    <t>CR3</t>
  </si>
  <si>
    <t>CR5</t>
  </si>
  <si>
    <t>HHI</t>
  </si>
  <si>
    <t>Minimum</t>
  </si>
  <si>
    <t>Maximum</t>
  </si>
  <si>
    <t>ROA</t>
  </si>
  <si>
    <t>ROE</t>
  </si>
  <si>
    <t>Allianz - Slovenská DSS</t>
  </si>
  <si>
    <t>VÚB Generali DSS</t>
  </si>
  <si>
    <t>ING DSS</t>
  </si>
  <si>
    <t>ČSOB DSS</t>
  </si>
  <si>
    <t>AEGON DSS</t>
  </si>
  <si>
    <t>Tatra Asset Management</t>
  </si>
  <si>
    <t>Asset Management SLSP</t>
  </si>
  <si>
    <t>VÚB Asset Management</t>
  </si>
  <si>
    <t>Prvá Penzijná</t>
  </si>
  <si>
    <t>Istro Asset Management</t>
  </si>
  <si>
    <t>AIG Funds Central Europe</t>
  </si>
  <si>
    <t>ČSOB Asset Management</t>
  </si>
  <si>
    <t>Investičná a dôchodková</t>
  </si>
  <si>
    <t>KD Investments</t>
  </si>
  <si>
    <t>Min</t>
  </si>
  <si>
    <t>Max</t>
  </si>
  <si>
    <t xml:space="preserve">SDXGroup – </t>
  </si>
  <si>
    <t>SAX</t>
  </si>
  <si>
    <t>IS – 1</t>
  </si>
  <si>
    <t>IS – 2</t>
  </si>
  <si>
    <t>IS – 3</t>
  </si>
  <si>
    <t>Futures</t>
  </si>
  <si>
    <t>Median</t>
  </si>
  <si>
    <t xml:space="preserve">ROA </t>
  </si>
  <si>
    <t xml:space="preserve">ROE </t>
  </si>
  <si>
    <t>A S S E T S  T O T A L (gross)</t>
  </si>
  <si>
    <t>LOANS TO CLIENTS TOTAL</t>
  </si>
  <si>
    <t xml:space="preserve">Retail Loans </t>
  </si>
  <si>
    <t xml:space="preserve">    thereof: Loans to households</t>
  </si>
  <si>
    <t>Loans to corporates</t>
  </si>
  <si>
    <t>Loans to non-bank financial companies</t>
  </si>
  <si>
    <t>Loans to the general government</t>
  </si>
  <si>
    <t>Loans to nonresidents</t>
  </si>
  <si>
    <t xml:space="preserve">    thereof: Operations with the NBS and foreign </t>
  </si>
  <si>
    <t>SECURITIES TOTAL</t>
  </si>
  <si>
    <t>Securities issued by residents</t>
  </si>
  <si>
    <t xml:space="preserve">    Government bonds</t>
  </si>
  <si>
    <t xml:space="preserve">    Corporate bonds</t>
  </si>
  <si>
    <t xml:space="preserve">    Bank bonds</t>
  </si>
  <si>
    <t xml:space="preserve">    Other debt securities</t>
  </si>
  <si>
    <t xml:space="preserve">    Equity securities</t>
  </si>
  <si>
    <t>Securities issued by nonresidents</t>
  </si>
  <si>
    <t xml:space="preserve">    Debt securities</t>
  </si>
  <si>
    <t xml:space="preserve">        thereof: issued by banks</t>
  </si>
  <si>
    <t xml:space="preserve">        thereof: issued by general government</t>
  </si>
  <si>
    <t xml:space="preserve">        thereof: other issuers</t>
  </si>
  <si>
    <t>Derivatives – positive real value</t>
  </si>
  <si>
    <t xml:space="preserve">L I A B I L I T I E S  T O T A L </t>
  </si>
  <si>
    <t>DEPOSITS AND LOANS FROM CLIENTS TOTAL</t>
  </si>
  <si>
    <t xml:space="preserve">        thereof: deposits subject to deposit insurance</t>
  </si>
  <si>
    <t xml:space="preserve">    Retail deposits and loans</t>
  </si>
  <si>
    <t xml:space="preserve">        Deposits and loans from households</t>
  </si>
  <si>
    <t xml:space="preserve">    Deposits and loans from corporates</t>
  </si>
  <si>
    <t xml:space="preserve">    Deposits and loans from non-bank fin. companies</t>
  </si>
  <si>
    <t xml:space="preserve">    Deposits and loans from the general government</t>
  </si>
  <si>
    <t xml:space="preserve">    Deposits and loans from nonresidents </t>
  </si>
  <si>
    <t xml:space="preserve">FUNDS FROM BANKS TOTAL </t>
  </si>
  <si>
    <t xml:space="preserve">    Funds from the NBS and foreign central banks </t>
  </si>
  <si>
    <t xml:space="preserve">    Funds from nonresident banks</t>
  </si>
  <si>
    <t>ISSUED SECURITIES TOTAL</t>
  </si>
  <si>
    <t xml:space="preserve">    Mortgage bonds</t>
  </si>
  <si>
    <t xml:space="preserve">    Bills of Exchange</t>
  </si>
  <si>
    <t xml:space="preserve">    Other issued securities</t>
  </si>
  <si>
    <t xml:space="preserve">    Derivatives – negative real value</t>
  </si>
  <si>
    <t>Foreign Currency Share</t>
  </si>
  <si>
    <t>Year-on-year Change</t>
  </si>
  <si>
    <t xml:space="preserve">Share of Balance Sheet Total </t>
  </si>
  <si>
    <t>Structure of Assets and Liabilities of Banks and Branches of Foreign Banks (volume data in SKK thousands)</t>
  </si>
  <si>
    <r>
      <t xml:space="preserve">Revenues and Expenses of Banks and Branches of Foreign Banks </t>
    </r>
    <r>
      <rPr>
        <b/>
        <sz val="10"/>
        <rFont val="Times New Roman"/>
        <family val="1"/>
      </rPr>
      <t>(value of expenses and revenues in SKK thousands)</t>
    </r>
  </si>
  <si>
    <t>(a) OPERATING COSTS TOTAL (b + e + f)</t>
  </si>
  <si>
    <t>(b)      Administrative expenses (c + d)</t>
  </si>
  <si>
    <t>(c)           Purchased performance</t>
  </si>
  <si>
    <t>(d)           Staffing costs</t>
  </si>
  <si>
    <t>(e)      Depreciation of tangible and intangible assets</t>
  </si>
  <si>
    <t>(f)       Taxes and fees</t>
  </si>
  <si>
    <t>(g) GROSS INCOME (h + l)</t>
  </si>
  <si>
    <t>(h)      Net interest income (j - i)</t>
  </si>
  <si>
    <t xml:space="preserve">(i)            Paid interest </t>
  </si>
  <si>
    <t>(j)            Received interest</t>
  </si>
  <si>
    <t>(k)                thereof: interest received from securities</t>
  </si>
  <si>
    <t>(l)       Net non interest income (m + n + o + p)</t>
  </si>
  <si>
    <t>(m)          Income from equities and business shares</t>
  </si>
  <si>
    <t>(n)           Net income from fees</t>
  </si>
  <si>
    <t>(o)           Net income from trading</t>
  </si>
  <si>
    <t>(p)           Other net operating income</t>
  </si>
  <si>
    <t>(q) NET INCOME (g - a)</t>
  </si>
  <si>
    <t>(r)      Net provis. and net income from written-off claims</t>
  </si>
  <si>
    <t>(s)      Net creation of reserves</t>
  </si>
  <si>
    <t>(t) NET INCOME BEFORE TAXES (q - r - s)</t>
  </si>
  <si>
    <t>(u)      Extraordinary profit</t>
  </si>
  <si>
    <t>(v)      Income tax</t>
  </si>
  <si>
    <r>
      <t>(</t>
    </r>
    <r>
      <rPr>
        <b/>
        <sz val="7"/>
        <rFont val="Arial Narrow"/>
        <family val="2"/>
      </rPr>
      <t>w) NET INCOME AFTER TAXATION (t + u - v)</t>
    </r>
  </si>
  <si>
    <t>Year-on-year change</t>
  </si>
  <si>
    <t>Profitability Indicators of Banks and Branches of Foreign Banks and Their Distribution in the Banking Sector</t>
  </si>
  <si>
    <t>ROE (without branches)</t>
  </si>
  <si>
    <t>Cost-to-income ratio</t>
  </si>
  <si>
    <t>Relative importance of net interest income</t>
  </si>
  <si>
    <t>Net interest spread</t>
  </si>
  <si>
    <t xml:space="preserve">  Retail</t>
  </si>
  <si>
    <t xml:space="preserve">  Corporates</t>
  </si>
  <si>
    <t xml:space="preserve">  Non-bank financial companies</t>
  </si>
  <si>
    <t xml:space="preserve">  Banks incl. the NBS and treasury bills</t>
  </si>
  <si>
    <t>Net interest margin</t>
  </si>
  <si>
    <t>Average weighted by volume of assets</t>
  </si>
  <si>
    <t>Lower quartile</t>
  </si>
  <si>
    <t>Upper quartile</t>
  </si>
  <si>
    <t>Numbers in brackets below the values of quartiles represent the share of banks (measured by net assets volume), for which the value of the given indicator is between the value of the given quartile and the preceding quartile.</t>
  </si>
  <si>
    <t>Risks and Capital Adequacy Indicators of Banks and Branches of Foreign Banks and Their Distribution in the Banking Sector</t>
  </si>
  <si>
    <t>CREDIT RISK</t>
  </si>
  <si>
    <t>Share of non-performing loans of the total volume of loans to clients</t>
  </si>
  <si>
    <t xml:space="preserve">   Retail (share of retail loans)</t>
  </si>
  <si>
    <t xml:space="preserve">   Corporates (share of loans to corporates)</t>
  </si>
  <si>
    <t xml:space="preserve">   Financial companies (share of loans to financial companies)</t>
  </si>
  <si>
    <t>Share of provisions of the volume of non-performing loans to clients</t>
  </si>
  <si>
    <t>Large property exposure (weighted) / shareholders’ equity  (without branches)</t>
  </si>
  <si>
    <t>Share of claimable value of guarantees of total volume of classified loans to clients</t>
  </si>
  <si>
    <t>FOREIGN EXCHANGE RISK</t>
  </si>
  <si>
    <t>Total open foreign exchange position / shareholders’ equity (without branches)</t>
  </si>
  <si>
    <t>Total open foreign exchange position / shareholders’ equity (including branches)</t>
  </si>
  <si>
    <t>INTEREST RATE RISK</t>
  </si>
  <si>
    <t>Total open interest rate position up to 1month /shareholders’ equity (without branches)</t>
  </si>
  <si>
    <t>Total open interest rate position up to 1 year / shareholders’ equity (without branches)</t>
  </si>
  <si>
    <t>Total open interest rate position up to 5 years / shareholders’ equity (without branches)</t>
  </si>
  <si>
    <t xml:space="preserve">LIQUIDITY RISK </t>
  </si>
  <si>
    <t>Share of immediately liquid assets on highly volatile funds</t>
  </si>
  <si>
    <t>Share of liquid assets (including collateral from reverse REPO trades) on volatile funds</t>
  </si>
  <si>
    <t>Indicator of fixed and illiquid assets (without branches)</t>
  </si>
  <si>
    <t>Share of loans on deposits and issued securities</t>
  </si>
  <si>
    <t>Open foreign exchange balance sheet position / shareholders’ equity (without branches)</t>
  </si>
  <si>
    <t>Open foreign exchange off-balance sheet position / shareholders’ equity (without branches)</t>
  </si>
  <si>
    <t xml:space="preserve">Total liquidity position current up to 7 days /assets </t>
  </si>
  <si>
    <t>Total liquidity position estimated up to 7 days /assets</t>
  </si>
  <si>
    <t xml:space="preserve">Total liquidity position current up to 3 months /assets </t>
  </si>
  <si>
    <t>Total liquidity position estimated up to 3 months /assets</t>
  </si>
  <si>
    <t>CAPITAL ADEQUACY</t>
  </si>
  <si>
    <t xml:space="preserve">Capital adequacy </t>
  </si>
  <si>
    <t>Share of shareholders’ equity on the balance sheet (without branches)</t>
  </si>
  <si>
    <t>Share of Tier I capital on shareholders’ equity (without branches)</t>
  </si>
  <si>
    <t>Share of potential loss on shareholders’ equity when 8% CA is achieved (without branches)</t>
  </si>
  <si>
    <t>TOTAL</t>
  </si>
  <si>
    <t>Life insurance</t>
  </si>
  <si>
    <t xml:space="preserve">  Insurance for the case of death or endowment assurance (A1)</t>
  </si>
  <si>
    <t xml:space="preserve">  Insurance connected with an investment fund (A4)</t>
  </si>
  <si>
    <t xml:space="preserve">  Accident or illness insurance (A6)</t>
  </si>
  <si>
    <t xml:space="preserve">  Other</t>
  </si>
  <si>
    <t>Non-life insurance</t>
  </si>
  <si>
    <t xml:space="preserve">  Insurance against civil liability in respect of the use of motor vehicles (B10a)</t>
  </si>
  <si>
    <t xml:space="preserve">  Insurance against damages on vehicles (B3)</t>
  </si>
  <si>
    <t xml:space="preserve">  Insurance against damages to property (B8+B9)</t>
  </si>
  <si>
    <t>Insurance against civil liability in respect of the use of motor vehicles (B10a)</t>
  </si>
  <si>
    <t>Insurance against damages on vehicles (B3)</t>
  </si>
  <si>
    <t>Insurance against damages to property (B8+B9)</t>
  </si>
  <si>
    <t>Other</t>
  </si>
  <si>
    <t>Reserve to cover commitments from financial placement on behalf of the insured</t>
  </si>
  <si>
    <t>Mortgage bonds</t>
  </si>
  <si>
    <t>Term deposits in banks</t>
  </si>
  <si>
    <t>Net profit total</t>
  </si>
  <si>
    <t>Market share</t>
  </si>
  <si>
    <t>NAV of funds (SKK thous.)</t>
  </si>
  <si>
    <t>Number of clients</t>
  </si>
  <si>
    <t xml:space="preserve">NAV – Net Asset Value </t>
  </si>
  <si>
    <t>Revenues</t>
  </si>
  <si>
    <t>Expenses</t>
  </si>
  <si>
    <t>Financial Result</t>
  </si>
  <si>
    <t>Pension Funds (data in SKK thousands)</t>
  </si>
  <si>
    <t>Conservative</t>
  </si>
  <si>
    <t>Balanced</t>
  </si>
  <si>
    <t>Growth</t>
  </si>
  <si>
    <t>NAV – Net Asset Value</t>
  </si>
  <si>
    <t>Structure of Investments of Pension Funds (data in SKK thousands)</t>
  </si>
  <si>
    <t>Accounts in banks</t>
  </si>
  <si>
    <t>Bonds</t>
  </si>
  <si>
    <t>Equities</t>
  </si>
  <si>
    <t>Commitments</t>
  </si>
  <si>
    <t>EUR share</t>
  </si>
  <si>
    <t xml:space="preserve">Asset Management Company </t>
  </si>
  <si>
    <t>NAV of mutual funds (SKK thous.)</t>
  </si>
  <si>
    <t>Market Share</t>
  </si>
  <si>
    <t>Total</t>
  </si>
  <si>
    <t>Asset Management Company</t>
  </si>
  <si>
    <t>Net Profit And Profitability Indicators Of Insurance Companies (profit data in SKK thousands)</t>
  </si>
  <si>
    <t>Written Premiums (volume data in SKK thousands)</t>
  </si>
  <si>
    <t>Written Premiums Ceded To Reinsurers (volume data in SKK thousands)</t>
  </si>
  <si>
    <t>Expenses On Indemnities (volume data in SKK thousands)</t>
  </si>
  <si>
    <t>Rate in Non-Life Insurance</t>
  </si>
  <si>
    <t>Structure Of Technical Reserves Of Insurance Companies (volume data in SKK thousands)</t>
  </si>
  <si>
    <t>Placement Of Technical Reserves Of Insurers Apart From A Reserve To Cover Commitments From Financial Placement On Behalf Of The Insured (volume data in SKK thousands)</t>
  </si>
  <si>
    <t>Stock brokerage firms in the table are divided by the size of their share capital.</t>
  </si>
  <si>
    <t>Own Funds</t>
  </si>
  <si>
    <t>Bank bonds</t>
  </si>
  <si>
    <t>Share of total reserves</t>
  </si>
  <si>
    <t>Other foreign currency share</t>
  </si>
  <si>
    <t>ING Tatry - Sympatia, d.d.s., a.s.</t>
  </si>
  <si>
    <t>Doplnková dôchodková spoločnosť Tatra banky, a.s.</t>
  </si>
  <si>
    <t>Axa d.d.s., a.s.</t>
  </si>
  <si>
    <t>Stabilita, d.d.s., a.s.</t>
  </si>
  <si>
    <t>Subscription</t>
  </si>
  <si>
    <t>Paying-out</t>
  </si>
  <si>
    <t>Axa DSS</t>
  </si>
  <si>
    <t>AEGON d.d.s., a.s.</t>
  </si>
  <si>
    <t>AEGON d.d.d., a.s.</t>
  </si>
  <si>
    <t>ISTRO Asset Management</t>
  </si>
  <si>
    <t>Investičná a Dôchodková</t>
  </si>
  <si>
    <t>*  the total volume of  reserves is decreased by reserve to cover commitments from financial placement on behalf of the insured for the purpose of this calculation</t>
  </si>
  <si>
    <t>CR3 is the share of three institutions with the highest volume of the given item of the total volume of the given item in the sector.
CR5 is the share of five institutions with the highest volume of the given item of the total volume of the given item in the sector.
HHI is defined as the sum of shares of individual institutions squared of the total volume of the given item.
Only institutions where the given item is positive enter the calculation of all these three indictors.
At equal value of the share of all institutions with 25 institutions the value of HHI would be 400.
Assets are expressed at gross value; equality with liabilities is achieved by deduction of accumulated depreciation, provisions, and reserves.
*  Due to changes in reporting treasury bills and bills of exchange held until maturity are categorized under interbank market operations since 1.1.2007. The change has also been considered in calculation of year-on-year change.                                                                                                                                                                                                                                                                                                           **  Due to changes in reporting the volume of risk weighted assets does not include risk weighted assets of foreign branches. The change has also been considered in calculation of year-on-year change.</t>
  </si>
  <si>
    <t>Prvá penzijnáň</t>
  </si>
  <si>
    <t>Allianz Asset Management</t>
  </si>
  <si>
    <t xml:space="preserve">    Special funds</t>
  </si>
  <si>
    <t xml:space="preserve">    Real estate funds</t>
  </si>
  <si>
    <t xml:space="preserve">    Close-end funds</t>
  </si>
  <si>
    <t xml:space="preserve">     Special funds</t>
  </si>
  <si>
    <t xml:space="preserve">  Special funds</t>
  </si>
  <si>
    <t xml:space="preserve">(*) Market concentration is calculated from data for current quarter.
(**) Stock brokerage firms (OCP) that are not banks and have share capital of 35 million or 6 million. The difference between these two categories of OCP is that OCP with minimum share capital of 6 million do not have a license to perform investment service IS-3 (accepting an instruction from a client to buy or sell an investment instrument and carrying it out on an own account)
CR3 is the share of three institutions with the highest volume of the given item on the total volume of the given item in the sector.
CR5 is the share of five institutions with the highest volume of the given item on the total volume of the given item in the sector.
HHI is defined as the sum of shares of individual institutions squared on the total volume of the given item expressed in %.
Only institutions where the given item is positive enter the calculation of all these three indictors.
At equal value of the share of all institutions with 36 institutions the value of HHI would be 278, with 15 institutions it would be 667, with 10 institutions it would be 1000, and with 11 institutions it would be 909.
</t>
  </si>
  <si>
    <t>Average</t>
  </si>
  <si>
    <t>Government bonds, bonds of central banks of EU countries, bonds of  EIB, EBRD and IBRD</t>
  </si>
  <si>
    <t>Volume Total    (as at 31.3.2008)</t>
  </si>
  <si>
    <t>Value                          as at 31.3.2008</t>
  </si>
  <si>
    <t>Value                          as at 31.3.2007</t>
  </si>
  <si>
    <t>Average weighted by denominator (31.3.2008)</t>
  </si>
  <si>
    <t>Average weighted by denominator (31.3.2007)</t>
  </si>
  <si>
    <t>Value as at 31.3.2008</t>
  </si>
  <si>
    <t>Value as at 31.3.2007</t>
  </si>
  <si>
    <t>HHI         31.3.2008</t>
  </si>
  <si>
    <t>HHI         31.3.2007</t>
  </si>
  <si>
    <t>Financial Result of DSS as of 31.3.2008 (data in SKK thousands)</t>
  </si>
  <si>
    <t>NAV as at 31.3.2008</t>
  </si>
  <si>
    <t>NAV as at 31.3.2007</t>
  </si>
  <si>
    <t>Value as at 31.3.2008</t>
  </si>
  <si>
    <t>Value as at 31.3.2007</t>
  </si>
  <si>
    <t>Pension Fund Management Companies as at 31.3.2008</t>
  </si>
  <si>
    <t>Supplementary Pension Companies as at 31.3.2008</t>
  </si>
  <si>
    <t>Financial Result of DDS as of 31.3.2008 (data in SKK thousands)</t>
  </si>
  <si>
    <t>NAV of funds as at 31.3.2008 (data in SKK thousands)</t>
  </si>
  <si>
    <t xml:space="preserve">NAV </t>
  </si>
  <si>
    <t>Asset Management Companies as of 31.3.2008</t>
  </si>
  <si>
    <t>Expenses, Revenues and Profitability Indicators of Local Asset Management Companies as at 31.3.2008 (data in SKK thousands)</t>
  </si>
  <si>
    <t>Structure of Mutual Funds as at 31.3.2008 (data in SKK thousands)</t>
  </si>
  <si>
    <t>Net Sales of Open-end Mutual Funds as at 31.3.2008 (data in SKK thousands)</t>
  </si>
  <si>
    <t xml:space="preserve">Average Performance of Open-end Mutual Funds as at 31.3.2008 (data in % and % p.a. for 3 years) </t>
  </si>
  <si>
    <t>Structure of Assets of Local Mutual Funds as at 31.3.2008 (data in SKK thousands)</t>
  </si>
  <si>
    <t>Characteristics of Stock Brokerage Firms as at 31.3.2008 (data in SKK thousands)</t>
  </si>
  <si>
    <t>Volume of Trades by Individual Investment Services as at 31.3.2008 (data in SKK thousands)</t>
  </si>
  <si>
    <t>Volume of Trades as at 31.12.2008 (data in SKK thousands)</t>
  </si>
  <si>
    <t>Market Capitalization as at 31.3.2008 (data in SKK thousands)</t>
  </si>
  <si>
    <t>N.A</t>
  </si>
  <si>
    <t>0.14%       (11%)</t>
  </si>
  <si>
    <t>0.23%       (22%)</t>
  </si>
  <si>
    <t>0.38%       (25%)</t>
  </si>
  <si>
    <t>1.00%       (41%)</t>
  </si>
  <si>
    <t>2.08%       (11%)</t>
  </si>
  <si>
    <t>2.75%       (4%)</t>
  </si>
  <si>
    <t>3.31%       (18%)</t>
  </si>
  <si>
    <t>7.11%       (57%)</t>
  </si>
  <si>
    <t>41.63%       (13%)</t>
  </si>
  <si>
    <t>55.73%       (43%)</t>
  </si>
  <si>
    <t>64.69%       (31%)</t>
  </si>
  <si>
    <t>170.75%       (13%)</t>
  </si>
  <si>
    <t>58.92%       (11%)</t>
  </si>
  <si>
    <t>70.26%       (45%)</t>
  </si>
  <si>
    <t>82.52%       (38%)</t>
  </si>
  <si>
    <t>135.51%       (7%)</t>
  </si>
  <si>
    <t>0.22%       (10%)</t>
  </si>
  <si>
    <t>0.51%       (17%)</t>
  </si>
  <si>
    <t>0.76%       (46%)</t>
  </si>
  <si>
    <t>3.76%       (27%)</t>
  </si>
  <si>
    <t>0.55%       (18%)</t>
  </si>
  <si>
    <t>0.81%       (18%)</t>
  </si>
  <si>
    <t>1.35%       (23%)</t>
  </si>
  <si>
    <t>3.88%       (39%)</t>
  </si>
  <si>
    <t>0.42%       (13%)</t>
  </si>
  <si>
    <t>0.77%       (39%)</t>
  </si>
  <si>
    <t>0.81%       (20%)</t>
  </si>
  <si>
    <t>2.22%       (27%)</t>
  </si>
  <si>
    <t>0.21%       (8%)</t>
  </si>
  <si>
    <t>0.39%       (42%)</t>
  </si>
  <si>
    <t>0.86%       (30%)</t>
  </si>
  <si>
    <t>1.41%       (14%)</t>
  </si>
  <si>
    <t>-0.50%       (31%)</t>
  </si>
  <si>
    <t>-0.07%       (39%)</t>
  </si>
  <si>
    <t>0.17%       (22%)</t>
  </si>
  <si>
    <t>2.25%       (6%)</t>
  </si>
  <si>
    <t>0.19%       (10%)</t>
  </si>
  <si>
    <t>0.58%       (19%)</t>
  </si>
  <si>
    <t>0.77%       (29%)</t>
  </si>
  <si>
    <t>3.72%       (42%)</t>
  </si>
  <si>
    <t>0.00%       (10%)</t>
  </si>
  <si>
    <t>2.15%       (41%)</t>
  </si>
  <si>
    <t>5.33%       (32%)</t>
  </si>
  <si>
    <t>17.09%       (17%)</t>
  </si>
  <si>
    <t>1.60%       (30%)</t>
  </si>
  <si>
    <t>5.85%       (22%)</t>
  </si>
  <si>
    <t>18.98%       (37%)</t>
  </si>
  <si>
    <t>0.00%       (14%)</t>
  </si>
  <si>
    <t>1.26%       (23%)</t>
  </si>
  <si>
    <t>3.51%       (45%)</t>
  </si>
  <si>
    <t>17.12%       (17%)</t>
  </si>
  <si>
    <t>0.00%       (69%)</t>
  </si>
  <si>
    <t>0.00%       (0%)</t>
  </si>
  <si>
    <t>0.15%       (25%)</t>
  </si>
  <si>
    <t>74.47%       (10%)</t>
  </si>
  <si>
    <t>86.27%       (28%)</t>
  </si>
  <si>
    <t>106.57%       (13%)</t>
  </si>
  <si>
    <t>249.86%       (38%)</t>
  </si>
  <si>
    <t>180.29%       (23%)</t>
  </si>
  <si>
    <t>240.22%       (36%)</t>
  </si>
  <si>
    <t>272.79%       (22%)</t>
  </si>
  <si>
    <t>407.40%       (8%)</t>
  </si>
  <si>
    <t>22.56%       (22%)</t>
  </si>
  <si>
    <t>31.14%       (23%)</t>
  </si>
  <si>
    <t>48.02%       (22%)</t>
  </si>
  <si>
    <t>97.44%       (23%)</t>
  </si>
  <si>
    <t>-11.79%       (45%)</t>
  </si>
  <si>
    <t>0.07%       (9%)</t>
  </si>
  <si>
    <t>16.24%       (29%)</t>
  </si>
  <si>
    <t>145.00%       (8%)</t>
  </si>
  <si>
    <t>-68.20%       (17%)</t>
  </si>
  <si>
    <t>-1.61%       (24%)</t>
  </si>
  <si>
    <t>13.85%       (5%)</t>
  </si>
  <si>
    <t>391.99%       (44%)</t>
  </si>
  <si>
    <t>-57.52%       (25%)</t>
  </si>
  <si>
    <t>-0.12%       (24%)</t>
  </si>
  <si>
    <t>1.39%       (5%)</t>
  </si>
  <si>
    <t>73.17%       (36%)</t>
  </si>
  <si>
    <t>4.83%       (22%)</t>
  </si>
  <si>
    <t>12.18%       (18%)</t>
  </si>
  <si>
    <t>36.49%       (43%)</t>
  </si>
  <si>
    <t>228284.07%       (16%)</t>
  </si>
  <si>
    <t>30.92%       (10%)</t>
  </si>
  <si>
    <t>40.99%       (21%)</t>
  </si>
  <si>
    <t>54.04%       (49%)</t>
  </si>
  <si>
    <t>1340.78%       (20%)</t>
  </si>
  <si>
    <t>14.36%       (4%)</t>
  </si>
  <si>
    <t>37.47%       (36%)</t>
  </si>
  <si>
    <t>61.54%       (10%)</t>
  </si>
  <si>
    <t>83.87%       (39%)</t>
  </si>
  <si>
    <t>67.30%       (43%)</t>
  </si>
  <si>
    <t>82.61%       (35%)</t>
  </si>
  <si>
    <t>111.48%       (18%)</t>
  </si>
  <si>
    <t>981.23%       (4%)</t>
  </si>
  <si>
    <t>-40.87%       (69%)</t>
  </si>
  <si>
    <t>-23.74%       (13%)</t>
  </si>
  <si>
    <t>-1.31%       (6%)</t>
  </si>
  <si>
    <t>100.00%       (13%)</t>
  </si>
  <si>
    <t>-21.75%       (36%)</t>
  </si>
  <si>
    <t>-8.03%       (30%)</t>
  </si>
  <si>
    <t>7.16%       (6%)</t>
  </si>
  <si>
    <t>100.00%       (29%)</t>
  </si>
  <si>
    <t>-44.27%       (44%)</t>
  </si>
  <si>
    <t>-30.48%       (35%)</t>
  </si>
  <si>
    <t>-9.17%       (17%)</t>
  </si>
  <si>
    <t>100.00%       (4%)</t>
  </si>
  <si>
    <t>-20.46%       (8%)</t>
  </si>
  <si>
    <t>-13.39%       (48%)</t>
  </si>
  <si>
    <t>0.77%       (28%)</t>
  </si>
  <si>
    <t>100.00%       (17%)</t>
  </si>
  <si>
    <t>10.30%       (57%)</t>
  </si>
  <si>
    <t>13.98%       (17%)</t>
  </si>
  <si>
    <t>18.34%       (10%)</t>
  </si>
  <si>
    <t>49.57%       (5%)</t>
  </si>
  <si>
    <t>83.57%       (26%)</t>
  </si>
  <si>
    <t>88.21%       (44%)</t>
  </si>
  <si>
    <t>99.56%       (15%)</t>
  </si>
  <si>
    <t>100.00%       (5%)</t>
  </si>
  <si>
    <t>6.06%       (64%)</t>
  </si>
  <si>
    <t>8.73%       (8%)</t>
  </si>
  <si>
    <t>12.20%       (11%)</t>
  </si>
  <si>
    <t>51.05%       (7%)</t>
  </si>
  <si>
    <t>22.32%       (57%)</t>
  </si>
  <si>
    <t>42.77%       (17%)</t>
  </si>
  <si>
    <t>56.38%       (10%)</t>
  </si>
  <si>
    <t>83.86%       (5%)</t>
  </si>
  <si>
    <t>-292.84%       (35%)</t>
  </si>
  <si>
    <t>-84.54%       (9%)</t>
  </si>
  <si>
    <t>-38.61%       (8%)</t>
  </si>
  <si>
    <t>224.12%       (38%)</t>
  </si>
  <si>
    <t>-90.16%       (37%)</t>
  </si>
  <si>
    <t>-18.61%       (18%)</t>
  </si>
  <si>
    <t>8.59%       (21%)</t>
  </si>
  <si>
    <t>76.22%       (14%)</t>
  </si>
  <si>
    <t>-36.84%       (32%)</t>
  </si>
  <si>
    <t>41.66%       (22%)</t>
  </si>
  <si>
    <t>68.89%       (11%)</t>
  </si>
  <si>
    <t>117.68%       (26%)</t>
  </si>
  <si>
    <t>Number of violations</t>
  </si>
  <si>
    <t>Large property exposure within groups (number of violations of the limit)</t>
  </si>
  <si>
    <t>HHI is defined as the sum of shares of individual institutions squared on the total volume of the given item expressed in %. Only institutions where the given item is positive enter the calculation of this indicator. The column „HHI at even distribution“ states the value of HHI that expresses concentration at even distribution of net asset value within the given group of funds.</t>
  </si>
  <si>
    <t>23.05%</t>
  </si>
</sst>
</file>

<file path=xl/styles.xml><?xml version="1.0" encoding="utf-8"?>
<styleSheet xmlns="http://schemas.openxmlformats.org/spreadsheetml/2006/main">
  <numFmts count="38">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0.00000"/>
    <numFmt numFmtId="176" formatCode="0.0000"/>
    <numFmt numFmtId="177" formatCode="###\ ###\ ###\ ##0"/>
    <numFmt numFmtId="178" formatCode="0.0%"/>
    <numFmt numFmtId="179" formatCode="dd/mm/yyyy"/>
    <numFmt numFmtId="180" formatCode="[$€-2]\ #,##0.00_);[Red]\([$€-2]\ #,##0.00\)"/>
    <numFmt numFmtId="181" formatCode="[$-41B]d\.\ mmmm\ yyyy"/>
    <numFmt numFmtId="182" formatCode="#,##0&quot; Sk&quot;;\-#,##0&quot; Sk&quot;"/>
    <numFmt numFmtId="183" formatCode="#,##0&quot; Sk&quot;;[Red]\-#,##0&quot; Sk&quot;"/>
    <numFmt numFmtId="184" formatCode="#,##0.00&quot; Sk&quot;;\-#,##0.00&quot; Sk&quot;"/>
    <numFmt numFmtId="185" formatCode="#,##0.00&quot; Sk&quot;;[Red]\-#,##0.00&quot; Sk&quot;"/>
    <numFmt numFmtId="186" formatCode="_-* #,##0&quot; Sk&quot;_-;\-* #,##0&quot; Sk&quot;_-;_-* &quot;-&quot;&quot; Sk&quot;_-;_-@_-"/>
    <numFmt numFmtId="187" formatCode="_-* #,##0_ _S_k_-;\-* #,##0_ _S_k_-;_-* &quot;-&quot;_ _S_k_-;_-@_-"/>
    <numFmt numFmtId="188" formatCode="_-* #,##0.00&quot; Sk&quot;_-;\-* #,##0.00&quot; Sk&quot;_-;_-* &quot;-&quot;??&quot; Sk&quot;_-;_-@_-"/>
    <numFmt numFmtId="189" formatCode="_-* #,##0.00_ _S_k_-;\-* #,##0.00_ _S_k_-;_-* &quot;-&quot;??_ _S_k_-;_-@_-"/>
    <numFmt numFmtId="190" formatCode="0.000%"/>
    <numFmt numFmtId="191" formatCode="0.000"/>
    <numFmt numFmtId="192" formatCode="0.000000"/>
    <numFmt numFmtId="193" formatCode="0.0"/>
  </numFmts>
  <fonts count="24">
    <font>
      <sz val="11"/>
      <name val="Arial"/>
      <family val="0"/>
    </font>
    <font>
      <sz val="7"/>
      <name val="Arial Narrow"/>
      <family val="2"/>
    </font>
    <font>
      <sz val="12"/>
      <name val="Times New Roman"/>
      <family val="1"/>
    </font>
    <font>
      <b/>
      <sz val="7"/>
      <name val="Arial Narrow"/>
      <family val="2"/>
    </font>
    <font>
      <b/>
      <sz val="12"/>
      <name val="Times New Roman"/>
      <family val="1"/>
    </font>
    <font>
      <sz val="10"/>
      <name val="Arial"/>
      <family val="0"/>
    </font>
    <font>
      <b/>
      <sz val="9"/>
      <name val="Arial Narrow"/>
      <family val="2"/>
    </font>
    <font>
      <sz val="7"/>
      <name val="Times New Roman"/>
      <family val="1"/>
    </font>
    <font>
      <sz val="9"/>
      <name val="Arial Narrow"/>
      <family val="2"/>
    </font>
    <font>
      <sz val="8"/>
      <name val="Arial Narrow"/>
      <family val="2"/>
    </font>
    <font>
      <sz val="8"/>
      <name val="Times New Roman"/>
      <family val="1"/>
    </font>
    <font>
      <sz val="6"/>
      <name val="Arial Narrow"/>
      <family val="2"/>
    </font>
    <font>
      <sz val="6"/>
      <name val="Times New Roman"/>
      <family val="1"/>
    </font>
    <font>
      <sz val="8"/>
      <name val="Arial"/>
      <family val="0"/>
    </font>
    <font>
      <b/>
      <sz val="8"/>
      <name val="Arial Narrow"/>
      <family val="2"/>
    </font>
    <font>
      <b/>
      <sz val="10"/>
      <name val="Times New Roman"/>
      <family val="1"/>
    </font>
    <font>
      <sz val="12"/>
      <name val="Arial"/>
      <family val="0"/>
    </font>
    <font>
      <b/>
      <sz val="7"/>
      <name val="Times New Roman"/>
      <family val="1"/>
    </font>
    <font>
      <sz val="7"/>
      <name val="Arial"/>
      <family val="0"/>
    </font>
    <font>
      <sz val="6"/>
      <name val="Arial"/>
      <family val="0"/>
    </font>
    <font>
      <sz val="11"/>
      <name val="Arial Narrow"/>
      <family val="2"/>
    </font>
    <font>
      <sz val="7.5"/>
      <name val="Arial Narrow"/>
      <family val="2"/>
    </font>
    <font>
      <u val="single"/>
      <sz val="11"/>
      <color indexed="36"/>
      <name val="Arial"/>
      <family val="0"/>
    </font>
    <font>
      <u val="single"/>
      <sz val="11"/>
      <color indexed="12"/>
      <name val="Arial"/>
      <family val="0"/>
    </font>
  </fonts>
  <fills count="3">
    <fill>
      <patternFill/>
    </fill>
    <fill>
      <patternFill patternType="gray125"/>
    </fill>
    <fill>
      <patternFill patternType="solid">
        <fgColor indexed="9"/>
        <bgColor indexed="64"/>
      </patternFill>
    </fill>
  </fills>
  <borders count="28">
    <border>
      <left/>
      <right/>
      <top/>
      <bottom/>
      <diagonal/>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medium">
        <color indexed="22"/>
      </bottom>
    </border>
    <border>
      <left>
        <color indexed="63"/>
      </left>
      <right>
        <color indexed="63"/>
      </right>
      <top style="medium">
        <color indexed="22"/>
      </top>
      <bottom style="medium"/>
    </border>
    <border>
      <left>
        <color indexed="63"/>
      </left>
      <right>
        <color indexed="63"/>
      </right>
      <top style="medium"/>
      <bottom style="medium">
        <color indexed="22"/>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color indexed="22"/>
      </top>
      <bottom>
        <color indexed="63"/>
      </bottom>
    </border>
    <border>
      <left>
        <color indexed="63"/>
      </left>
      <right>
        <color indexed="63"/>
      </right>
      <top style="medium">
        <color indexed="22"/>
      </top>
      <bottom style="medium">
        <color indexed="22"/>
      </bottom>
    </border>
    <border>
      <left style="medium"/>
      <right style="medium"/>
      <top>
        <color indexed="63"/>
      </top>
      <bottom>
        <color indexed="63"/>
      </bottom>
    </border>
    <border>
      <left>
        <color indexed="63"/>
      </left>
      <right style="medium"/>
      <top>
        <color indexed="63"/>
      </top>
      <bottom>
        <color indexed="63"/>
      </bottom>
    </border>
    <border>
      <left>
        <color indexed="63"/>
      </left>
      <right>
        <color indexed="63"/>
      </right>
      <top>
        <color indexed="63"/>
      </top>
      <bottom style="medium">
        <color indexed="8"/>
      </bottom>
    </border>
    <border>
      <left style="medium">
        <color indexed="9"/>
      </left>
      <right style="medium">
        <color indexed="9"/>
      </right>
      <top style="medium">
        <color indexed="9"/>
      </top>
      <bottom style="medium"/>
    </border>
    <border>
      <left style="medium"/>
      <right style="medium">
        <color indexed="9"/>
      </right>
      <top>
        <color indexed="63"/>
      </top>
      <bottom>
        <color indexed="63"/>
      </bottom>
    </border>
    <border>
      <left>
        <color indexed="63"/>
      </left>
      <right style="thin">
        <color indexed="9"/>
      </right>
      <top>
        <color indexed="63"/>
      </top>
      <bottom style="thin">
        <color indexed="9"/>
      </bottom>
    </border>
    <border>
      <left style="thin">
        <color indexed="9"/>
      </left>
      <right style="thin">
        <color indexed="9"/>
      </right>
      <top>
        <color indexed="63"/>
      </top>
      <bottom style="thin">
        <color indexed="9"/>
      </bottom>
    </border>
    <border>
      <left style="thin">
        <color indexed="9"/>
      </left>
      <right>
        <color indexed="63"/>
      </right>
      <top>
        <color indexed="63"/>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style="thin">
        <color indexed="9"/>
      </right>
      <top style="thin">
        <color indexed="9"/>
      </top>
      <bottom>
        <color indexed="63"/>
      </bottom>
    </border>
    <border>
      <left style="thin">
        <color indexed="9"/>
      </left>
      <right style="thin">
        <color indexed="9"/>
      </right>
      <top style="thin">
        <color indexed="9"/>
      </top>
      <bottom>
        <color indexed="63"/>
      </bottom>
    </border>
    <border>
      <left style="thin">
        <color indexed="9"/>
      </left>
      <right>
        <color indexed="63"/>
      </right>
      <top style="thin">
        <color indexed="9"/>
      </top>
      <bottom>
        <color indexed="63"/>
      </bottom>
    </border>
    <border>
      <left>
        <color indexed="63"/>
      </left>
      <right style="medium">
        <color indexed="9"/>
      </right>
      <top style="medium"/>
      <bottom>
        <color indexed="63"/>
      </bottom>
    </border>
    <border>
      <left>
        <color indexed="63"/>
      </left>
      <right style="medium">
        <color indexed="9"/>
      </right>
      <top style="medium">
        <color indexed="22"/>
      </top>
      <bottom style="medium">
        <color indexed="22"/>
      </bottom>
    </border>
    <border>
      <left>
        <color indexed="63"/>
      </left>
      <right style="medium">
        <color indexed="9"/>
      </right>
      <top>
        <color indexed="63"/>
      </top>
      <bottom style="medium"/>
    </border>
  </borders>
  <cellStyleXfs count="23">
    <xf numFmtId="0" fontId="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0">
      <alignment/>
      <protection/>
    </xf>
    <xf numFmtId="9" fontId="0" fillId="0" borderId="0" applyFont="0" applyFill="0" applyBorder="0" applyAlignment="0" applyProtection="0"/>
  </cellStyleXfs>
  <cellXfs count="402">
    <xf numFmtId="0" fontId="0" fillId="0" borderId="0" xfId="0" applyAlignment="1">
      <alignment/>
    </xf>
    <xf numFmtId="0" fontId="0" fillId="0" borderId="0" xfId="0" applyFill="1" applyAlignment="1">
      <alignment/>
    </xf>
    <xf numFmtId="0" fontId="3" fillId="2" borderId="1" xfId="21" applyFont="1" applyFill="1" applyBorder="1" applyAlignment="1">
      <alignment vertical="top" wrapText="1"/>
      <protection/>
    </xf>
    <xf numFmtId="0" fontId="6" fillId="2" borderId="0" xfId="21" applyFont="1" applyFill="1" applyAlignment="1">
      <alignment vertical="top" wrapText="1"/>
      <protection/>
    </xf>
    <xf numFmtId="0" fontId="5" fillId="0" borderId="0" xfId="21">
      <alignment/>
      <protection/>
    </xf>
    <xf numFmtId="0" fontId="3" fillId="2" borderId="2" xfId="21" applyFont="1" applyFill="1" applyBorder="1">
      <alignment/>
      <protection/>
    </xf>
    <xf numFmtId="0" fontId="1" fillId="2" borderId="2" xfId="21" applyFont="1" applyFill="1" applyBorder="1" applyAlignment="1">
      <alignment horizontal="justify"/>
      <protection/>
    </xf>
    <xf numFmtId="0" fontId="2" fillId="2" borderId="0" xfId="21" applyFont="1" applyFill="1" applyAlignment="1">
      <alignment horizontal="justify" vertical="top" wrapText="1"/>
      <protection/>
    </xf>
    <xf numFmtId="0" fontId="9" fillId="2" borderId="2" xfId="0" applyFont="1" applyFill="1" applyBorder="1" applyAlignment="1">
      <alignment horizontal="justify"/>
    </xf>
    <xf numFmtId="0" fontId="2" fillId="2" borderId="0" xfId="0" applyFont="1" applyFill="1" applyAlignment="1">
      <alignment horizontal="justify" vertical="top" wrapText="1"/>
    </xf>
    <xf numFmtId="0" fontId="3" fillId="0" borderId="2" xfId="0" applyFont="1" applyBorder="1" applyAlignment="1">
      <alignment horizontal="justify" vertical="top" wrapText="1" indent="1"/>
    </xf>
    <xf numFmtId="0" fontId="11" fillId="2" borderId="2" xfId="0" applyFont="1" applyFill="1" applyBorder="1" applyAlignment="1">
      <alignment horizontal="justify"/>
    </xf>
    <xf numFmtId="0" fontId="2" fillId="2" borderId="3" xfId="0" applyFont="1" applyFill="1" applyBorder="1" applyAlignment="1">
      <alignment horizontal="justify" vertical="top" wrapText="1"/>
    </xf>
    <xf numFmtId="0" fontId="3" fillId="0" borderId="4" xfId="0" applyFont="1" applyBorder="1" applyAlignment="1">
      <alignment horizontal="justify" vertical="top" wrapText="1" indent="1"/>
    </xf>
    <xf numFmtId="0" fontId="1" fillId="0" borderId="4" xfId="0" applyFont="1" applyBorder="1" applyAlignment="1">
      <alignment horizontal="justify" vertical="top" wrapText="1" indent="1"/>
    </xf>
    <xf numFmtId="0" fontId="1" fillId="0" borderId="3" xfId="0" applyFont="1" applyBorder="1" applyAlignment="1">
      <alignment horizontal="justify" vertical="top" wrapText="1" indent="1"/>
    </xf>
    <xf numFmtId="0" fontId="1" fillId="2" borderId="2" xfId="0" applyFont="1" applyFill="1" applyBorder="1" applyAlignment="1">
      <alignment horizontal="justify"/>
    </xf>
    <xf numFmtId="0" fontId="2" fillId="2" borderId="2" xfId="0" applyFont="1" applyFill="1" applyBorder="1" applyAlignment="1">
      <alignment horizontal="justify" vertical="top" wrapText="1"/>
    </xf>
    <xf numFmtId="0" fontId="6" fillId="0" borderId="0" xfId="0" applyFont="1" applyAlignment="1">
      <alignment vertical="top" wrapText="1"/>
    </xf>
    <xf numFmtId="0" fontId="3" fillId="0" borderId="2" xfId="0" applyFont="1" applyBorder="1" applyAlignment="1">
      <alignment/>
    </xf>
    <xf numFmtId="0" fontId="3" fillId="2" borderId="2" xfId="0" applyFont="1" applyFill="1" applyBorder="1" applyAlignment="1">
      <alignment/>
    </xf>
    <xf numFmtId="0" fontId="12" fillId="0" borderId="0" xfId="0" applyFont="1" applyAlignment="1">
      <alignment horizontal="justify"/>
    </xf>
    <xf numFmtId="0" fontId="5" fillId="0" borderId="0" xfId="21" applyFill="1">
      <alignment/>
      <protection/>
    </xf>
    <xf numFmtId="0" fontId="4" fillId="0" borderId="0" xfId="0" applyFont="1" applyFill="1" applyAlignment="1">
      <alignment/>
    </xf>
    <xf numFmtId="0" fontId="1" fillId="2" borderId="0" xfId="0" applyFont="1" applyFill="1" applyBorder="1" applyAlignment="1">
      <alignment horizontal="right"/>
    </xf>
    <xf numFmtId="0" fontId="0" fillId="2" borderId="0" xfId="0" applyFill="1" applyAlignment="1">
      <alignment/>
    </xf>
    <xf numFmtId="0" fontId="1" fillId="2" borderId="2" xfId="0" applyFont="1" applyFill="1" applyBorder="1" applyAlignment="1">
      <alignment horizontal="right"/>
    </xf>
    <xf numFmtId="0" fontId="0" fillId="2" borderId="0" xfId="0" applyFill="1" applyBorder="1" applyAlignment="1">
      <alignment/>
    </xf>
    <xf numFmtId="0" fontId="0" fillId="2" borderId="2" xfId="0" applyFill="1" applyBorder="1" applyAlignment="1">
      <alignment/>
    </xf>
    <xf numFmtId="0" fontId="0" fillId="2" borderId="0" xfId="0" applyFill="1" applyAlignment="1">
      <alignment wrapText="1"/>
    </xf>
    <xf numFmtId="0" fontId="0" fillId="2" borderId="3" xfId="0" applyFill="1" applyBorder="1" applyAlignment="1">
      <alignment/>
    </xf>
    <xf numFmtId="0" fontId="4" fillId="2" borderId="0" xfId="21" applyFont="1" applyFill="1">
      <alignment/>
      <protection/>
    </xf>
    <xf numFmtId="0" fontId="5" fillId="2" borderId="0" xfId="21" applyFill="1">
      <alignment/>
      <protection/>
    </xf>
    <xf numFmtId="0" fontId="1" fillId="2" borderId="5" xfId="21" applyFont="1" applyFill="1" applyBorder="1" applyAlignment="1">
      <alignment vertical="top" wrapText="1"/>
      <protection/>
    </xf>
    <xf numFmtId="0" fontId="2" fillId="2" borderId="0" xfId="21" applyFont="1" applyFill="1" applyAlignment="1">
      <alignment horizontal="justify"/>
      <protection/>
    </xf>
    <xf numFmtId="0" fontId="0" fillId="2" borderId="6" xfId="0" applyFill="1" applyBorder="1" applyAlignment="1">
      <alignment/>
    </xf>
    <xf numFmtId="0" fontId="4" fillId="2" borderId="0" xfId="0" applyFont="1" applyFill="1" applyAlignment="1">
      <alignment vertical="center"/>
    </xf>
    <xf numFmtId="0" fontId="4" fillId="2" borderId="2"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0" xfId="0" applyFont="1" applyFill="1" applyBorder="1" applyAlignment="1">
      <alignment vertical="center" wrapText="1"/>
    </xf>
    <xf numFmtId="0" fontId="3" fillId="2" borderId="3" xfId="0" applyFont="1" applyFill="1" applyBorder="1" applyAlignment="1">
      <alignment vertical="center" wrapText="1"/>
    </xf>
    <xf numFmtId="0" fontId="0" fillId="2" borderId="0" xfId="0" applyFill="1" applyBorder="1" applyAlignment="1">
      <alignment vertical="center"/>
    </xf>
    <xf numFmtId="0" fontId="0" fillId="2" borderId="0" xfId="0" applyFill="1" applyAlignment="1">
      <alignment vertical="center"/>
    </xf>
    <xf numFmtId="0" fontId="1" fillId="2" borderId="2" xfId="21" applyFont="1" applyFill="1" applyBorder="1" applyAlignment="1">
      <alignment horizontal="justify" wrapText="1"/>
      <protection/>
    </xf>
    <xf numFmtId="0" fontId="3" fillId="2" borderId="2" xfId="21" applyFont="1" applyFill="1" applyBorder="1" applyAlignment="1">
      <alignment wrapText="1"/>
      <protection/>
    </xf>
    <xf numFmtId="0" fontId="3" fillId="0" borderId="9" xfId="0" applyFont="1" applyBorder="1" applyAlignment="1">
      <alignment vertical="top" wrapText="1"/>
    </xf>
    <xf numFmtId="0" fontId="1" fillId="0" borderId="9" xfId="0" applyFont="1" applyBorder="1" applyAlignment="1">
      <alignment vertical="top" wrapText="1"/>
    </xf>
    <xf numFmtId="0" fontId="1" fillId="0" borderId="0" xfId="0" applyFont="1" applyAlignment="1">
      <alignment vertical="top" wrapText="1"/>
    </xf>
    <xf numFmtId="0" fontId="1" fillId="0" borderId="10" xfId="0" applyFont="1" applyBorder="1" applyAlignment="1">
      <alignment vertical="top" wrapText="1"/>
    </xf>
    <xf numFmtId="0" fontId="1" fillId="0" borderId="3" xfId="0" applyFont="1" applyBorder="1" applyAlignment="1">
      <alignment vertical="top" wrapText="1"/>
    </xf>
    <xf numFmtId="0" fontId="3" fillId="2" borderId="1" xfId="0" applyFont="1" applyFill="1" applyBorder="1" applyAlignment="1">
      <alignment vertical="top" wrapText="1"/>
    </xf>
    <xf numFmtId="0" fontId="3" fillId="0" borderId="1" xfId="0" applyFont="1" applyBorder="1" applyAlignment="1">
      <alignment vertical="top" wrapText="1"/>
    </xf>
    <xf numFmtId="0" fontId="3" fillId="0" borderId="11" xfId="0" applyFont="1" applyBorder="1" applyAlignment="1">
      <alignment vertical="top" wrapText="1"/>
    </xf>
    <xf numFmtId="0" fontId="3" fillId="2" borderId="11" xfId="0" applyFont="1" applyFill="1" applyBorder="1" applyAlignment="1">
      <alignment vertical="top" wrapText="1"/>
    </xf>
    <xf numFmtId="0" fontId="4" fillId="0" borderId="0" xfId="0" applyFont="1" applyAlignment="1">
      <alignment/>
    </xf>
    <xf numFmtId="0" fontId="1" fillId="0" borderId="2" xfId="0" applyFont="1" applyBorder="1" applyAlignment="1">
      <alignment vertical="top" wrapText="1"/>
    </xf>
    <xf numFmtId="0" fontId="1" fillId="0" borderId="5" xfId="0" applyFont="1" applyBorder="1" applyAlignment="1">
      <alignment wrapText="1"/>
    </xf>
    <xf numFmtId="0" fontId="1" fillId="0" borderId="0" xfId="0" applyFont="1" applyAlignment="1">
      <alignment wrapText="1"/>
    </xf>
    <xf numFmtId="0" fontId="1" fillId="0" borderId="9" xfId="0" applyFont="1" applyBorder="1" applyAlignment="1">
      <alignment wrapText="1"/>
    </xf>
    <xf numFmtId="0" fontId="3" fillId="0" borderId="2" xfId="0" applyFont="1" applyBorder="1" applyAlignment="1">
      <alignment vertical="top" wrapText="1"/>
    </xf>
    <xf numFmtId="0" fontId="1" fillId="0" borderId="5" xfId="0" applyFont="1" applyBorder="1" applyAlignment="1">
      <alignment vertical="top" wrapText="1"/>
    </xf>
    <xf numFmtId="0" fontId="10" fillId="2" borderId="0" xfId="0" applyFont="1" applyFill="1" applyAlignment="1">
      <alignment horizontal="justify" vertical="top" wrapText="1"/>
    </xf>
    <xf numFmtId="0" fontId="3" fillId="0" borderId="0" xfId="0" applyFont="1" applyBorder="1" applyAlignment="1">
      <alignment vertical="top" wrapText="1"/>
    </xf>
    <xf numFmtId="0" fontId="4" fillId="2" borderId="3" xfId="0" applyFont="1" applyFill="1" applyBorder="1" applyAlignment="1">
      <alignment/>
    </xf>
    <xf numFmtId="0" fontId="16" fillId="2" borderId="3" xfId="0" applyFont="1" applyFill="1" applyBorder="1" applyAlignment="1">
      <alignment/>
    </xf>
    <xf numFmtId="0" fontId="16" fillId="2" borderId="0" xfId="0" applyFont="1" applyFill="1" applyBorder="1" applyAlignment="1">
      <alignment/>
    </xf>
    <xf numFmtId="0" fontId="3" fillId="2" borderId="1" xfId="0" applyFont="1" applyFill="1" applyBorder="1" applyAlignment="1">
      <alignment horizontal="left" vertical="top" wrapText="1"/>
    </xf>
    <xf numFmtId="0" fontId="18" fillId="2" borderId="0" xfId="0" applyFont="1" applyFill="1" applyBorder="1" applyAlignment="1">
      <alignment/>
    </xf>
    <xf numFmtId="0" fontId="3" fillId="2" borderId="3" xfId="0" applyFont="1" applyFill="1" applyBorder="1" applyAlignment="1">
      <alignment horizontal="center" wrapText="1"/>
    </xf>
    <xf numFmtId="0" fontId="16" fillId="2" borderId="0" xfId="0" applyFont="1" applyFill="1" applyAlignment="1">
      <alignment/>
    </xf>
    <xf numFmtId="0" fontId="16" fillId="2" borderId="0" xfId="0" applyFont="1" applyFill="1" applyBorder="1" applyAlignment="1">
      <alignment/>
    </xf>
    <xf numFmtId="0" fontId="17" fillId="2" borderId="2" xfId="0" applyFont="1" applyFill="1" applyBorder="1" applyAlignment="1">
      <alignment/>
    </xf>
    <xf numFmtId="0" fontId="18" fillId="2" borderId="2" xfId="0" applyFont="1" applyFill="1" applyBorder="1" applyAlignment="1">
      <alignment/>
    </xf>
    <xf numFmtId="0" fontId="18" fillId="2" borderId="12" xfId="0" applyFont="1" applyFill="1" applyBorder="1" applyAlignment="1">
      <alignment horizontal="center"/>
    </xf>
    <xf numFmtId="0" fontId="3" fillId="2" borderId="11" xfId="0" applyFont="1" applyFill="1" applyBorder="1" applyAlignment="1">
      <alignment horizontal="left" vertical="top" wrapText="1"/>
    </xf>
    <xf numFmtId="0" fontId="3" fillId="2" borderId="0" xfId="0" applyFont="1" applyFill="1" applyBorder="1" applyAlignment="1">
      <alignment horizontal="left" vertical="top" wrapText="1"/>
    </xf>
    <xf numFmtId="0" fontId="18" fillId="2" borderId="3" xfId="0" applyFont="1" applyFill="1" applyBorder="1" applyAlignment="1">
      <alignment horizontal="center"/>
    </xf>
    <xf numFmtId="0" fontId="1" fillId="2" borderId="12" xfId="0" applyFont="1" applyFill="1" applyBorder="1" applyAlignment="1">
      <alignment horizontal="center"/>
    </xf>
    <xf numFmtId="0" fontId="1" fillId="2" borderId="3" xfId="0" applyFont="1" applyFill="1" applyBorder="1" applyAlignment="1">
      <alignment horizontal="center"/>
    </xf>
    <xf numFmtId="0" fontId="3" fillId="2" borderId="12" xfId="0" applyFont="1" applyFill="1" applyBorder="1" applyAlignment="1">
      <alignment horizontal="center"/>
    </xf>
    <xf numFmtId="0" fontId="3" fillId="2" borderId="3" xfId="0" applyFont="1" applyFill="1" applyBorder="1" applyAlignment="1">
      <alignment horizontal="center"/>
    </xf>
    <xf numFmtId="0" fontId="1" fillId="2" borderId="0" xfId="0" applyFont="1" applyFill="1" applyBorder="1" applyAlignment="1">
      <alignment horizontal="left" indent="2"/>
    </xf>
    <xf numFmtId="0" fontId="18" fillId="2" borderId="0" xfId="0" applyFont="1" applyFill="1" applyBorder="1" applyAlignment="1">
      <alignment wrapText="1"/>
    </xf>
    <xf numFmtId="0" fontId="4" fillId="2" borderId="0" xfId="0" applyFont="1" applyFill="1" applyBorder="1" applyAlignment="1">
      <alignment/>
    </xf>
    <xf numFmtId="0" fontId="5" fillId="2" borderId="0" xfId="0" applyFill="1" applyAlignment="1">
      <alignment/>
    </xf>
    <xf numFmtId="0" fontId="13" fillId="2" borderId="0" xfId="0" applyFont="1" applyFill="1" applyAlignment="1">
      <alignment/>
    </xf>
    <xf numFmtId="0" fontId="11" fillId="2" borderId="0" xfId="0" applyFont="1" applyFill="1" applyBorder="1" applyAlignment="1">
      <alignment horizontal="left" wrapText="1"/>
    </xf>
    <xf numFmtId="0" fontId="15" fillId="2" borderId="3" xfId="0" applyFont="1" applyFill="1" applyBorder="1" applyAlignment="1">
      <alignment vertical="center"/>
    </xf>
    <xf numFmtId="0" fontId="3" fillId="2" borderId="1" xfId="0" applyFont="1" applyFill="1" applyBorder="1" applyAlignment="1">
      <alignment vertical="top" wrapText="1"/>
    </xf>
    <xf numFmtId="3" fontId="1" fillId="2" borderId="2" xfId="0" applyNumberFormat="1" applyFont="1" applyFill="1" applyBorder="1" applyAlignment="1">
      <alignment horizontal="right" vertical="top" wrapText="1"/>
    </xf>
    <xf numFmtId="3" fontId="1" fillId="0" borderId="2" xfId="0" applyNumberFormat="1" applyFont="1" applyBorder="1" applyAlignment="1">
      <alignment horizontal="right" vertical="top" wrapText="1"/>
    </xf>
    <xf numFmtId="10" fontId="1" fillId="2" borderId="2" xfId="0" applyNumberFormat="1" applyFont="1" applyFill="1" applyBorder="1" applyAlignment="1">
      <alignment horizontal="right" vertical="top" wrapText="1"/>
    </xf>
    <xf numFmtId="10" fontId="1" fillId="0" borderId="2" xfId="0" applyNumberFormat="1" applyFont="1" applyBorder="1" applyAlignment="1">
      <alignment horizontal="right" vertical="top" wrapText="1"/>
    </xf>
    <xf numFmtId="9" fontId="1" fillId="2" borderId="2" xfId="0" applyNumberFormat="1" applyFont="1" applyFill="1" applyBorder="1" applyAlignment="1">
      <alignment horizontal="right" vertical="top" wrapText="1"/>
    </xf>
    <xf numFmtId="0" fontId="1" fillId="2" borderId="2" xfId="0" applyFont="1" applyFill="1" applyBorder="1" applyAlignment="1">
      <alignment horizontal="right" vertical="top" wrapText="1"/>
    </xf>
    <xf numFmtId="9" fontId="1" fillId="2" borderId="9" xfId="0" applyNumberFormat="1" applyFont="1" applyFill="1" applyBorder="1" applyAlignment="1">
      <alignment horizontal="right" vertical="top" wrapText="1"/>
    </xf>
    <xf numFmtId="3" fontId="1" fillId="0" borderId="9" xfId="0" applyNumberFormat="1" applyFont="1" applyBorder="1" applyAlignment="1">
      <alignment horizontal="right" vertical="top" wrapText="1"/>
    </xf>
    <xf numFmtId="3" fontId="1" fillId="2" borderId="9" xfId="0" applyNumberFormat="1" applyFont="1" applyFill="1" applyBorder="1" applyAlignment="1">
      <alignment horizontal="right" vertical="top" wrapText="1"/>
    </xf>
    <xf numFmtId="9" fontId="1" fillId="2" borderId="5" xfId="0" applyNumberFormat="1" applyFont="1" applyFill="1" applyBorder="1" applyAlignment="1">
      <alignment horizontal="right" vertical="top" wrapText="1"/>
    </xf>
    <xf numFmtId="3" fontId="1" fillId="0" borderId="5" xfId="0" applyNumberFormat="1" applyFont="1" applyBorder="1" applyAlignment="1">
      <alignment horizontal="right" vertical="top" wrapText="1"/>
    </xf>
    <xf numFmtId="3" fontId="1" fillId="2" borderId="5" xfId="0" applyNumberFormat="1" applyFont="1" applyFill="1" applyBorder="1" applyAlignment="1">
      <alignment horizontal="right" vertical="top" wrapText="1"/>
    </xf>
    <xf numFmtId="9" fontId="1" fillId="0" borderId="2" xfId="0" applyNumberFormat="1" applyFont="1" applyBorder="1" applyAlignment="1">
      <alignment horizontal="right" vertical="top" wrapText="1"/>
    </xf>
    <xf numFmtId="9" fontId="1" fillId="0" borderId="9" xfId="0" applyNumberFormat="1" applyFont="1" applyBorder="1" applyAlignment="1">
      <alignment horizontal="right" vertical="top" wrapText="1"/>
    </xf>
    <xf numFmtId="9" fontId="1" fillId="0" borderId="5" xfId="0" applyNumberFormat="1" applyFont="1" applyBorder="1" applyAlignment="1">
      <alignment horizontal="right" vertical="top" wrapText="1"/>
    </xf>
    <xf numFmtId="0" fontId="1" fillId="0" borderId="2" xfId="0" applyFont="1" applyBorder="1" applyAlignment="1">
      <alignment horizontal="right" vertical="top" wrapText="1"/>
    </xf>
    <xf numFmtId="10" fontId="1" fillId="0" borderId="9" xfId="0" applyNumberFormat="1" applyFont="1" applyBorder="1" applyAlignment="1">
      <alignment horizontal="right" vertical="top" wrapText="1"/>
    </xf>
    <xf numFmtId="10" fontId="1" fillId="2" borderId="9" xfId="0" applyNumberFormat="1" applyFont="1" applyFill="1" applyBorder="1" applyAlignment="1">
      <alignment horizontal="right" vertical="top" wrapText="1"/>
    </xf>
    <xf numFmtId="0" fontId="1" fillId="0" borderId="9" xfId="0" applyFont="1" applyBorder="1" applyAlignment="1">
      <alignment horizontal="right" vertical="top" wrapText="1"/>
    </xf>
    <xf numFmtId="10" fontId="1" fillId="0" borderId="5" xfId="0" applyNumberFormat="1" applyFont="1" applyBorder="1" applyAlignment="1">
      <alignment horizontal="right" vertical="top" wrapText="1"/>
    </xf>
    <xf numFmtId="10" fontId="1" fillId="2" borderId="5" xfId="0" applyNumberFormat="1" applyFont="1" applyFill="1" applyBorder="1" applyAlignment="1">
      <alignment horizontal="right" vertical="top" wrapText="1"/>
    </xf>
    <xf numFmtId="0" fontId="12" fillId="2" borderId="0" xfId="0" applyFont="1" applyFill="1" applyAlignment="1">
      <alignment horizontal="justify"/>
    </xf>
    <xf numFmtId="0" fontId="10" fillId="2" borderId="0" xfId="0" applyFont="1" applyFill="1" applyAlignment="1">
      <alignment horizontal="justify"/>
    </xf>
    <xf numFmtId="0" fontId="4" fillId="2" borderId="0" xfId="0" applyFont="1" applyFill="1" applyAlignment="1">
      <alignment/>
    </xf>
    <xf numFmtId="0" fontId="6" fillId="2" borderId="0" xfId="0" applyFont="1" applyFill="1" applyAlignment="1">
      <alignment vertical="top" wrapText="1"/>
    </xf>
    <xf numFmtId="0" fontId="7" fillId="2" borderId="0" xfId="0" applyFont="1" applyFill="1" applyAlignment="1">
      <alignment/>
    </xf>
    <xf numFmtId="0" fontId="1" fillId="2" borderId="2" xfId="0" applyFont="1" applyFill="1" applyBorder="1" applyAlignment="1">
      <alignment/>
    </xf>
    <xf numFmtId="0" fontId="9" fillId="2" borderId="0" xfId="0" applyFont="1" applyFill="1" applyAlignment="1">
      <alignment vertical="top" wrapText="1"/>
    </xf>
    <xf numFmtId="0" fontId="8" fillId="2" borderId="3" xfId="0" applyFont="1" applyFill="1" applyBorder="1" applyAlignment="1">
      <alignment vertical="top" wrapText="1"/>
    </xf>
    <xf numFmtId="0" fontId="1" fillId="2" borderId="9" xfId="0" applyFont="1" applyFill="1" applyBorder="1" applyAlignment="1">
      <alignment horizontal="justify" vertical="top" wrapText="1" indent="1"/>
    </xf>
    <xf numFmtId="0" fontId="1" fillId="2" borderId="10" xfId="0" applyFont="1" applyFill="1" applyBorder="1" applyAlignment="1">
      <alignment horizontal="justify" vertical="top" wrapText="1" indent="1"/>
    </xf>
    <xf numFmtId="0" fontId="1" fillId="2" borderId="4" xfId="0" applyFont="1" applyFill="1" applyBorder="1" applyAlignment="1">
      <alignment horizontal="justify" vertical="top" wrapText="1" indent="1"/>
    </xf>
    <xf numFmtId="0" fontId="1" fillId="2" borderId="5" xfId="0" applyFont="1" applyFill="1" applyBorder="1" applyAlignment="1">
      <alignment horizontal="justify" vertical="top" wrapText="1" indent="1"/>
    </xf>
    <xf numFmtId="10" fontId="1" fillId="0" borderId="2" xfId="0" applyNumberFormat="1" applyFont="1" applyBorder="1" applyAlignment="1">
      <alignment horizontal="right" vertical="top" wrapText="1" indent="1"/>
    </xf>
    <xf numFmtId="10" fontId="1" fillId="0" borderId="9" xfId="0" applyNumberFormat="1" applyFont="1" applyBorder="1" applyAlignment="1">
      <alignment horizontal="right" vertical="top" wrapText="1" indent="1"/>
    </xf>
    <xf numFmtId="10" fontId="1" fillId="0" borderId="5" xfId="0" applyNumberFormat="1" applyFont="1" applyBorder="1" applyAlignment="1">
      <alignment horizontal="right" vertical="top" wrapText="1" indent="1"/>
    </xf>
    <xf numFmtId="3" fontId="1" fillId="2" borderId="6" xfId="0" applyNumberFormat="1" applyFont="1" applyFill="1" applyBorder="1" applyAlignment="1">
      <alignment horizontal="right" vertical="top" wrapText="1"/>
    </xf>
    <xf numFmtId="3" fontId="1" fillId="0" borderId="6" xfId="0" applyNumberFormat="1" applyFont="1" applyBorder="1" applyAlignment="1">
      <alignment horizontal="right" vertical="top" wrapText="1"/>
    </xf>
    <xf numFmtId="3" fontId="1" fillId="2" borderId="4" xfId="0" applyNumberFormat="1" applyFont="1" applyFill="1" applyBorder="1" applyAlignment="1">
      <alignment horizontal="right" vertical="top" wrapText="1"/>
    </xf>
    <xf numFmtId="3" fontId="1" fillId="0" borderId="4" xfId="0" applyNumberFormat="1" applyFont="1" applyBorder="1" applyAlignment="1">
      <alignment horizontal="right" vertical="top" wrapText="1"/>
    </xf>
    <xf numFmtId="0" fontId="1" fillId="2" borderId="4" xfId="0" applyFont="1" applyFill="1" applyBorder="1" applyAlignment="1">
      <alignment horizontal="right" vertical="top" wrapText="1"/>
    </xf>
    <xf numFmtId="3" fontId="1" fillId="2" borderId="3" xfId="0" applyNumberFormat="1" applyFont="1" applyFill="1" applyBorder="1" applyAlignment="1">
      <alignment horizontal="right" vertical="top" wrapText="1"/>
    </xf>
    <xf numFmtId="3" fontId="1" fillId="0" borderId="3" xfId="0" applyNumberFormat="1" applyFont="1" applyBorder="1" applyAlignment="1">
      <alignment horizontal="right" vertical="top" wrapText="1"/>
    </xf>
    <xf numFmtId="0" fontId="1" fillId="2" borderId="9" xfId="0" applyFont="1" applyFill="1" applyBorder="1" applyAlignment="1">
      <alignment horizontal="right" vertical="top" wrapText="1"/>
    </xf>
    <xf numFmtId="0" fontId="1" fillId="2" borderId="5" xfId="0" applyFont="1" applyFill="1" applyBorder="1" applyAlignment="1">
      <alignment horizontal="right" vertical="top" wrapText="1"/>
    </xf>
    <xf numFmtId="0" fontId="1" fillId="0" borderId="0" xfId="0" applyFont="1" applyBorder="1" applyAlignment="1">
      <alignment vertical="top" wrapText="1"/>
    </xf>
    <xf numFmtId="10" fontId="1" fillId="2" borderId="9" xfId="0" applyNumberFormat="1" applyFont="1" applyFill="1" applyBorder="1" applyAlignment="1">
      <alignment horizontal="right" vertical="top"/>
    </xf>
    <xf numFmtId="10" fontId="1" fillId="0" borderId="9" xfId="0" applyNumberFormat="1" applyFont="1" applyBorder="1" applyAlignment="1">
      <alignment horizontal="right" vertical="top"/>
    </xf>
    <xf numFmtId="10" fontId="1" fillId="2" borderId="5" xfId="0" applyNumberFormat="1" applyFont="1" applyFill="1" applyBorder="1" applyAlignment="1">
      <alignment horizontal="right" vertical="top"/>
    </xf>
    <xf numFmtId="10" fontId="1" fillId="0" borderId="5" xfId="0" applyNumberFormat="1" applyFont="1" applyBorder="1" applyAlignment="1">
      <alignment horizontal="right" vertical="top"/>
    </xf>
    <xf numFmtId="0" fontId="1" fillId="2" borderId="2" xfId="0" applyFont="1" applyFill="1" applyBorder="1" applyAlignment="1">
      <alignment horizontal="justify" wrapText="1"/>
    </xf>
    <xf numFmtId="0" fontId="1" fillId="2" borderId="2" xfId="0" applyFont="1" applyFill="1" applyBorder="1" applyAlignment="1">
      <alignment vertical="top" wrapText="1"/>
    </xf>
    <xf numFmtId="0" fontId="1" fillId="2" borderId="9" xfId="0" applyFont="1" applyFill="1" applyBorder="1" applyAlignment="1">
      <alignment vertical="top" wrapText="1"/>
    </xf>
    <xf numFmtId="0" fontId="1" fillId="2" borderId="5" xfId="0" applyFont="1" applyFill="1" applyBorder="1" applyAlignment="1">
      <alignment vertical="top" wrapText="1"/>
    </xf>
    <xf numFmtId="0" fontId="11" fillId="2" borderId="0" xfId="0" applyFont="1" applyFill="1" applyAlignment="1">
      <alignment/>
    </xf>
    <xf numFmtId="0" fontId="2" fillId="2" borderId="0" xfId="0" applyFont="1" applyFill="1" applyAlignment="1">
      <alignment horizontal="justify"/>
    </xf>
    <xf numFmtId="0" fontId="3" fillId="2" borderId="2" xfId="0" applyFont="1" applyFill="1" applyBorder="1" applyAlignment="1">
      <alignment vertical="top" wrapText="1"/>
    </xf>
    <xf numFmtId="0" fontId="2" fillId="2" borderId="2" xfId="0" applyFont="1" applyFill="1" applyBorder="1" applyAlignment="1">
      <alignment horizontal="justify" wrapText="1"/>
    </xf>
    <xf numFmtId="3" fontId="1" fillId="2" borderId="2" xfId="0" applyNumberFormat="1" applyFont="1" applyFill="1" applyBorder="1" applyAlignment="1">
      <alignment horizontal="right" wrapText="1"/>
    </xf>
    <xf numFmtId="9" fontId="1" fillId="0" borderId="2" xfId="0" applyNumberFormat="1" applyFont="1" applyBorder="1" applyAlignment="1">
      <alignment horizontal="right" wrapText="1"/>
    </xf>
    <xf numFmtId="3" fontId="1" fillId="2" borderId="9" xfId="0" applyNumberFormat="1" applyFont="1" applyFill="1" applyBorder="1" applyAlignment="1">
      <alignment horizontal="right" wrapText="1"/>
    </xf>
    <xf numFmtId="9" fontId="1" fillId="0" borderId="9" xfId="0" applyNumberFormat="1" applyFont="1" applyBorder="1" applyAlignment="1">
      <alignment horizontal="right" wrapText="1"/>
    </xf>
    <xf numFmtId="3" fontId="1" fillId="2" borderId="5" xfId="0" applyNumberFormat="1" applyFont="1" applyFill="1" applyBorder="1" applyAlignment="1">
      <alignment horizontal="right" wrapText="1"/>
    </xf>
    <xf numFmtId="9" fontId="1" fillId="0" borderId="5" xfId="0" applyNumberFormat="1" applyFont="1" applyBorder="1" applyAlignment="1">
      <alignment horizontal="right" wrapText="1"/>
    </xf>
    <xf numFmtId="9" fontId="1" fillId="2" borderId="3" xfId="0" applyNumberFormat="1" applyFont="1" applyFill="1" applyBorder="1" applyAlignment="1">
      <alignment horizontal="right" vertical="top" wrapText="1"/>
    </xf>
    <xf numFmtId="9" fontId="1" fillId="0" borderId="3" xfId="0" applyNumberFormat="1" applyFont="1" applyBorder="1" applyAlignment="1">
      <alignment horizontal="right" vertical="top" wrapText="1"/>
    </xf>
    <xf numFmtId="9" fontId="1" fillId="2" borderId="10" xfId="0" applyNumberFormat="1" applyFont="1" applyFill="1" applyBorder="1" applyAlignment="1">
      <alignment horizontal="right" vertical="top" wrapText="1"/>
    </xf>
    <xf numFmtId="0" fontId="1" fillId="2" borderId="5" xfId="0" applyFont="1" applyFill="1" applyBorder="1" applyAlignment="1">
      <alignment/>
    </xf>
    <xf numFmtId="0" fontId="1" fillId="2" borderId="6" xfId="0" applyFont="1" applyFill="1" applyBorder="1" applyAlignment="1">
      <alignment/>
    </xf>
    <xf numFmtId="0" fontId="1" fillId="2" borderId="10" xfId="0" applyFont="1" applyFill="1" applyBorder="1" applyAlignment="1">
      <alignment/>
    </xf>
    <xf numFmtId="10" fontId="1" fillId="2" borderId="10" xfId="0" applyNumberFormat="1" applyFont="1" applyFill="1" applyBorder="1" applyAlignment="1">
      <alignment horizontal="right" vertical="top" wrapText="1"/>
    </xf>
    <xf numFmtId="10" fontId="1" fillId="0" borderId="10" xfId="0" applyNumberFormat="1" applyFont="1" applyBorder="1" applyAlignment="1">
      <alignment horizontal="right" vertical="top" wrapText="1"/>
    </xf>
    <xf numFmtId="10" fontId="1" fillId="2" borderId="10" xfId="0" applyNumberFormat="1" applyFont="1" applyFill="1" applyBorder="1" applyAlignment="1">
      <alignment horizontal="right" wrapText="1"/>
    </xf>
    <xf numFmtId="0" fontId="1" fillId="2" borderId="5" xfId="0" applyFont="1" applyFill="1" applyBorder="1" applyAlignment="1">
      <alignment/>
    </xf>
    <xf numFmtId="0" fontId="1" fillId="2" borderId="10" xfId="0" applyFont="1" applyFill="1" applyBorder="1" applyAlignment="1">
      <alignment horizontal="left" indent="1"/>
    </xf>
    <xf numFmtId="0" fontId="1" fillId="2" borderId="10" xfId="0" applyFont="1" applyFill="1" applyBorder="1" applyAlignment="1">
      <alignment horizontal="left" indent="2"/>
    </xf>
    <xf numFmtId="0" fontId="1" fillId="2" borderId="5" xfId="0" applyFont="1" applyFill="1" applyBorder="1" applyAlignment="1">
      <alignment horizontal="left" indent="2"/>
    </xf>
    <xf numFmtId="0" fontId="1" fillId="2" borderId="5" xfId="0" applyFont="1" applyFill="1" applyBorder="1" applyAlignment="1">
      <alignment horizontal="left" indent="1"/>
    </xf>
    <xf numFmtId="0" fontId="1" fillId="2" borderId="6" xfId="0" applyFont="1" applyFill="1" applyBorder="1" applyAlignment="1">
      <alignment horizontal="left" indent="1"/>
    </xf>
    <xf numFmtId="3" fontId="1" fillId="0" borderId="2" xfId="0" applyNumberFormat="1" applyFont="1" applyBorder="1" applyAlignment="1">
      <alignment horizontal="right" wrapText="1"/>
    </xf>
    <xf numFmtId="3" fontId="1" fillId="0" borderId="9" xfId="0" applyNumberFormat="1" applyFont="1" applyBorder="1" applyAlignment="1">
      <alignment horizontal="right" wrapText="1"/>
    </xf>
    <xf numFmtId="10" fontId="1" fillId="2" borderId="2" xfId="0" applyNumberFormat="1" applyFont="1" applyFill="1" applyBorder="1" applyAlignment="1">
      <alignment horizontal="right" wrapText="1"/>
    </xf>
    <xf numFmtId="0" fontId="20" fillId="2" borderId="0" xfId="0" applyFont="1" applyFill="1" applyAlignment="1">
      <alignment/>
    </xf>
    <xf numFmtId="0" fontId="1" fillId="2" borderId="0" xfId="0" applyFont="1" applyFill="1" applyAlignment="1">
      <alignment/>
    </xf>
    <xf numFmtId="0" fontId="1" fillId="2" borderId="0" xfId="0" applyFont="1" applyFill="1" applyBorder="1" applyAlignment="1">
      <alignment/>
    </xf>
    <xf numFmtId="0" fontId="1" fillId="2" borderId="2" xfId="0" applyFont="1" applyFill="1" applyBorder="1" applyAlignment="1">
      <alignment/>
    </xf>
    <xf numFmtId="0" fontId="1" fillId="2" borderId="3" xfId="0" applyFont="1" applyFill="1" applyBorder="1" applyAlignment="1">
      <alignment/>
    </xf>
    <xf numFmtId="0" fontId="1" fillId="2" borderId="6" xfId="0" applyFont="1" applyFill="1" applyBorder="1" applyAlignment="1">
      <alignment/>
    </xf>
    <xf numFmtId="3" fontId="1" fillId="2" borderId="0" xfId="0" applyNumberFormat="1" applyFont="1" applyFill="1" applyBorder="1" applyAlignment="1">
      <alignment horizontal="right"/>
    </xf>
    <xf numFmtId="3" fontId="1" fillId="2" borderId="2" xfId="0" applyNumberFormat="1" applyFont="1" applyFill="1" applyBorder="1" applyAlignment="1">
      <alignment horizontal="right"/>
    </xf>
    <xf numFmtId="3" fontId="3" fillId="2" borderId="1" xfId="0" applyNumberFormat="1" applyFont="1" applyFill="1" applyBorder="1" applyAlignment="1">
      <alignment vertical="top" wrapText="1"/>
    </xf>
    <xf numFmtId="3" fontId="0" fillId="2" borderId="0" xfId="0" applyNumberFormat="1" applyFill="1" applyAlignment="1">
      <alignment/>
    </xf>
    <xf numFmtId="3" fontId="0" fillId="2" borderId="2" xfId="0" applyNumberFormat="1" applyFill="1" applyBorder="1" applyAlignment="1">
      <alignment/>
    </xf>
    <xf numFmtId="3" fontId="3" fillId="2" borderId="11" xfId="0" applyNumberFormat="1" applyFont="1" applyFill="1" applyBorder="1" applyAlignment="1">
      <alignment vertical="top" wrapText="1"/>
    </xf>
    <xf numFmtId="3" fontId="0" fillId="2" borderId="0" xfId="0" applyNumberFormat="1" applyFill="1" applyBorder="1" applyAlignment="1">
      <alignment/>
    </xf>
    <xf numFmtId="3" fontId="0" fillId="2" borderId="3" xfId="0" applyNumberFormat="1" applyFill="1" applyBorder="1" applyAlignment="1">
      <alignment/>
    </xf>
    <xf numFmtId="1" fontId="1" fillId="2" borderId="0" xfId="0" applyNumberFormat="1" applyFont="1" applyFill="1" applyBorder="1" applyAlignment="1">
      <alignment horizontal="center"/>
    </xf>
    <xf numFmtId="1" fontId="1" fillId="2" borderId="2" xfId="0" applyNumberFormat="1" applyFont="1" applyFill="1" applyBorder="1" applyAlignment="1">
      <alignment horizontal="center"/>
    </xf>
    <xf numFmtId="1" fontId="0" fillId="2" borderId="0" xfId="0" applyNumberFormat="1" applyFill="1" applyAlignment="1">
      <alignment horizontal="center"/>
    </xf>
    <xf numFmtId="1" fontId="0" fillId="2" borderId="0" xfId="0" applyNumberFormat="1" applyFill="1" applyBorder="1" applyAlignment="1">
      <alignment horizontal="center"/>
    </xf>
    <xf numFmtId="1" fontId="0" fillId="2" borderId="2" xfId="0" applyNumberFormat="1" applyFill="1" applyBorder="1" applyAlignment="1">
      <alignment horizontal="center"/>
    </xf>
    <xf numFmtId="1" fontId="0" fillId="2" borderId="3" xfId="0" applyNumberFormat="1" applyFill="1" applyBorder="1" applyAlignment="1">
      <alignment horizontal="center"/>
    </xf>
    <xf numFmtId="1" fontId="0" fillId="2" borderId="6" xfId="0" applyNumberFormat="1" applyFill="1" applyBorder="1" applyAlignment="1">
      <alignment horizontal="center"/>
    </xf>
    <xf numFmtId="10" fontId="21" fillId="2" borderId="4" xfId="22" applyNumberFormat="1" applyFont="1" applyFill="1" applyBorder="1" applyAlignment="1">
      <alignment horizontal="center" vertical="center" wrapText="1"/>
    </xf>
    <xf numFmtId="10" fontId="21" fillId="2" borderId="4" xfId="22" applyNumberFormat="1" applyFont="1" applyFill="1" applyBorder="1" applyAlignment="1">
      <alignment horizontal="center" vertical="top" wrapText="1"/>
    </xf>
    <xf numFmtId="10" fontId="21" fillId="2" borderId="10" xfId="22" applyNumberFormat="1" applyFont="1" applyFill="1" applyBorder="1" applyAlignment="1">
      <alignment horizontal="center" vertical="center" wrapText="1"/>
    </xf>
    <xf numFmtId="10" fontId="21" fillId="2" borderId="5" xfId="22" applyNumberFormat="1" applyFont="1" applyFill="1" applyBorder="1" applyAlignment="1">
      <alignment horizontal="center" vertical="center" wrapText="1"/>
    </xf>
    <xf numFmtId="0" fontId="21" fillId="2" borderId="4" xfId="0" applyFont="1" applyFill="1" applyBorder="1" applyAlignment="1">
      <alignment horizontal="right" vertical="top"/>
    </xf>
    <xf numFmtId="0" fontId="3" fillId="2" borderId="0" xfId="0" applyFont="1" applyFill="1" applyBorder="1" applyAlignment="1">
      <alignment horizontal="center" wrapText="1"/>
    </xf>
    <xf numFmtId="9" fontId="1" fillId="2" borderId="0" xfId="0" applyNumberFormat="1" applyFont="1" applyFill="1" applyBorder="1" applyAlignment="1">
      <alignment horizontal="right" vertical="top" wrapText="1"/>
    </xf>
    <xf numFmtId="0" fontId="1" fillId="2" borderId="0" xfId="0" applyFont="1" applyFill="1" applyBorder="1" applyAlignment="1">
      <alignment horizontal="right" vertical="top" wrapText="1"/>
    </xf>
    <xf numFmtId="10" fontId="1" fillId="2" borderId="0" xfId="0" applyNumberFormat="1" applyFont="1" applyFill="1" applyBorder="1" applyAlignment="1">
      <alignment horizontal="right" wrapText="1"/>
    </xf>
    <xf numFmtId="0" fontId="1" fillId="2" borderId="4" xfId="0" applyFont="1" applyFill="1" applyBorder="1" applyAlignment="1">
      <alignment/>
    </xf>
    <xf numFmtId="9" fontId="1" fillId="2" borderId="0" xfId="0" applyNumberFormat="1" applyFont="1" applyFill="1" applyBorder="1" applyAlignment="1">
      <alignment horizontal="right" vertical="top"/>
    </xf>
    <xf numFmtId="0" fontId="1" fillId="2" borderId="0" xfId="0" applyFont="1" applyFill="1" applyBorder="1" applyAlignment="1">
      <alignment horizontal="right" vertical="top"/>
    </xf>
    <xf numFmtId="0" fontId="1" fillId="2" borderId="2" xfId="21" applyFont="1" applyFill="1" applyBorder="1" applyAlignment="1">
      <alignment vertical="top" wrapText="1"/>
      <protection/>
    </xf>
    <xf numFmtId="0" fontId="1" fillId="2" borderId="9" xfId="21" applyFont="1" applyFill="1" applyBorder="1" applyAlignment="1">
      <alignment vertical="top" wrapText="1"/>
      <protection/>
    </xf>
    <xf numFmtId="0" fontId="7" fillId="2" borderId="0" xfId="21" applyFont="1" applyFill="1">
      <alignment/>
      <protection/>
    </xf>
    <xf numFmtId="0" fontId="7" fillId="2" borderId="0" xfId="21" applyFont="1" applyFill="1" applyAlignment="1">
      <alignment horizontal="justify"/>
      <protection/>
    </xf>
    <xf numFmtId="0" fontId="2" fillId="2" borderId="3" xfId="21" applyFont="1" applyFill="1" applyBorder="1" applyAlignment="1">
      <alignment horizontal="justify" vertical="top" wrapText="1"/>
      <protection/>
    </xf>
    <xf numFmtId="3" fontId="5" fillId="2" borderId="0" xfId="21" applyNumberFormat="1" applyFill="1">
      <alignment/>
      <protection/>
    </xf>
    <xf numFmtId="0" fontId="1" fillId="2" borderId="0" xfId="21" applyFont="1" applyFill="1">
      <alignment/>
      <protection/>
    </xf>
    <xf numFmtId="0" fontId="1" fillId="2" borderId="0" xfId="21" applyFont="1" applyFill="1" applyBorder="1" applyAlignment="1">
      <alignment horizontal="justify"/>
      <protection/>
    </xf>
    <xf numFmtId="0" fontId="3" fillId="2" borderId="0" xfId="21" applyFont="1" applyFill="1" applyBorder="1" applyAlignment="1">
      <alignment vertical="top" wrapText="1"/>
      <protection/>
    </xf>
    <xf numFmtId="0" fontId="2" fillId="2" borderId="0" xfId="21" applyFont="1" applyFill="1" applyBorder="1" applyAlignment="1">
      <alignment horizontal="justify" vertical="top" wrapText="1"/>
      <protection/>
    </xf>
    <xf numFmtId="0" fontId="8" fillId="2" borderId="0" xfId="21" applyFont="1" applyFill="1" applyBorder="1" applyAlignment="1">
      <alignment horizontal="right" vertical="top"/>
      <protection/>
    </xf>
    <xf numFmtId="0" fontId="1" fillId="2" borderId="0" xfId="21" applyFont="1" applyFill="1" applyBorder="1" applyAlignment="1">
      <alignment horizontal="right" vertical="top"/>
      <protection/>
    </xf>
    <xf numFmtId="3" fontId="1" fillId="2" borderId="2" xfId="21" applyNumberFormat="1" applyFont="1" applyFill="1" applyBorder="1" applyAlignment="1">
      <alignment horizontal="right" vertical="top"/>
      <protection/>
    </xf>
    <xf numFmtId="3" fontId="1" fillId="2" borderId="10" xfId="21" applyNumberFormat="1" applyFont="1" applyFill="1" applyBorder="1" applyAlignment="1">
      <alignment horizontal="right" vertical="top"/>
      <protection/>
    </xf>
    <xf numFmtId="0" fontId="1" fillId="0" borderId="4" xfId="0" applyFont="1" applyBorder="1" applyAlignment="1">
      <alignment vertical="top" wrapText="1"/>
    </xf>
    <xf numFmtId="9" fontId="1" fillId="2" borderId="4" xfId="0" applyNumberFormat="1" applyFont="1" applyFill="1" applyBorder="1" applyAlignment="1">
      <alignment horizontal="right" vertical="top" wrapText="1"/>
    </xf>
    <xf numFmtId="3" fontId="1" fillId="2" borderId="9" xfId="21" applyNumberFormat="1" applyFont="1" applyFill="1" applyBorder="1" applyAlignment="1">
      <alignment horizontal="right" vertical="top"/>
      <protection/>
    </xf>
    <xf numFmtId="0" fontId="1" fillId="0" borderId="13" xfId="0" applyFont="1" applyBorder="1" applyAlignment="1">
      <alignment vertical="top" wrapText="1"/>
    </xf>
    <xf numFmtId="9" fontId="1" fillId="2" borderId="13" xfId="0" applyNumberFormat="1" applyFont="1" applyFill="1" applyBorder="1" applyAlignment="1">
      <alignment horizontal="right" vertical="top" wrapText="1"/>
    </xf>
    <xf numFmtId="0" fontId="7" fillId="2" borderId="0" xfId="21" applyFont="1" applyFill="1" applyAlignment="1">
      <alignment horizontal="justify"/>
      <protection/>
    </xf>
    <xf numFmtId="0" fontId="14" fillId="2" borderId="0" xfId="21" applyFont="1" applyFill="1" applyBorder="1" applyAlignment="1">
      <alignment vertical="top" wrapText="1"/>
      <protection/>
    </xf>
    <xf numFmtId="0" fontId="3" fillId="2" borderId="2" xfId="21" applyFont="1" applyFill="1" applyBorder="1" applyAlignment="1">
      <alignment vertical="top" wrapText="1"/>
      <protection/>
    </xf>
    <xf numFmtId="3" fontId="1" fillId="0" borderId="10" xfId="0" applyNumberFormat="1" applyFont="1" applyBorder="1" applyAlignment="1">
      <alignment horizontal="right" vertical="top" wrapText="1"/>
    </xf>
    <xf numFmtId="3" fontId="1" fillId="0" borderId="13" xfId="0" applyNumberFormat="1" applyFont="1" applyBorder="1" applyAlignment="1">
      <alignment horizontal="right" vertical="top" wrapText="1"/>
    </xf>
    <xf numFmtId="0" fontId="17" fillId="2" borderId="0" xfId="0" applyFont="1" applyFill="1" applyBorder="1" applyAlignment="1">
      <alignment/>
    </xf>
    <xf numFmtId="0" fontId="18" fillId="2" borderId="0" xfId="0" applyFont="1" applyFill="1" applyBorder="1" applyAlignment="1">
      <alignment horizontal="center"/>
    </xf>
    <xf numFmtId="0" fontId="1" fillId="2" borderId="0" xfId="0" applyFont="1" applyFill="1" applyBorder="1" applyAlignment="1">
      <alignment/>
    </xf>
    <xf numFmtId="3" fontId="9" fillId="2" borderId="0" xfId="0" applyNumberFormat="1" applyFont="1" applyFill="1" applyBorder="1" applyAlignment="1">
      <alignment horizontal="right"/>
    </xf>
    <xf numFmtId="10" fontId="9" fillId="2" borderId="0" xfId="22" applyNumberFormat="1" applyFont="1" applyFill="1" applyBorder="1" applyAlignment="1">
      <alignment horizontal="right"/>
    </xf>
    <xf numFmtId="1" fontId="3" fillId="2" borderId="11" xfId="0" applyNumberFormat="1" applyFont="1" applyFill="1" applyBorder="1" applyAlignment="1">
      <alignment horizontal="center" vertical="top" wrapText="1"/>
    </xf>
    <xf numFmtId="1" fontId="3" fillId="2" borderId="1" xfId="0" applyNumberFormat="1" applyFont="1" applyFill="1" applyBorder="1" applyAlignment="1">
      <alignment horizontal="center" vertical="top" wrapText="1"/>
    </xf>
    <xf numFmtId="0" fontId="3" fillId="0" borderId="12" xfId="0" applyFont="1" applyBorder="1" applyAlignment="1">
      <alignment vertical="top" wrapText="1"/>
    </xf>
    <xf numFmtId="0" fontId="1" fillId="2" borderId="10" xfId="0" applyFont="1" applyFill="1" applyBorder="1" applyAlignment="1">
      <alignment horizontal="right" wrapText="1"/>
    </xf>
    <xf numFmtId="0" fontId="3" fillId="0" borderId="0" xfId="0" applyFont="1" applyAlignment="1">
      <alignment/>
    </xf>
    <xf numFmtId="0" fontId="1" fillId="0" borderId="3" xfId="0" applyFont="1" applyBorder="1" applyAlignment="1">
      <alignment horizontal="justify"/>
    </xf>
    <xf numFmtId="0" fontId="1" fillId="0" borderId="9" xfId="0" applyFont="1" applyBorder="1" applyAlignment="1">
      <alignment/>
    </xf>
    <xf numFmtId="0" fontId="1" fillId="0" borderId="4" xfId="0" applyFont="1" applyBorder="1" applyAlignment="1">
      <alignment horizontal="justify"/>
    </xf>
    <xf numFmtId="0" fontId="1" fillId="0" borderId="10" xfId="0" applyFont="1" applyBorder="1" applyAlignment="1">
      <alignment horizontal="justify"/>
    </xf>
    <xf numFmtId="0" fontId="1" fillId="0" borderId="3" xfId="0" applyFont="1" applyBorder="1" applyAlignment="1">
      <alignment wrapText="1"/>
    </xf>
    <xf numFmtId="0" fontId="1" fillId="0" borderId="10" xfId="0" applyFont="1" applyBorder="1" applyAlignment="1">
      <alignment wrapText="1"/>
    </xf>
    <xf numFmtId="3" fontId="3" fillId="2" borderId="3" xfId="0" applyNumberFormat="1" applyFont="1" applyFill="1" applyBorder="1" applyAlignment="1">
      <alignment vertical="top" wrapText="1"/>
    </xf>
    <xf numFmtId="0" fontId="3" fillId="2" borderId="3" xfId="0" applyFont="1" applyFill="1" applyBorder="1" applyAlignment="1">
      <alignment vertical="top" wrapText="1"/>
    </xf>
    <xf numFmtId="1" fontId="3" fillId="2" borderId="3" xfId="0" applyNumberFormat="1" applyFont="1" applyFill="1" applyBorder="1" applyAlignment="1">
      <alignment horizontal="center" vertical="top" wrapText="1"/>
    </xf>
    <xf numFmtId="0" fontId="3" fillId="2" borderId="0" xfId="0" applyFont="1" applyFill="1" applyBorder="1" applyAlignment="1">
      <alignment vertical="top" wrapText="1"/>
    </xf>
    <xf numFmtId="9" fontId="1" fillId="0" borderId="6" xfId="0" applyNumberFormat="1" applyFont="1" applyBorder="1" applyAlignment="1">
      <alignment horizontal="right" vertical="top" wrapText="1"/>
    </xf>
    <xf numFmtId="9" fontId="1" fillId="2" borderId="6" xfId="0" applyNumberFormat="1" applyFont="1" applyFill="1" applyBorder="1" applyAlignment="1">
      <alignment horizontal="right" vertical="top" wrapText="1"/>
    </xf>
    <xf numFmtId="9" fontId="1" fillId="0" borderId="4" xfId="0" applyNumberFormat="1" applyFont="1" applyBorder="1" applyAlignment="1">
      <alignment horizontal="right" vertical="top" wrapText="1"/>
    </xf>
    <xf numFmtId="14" fontId="1" fillId="2" borderId="2" xfId="21" applyNumberFormat="1" applyFont="1" applyFill="1" applyBorder="1" applyAlignment="1">
      <alignment horizontal="left" vertical="top" wrapText="1"/>
      <protection/>
    </xf>
    <xf numFmtId="14" fontId="1" fillId="2" borderId="9" xfId="21" applyNumberFormat="1" applyFont="1" applyFill="1" applyBorder="1" applyAlignment="1">
      <alignment horizontal="left" vertical="top" wrapText="1"/>
      <protection/>
    </xf>
    <xf numFmtId="0" fontId="3" fillId="2" borderId="0" xfId="0" applyFont="1" applyFill="1" applyBorder="1" applyAlignment="1">
      <alignment/>
    </xf>
    <xf numFmtId="0" fontId="1" fillId="2" borderId="0" xfId="0" applyFont="1" applyFill="1" applyBorder="1" applyAlignment="1">
      <alignment horizontal="justify"/>
    </xf>
    <xf numFmtId="0" fontId="3" fillId="2" borderId="11" xfId="0" applyFont="1" applyFill="1" applyBorder="1" applyAlignment="1">
      <alignment vertical="top" wrapText="1"/>
    </xf>
    <xf numFmtId="0" fontId="3" fillId="0" borderId="11" xfId="0" applyFont="1" applyBorder="1" applyAlignment="1">
      <alignment vertical="top" wrapText="1"/>
    </xf>
    <xf numFmtId="0" fontId="3" fillId="2" borderId="1" xfId="0" applyFont="1" applyFill="1" applyBorder="1" applyAlignment="1">
      <alignment/>
    </xf>
    <xf numFmtId="10" fontId="1" fillId="2" borderId="0" xfId="0" applyNumberFormat="1" applyFont="1" applyFill="1" applyBorder="1" applyAlignment="1">
      <alignment horizontal="right" vertical="top"/>
    </xf>
    <xf numFmtId="10" fontId="1" fillId="0" borderId="0" xfId="0" applyNumberFormat="1" applyFont="1" applyBorder="1" applyAlignment="1">
      <alignment horizontal="right" vertical="top"/>
    </xf>
    <xf numFmtId="0" fontId="2" fillId="0" borderId="3" xfId="0" applyFont="1" applyBorder="1" applyAlignment="1">
      <alignment horizontal="justify" vertical="top" wrapText="1"/>
    </xf>
    <xf numFmtId="0" fontId="1" fillId="2" borderId="10" xfId="0" applyFont="1" applyFill="1" applyBorder="1" applyAlignment="1">
      <alignment horizontal="left" indent="2"/>
    </xf>
    <xf numFmtId="0" fontId="1" fillId="2" borderId="0" xfId="0" applyFont="1" applyFill="1" applyBorder="1" applyAlignment="1">
      <alignment vertical="top" wrapText="1"/>
    </xf>
    <xf numFmtId="0" fontId="6" fillId="2" borderId="3" xfId="0" applyFont="1" applyFill="1" applyBorder="1" applyAlignment="1">
      <alignment vertical="top" wrapText="1"/>
    </xf>
    <xf numFmtId="0" fontId="2" fillId="2" borderId="0" xfId="0" applyFont="1" applyFill="1" applyBorder="1" applyAlignment="1">
      <alignment horizontal="justify" wrapText="1"/>
    </xf>
    <xf numFmtId="0" fontId="0" fillId="0" borderId="14" xfId="0" applyBorder="1" applyAlignment="1">
      <alignment/>
    </xf>
    <xf numFmtId="0" fontId="9" fillId="2" borderId="1" xfId="0" applyFont="1" applyFill="1" applyBorder="1" applyAlignment="1">
      <alignment vertical="top" wrapText="1"/>
    </xf>
    <xf numFmtId="0" fontId="3" fillId="2" borderId="15" xfId="0" applyFont="1" applyFill="1" applyBorder="1" applyAlignment="1">
      <alignment horizontal="left" vertical="top" wrapText="1"/>
    </xf>
    <xf numFmtId="0" fontId="3" fillId="2" borderId="0" xfId="0" applyFont="1" applyFill="1" applyAlignment="1">
      <alignment vertical="top" wrapText="1"/>
    </xf>
    <xf numFmtId="0" fontId="1" fillId="0" borderId="9" xfId="0" applyFont="1" applyBorder="1" applyAlignment="1">
      <alignment vertical="center" wrapText="1"/>
    </xf>
    <xf numFmtId="14" fontId="1" fillId="2" borderId="3" xfId="21" applyNumberFormat="1" applyFont="1" applyFill="1" applyBorder="1" applyAlignment="1">
      <alignment horizontal="left" vertical="top" wrapText="1"/>
      <protection/>
    </xf>
    <xf numFmtId="0" fontId="1" fillId="2" borderId="3" xfId="0" applyFont="1" applyFill="1" applyBorder="1" applyAlignment="1">
      <alignment horizontal="right" vertical="top" wrapText="1"/>
    </xf>
    <xf numFmtId="0" fontId="1" fillId="0" borderId="3" xfId="0" applyFont="1" applyBorder="1" applyAlignment="1">
      <alignment horizontal="right" vertical="top" wrapText="1"/>
    </xf>
    <xf numFmtId="14" fontId="1" fillId="2" borderId="10" xfId="21" applyNumberFormat="1" applyFont="1" applyFill="1" applyBorder="1" applyAlignment="1">
      <alignment horizontal="left" vertical="top" wrapText="1"/>
      <protection/>
    </xf>
    <xf numFmtId="0" fontId="1" fillId="2" borderId="10" xfId="0" applyFont="1" applyFill="1" applyBorder="1" applyAlignment="1">
      <alignment horizontal="right" vertical="top" wrapText="1"/>
    </xf>
    <xf numFmtId="0" fontId="1" fillId="0" borderId="10" xfId="0" applyFont="1" applyBorder="1" applyAlignment="1">
      <alignment horizontal="right" vertical="top" wrapText="1"/>
    </xf>
    <xf numFmtId="0" fontId="1" fillId="2" borderId="0" xfId="0" applyFont="1" applyFill="1" applyBorder="1" applyAlignment="1">
      <alignment horizontal="justify" vertical="top" wrapText="1" indent="1"/>
    </xf>
    <xf numFmtId="3" fontId="1" fillId="2" borderId="6" xfId="0" applyNumberFormat="1" applyFont="1" applyFill="1" applyBorder="1" applyAlignment="1">
      <alignment horizontal="right" wrapText="1"/>
    </xf>
    <xf numFmtId="9" fontId="1" fillId="2" borderId="2" xfId="0" applyNumberFormat="1" applyFont="1" applyFill="1" applyBorder="1" applyAlignment="1">
      <alignment horizontal="right" wrapText="1"/>
    </xf>
    <xf numFmtId="3" fontId="1" fillId="2" borderId="4" xfId="0" applyNumberFormat="1" applyFont="1" applyFill="1" applyBorder="1" applyAlignment="1">
      <alignment horizontal="right" wrapText="1"/>
    </xf>
    <xf numFmtId="9" fontId="1" fillId="2" borderId="9" xfId="0" applyNumberFormat="1" applyFont="1" applyFill="1" applyBorder="1" applyAlignment="1">
      <alignment horizontal="right" wrapText="1"/>
    </xf>
    <xf numFmtId="177" fontId="1" fillId="2" borderId="10" xfId="0" applyNumberFormat="1" applyFont="1" applyFill="1" applyBorder="1" applyAlignment="1">
      <alignment horizontal="right" vertical="center" wrapText="1"/>
    </xf>
    <xf numFmtId="9" fontId="1" fillId="2" borderId="10" xfId="22" applyFont="1" applyFill="1" applyBorder="1" applyAlignment="1">
      <alignment horizontal="right" vertical="center"/>
    </xf>
    <xf numFmtId="3" fontId="1" fillId="2" borderId="10" xfId="0" applyNumberFormat="1" applyFont="1" applyFill="1" applyBorder="1" applyAlignment="1">
      <alignment horizontal="right" wrapText="1"/>
    </xf>
    <xf numFmtId="9" fontId="1" fillId="2" borderId="5" xfId="0" applyNumberFormat="1" applyFont="1" applyFill="1" applyBorder="1" applyAlignment="1">
      <alignment horizontal="right" wrapText="1"/>
    </xf>
    <xf numFmtId="9" fontId="1" fillId="0" borderId="10" xfId="0" applyNumberFormat="1" applyFont="1" applyBorder="1" applyAlignment="1">
      <alignment horizontal="right" wrapText="1"/>
    </xf>
    <xf numFmtId="9" fontId="1" fillId="2" borderId="10" xfId="0" applyNumberFormat="1" applyFont="1" applyFill="1" applyBorder="1" applyAlignment="1">
      <alignment horizontal="right" wrapText="1"/>
    </xf>
    <xf numFmtId="3" fontId="1" fillId="2" borderId="3" xfId="0" applyNumberFormat="1" applyFont="1" applyFill="1" applyBorder="1" applyAlignment="1">
      <alignment horizontal="right" wrapText="1"/>
    </xf>
    <xf numFmtId="9" fontId="1" fillId="0" borderId="3" xfId="0" applyNumberFormat="1" applyFont="1" applyBorder="1" applyAlignment="1">
      <alignment horizontal="right" wrapText="1"/>
    </xf>
    <xf numFmtId="9" fontId="1" fillId="2" borderId="3" xfId="0" applyNumberFormat="1" applyFont="1" applyFill="1" applyBorder="1" applyAlignment="1">
      <alignment horizontal="right" wrapText="1"/>
    </xf>
    <xf numFmtId="0" fontId="1" fillId="0" borderId="2" xfId="0" applyFont="1" applyBorder="1" applyAlignment="1">
      <alignment horizontal="right" wrapText="1"/>
    </xf>
    <xf numFmtId="0" fontId="1" fillId="0" borderId="9" xfId="0" applyFont="1" applyBorder="1" applyAlignment="1">
      <alignment horizontal="right" wrapText="1"/>
    </xf>
    <xf numFmtId="0" fontId="1" fillId="0" borderId="5" xfId="0" applyFont="1" applyBorder="1" applyAlignment="1">
      <alignment horizontal="right" wrapText="1"/>
    </xf>
    <xf numFmtId="0" fontId="1" fillId="2" borderId="9" xfId="0" applyFont="1" applyFill="1" applyBorder="1" applyAlignment="1">
      <alignment horizontal="right" wrapText="1"/>
    </xf>
    <xf numFmtId="3" fontId="1" fillId="0" borderId="5" xfId="0" applyNumberFormat="1" applyFont="1" applyBorder="1" applyAlignment="1">
      <alignment horizontal="right" wrapText="1"/>
    </xf>
    <xf numFmtId="0" fontId="1" fillId="2" borderId="0" xfId="0" applyFont="1" applyFill="1" applyAlignment="1">
      <alignment horizontal="right" wrapText="1"/>
    </xf>
    <xf numFmtId="0" fontId="1" fillId="0" borderId="0" xfId="0" applyFont="1" applyAlignment="1">
      <alignment horizontal="right" wrapText="1"/>
    </xf>
    <xf numFmtId="0" fontId="1" fillId="2" borderId="5" xfId="0" applyFont="1" applyFill="1" applyBorder="1" applyAlignment="1">
      <alignment horizontal="right" wrapText="1"/>
    </xf>
    <xf numFmtId="0" fontId="9" fillId="2" borderId="10" xfId="0" applyFont="1" applyFill="1" applyBorder="1" applyAlignment="1">
      <alignment horizontal="right" wrapText="1"/>
    </xf>
    <xf numFmtId="0" fontId="9" fillId="2" borderId="4" xfId="0" applyFont="1" applyFill="1" applyBorder="1" applyAlignment="1">
      <alignment horizontal="right" wrapText="1"/>
    </xf>
    <xf numFmtId="0" fontId="1" fillId="2" borderId="4" xfId="0" applyFont="1" applyFill="1" applyBorder="1" applyAlignment="1">
      <alignment horizontal="right" wrapText="1"/>
    </xf>
    <xf numFmtId="0" fontId="9" fillId="2" borderId="5" xfId="0" applyFont="1" applyFill="1" applyBorder="1" applyAlignment="1">
      <alignment horizontal="right" wrapText="1"/>
    </xf>
    <xf numFmtId="0" fontId="1" fillId="2" borderId="0" xfId="0" applyFont="1" applyFill="1" applyAlignment="1">
      <alignment horizontal="right" vertical="top" wrapText="1"/>
    </xf>
    <xf numFmtId="0" fontId="9" fillId="2" borderId="9" xfId="0" applyFont="1" applyFill="1" applyBorder="1" applyAlignment="1">
      <alignment horizontal="right" wrapText="1"/>
    </xf>
    <xf numFmtId="10" fontId="1" fillId="2" borderId="3" xfId="0" applyNumberFormat="1" applyFont="1" applyFill="1" applyBorder="1" applyAlignment="1">
      <alignment horizontal="right" wrapText="1"/>
    </xf>
    <xf numFmtId="0" fontId="1" fillId="2" borderId="3" xfId="0" applyFont="1" applyFill="1" applyBorder="1" applyAlignment="1">
      <alignment horizontal="right" wrapText="1"/>
    </xf>
    <xf numFmtId="3" fontId="1" fillId="2" borderId="10" xfId="0" applyNumberFormat="1" applyFont="1" applyFill="1" applyBorder="1" applyAlignment="1">
      <alignment horizontal="right" vertical="top" wrapText="1"/>
    </xf>
    <xf numFmtId="10" fontId="1" fillId="2" borderId="3" xfId="0" applyNumberFormat="1" applyFont="1" applyFill="1" applyBorder="1" applyAlignment="1">
      <alignment horizontal="right" vertical="top" wrapText="1"/>
    </xf>
    <xf numFmtId="10" fontId="1" fillId="0" borderId="3" xfId="0" applyNumberFormat="1" applyFont="1" applyBorder="1" applyAlignment="1">
      <alignment horizontal="right" vertical="top" wrapText="1"/>
    </xf>
    <xf numFmtId="10" fontId="1" fillId="2" borderId="10" xfId="0" applyNumberFormat="1" applyFont="1" applyFill="1" applyBorder="1" applyAlignment="1">
      <alignment horizontal="right"/>
    </xf>
    <xf numFmtId="3" fontId="1" fillId="2" borderId="3" xfId="0" applyNumberFormat="1" applyFont="1" applyFill="1" applyBorder="1" applyAlignment="1">
      <alignment horizontal="right"/>
    </xf>
    <xf numFmtId="10" fontId="1" fillId="2" borderId="3" xfId="0" applyNumberFormat="1" applyFont="1" applyFill="1" applyBorder="1" applyAlignment="1">
      <alignment horizontal="right"/>
    </xf>
    <xf numFmtId="3" fontId="1" fillId="2" borderId="2" xfId="0" applyNumberFormat="1" applyFont="1" applyFill="1" applyBorder="1" applyAlignment="1">
      <alignment horizontal="right" vertical="top" wrapText="1"/>
    </xf>
    <xf numFmtId="9" fontId="1" fillId="2" borderId="2" xfId="0" applyNumberFormat="1" applyFont="1" applyFill="1" applyBorder="1" applyAlignment="1">
      <alignment horizontal="right" vertical="top" wrapText="1"/>
    </xf>
    <xf numFmtId="9" fontId="1" fillId="2" borderId="6" xfId="0" applyNumberFormat="1" applyFont="1" applyFill="1" applyBorder="1" applyAlignment="1">
      <alignment horizontal="right" vertical="top" wrapText="1"/>
    </xf>
    <xf numFmtId="3" fontId="1" fillId="2" borderId="9" xfId="0" applyNumberFormat="1" applyFont="1" applyFill="1" applyBorder="1" applyAlignment="1">
      <alignment horizontal="right" vertical="top" wrapText="1"/>
    </xf>
    <xf numFmtId="9" fontId="1" fillId="2" borderId="9" xfId="0" applyNumberFormat="1" applyFont="1" applyFill="1" applyBorder="1" applyAlignment="1">
      <alignment horizontal="right" vertical="top" wrapText="1"/>
    </xf>
    <xf numFmtId="9" fontId="1" fillId="2" borderId="10" xfId="0" applyNumberFormat="1" applyFont="1" applyFill="1" applyBorder="1" applyAlignment="1">
      <alignment horizontal="right" vertical="top" wrapText="1"/>
    </xf>
    <xf numFmtId="3" fontId="1" fillId="2" borderId="5" xfId="0" applyNumberFormat="1" applyFont="1" applyFill="1" applyBorder="1" applyAlignment="1">
      <alignment horizontal="right" vertical="top" wrapText="1"/>
    </xf>
    <xf numFmtId="9" fontId="1" fillId="2" borderId="5" xfId="0" applyNumberFormat="1" applyFont="1" applyFill="1" applyBorder="1" applyAlignment="1">
      <alignment horizontal="right" vertical="top" wrapText="1"/>
    </xf>
    <xf numFmtId="0" fontId="1" fillId="2" borderId="2" xfId="0" applyFont="1" applyFill="1" applyBorder="1" applyAlignment="1">
      <alignment horizontal="right" vertical="top" wrapText="1"/>
    </xf>
    <xf numFmtId="1" fontId="1" fillId="2" borderId="2" xfId="0" applyNumberFormat="1" applyFont="1" applyFill="1" applyBorder="1" applyAlignment="1">
      <alignment horizontal="right" vertical="top" wrapText="1"/>
    </xf>
    <xf numFmtId="0" fontId="1" fillId="2" borderId="9" xfId="0" applyFont="1" applyFill="1" applyBorder="1" applyAlignment="1">
      <alignment horizontal="right" vertical="top" wrapText="1"/>
    </xf>
    <xf numFmtId="1" fontId="1" fillId="2" borderId="9" xfId="0" applyNumberFormat="1" applyFont="1" applyFill="1" applyBorder="1" applyAlignment="1">
      <alignment horizontal="right" vertical="top" wrapText="1"/>
    </xf>
    <xf numFmtId="0" fontId="1" fillId="2" borderId="5" xfId="0" applyFont="1" applyFill="1" applyBorder="1" applyAlignment="1">
      <alignment horizontal="right" vertical="top" wrapText="1"/>
    </xf>
    <xf numFmtId="1" fontId="1" fillId="2" borderId="5" xfId="0" applyNumberFormat="1" applyFont="1" applyFill="1" applyBorder="1" applyAlignment="1">
      <alignment horizontal="right" vertical="top" wrapText="1"/>
    </xf>
    <xf numFmtId="3" fontId="1" fillId="2" borderId="5" xfId="21" applyNumberFormat="1" applyFont="1" applyFill="1" applyBorder="1" applyAlignment="1">
      <alignment horizontal="right" vertical="top"/>
      <protection/>
    </xf>
    <xf numFmtId="3" fontId="1" fillId="2" borderId="2" xfId="21" applyNumberFormat="1" applyFont="1" applyFill="1" applyBorder="1" applyAlignment="1">
      <alignment horizontal="right" vertical="top" wrapText="1"/>
      <protection/>
    </xf>
    <xf numFmtId="3" fontId="1" fillId="2" borderId="9" xfId="21" applyNumberFormat="1" applyFont="1" applyFill="1" applyBorder="1" applyAlignment="1">
      <alignment horizontal="right" vertical="top" wrapText="1"/>
      <protection/>
    </xf>
    <xf numFmtId="3" fontId="1" fillId="2" borderId="10" xfId="21" applyNumberFormat="1" applyFont="1" applyFill="1" applyBorder="1" applyAlignment="1">
      <alignment horizontal="right" vertical="top" wrapText="1"/>
      <protection/>
    </xf>
    <xf numFmtId="3" fontId="1" fillId="2" borderId="5" xfId="21" applyNumberFormat="1" applyFont="1" applyFill="1" applyBorder="1" applyAlignment="1">
      <alignment horizontal="right" vertical="top" wrapText="1"/>
      <protection/>
    </xf>
    <xf numFmtId="3" fontId="1" fillId="2" borderId="3" xfId="21" applyNumberFormat="1" applyFont="1" applyFill="1" applyBorder="1" applyAlignment="1">
      <alignment horizontal="right" vertical="top" wrapText="1"/>
      <protection/>
    </xf>
    <xf numFmtId="10" fontId="1" fillId="0" borderId="0" xfId="22" applyNumberFormat="1" applyFont="1" applyAlignment="1">
      <alignment horizontal="right" vertical="top" wrapText="1"/>
    </xf>
    <xf numFmtId="10" fontId="1" fillId="0" borderId="9" xfId="22" applyNumberFormat="1" applyFont="1" applyBorder="1" applyAlignment="1">
      <alignment horizontal="right" vertical="top" wrapText="1"/>
    </xf>
    <xf numFmtId="10" fontId="1" fillId="0" borderId="5" xfId="22" applyNumberFormat="1" applyFont="1" applyBorder="1" applyAlignment="1">
      <alignment horizontal="right" vertical="top" wrapText="1"/>
    </xf>
    <xf numFmtId="10" fontId="1" fillId="2" borderId="0" xfId="22" applyNumberFormat="1" applyFont="1" applyFill="1" applyAlignment="1">
      <alignment horizontal="right" vertical="center" wrapText="1"/>
    </xf>
    <xf numFmtId="10" fontId="1" fillId="0" borderId="0" xfId="22" applyNumberFormat="1" applyFont="1" applyAlignment="1">
      <alignment horizontal="right" vertical="center" wrapText="1"/>
    </xf>
    <xf numFmtId="10" fontId="1" fillId="2" borderId="9" xfId="22" applyNumberFormat="1" applyFont="1" applyFill="1" applyBorder="1" applyAlignment="1">
      <alignment horizontal="right" vertical="center" wrapText="1"/>
    </xf>
    <xf numFmtId="10" fontId="1" fillId="0" borderId="9" xfId="22" applyNumberFormat="1" applyFont="1" applyBorder="1" applyAlignment="1">
      <alignment horizontal="right" vertical="center" wrapText="1"/>
    </xf>
    <xf numFmtId="10" fontId="1" fillId="2" borderId="5" xfId="22" applyNumberFormat="1" applyFont="1" applyFill="1" applyBorder="1" applyAlignment="1">
      <alignment horizontal="right" vertical="center" wrapText="1"/>
    </xf>
    <xf numFmtId="10" fontId="1" fillId="0" borderId="5" xfId="22" applyNumberFormat="1" applyFont="1" applyBorder="1" applyAlignment="1">
      <alignment horizontal="right" vertical="center" wrapText="1"/>
    </xf>
    <xf numFmtId="10" fontId="1" fillId="2" borderId="2" xfId="22" applyNumberFormat="1" applyFont="1" applyFill="1" applyBorder="1" applyAlignment="1">
      <alignment horizontal="right" vertical="center" wrapText="1"/>
    </xf>
    <xf numFmtId="10" fontId="1" fillId="0" borderId="2" xfId="22" applyNumberFormat="1" applyFont="1" applyBorder="1" applyAlignment="1">
      <alignment horizontal="right" vertical="center" wrapText="1"/>
    </xf>
    <xf numFmtId="10" fontId="1" fillId="0" borderId="2" xfId="22" applyNumberFormat="1" applyFont="1" applyBorder="1" applyAlignment="1">
      <alignment horizontal="right" vertical="top" wrapText="1"/>
    </xf>
    <xf numFmtId="10" fontId="21" fillId="2" borderId="4" xfId="22" applyNumberFormat="1" applyFont="1" applyFill="1" applyBorder="1" applyAlignment="1">
      <alignment horizontal="right" vertical="top"/>
    </xf>
    <xf numFmtId="10" fontId="21" fillId="2" borderId="4" xfId="22" applyNumberFormat="1" applyFont="1" applyFill="1" applyBorder="1" applyAlignment="1">
      <alignment horizontal="right" vertical="center"/>
    </xf>
    <xf numFmtId="0" fontId="1" fillId="2" borderId="4" xfId="0" applyFont="1" applyFill="1" applyBorder="1" applyAlignment="1">
      <alignment horizontal="right" vertical="center" wrapText="1"/>
    </xf>
    <xf numFmtId="0" fontId="1" fillId="2" borderId="16" xfId="0" applyFont="1" applyFill="1" applyBorder="1" applyAlignment="1">
      <alignment horizontal="justify"/>
    </xf>
    <xf numFmtId="0" fontId="1" fillId="2" borderId="17" xfId="0" applyFont="1" applyFill="1" applyBorder="1" applyAlignment="1">
      <alignment horizontal="justify"/>
    </xf>
    <xf numFmtId="0" fontId="2" fillId="2" borderId="17" xfId="0" applyFont="1" applyFill="1" applyBorder="1" applyAlignment="1">
      <alignment horizontal="justify" vertical="top" wrapText="1"/>
    </xf>
    <xf numFmtId="0" fontId="1" fillId="2" borderId="18" xfId="0" applyFont="1" applyFill="1" applyBorder="1" applyAlignment="1">
      <alignment horizontal="justify"/>
    </xf>
    <xf numFmtId="0" fontId="3" fillId="2" borderId="19" xfId="0" applyFont="1" applyFill="1" applyBorder="1" applyAlignment="1">
      <alignment vertical="top" wrapText="1"/>
    </xf>
    <xf numFmtId="0" fontId="3" fillId="2" borderId="20" xfId="0" applyFont="1" applyFill="1" applyBorder="1" applyAlignment="1">
      <alignment vertical="top" wrapText="1"/>
    </xf>
    <xf numFmtId="0" fontId="3" fillId="2" borderId="21" xfId="0" applyFont="1" applyFill="1" applyBorder="1" applyAlignment="1">
      <alignment vertical="top" wrapText="1"/>
    </xf>
    <xf numFmtId="0" fontId="2" fillId="2" borderId="19" xfId="0" applyFont="1" applyFill="1" applyBorder="1" applyAlignment="1">
      <alignment horizontal="justify" vertical="top" wrapText="1"/>
    </xf>
    <xf numFmtId="0" fontId="2" fillId="2" borderId="20" xfId="0" applyFont="1" applyFill="1" applyBorder="1" applyAlignment="1">
      <alignment horizontal="justify" vertical="top" wrapText="1"/>
    </xf>
    <xf numFmtId="0" fontId="2" fillId="2" borderId="21" xfId="0" applyFont="1" applyFill="1" applyBorder="1" applyAlignment="1">
      <alignment horizontal="justify" vertical="top" wrapText="1"/>
    </xf>
    <xf numFmtId="9" fontId="1" fillId="2" borderId="19" xfId="0" applyNumberFormat="1" applyFont="1" applyFill="1" applyBorder="1" applyAlignment="1">
      <alignment horizontal="right" vertical="top" wrapText="1"/>
    </xf>
    <xf numFmtId="9" fontId="1" fillId="2" borderId="20" xfId="0" applyNumberFormat="1" applyFont="1" applyFill="1" applyBorder="1" applyAlignment="1">
      <alignment horizontal="right" vertical="top" wrapText="1"/>
    </xf>
    <xf numFmtId="3" fontId="1" fillId="2" borderId="20" xfId="0" applyNumberFormat="1" applyFont="1" applyFill="1" applyBorder="1" applyAlignment="1">
      <alignment horizontal="right" vertical="top" wrapText="1"/>
    </xf>
    <xf numFmtId="3" fontId="1" fillId="2" borderId="21" xfId="0" applyNumberFormat="1" applyFont="1" applyFill="1" applyBorder="1" applyAlignment="1">
      <alignment horizontal="right" vertical="top" wrapText="1"/>
    </xf>
    <xf numFmtId="9" fontId="1" fillId="2" borderId="22" xfId="0" applyNumberFormat="1" applyFont="1" applyFill="1" applyBorder="1" applyAlignment="1">
      <alignment horizontal="right" vertical="top" wrapText="1"/>
    </xf>
    <xf numFmtId="9" fontId="1" fillId="2" borderId="23" xfId="0" applyNumberFormat="1" applyFont="1" applyFill="1" applyBorder="1" applyAlignment="1">
      <alignment horizontal="right" vertical="top" wrapText="1"/>
    </xf>
    <xf numFmtId="3" fontId="1" fillId="2" borderId="23" xfId="0" applyNumberFormat="1" applyFont="1" applyFill="1" applyBorder="1" applyAlignment="1">
      <alignment horizontal="right" vertical="top" wrapText="1"/>
    </xf>
    <xf numFmtId="3" fontId="1" fillId="2" borderId="24" xfId="0" applyNumberFormat="1" applyFont="1" applyFill="1" applyBorder="1" applyAlignment="1">
      <alignment horizontal="right" vertical="top" wrapText="1"/>
    </xf>
    <xf numFmtId="10" fontId="1" fillId="0" borderId="25" xfId="0" applyNumberFormat="1" applyFont="1" applyFill="1" applyBorder="1" applyAlignment="1">
      <alignment horizontal="right" wrapText="1"/>
    </xf>
    <xf numFmtId="0" fontId="1" fillId="0" borderId="26" xfId="0" applyFont="1" applyBorder="1" applyAlignment="1">
      <alignment horizontal="right" wrapText="1"/>
    </xf>
    <xf numFmtId="0" fontId="1" fillId="0" borderId="27" xfId="0" applyFont="1" applyBorder="1" applyAlignment="1">
      <alignment horizontal="right" wrapText="1"/>
    </xf>
    <xf numFmtId="0" fontId="3" fillId="2" borderId="1" xfId="0" applyFont="1" applyFill="1" applyBorder="1" applyAlignment="1">
      <alignment vertical="top" wrapText="1"/>
    </xf>
    <xf numFmtId="10" fontId="1" fillId="0" borderId="2" xfId="0" applyNumberFormat="1" applyFont="1" applyFill="1" applyBorder="1" applyAlignment="1">
      <alignment horizontal="right" wrapText="1"/>
    </xf>
    <xf numFmtId="1" fontId="1" fillId="2" borderId="2" xfId="0" applyNumberFormat="1" applyFont="1" applyFill="1" applyBorder="1" applyAlignment="1">
      <alignment horizontal="right" wrapText="1"/>
    </xf>
    <xf numFmtId="10" fontId="1" fillId="0" borderId="10" xfId="0" applyNumberFormat="1" applyFont="1" applyFill="1" applyBorder="1" applyAlignment="1">
      <alignment horizontal="right" wrapText="1"/>
    </xf>
    <xf numFmtId="1" fontId="1" fillId="2" borderId="10" xfId="0" applyNumberFormat="1" applyFont="1" applyFill="1" applyBorder="1" applyAlignment="1">
      <alignment horizontal="right" wrapText="1"/>
    </xf>
    <xf numFmtId="10" fontId="1" fillId="0" borderId="3" xfId="0" applyNumberFormat="1" applyFont="1" applyFill="1" applyBorder="1" applyAlignment="1">
      <alignment horizontal="right" wrapText="1"/>
    </xf>
    <xf numFmtId="1" fontId="1" fillId="2" borderId="3" xfId="0" applyNumberFormat="1" applyFont="1" applyFill="1" applyBorder="1" applyAlignment="1">
      <alignment horizontal="right" wrapText="1"/>
    </xf>
    <xf numFmtId="1" fontId="1" fillId="2" borderId="2" xfId="0" applyNumberFormat="1" applyFont="1" applyFill="1" applyBorder="1" applyAlignment="1">
      <alignment horizontal="right" vertical="top" wrapText="1"/>
    </xf>
    <xf numFmtId="1" fontId="1" fillId="2" borderId="10" xfId="0" applyNumberFormat="1" applyFont="1" applyFill="1" applyBorder="1" applyAlignment="1">
      <alignment horizontal="right" vertical="top" wrapText="1"/>
    </xf>
    <xf numFmtId="0" fontId="11" fillId="2" borderId="2"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0" borderId="0" xfId="0" applyFont="1" applyAlignment="1">
      <alignment horizontal="left" vertical="top" wrapText="1"/>
    </xf>
    <xf numFmtId="0" fontId="11" fillId="2" borderId="2" xfId="0" applyFont="1" applyFill="1" applyBorder="1" applyAlignment="1">
      <alignment horizontal="left" wrapText="1"/>
    </xf>
    <xf numFmtId="0" fontId="11" fillId="2" borderId="0" xfId="0" applyFont="1" applyFill="1" applyBorder="1" applyAlignment="1">
      <alignment horizontal="left" wrapText="1"/>
    </xf>
    <xf numFmtId="0" fontId="4" fillId="2" borderId="0" xfId="0" applyFont="1" applyFill="1" applyBorder="1" applyAlignment="1">
      <alignment wrapText="1"/>
    </xf>
    <xf numFmtId="0" fontId="0" fillId="0" borderId="0" xfId="0" applyAlignment="1">
      <alignment wrapText="1"/>
    </xf>
    <xf numFmtId="0" fontId="11" fillId="0" borderId="2" xfId="0" applyFont="1" applyBorder="1" applyAlignment="1">
      <alignment horizontal="left" wrapText="1"/>
    </xf>
    <xf numFmtId="0" fontId="0" fillId="0" borderId="2" xfId="0" applyFont="1" applyBorder="1" applyAlignment="1">
      <alignment horizontal="left" wrapText="1"/>
    </xf>
    <xf numFmtId="0" fontId="0" fillId="0" borderId="0" xfId="0" applyFont="1" applyBorder="1" applyAlignment="1">
      <alignment horizontal="left" wrapText="1"/>
    </xf>
    <xf numFmtId="0" fontId="11" fillId="2" borderId="0" xfId="0" applyFont="1" applyFill="1" applyBorder="1" applyAlignment="1">
      <alignment horizontal="left" wrapText="1"/>
    </xf>
    <xf numFmtId="0" fontId="18" fillId="2" borderId="0" xfId="0" applyFont="1" applyFill="1" applyBorder="1" applyAlignment="1">
      <alignment horizontal="left" wrapText="1"/>
    </xf>
    <xf numFmtId="0" fontId="0" fillId="0" borderId="0" xfId="0" applyBorder="1" applyAlignment="1">
      <alignment wrapText="1"/>
    </xf>
    <xf numFmtId="0" fontId="12" fillId="0" borderId="0" xfId="0" applyFont="1" applyAlignment="1">
      <alignment wrapText="1"/>
    </xf>
    <xf numFmtId="0" fontId="19" fillId="0" borderId="0" xfId="0" applyFont="1" applyAlignment="1">
      <alignment/>
    </xf>
    <xf numFmtId="0" fontId="12" fillId="0" borderId="0" xfId="0" applyFont="1" applyBorder="1" applyAlignment="1">
      <alignment vertical="top" wrapText="1"/>
    </xf>
    <xf numFmtId="0" fontId="19" fillId="0" borderId="0" xfId="0" applyFont="1" applyBorder="1" applyAlignment="1">
      <alignment vertical="top" wrapText="1"/>
    </xf>
    <xf numFmtId="0" fontId="3" fillId="0" borderId="11" xfId="0" applyFont="1" applyBorder="1" applyAlignment="1">
      <alignment vertical="top" wrapText="1"/>
    </xf>
    <xf numFmtId="0" fontId="3" fillId="2" borderId="11" xfId="0" applyFont="1" applyFill="1" applyBorder="1" applyAlignment="1">
      <alignment vertical="top" wrapText="1"/>
    </xf>
    <xf numFmtId="0" fontId="3" fillId="0" borderId="1" xfId="0" applyFont="1" applyBorder="1" applyAlignment="1">
      <alignment horizontal="left" vertical="top" wrapText="1"/>
    </xf>
    <xf numFmtId="0" fontId="3" fillId="0" borderId="11" xfId="0" applyFont="1" applyBorder="1" applyAlignment="1">
      <alignment vertical="top" wrapText="1"/>
    </xf>
    <xf numFmtId="0" fontId="12" fillId="2" borderId="2" xfId="0" applyFont="1" applyFill="1" applyBorder="1" applyAlignment="1">
      <alignment wrapText="1"/>
    </xf>
    <xf numFmtId="0" fontId="19" fillId="2" borderId="2" xfId="0" applyFont="1" applyFill="1" applyBorder="1" applyAlignment="1">
      <alignment/>
    </xf>
    <xf numFmtId="0" fontId="3" fillId="2" borderId="11" xfId="0" applyFont="1" applyFill="1" applyBorder="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Data1Q"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O134"/>
  <sheetViews>
    <sheetView tabSelected="1" view="pageBreakPreview" zoomScaleSheetLayoutView="100" workbookViewId="0" topLeftCell="A1">
      <selection activeCell="A3" sqref="A3"/>
    </sheetView>
  </sheetViews>
  <sheetFormatPr defaultColWidth="9.00390625" defaultRowHeight="12" customHeight="1"/>
  <cols>
    <col min="1" max="1" width="26.625" style="43" customWidth="1"/>
    <col min="2" max="2" width="8.125" style="181" customWidth="1"/>
    <col min="3" max="5" width="7.625" style="25" customWidth="1"/>
    <col min="6" max="6" width="6.125" style="25" customWidth="1"/>
    <col min="7" max="7" width="6.375" style="25" customWidth="1"/>
    <col min="8" max="8" width="6.375" style="188" customWidth="1"/>
    <col min="9" max="9" width="6.625" style="173" customWidth="1"/>
    <col min="10" max="10" width="5.375" style="25" customWidth="1"/>
    <col min="11" max="16384" width="9.00390625" style="25" customWidth="1"/>
  </cols>
  <sheetData>
    <row r="1" spans="1:8" ht="16.5" thickBot="1">
      <c r="A1" s="55" t="s">
        <v>155</v>
      </c>
      <c r="B1" s="178"/>
      <c r="C1" s="24"/>
      <c r="D1" s="24"/>
      <c r="E1" s="24"/>
      <c r="F1" s="24"/>
      <c r="G1" s="24"/>
      <c r="H1" s="186"/>
    </row>
    <row r="2" spans="1:8" ht="9" customHeight="1">
      <c r="A2" s="37"/>
      <c r="B2" s="179"/>
      <c r="C2" s="26"/>
      <c r="D2" s="26"/>
      <c r="E2" s="26"/>
      <c r="F2" s="26"/>
      <c r="G2" s="26"/>
      <c r="H2" s="187"/>
    </row>
    <row r="3" spans="1:11" ht="37.5" customHeight="1">
      <c r="A3" s="38"/>
      <c r="B3" s="183" t="s">
        <v>303</v>
      </c>
      <c r="C3" s="236" t="s">
        <v>152</v>
      </c>
      <c r="D3" s="54" t="s">
        <v>153</v>
      </c>
      <c r="E3" s="53" t="s">
        <v>154</v>
      </c>
      <c r="F3" s="54" t="s">
        <v>81</v>
      </c>
      <c r="G3" s="53" t="s">
        <v>82</v>
      </c>
      <c r="H3" s="235" t="s">
        <v>83</v>
      </c>
      <c r="K3" s="172"/>
    </row>
    <row r="4" spans="1:8" ht="12" customHeight="1" thickBot="1">
      <c r="A4" s="39"/>
      <c r="B4" s="245"/>
      <c r="C4" s="246"/>
      <c r="D4" s="246"/>
      <c r="E4" s="246"/>
      <c r="F4" s="246"/>
      <c r="G4" s="246"/>
      <c r="H4" s="247"/>
    </row>
    <row r="5" spans="1:8" ht="12" customHeight="1" thickBot="1">
      <c r="A5" s="46" t="s">
        <v>113</v>
      </c>
      <c r="B5" s="278">
        <v>1709921678</v>
      </c>
      <c r="C5" s="149">
        <v>0.1572880328147989</v>
      </c>
      <c r="D5" s="279">
        <v>0.1183255534695431</v>
      </c>
      <c r="E5" s="149">
        <v>1</v>
      </c>
      <c r="F5" s="279">
        <v>0.4985744347057749</v>
      </c>
      <c r="G5" s="149">
        <v>0.6763724010755539</v>
      </c>
      <c r="H5" s="148">
        <v>1094.6673497808274</v>
      </c>
    </row>
    <row r="6" spans="1:8" ht="12" customHeight="1" thickBot="1">
      <c r="A6" s="47" t="s">
        <v>114</v>
      </c>
      <c r="B6" s="280">
        <v>863760169</v>
      </c>
      <c r="C6" s="151">
        <v>0.23148908363242668</v>
      </c>
      <c r="D6" s="281">
        <v>0.24903755504931735</v>
      </c>
      <c r="E6" s="151">
        <v>0.5051460427183379</v>
      </c>
      <c r="F6" s="281">
        <v>0.5081814151122312</v>
      </c>
      <c r="G6" s="151">
        <v>0.6699739658868201</v>
      </c>
      <c r="H6" s="150">
        <v>1102.0009916071647</v>
      </c>
    </row>
    <row r="7" spans="1:8" ht="12" customHeight="1" thickBot="1">
      <c r="A7" s="47" t="s">
        <v>115</v>
      </c>
      <c r="B7" s="280">
        <v>320649201</v>
      </c>
      <c r="C7" s="151">
        <v>0.028477485587122982</v>
      </c>
      <c r="D7" s="281">
        <v>0.27907459071804785</v>
      </c>
      <c r="E7" s="151">
        <v>0.18752274161179447</v>
      </c>
      <c r="F7" s="281">
        <v>0.6200218973881054</v>
      </c>
      <c r="G7" s="151">
        <v>0.8215366019265397</v>
      </c>
      <c r="H7" s="150">
        <v>1605.6121946726093</v>
      </c>
    </row>
    <row r="8" spans="1:8" ht="12" customHeight="1" thickBot="1">
      <c r="A8" s="47" t="s">
        <v>116</v>
      </c>
      <c r="B8" s="280">
        <v>297734657</v>
      </c>
      <c r="C8" s="151">
        <v>0.02736283737368203</v>
      </c>
      <c r="D8" s="281">
        <v>0.28200425685238373</v>
      </c>
      <c r="E8" s="151">
        <v>0.17412180968911023</v>
      </c>
      <c r="F8" s="281">
        <v>0.6264737967673008</v>
      </c>
      <c r="G8" s="151">
        <v>0.8335061477240119</v>
      </c>
      <c r="H8" s="150">
        <v>1643.8349852784781</v>
      </c>
    </row>
    <row r="9" spans="1:8" ht="12" customHeight="1" thickBot="1">
      <c r="A9" s="47" t="s">
        <v>117</v>
      </c>
      <c r="B9" s="280">
        <v>416772200</v>
      </c>
      <c r="C9" s="151">
        <v>0.3365974817898123</v>
      </c>
      <c r="D9" s="281">
        <v>0.24455194491173993</v>
      </c>
      <c r="E9" s="151">
        <v>0.24373759650060417</v>
      </c>
      <c r="F9" s="281">
        <v>0.48283636480552206</v>
      </c>
      <c r="G9" s="151">
        <v>0.6779049682296467</v>
      </c>
      <c r="H9" s="150">
        <v>1099.3973874999783</v>
      </c>
    </row>
    <row r="10" spans="1:8" ht="12" customHeight="1" thickBot="1">
      <c r="A10" s="47" t="s">
        <v>118</v>
      </c>
      <c r="B10" s="280">
        <v>69307769</v>
      </c>
      <c r="C10" s="151">
        <v>0.26357154852293685</v>
      </c>
      <c r="D10" s="281">
        <v>0.11186282402034697</v>
      </c>
      <c r="E10" s="151">
        <v>0.04053271555751339</v>
      </c>
      <c r="F10" s="281">
        <v>0.43668048238574814</v>
      </c>
      <c r="G10" s="151">
        <v>0.6386635241425821</v>
      </c>
      <c r="H10" s="150">
        <v>993.3557728580068</v>
      </c>
    </row>
    <row r="11" spans="1:8" ht="12" customHeight="1" thickBot="1">
      <c r="A11" s="47" t="s">
        <v>119</v>
      </c>
      <c r="B11" s="280">
        <v>22311730</v>
      </c>
      <c r="C11" s="151">
        <v>0.3271392222835253</v>
      </c>
      <c r="D11" s="281">
        <v>-0.04937413319634476</v>
      </c>
      <c r="E11" s="151">
        <v>0.013048392968557943</v>
      </c>
      <c r="F11" s="281">
        <v>0.7468632418911487</v>
      </c>
      <c r="G11" s="151">
        <v>0.8519845838937635</v>
      </c>
      <c r="H11" s="150">
        <v>3840.8817764921705</v>
      </c>
    </row>
    <row r="12" spans="1:8" ht="12" customHeight="1" thickBot="1">
      <c r="A12" s="47" t="s">
        <v>120</v>
      </c>
      <c r="B12" s="280">
        <v>34719269</v>
      </c>
      <c r="C12" s="151">
        <v>0.7191596113385913</v>
      </c>
      <c r="D12" s="281">
        <v>0.7213775296403455</v>
      </c>
      <c r="E12" s="151">
        <v>0.020304596079867933</v>
      </c>
      <c r="F12" s="281">
        <v>0.45360955036236505</v>
      </c>
      <c r="G12" s="151">
        <v>0.6870023674749604</v>
      </c>
      <c r="H12" s="150">
        <v>1176.2071192500143</v>
      </c>
    </row>
    <row r="13" spans="1:8" ht="12" customHeight="1" thickBot="1">
      <c r="A13" s="47" t="s">
        <v>0</v>
      </c>
      <c r="B13" s="280">
        <v>486298772</v>
      </c>
      <c r="C13" s="151">
        <v>0.07543301589912302</v>
      </c>
      <c r="D13" s="281">
        <v>0.06296191104080995</v>
      </c>
      <c r="E13" s="151">
        <v>0.2843982728897832</v>
      </c>
      <c r="F13" s="281">
        <v>0.5142774018767212</v>
      </c>
      <c r="G13" s="151">
        <v>0.7037358794728769</v>
      </c>
      <c r="H13" s="150">
        <v>1170.1142328383603</v>
      </c>
    </row>
    <row r="14" spans="1:8" ht="23.25" customHeight="1" thickBot="1">
      <c r="A14" s="270" t="s">
        <v>121</v>
      </c>
      <c r="B14" s="282">
        <v>397714292</v>
      </c>
      <c r="C14" s="283">
        <v>9.823634902212666E-06</v>
      </c>
      <c r="D14" s="283">
        <v>0.036546603116854204</v>
      </c>
      <c r="E14" s="283">
        <v>0.23259211057268087</v>
      </c>
      <c r="F14" s="283">
        <v>0.5575685572798073</v>
      </c>
      <c r="G14" s="283">
        <v>0.7253647450014192</v>
      </c>
      <c r="H14" s="282">
        <v>1289.3119528067934</v>
      </c>
    </row>
    <row r="15" spans="1:8" ht="12" customHeight="1" thickBot="1">
      <c r="A15" s="47" t="s">
        <v>122</v>
      </c>
      <c r="B15" s="284">
        <v>289108554</v>
      </c>
      <c r="C15" s="151">
        <v>0.10823609529035243</v>
      </c>
      <c r="D15" s="281">
        <v>-0.06710354142477404</v>
      </c>
      <c r="E15" s="151">
        <v>0.16907707395005026</v>
      </c>
      <c r="F15" s="281">
        <v>0.6998499394106478</v>
      </c>
      <c r="G15" s="151">
        <v>0.8014989137955427</v>
      </c>
      <c r="H15" s="150">
        <v>1775.9052573745366</v>
      </c>
    </row>
    <row r="16" spans="1:8" ht="12" customHeight="1" thickBot="1">
      <c r="A16" s="47" t="s">
        <v>123</v>
      </c>
      <c r="B16" s="280">
        <v>234945825</v>
      </c>
      <c r="C16" s="151">
        <v>0.06097226456354353</v>
      </c>
      <c r="D16" s="281">
        <v>-0.06387295387111469</v>
      </c>
      <c r="E16" s="151">
        <v>0.13740151260893016</v>
      </c>
      <c r="F16" s="281">
        <v>0.7249026195719801</v>
      </c>
      <c r="G16" s="151">
        <v>0.8179194331288926</v>
      </c>
      <c r="H16" s="150">
        <v>1900.9224100573579</v>
      </c>
    </row>
    <row r="17" spans="1:8" ht="12" customHeight="1" thickBot="1">
      <c r="A17" s="47" t="s">
        <v>124</v>
      </c>
      <c r="B17" s="280">
        <v>184314856</v>
      </c>
      <c r="C17" s="151">
        <v>0.07111848868004432</v>
      </c>
      <c r="D17" s="281">
        <v>-0.02827039698091549</v>
      </c>
      <c r="E17" s="151">
        <v>0.10779140259545852</v>
      </c>
      <c r="F17" s="281">
        <v>0.7406219387980315</v>
      </c>
      <c r="G17" s="151">
        <v>0.8200635927035638</v>
      </c>
      <c r="H17" s="150">
        <v>2071.130150184693</v>
      </c>
    </row>
    <row r="18" spans="1:8" ht="12" customHeight="1" thickBot="1">
      <c r="A18" s="47" t="s">
        <v>125</v>
      </c>
      <c r="B18" s="280">
        <v>5317895</v>
      </c>
      <c r="C18" s="151">
        <v>0.135840026927948</v>
      </c>
      <c r="D18" s="281">
        <v>-0.2020867089898155</v>
      </c>
      <c r="E18" s="151">
        <v>0.0031100225632673686</v>
      </c>
      <c r="F18" s="281">
        <v>0.7445162042499899</v>
      </c>
      <c r="G18" s="151">
        <v>0.9715923311761515</v>
      </c>
      <c r="H18" s="150">
        <v>2294.559459489858</v>
      </c>
    </row>
    <row r="19" spans="1:8" ht="12" customHeight="1" thickBot="1">
      <c r="A19" s="47" t="s">
        <v>126</v>
      </c>
      <c r="B19" s="280">
        <v>25614569</v>
      </c>
      <c r="C19" s="151">
        <v>0.019309401614370322</v>
      </c>
      <c r="D19" s="281">
        <v>0.0056275653454949115</v>
      </c>
      <c r="E19" s="151">
        <v>0.01497996623445346</v>
      </c>
      <c r="F19" s="281">
        <v>0.6400913480137027</v>
      </c>
      <c r="G19" s="151">
        <v>0.8191793506265906</v>
      </c>
      <c r="H19" s="150">
        <v>1796.1682867175614</v>
      </c>
    </row>
    <row r="20" spans="1:8" ht="12" customHeight="1" thickBot="1">
      <c r="A20" s="47" t="s">
        <v>127</v>
      </c>
      <c r="B20" s="280">
        <v>7957173</v>
      </c>
      <c r="C20" s="151">
        <v>0</v>
      </c>
      <c r="D20" s="281">
        <v>-0.6522552463543424</v>
      </c>
      <c r="E20" s="151">
        <v>0.004653530686450541</v>
      </c>
      <c r="F20" s="281">
        <v>1</v>
      </c>
      <c r="G20" s="151">
        <v>1</v>
      </c>
      <c r="H20" s="150">
        <v>9998.311100567536</v>
      </c>
    </row>
    <row r="21" spans="1:8" ht="12" customHeight="1" thickBot="1">
      <c r="A21" s="47" t="s">
        <v>128</v>
      </c>
      <c r="B21" s="280">
        <v>11741332</v>
      </c>
      <c r="C21" s="151">
        <v>0</v>
      </c>
      <c r="D21" s="281">
        <v>0.8693042837555827</v>
      </c>
      <c r="E21" s="151">
        <v>0.006866590529300255</v>
      </c>
      <c r="F21" s="281">
        <v>0.7899595207766887</v>
      </c>
      <c r="G21" s="151">
        <v>0.9274352347757477</v>
      </c>
      <c r="H21" s="150">
        <v>2355.5553697107803</v>
      </c>
    </row>
    <row r="22" spans="1:8" ht="12" customHeight="1" thickBot="1">
      <c r="A22" s="47" t="s">
        <v>129</v>
      </c>
      <c r="B22" s="280">
        <v>29765108</v>
      </c>
      <c r="C22" s="151">
        <v>0.5700231962874114</v>
      </c>
      <c r="D22" s="281">
        <v>-0.027521324372295264</v>
      </c>
      <c r="E22" s="151">
        <v>0.017407293201180177</v>
      </c>
      <c r="F22" s="281">
        <v>0.7649419246185836</v>
      </c>
      <c r="G22" s="151">
        <v>0.87545561736245</v>
      </c>
      <c r="H22" s="150">
        <v>2396.206038141399</v>
      </c>
    </row>
    <row r="23" spans="1:8" ht="12" customHeight="1" thickBot="1">
      <c r="A23" s="47" t="s">
        <v>130</v>
      </c>
      <c r="B23" s="280">
        <v>26279278</v>
      </c>
      <c r="C23" s="151">
        <v>0.5491648971482398</v>
      </c>
      <c r="D23" s="281">
        <v>-0.07532963046862728</v>
      </c>
      <c r="E23" s="151">
        <v>0.015368702752945624</v>
      </c>
      <c r="F23" s="281">
        <v>0.7414957519000331</v>
      </c>
      <c r="G23" s="151">
        <v>0.8614773587006462</v>
      </c>
      <c r="H23" s="150">
        <v>2411.172478079047</v>
      </c>
    </row>
    <row r="24" spans="1:8" ht="12" customHeight="1" thickBot="1">
      <c r="A24" s="47" t="s">
        <v>131</v>
      </c>
      <c r="B24" s="280">
        <v>14874214</v>
      </c>
      <c r="C24" s="151">
        <v>0.3626379854424577</v>
      </c>
      <c r="D24" s="281">
        <v>0.09164753399753534</v>
      </c>
      <c r="E24" s="151">
        <v>0.008698769184210553</v>
      </c>
      <c r="F24" s="281">
        <v>0.8311151096790728</v>
      </c>
      <c r="G24" s="151">
        <v>0.9076337075693546</v>
      </c>
      <c r="H24" s="150">
        <v>2917.534754012238</v>
      </c>
    </row>
    <row r="25" spans="1:8" ht="12" customHeight="1" thickBot="1">
      <c r="A25" s="47" t="s">
        <v>132</v>
      </c>
      <c r="B25" s="280">
        <v>1287149</v>
      </c>
      <c r="C25" s="151">
        <v>1</v>
      </c>
      <c r="D25" s="281">
        <v>-0.6468094284106316</v>
      </c>
      <c r="E25" s="151">
        <v>0.0007527531913072804</v>
      </c>
      <c r="F25" s="281">
        <v>0.8922766517318508</v>
      </c>
      <c r="G25" s="151">
        <v>1</v>
      </c>
      <c r="H25" s="150">
        <v>2790.0282351816873</v>
      </c>
    </row>
    <row r="26" spans="1:8" ht="12" customHeight="1" thickBot="1">
      <c r="A26" s="47" t="s">
        <v>133</v>
      </c>
      <c r="B26" s="280">
        <v>10117915</v>
      </c>
      <c r="C26" s="151">
        <v>0.7660227428279442</v>
      </c>
      <c r="D26" s="281">
        <v>-0.09259118423136592</v>
      </c>
      <c r="E26" s="151">
        <v>0.00591718037742779</v>
      </c>
      <c r="F26" s="281">
        <v>0.7520746122101243</v>
      </c>
      <c r="G26" s="151">
        <v>0.9428439554987367</v>
      </c>
      <c r="H26" s="150">
        <v>2857.9224330729157</v>
      </c>
    </row>
    <row r="27" spans="1:8" ht="12" customHeight="1" thickBot="1">
      <c r="A27" s="47" t="s">
        <v>128</v>
      </c>
      <c r="B27" s="280">
        <v>3485830</v>
      </c>
      <c r="C27" s="151">
        <v>0.7272715536902259</v>
      </c>
      <c r="D27" s="281">
        <v>0.5936621637190556</v>
      </c>
      <c r="E27" s="151">
        <v>0.0020385904482345535</v>
      </c>
      <c r="F27" s="281">
        <v>0.979884274333516</v>
      </c>
      <c r="G27" s="151">
        <v>0.9982408780692117</v>
      </c>
      <c r="H27" s="150">
        <v>3666.804311050528</v>
      </c>
    </row>
    <row r="28" spans="1:8" ht="12" customHeight="1" thickBot="1">
      <c r="A28" s="47" t="s">
        <v>131</v>
      </c>
      <c r="B28" s="280">
        <v>699616</v>
      </c>
      <c r="C28" s="151">
        <v>0.9831779147418012</v>
      </c>
      <c r="D28" s="281">
        <v>0.4135255705695997</v>
      </c>
      <c r="E28" s="151">
        <v>0.00040915090381116274</v>
      </c>
      <c r="F28" s="281">
        <v>0.9999928532223391</v>
      </c>
      <c r="G28" s="151">
        <v>1</v>
      </c>
      <c r="H28" s="150">
        <v>6169.744946566047</v>
      </c>
    </row>
    <row r="29" spans="1:8" ht="12" customHeight="1" thickBot="1">
      <c r="A29" s="47" t="s">
        <v>133</v>
      </c>
      <c r="B29" s="280">
        <v>2786214</v>
      </c>
      <c r="C29" s="151">
        <v>0.663013680930467</v>
      </c>
      <c r="D29" s="281">
        <v>0.6463444034498489</v>
      </c>
      <c r="E29" s="151">
        <v>0.0016294395444233908</v>
      </c>
      <c r="F29" s="281">
        <v>0.9960103567062688</v>
      </c>
      <c r="G29" s="151">
        <v>0.9983070216429893</v>
      </c>
      <c r="H29" s="150">
        <v>4771.446407400953</v>
      </c>
    </row>
    <row r="30" spans="1:8" ht="12" customHeight="1" thickBot="1">
      <c r="A30" s="61" t="s">
        <v>134</v>
      </c>
      <c r="B30" s="152">
        <v>24397621</v>
      </c>
      <c r="C30" s="153">
        <v>0</v>
      </c>
      <c r="D30" s="285">
        <v>-0.13851206101850233</v>
      </c>
      <c r="E30" s="153">
        <v>0.014268268139939916</v>
      </c>
      <c r="F30" s="285">
        <v>0.5660014146461247</v>
      </c>
      <c r="G30" s="153">
        <v>0.7808694954315423</v>
      </c>
      <c r="H30" s="152">
        <v>1493.5503362589511</v>
      </c>
    </row>
    <row r="31" spans="1:8" ht="12" customHeight="1" thickBot="1">
      <c r="A31" s="63" t="s">
        <v>135</v>
      </c>
      <c r="B31" s="284">
        <v>1648635622</v>
      </c>
      <c r="C31" s="151">
        <v>0.23125369178757196</v>
      </c>
      <c r="D31" s="281">
        <v>0.12097833649556611</v>
      </c>
      <c r="E31" s="151">
        <v>1</v>
      </c>
      <c r="F31" s="281">
        <v>0.49479888952684536</v>
      </c>
      <c r="G31" s="151">
        <v>0.6736211945079518</v>
      </c>
      <c r="H31" s="150">
        <v>1085.632705619128</v>
      </c>
    </row>
    <row r="32" spans="1:8" ht="12" customHeight="1" thickBot="1">
      <c r="A32" s="47" t="s">
        <v>136</v>
      </c>
      <c r="B32" s="280">
        <v>1020635052</v>
      </c>
      <c r="C32" s="151">
        <v>0.2013724108311342</v>
      </c>
      <c r="D32" s="281">
        <v>0.10101337400192789</v>
      </c>
      <c r="E32" s="151">
        <v>0.6190786116594053</v>
      </c>
      <c r="F32" s="281">
        <v>0.5766594169450492</v>
      </c>
      <c r="G32" s="151">
        <v>0.7091265732856684</v>
      </c>
      <c r="H32" s="150">
        <v>1294.5830827857092</v>
      </c>
    </row>
    <row r="33" spans="1:8" ht="12" customHeight="1" thickBot="1">
      <c r="A33" s="47" t="s">
        <v>137</v>
      </c>
      <c r="B33" s="280">
        <v>562742458</v>
      </c>
      <c r="C33" s="151">
        <v>0.08573073937136622</v>
      </c>
      <c r="D33" s="281">
        <v>0.12968584712851317</v>
      </c>
      <c r="E33" s="151">
        <v>0.34133828633238156</v>
      </c>
      <c r="F33" s="281">
        <v>0.6125458370869894</v>
      </c>
      <c r="G33" s="151">
        <v>0.7440688507637006</v>
      </c>
      <c r="H33" s="150">
        <v>1574.3443512737838</v>
      </c>
    </row>
    <row r="34" spans="1:8" ht="12" customHeight="1" thickBot="1">
      <c r="A34" s="47" t="s">
        <v>138</v>
      </c>
      <c r="B34" s="280">
        <v>532619726</v>
      </c>
      <c r="C34" s="151">
        <v>0.0788678619086669</v>
      </c>
      <c r="D34" s="281">
        <v>0.12517568151068614</v>
      </c>
      <c r="E34" s="151">
        <v>0.3230669766518001</v>
      </c>
      <c r="F34" s="281">
        <v>0.6211637700403158</v>
      </c>
      <c r="G34" s="151">
        <v>0.7467196699357695</v>
      </c>
      <c r="H34" s="150">
        <v>1629.7671760313551</v>
      </c>
    </row>
    <row r="35" spans="1:8" ht="12" customHeight="1" thickBot="1">
      <c r="A35" s="47" t="s">
        <v>139</v>
      </c>
      <c r="B35" s="280">
        <v>489075215</v>
      </c>
      <c r="C35" s="151">
        <v>0.07988836645504516</v>
      </c>
      <c r="D35" s="281">
        <v>0.12903580721493113</v>
      </c>
      <c r="E35" s="151">
        <v>0.29665452357913447</v>
      </c>
      <c r="F35" s="281">
        <v>0.6156213415967112</v>
      </c>
      <c r="G35" s="151">
        <v>0.750342159538794</v>
      </c>
      <c r="H35" s="150">
        <v>1645.082663822039</v>
      </c>
    </row>
    <row r="36" spans="1:8" ht="12" customHeight="1" thickBot="1">
      <c r="A36" s="47" t="s">
        <v>140</v>
      </c>
      <c r="B36" s="280">
        <v>291311779</v>
      </c>
      <c r="C36" s="151">
        <v>0.19486314695156903</v>
      </c>
      <c r="D36" s="281">
        <v>-0.007793691912275746</v>
      </c>
      <c r="E36" s="151">
        <v>0.17669870474265417</v>
      </c>
      <c r="F36" s="281">
        <v>0.5594234073178346</v>
      </c>
      <c r="G36" s="151">
        <v>0.7358068380750233</v>
      </c>
      <c r="H36" s="150">
        <v>1523.244768265892</v>
      </c>
    </row>
    <row r="37" spans="1:8" ht="12" customHeight="1" thickBot="1">
      <c r="A37" s="47" t="s">
        <v>141</v>
      </c>
      <c r="B37" s="280">
        <v>96042012</v>
      </c>
      <c r="C37" s="151">
        <v>0.08149484623458325</v>
      </c>
      <c r="D37" s="281">
        <v>0.23879763252209574</v>
      </c>
      <c r="E37" s="151">
        <v>0.058255451185440905</v>
      </c>
      <c r="F37" s="281">
        <v>0.495263010525019</v>
      </c>
      <c r="G37" s="151">
        <v>0.7314417049072233</v>
      </c>
      <c r="H37" s="150">
        <v>1213.4351227487255</v>
      </c>
    </row>
    <row r="38" spans="1:8" ht="12" customHeight="1" thickBot="1">
      <c r="A38" s="47" t="s">
        <v>142</v>
      </c>
      <c r="B38" s="280">
        <v>78414864</v>
      </c>
      <c r="C38" s="151">
        <v>0.37453502438007163</v>
      </c>
      <c r="D38" s="281">
        <v>0.18835422058490114</v>
      </c>
      <c r="E38" s="151">
        <v>0.0475634900481363</v>
      </c>
      <c r="F38" s="281">
        <v>0.8330599157833137</v>
      </c>
      <c r="G38" s="151">
        <v>0.940215696860738</v>
      </c>
      <c r="H38" s="150">
        <v>2654.058885907587</v>
      </c>
    </row>
    <row r="39" spans="1:8" ht="12" customHeight="1" thickBot="1">
      <c r="A39" s="47" t="s">
        <v>143</v>
      </c>
      <c r="B39" s="280">
        <v>22246671</v>
      </c>
      <c r="C39" s="151">
        <v>0.47364596707525364</v>
      </c>
      <c r="D39" s="281">
        <v>0.34700164334572126</v>
      </c>
      <c r="E39" s="151">
        <v>0.013493989031373726</v>
      </c>
      <c r="F39" s="281">
        <v>0.5022907921818954</v>
      </c>
      <c r="G39" s="151">
        <v>0.6644574822003706</v>
      </c>
      <c r="H39" s="150">
        <v>1159.7737226449135</v>
      </c>
    </row>
    <row r="40" spans="1:8" ht="12" customHeight="1" thickBot="1">
      <c r="A40" s="47" t="s">
        <v>144</v>
      </c>
      <c r="B40" s="280">
        <v>296248005</v>
      </c>
      <c r="C40" s="151">
        <v>0.6937691985470079</v>
      </c>
      <c r="D40" s="281">
        <v>0.11067876100068652</v>
      </c>
      <c r="E40" s="151">
        <v>0.17969283269556818</v>
      </c>
      <c r="F40" s="281">
        <v>0.5708035806013276</v>
      </c>
      <c r="G40" s="151">
        <v>0.7265484336341775</v>
      </c>
      <c r="H40" s="150">
        <v>1393.440792611518</v>
      </c>
    </row>
    <row r="41" spans="1:8" ht="12" customHeight="1" thickBot="1">
      <c r="A41" s="47" t="s">
        <v>145</v>
      </c>
      <c r="B41" s="280">
        <v>2429569</v>
      </c>
      <c r="C41" s="151">
        <v>0.0012882943435646404</v>
      </c>
      <c r="D41" s="281">
        <v>-0.19458979944380372</v>
      </c>
      <c r="E41" s="151">
        <v>0.0014736846441863428</v>
      </c>
      <c r="F41" s="281">
        <v>0.9836748822527782</v>
      </c>
      <c r="G41" s="151">
        <v>0.9969434908002202</v>
      </c>
      <c r="H41" s="150">
        <v>8604.519252021599</v>
      </c>
    </row>
    <row r="42" spans="1:8" ht="12" customHeight="1" thickBot="1">
      <c r="A42" s="47" t="s">
        <v>146</v>
      </c>
      <c r="B42" s="280">
        <v>264381603</v>
      </c>
      <c r="C42" s="151">
        <v>0.7653040366806461</v>
      </c>
      <c r="D42" s="281">
        <v>0.12047618007871375</v>
      </c>
      <c r="E42" s="151">
        <v>0.16036387875646665</v>
      </c>
      <c r="F42" s="281">
        <v>0.5888824117614568</v>
      </c>
      <c r="G42" s="151">
        <v>0.7436080149646418</v>
      </c>
      <c r="H42" s="150">
        <v>1524.4460784182786</v>
      </c>
    </row>
    <row r="43" spans="1:8" ht="12" customHeight="1" thickBot="1">
      <c r="A43" s="47" t="s">
        <v>147</v>
      </c>
      <c r="B43" s="280">
        <v>148554233</v>
      </c>
      <c r="C43" s="151">
        <v>0.1289137550190172</v>
      </c>
      <c r="D43" s="281">
        <v>0.18781002617425324</v>
      </c>
      <c r="E43" s="151">
        <v>0.09010737789335478</v>
      </c>
      <c r="F43" s="281">
        <v>0.5937637805312488</v>
      </c>
      <c r="G43" s="151">
        <v>0.7789312876732365</v>
      </c>
      <c r="H43" s="150">
        <v>1535.319187546136</v>
      </c>
    </row>
    <row r="44" spans="1:8" ht="12" customHeight="1" thickBot="1">
      <c r="A44" s="47" t="s">
        <v>148</v>
      </c>
      <c r="B44" s="280">
        <v>85483300</v>
      </c>
      <c r="C44" s="151">
        <v>0.2016127243566872</v>
      </c>
      <c r="D44" s="281">
        <v>0.2721768300389893</v>
      </c>
      <c r="E44" s="151">
        <v>0.051850935925003325</v>
      </c>
      <c r="F44" s="281">
        <v>0.6971993711052334</v>
      </c>
      <c r="G44" s="151">
        <v>0.8361156155646775</v>
      </c>
      <c r="H44" s="150">
        <v>2098.623365157899</v>
      </c>
    </row>
    <row r="45" spans="1:8" ht="12" customHeight="1" thickBot="1">
      <c r="A45" s="47" t="s">
        <v>149</v>
      </c>
      <c r="B45" s="280">
        <v>25697515</v>
      </c>
      <c r="C45" s="151">
        <v>0.061550309436535014</v>
      </c>
      <c r="D45" s="281">
        <v>0.5842526946151345</v>
      </c>
      <c r="E45" s="151">
        <v>0.015587140455466879</v>
      </c>
      <c r="F45" s="281">
        <v>0.6641558921164167</v>
      </c>
      <c r="G45" s="151">
        <v>0.9038596533555872</v>
      </c>
      <c r="H45" s="150">
        <v>1949.0172326144145</v>
      </c>
    </row>
    <row r="46" spans="1:8" ht="12" customHeight="1" thickBot="1">
      <c r="A46" s="49" t="s">
        <v>150</v>
      </c>
      <c r="B46" s="280">
        <v>10061113</v>
      </c>
      <c r="C46" s="286">
        <v>0.03324413511705911</v>
      </c>
      <c r="D46" s="287">
        <v>0.5888934107856871</v>
      </c>
      <c r="E46" s="286">
        <v>0.006102690531334401</v>
      </c>
      <c r="F46" s="287">
        <v>0.9000802396315398</v>
      </c>
      <c r="G46" s="286">
        <v>1</v>
      </c>
      <c r="H46" s="284">
        <v>4179.360005455583</v>
      </c>
    </row>
    <row r="47" spans="1:8" ht="12" customHeight="1" thickBot="1">
      <c r="A47" s="50" t="s">
        <v>151</v>
      </c>
      <c r="B47" s="288">
        <v>27312305</v>
      </c>
      <c r="C47" s="289">
        <v>0</v>
      </c>
      <c r="D47" s="290">
        <v>-0.22668333446730327</v>
      </c>
      <c r="E47" s="289">
        <v>0.016566610981550173</v>
      </c>
      <c r="F47" s="290">
        <v>0.5657271694937501</v>
      </c>
      <c r="G47" s="289">
        <v>0.7918114930248472</v>
      </c>
      <c r="H47" s="288">
        <v>1483.302948299695</v>
      </c>
    </row>
    <row r="48" spans="1:8" ht="12" customHeight="1" thickBot="1">
      <c r="A48" s="48" t="s">
        <v>1</v>
      </c>
      <c r="B48" s="278">
        <v>780182288.264651</v>
      </c>
      <c r="C48" s="291"/>
      <c r="D48" s="279">
        <v>0.2794048968424505</v>
      </c>
      <c r="E48" s="149">
        <v>0.47322906156679595</v>
      </c>
      <c r="F48" s="279">
        <v>0.5675043277191257</v>
      </c>
      <c r="G48" s="149">
        <v>0.7290353456884168</v>
      </c>
      <c r="H48" s="148">
        <v>1296.0989567906379</v>
      </c>
    </row>
    <row r="49" spans="1:8" ht="12" customHeight="1" thickBot="1">
      <c r="A49" s="47" t="s">
        <v>2</v>
      </c>
      <c r="B49" s="280">
        <v>39350072.5</v>
      </c>
      <c r="C49" s="292"/>
      <c r="D49" s="281">
        <v>1.2947247146003353</v>
      </c>
      <c r="E49" s="151">
        <v>0.023868265355241728</v>
      </c>
      <c r="F49" s="281">
        <v>0.6724904382323565</v>
      </c>
      <c r="G49" s="151">
        <v>0.856617799115872</v>
      </c>
      <c r="H49" s="150">
        <v>1930.5164040892864</v>
      </c>
    </row>
    <row r="50" spans="1:8" ht="12" customHeight="1" thickBot="1">
      <c r="A50" s="47" t="s">
        <v>3</v>
      </c>
      <c r="B50" s="280">
        <v>92519500</v>
      </c>
      <c r="C50" s="292"/>
      <c r="D50" s="281">
        <v>52.777400349682864</v>
      </c>
      <c r="E50" s="151">
        <v>0.05611882866376643</v>
      </c>
      <c r="F50" s="281">
        <v>0.5992865017644929</v>
      </c>
      <c r="G50" s="151">
        <v>0.7502296813104264</v>
      </c>
      <c r="H50" s="150">
        <v>1437.0084229530164</v>
      </c>
    </row>
    <row r="51" spans="1:8" ht="12" customHeight="1" thickBot="1">
      <c r="A51" s="157" t="s">
        <v>276</v>
      </c>
      <c r="B51" s="288">
        <v>107034905</v>
      </c>
      <c r="C51" s="293"/>
      <c r="D51" s="285">
        <v>0.26717832610868797</v>
      </c>
      <c r="E51" s="153">
        <v>0.06492332421530074</v>
      </c>
      <c r="F51" s="285">
        <v>0.4338485842538936</v>
      </c>
      <c r="G51" s="153">
        <v>0.6362488853519326</v>
      </c>
      <c r="H51" s="152">
        <v>995.5919344974194</v>
      </c>
    </row>
    <row r="52" spans="1:8" ht="111" customHeight="1">
      <c r="A52" s="378" t="s">
        <v>292</v>
      </c>
      <c r="B52" s="378"/>
      <c r="C52" s="378"/>
      <c r="D52" s="378"/>
      <c r="E52" s="378"/>
      <c r="F52" s="378"/>
      <c r="G52" s="378"/>
      <c r="H52" s="378"/>
    </row>
    <row r="53" ht="35.25" customHeight="1" thickBot="1">
      <c r="A53" s="55" t="s">
        <v>156</v>
      </c>
    </row>
    <row r="54" spans="1:6" ht="9.75" customHeight="1">
      <c r="A54" s="37"/>
      <c r="B54" s="182"/>
      <c r="C54" s="28"/>
      <c r="D54" s="28"/>
      <c r="E54" s="28"/>
      <c r="F54" s="28"/>
    </row>
    <row r="55" spans="1:8" ht="38.25" customHeight="1">
      <c r="A55" s="40"/>
      <c r="B55" s="180" t="s">
        <v>304</v>
      </c>
      <c r="C55" s="53" t="s">
        <v>305</v>
      </c>
      <c r="D55" s="54" t="s">
        <v>81</v>
      </c>
      <c r="E55" s="53" t="s">
        <v>82</v>
      </c>
      <c r="F55" s="51" t="s">
        <v>83</v>
      </c>
      <c r="G55" s="27"/>
      <c r="H55" s="189"/>
    </row>
    <row r="56" spans="1:8" ht="12.75" customHeight="1" thickBot="1">
      <c r="A56" s="41"/>
      <c r="B56" s="245"/>
      <c r="C56" s="246"/>
      <c r="D56" s="246"/>
      <c r="E56" s="246"/>
      <c r="F56" s="246"/>
      <c r="G56" s="27"/>
      <c r="H56" s="189"/>
    </row>
    <row r="57" spans="1:8" ht="12.75" customHeight="1" thickBot="1">
      <c r="A57" s="56" t="s">
        <v>157</v>
      </c>
      <c r="B57" s="148">
        <v>8609450</v>
      </c>
      <c r="C57" s="169">
        <v>8609450</v>
      </c>
      <c r="D57" s="279">
        <v>0.58279123521247</v>
      </c>
      <c r="E57" s="149">
        <v>0.7153404689033562</v>
      </c>
      <c r="F57" s="148">
        <v>1321.6415943822424</v>
      </c>
      <c r="G57" s="174"/>
      <c r="H57" s="189"/>
    </row>
    <row r="58" spans="1:8" ht="12" customHeight="1" thickBot="1">
      <c r="A58" s="47" t="s">
        <v>158</v>
      </c>
      <c r="B58" s="150">
        <v>7221351</v>
      </c>
      <c r="C58" s="170">
        <v>7221351</v>
      </c>
      <c r="D58" s="281">
        <v>0.568577818748874</v>
      </c>
      <c r="E58" s="151">
        <v>0.704450039888658</v>
      </c>
      <c r="F58" s="150">
        <v>1277.3833329041693</v>
      </c>
      <c r="G58" s="174"/>
      <c r="H58" s="189"/>
    </row>
    <row r="59" spans="1:8" ht="12" customHeight="1" thickBot="1">
      <c r="A59" s="47" t="s">
        <v>159</v>
      </c>
      <c r="B59" s="150">
        <v>3640987</v>
      </c>
      <c r="C59" s="170">
        <v>3640987</v>
      </c>
      <c r="D59" s="281">
        <v>0.5731116315438644</v>
      </c>
      <c r="E59" s="151">
        <v>0.6898577226449861</v>
      </c>
      <c r="F59" s="150">
        <v>1317.486180210419</v>
      </c>
      <c r="G59" s="174"/>
      <c r="H59" s="189"/>
    </row>
    <row r="60" spans="1:8" ht="12" customHeight="1" thickBot="1">
      <c r="A60" s="47" t="s">
        <v>160</v>
      </c>
      <c r="B60" s="150">
        <v>3580364</v>
      </c>
      <c r="C60" s="170">
        <v>3580364</v>
      </c>
      <c r="D60" s="281">
        <v>0.563967239085188</v>
      </c>
      <c r="E60" s="151">
        <v>0.7192894353758444</v>
      </c>
      <c r="F60" s="150">
        <v>1273.1759265302676</v>
      </c>
      <c r="G60" s="174"/>
      <c r="H60" s="189"/>
    </row>
    <row r="61" spans="1:8" ht="12" customHeight="1" thickBot="1">
      <c r="A61" s="47" t="s">
        <v>161</v>
      </c>
      <c r="B61" s="150">
        <v>1190230</v>
      </c>
      <c r="C61" s="170">
        <v>1190230</v>
      </c>
      <c r="D61" s="281">
        <v>0.6464952152105056</v>
      </c>
      <c r="E61" s="151">
        <v>0.7651831998857364</v>
      </c>
      <c r="F61" s="150">
        <v>1568.2889678670315</v>
      </c>
      <c r="G61" s="174"/>
      <c r="H61" s="189"/>
    </row>
    <row r="62" spans="1:8" ht="12" customHeight="1" thickBot="1">
      <c r="A62" s="47" t="s">
        <v>162</v>
      </c>
      <c r="B62" s="150">
        <v>197869</v>
      </c>
      <c r="C62" s="170">
        <v>197869</v>
      </c>
      <c r="D62" s="281">
        <v>0.8600134432376977</v>
      </c>
      <c r="E62" s="151">
        <v>0.9225194446830984</v>
      </c>
      <c r="F62" s="150">
        <v>4811.132805621221</v>
      </c>
      <c r="G62" s="174"/>
      <c r="H62" s="189"/>
    </row>
    <row r="63" spans="1:8" ht="12" customHeight="1" thickBot="1">
      <c r="A63" s="47" t="s">
        <v>163</v>
      </c>
      <c r="B63" s="150">
        <v>15736155</v>
      </c>
      <c r="C63" s="170">
        <v>15736155</v>
      </c>
      <c r="D63" s="281">
        <v>0.6067795249571902</v>
      </c>
      <c r="E63" s="151">
        <v>0.7497612541434004</v>
      </c>
      <c r="F63" s="150">
        <v>1404.41229968704</v>
      </c>
      <c r="G63" s="174"/>
      <c r="H63" s="189"/>
    </row>
    <row r="64" spans="1:8" ht="12" customHeight="1" thickBot="1">
      <c r="A64" s="47" t="s">
        <v>164</v>
      </c>
      <c r="B64" s="150">
        <v>11068788</v>
      </c>
      <c r="C64" s="170">
        <v>11068788</v>
      </c>
      <c r="D64" s="281">
        <v>0.5789368266878</v>
      </c>
      <c r="E64" s="151">
        <v>0.7216762124272323</v>
      </c>
      <c r="F64" s="150">
        <v>1310.2298190374</v>
      </c>
      <c r="G64" s="174"/>
      <c r="H64" s="189"/>
    </row>
    <row r="65" spans="1:8" ht="12" customHeight="1" thickBot="1">
      <c r="A65" s="47" t="s">
        <v>165</v>
      </c>
      <c r="B65" s="150">
        <v>10651926</v>
      </c>
      <c r="C65" s="170">
        <v>10651926</v>
      </c>
      <c r="D65" s="281">
        <v>0.4265979692311043</v>
      </c>
      <c r="E65" s="151">
        <v>0.623992975542639</v>
      </c>
      <c r="F65" s="150">
        <v>967.3668512129876</v>
      </c>
      <c r="G65" s="174"/>
      <c r="H65" s="189"/>
    </row>
    <row r="66" spans="1:8" ht="12" customHeight="1" thickBot="1">
      <c r="A66" s="47" t="s">
        <v>166</v>
      </c>
      <c r="B66" s="150">
        <v>21720714</v>
      </c>
      <c r="C66" s="170">
        <v>21720714</v>
      </c>
      <c r="D66" s="281">
        <v>0.5042292348216546</v>
      </c>
      <c r="E66" s="151">
        <v>0.67312414315662</v>
      </c>
      <c r="F66" s="150">
        <v>1097.718566914338</v>
      </c>
      <c r="G66" s="174"/>
      <c r="H66" s="189"/>
    </row>
    <row r="67" spans="1:8" ht="12" customHeight="1" thickBot="1">
      <c r="A67" s="47" t="s">
        <v>167</v>
      </c>
      <c r="B67" s="150">
        <v>3889788</v>
      </c>
      <c r="C67" s="170">
        <v>3889788</v>
      </c>
      <c r="D67" s="281">
        <v>0.6326833236155801</v>
      </c>
      <c r="E67" s="151">
        <v>0.8019753261617343</v>
      </c>
      <c r="F67" s="150">
        <v>1660.6852312802077</v>
      </c>
      <c r="G67" s="174"/>
      <c r="H67" s="189"/>
    </row>
    <row r="68" spans="1:8" ht="12" customHeight="1" thickBot="1">
      <c r="A68" s="47" t="s">
        <v>168</v>
      </c>
      <c r="B68" s="150">
        <v>4667367</v>
      </c>
      <c r="C68" s="170">
        <v>4667367</v>
      </c>
      <c r="D68" s="281">
        <v>0.66199011932434</v>
      </c>
      <c r="E68" s="151">
        <v>0.8032656013907601</v>
      </c>
      <c r="F68" s="150">
        <v>1717.300490576331</v>
      </c>
      <c r="G68" s="174"/>
      <c r="H68" s="189"/>
    </row>
    <row r="69" spans="1:8" ht="12" customHeight="1" thickBot="1">
      <c r="A69" s="47" t="s">
        <v>169</v>
      </c>
      <c r="B69" s="150">
        <v>108</v>
      </c>
      <c r="C69" s="170">
        <v>108</v>
      </c>
      <c r="D69" s="281">
        <v>0.9444444444444444</v>
      </c>
      <c r="E69" s="151">
        <v>1</v>
      </c>
      <c r="F69" s="150">
        <v>4459.876543209877</v>
      </c>
      <c r="G69" s="174"/>
      <c r="H69" s="189"/>
    </row>
    <row r="70" spans="1:8" ht="12" customHeight="1" thickBot="1">
      <c r="A70" s="47" t="s">
        <v>170</v>
      </c>
      <c r="B70" s="150">
        <v>3318649</v>
      </c>
      <c r="C70" s="170">
        <v>3318649</v>
      </c>
      <c r="D70" s="281">
        <v>0.6580569536009396</v>
      </c>
      <c r="E70" s="151">
        <v>0.7854320261107541</v>
      </c>
      <c r="F70" s="150">
        <v>1632.068770374031</v>
      </c>
      <c r="G70" s="174"/>
      <c r="H70" s="189"/>
    </row>
    <row r="71" spans="1:8" ht="12" customHeight="1" thickBot="1">
      <c r="A71" s="47" t="s">
        <v>171</v>
      </c>
      <c r="B71" s="150">
        <v>1565719</v>
      </c>
      <c r="C71" s="170">
        <v>1565719</v>
      </c>
      <c r="D71" s="294"/>
      <c r="E71" s="292"/>
      <c r="F71" s="294"/>
      <c r="G71" s="174"/>
      <c r="H71" s="189"/>
    </row>
    <row r="72" spans="1:8" ht="12" customHeight="1" thickBot="1">
      <c r="A72" s="47" t="s">
        <v>172</v>
      </c>
      <c r="B72" s="150">
        <v>-217109</v>
      </c>
      <c r="C72" s="170">
        <v>-217109</v>
      </c>
      <c r="D72" s="294"/>
      <c r="E72" s="292"/>
      <c r="F72" s="294"/>
      <c r="G72" s="174"/>
      <c r="H72" s="189"/>
    </row>
    <row r="73" spans="1:8" ht="12" customHeight="1" thickBot="1">
      <c r="A73" s="47" t="s">
        <v>173</v>
      </c>
      <c r="B73" s="150">
        <v>7126705</v>
      </c>
      <c r="C73" s="170">
        <v>7126705</v>
      </c>
      <c r="D73" s="281">
        <v>0.6317500444214709</v>
      </c>
      <c r="E73" s="151">
        <v>0.786346371615265</v>
      </c>
      <c r="F73" s="150">
        <v>1551.9773669433087</v>
      </c>
      <c r="G73" s="174"/>
      <c r="H73" s="189"/>
    </row>
    <row r="74" spans="1:8" ht="12" customHeight="1" thickBot="1">
      <c r="A74" s="47" t="s">
        <v>174</v>
      </c>
      <c r="B74" s="150">
        <v>1202920</v>
      </c>
      <c r="C74" s="170">
        <v>1202920</v>
      </c>
      <c r="D74" s="294"/>
      <c r="E74" s="292"/>
      <c r="F74" s="294"/>
      <c r="G74" s="174"/>
      <c r="H74" s="189"/>
    </row>
    <row r="75" spans="1:8" ht="12" customHeight="1" thickBot="1">
      <c r="A75" s="47" t="s">
        <v>175</v>
      </c>
      <c r="B75" s="150">
        <v>-134554</v>
      </c>
      <c r="C75" s="170">
        <v>-134554</v>
      </c>
      <c r="D75" s="294"/>
      <c r="E75" s="292"/>
      <c r="F75" s="294"/>
      <c r="G75" s="174"/>
      <c r="H75" s="189"/>
    </row>
    <row r="76" spans="1:8" ht="12" customHeight="1" thickBot="1">
      <c r="A76" s="47" t="s">
        <v>176</v>
      </c>
      <c r="B76" s="150">
        <v>6058339</v>
      </c>
      <c r="C76" s="170">
        <v>6058339</v>
      </c>
      <c r="D76" s="281">
        <v>0.6282562982937898</v>
      </c>
      <c r="E76" s="151">
        <v>0.7947689177839585</v>
      </c>
      <c r="F76" s="150">
        <v>1538.2978858729396</v>
      </c>
      <c r="G76" s="174"/>
      <c r="H76" s="189"/>
    </row>
    <row r="77" spans="1:8" ht="12" customHeight="1" thickBot="1">
      <c r="A77" s="47" t="s">
        <v>177</v>
      </c>
      <c r="B77" s="294">
        <v>0</v>
      </c>
      <c r="C77" s="292">
        <v>0</v>
      </c>
      <c r="D77" s="294"/>
      <c r="E77" s="292"/>
      <c r="F77" s="294"/>
      <c r="G77" s="174"/>
      <c r="H77" s="189"/>
    </row>
    <row r="78" spans="1:8" ht="12" customHeight="1" thickBot="1">
      <c r="A78" s="47" t="s">
        <v>178</v>
      </c>
      <c r="B78" s="150">
        <v>1274872</v>
      </c>
      <c r="C78" s="170">
        <v>1274872</v>
      </c>
      <c r="D78" s="281">
        <v>0.6145385575963704</v>
      </c>
      <c r="E78" s="151">
        <v>0.7760222202699565</v>
      </c>
      <c r="F78" s="150">
        <v>1492.9389645691492</v>
      </c>
      <c r="G78" s="174"/>
      <c r="H78" s="189"/>
    </row>
    <row r="79" spans="1:8" ht="12" customHeight="1" thickBot="1">
      <c r="A79" s="57" t="s">
        <v>179</v>
      </c>
      <c r="B79" s="152">
        <v>4783467</v>
      </c>
      <c r="C79" s="295">
        <v>4783467</v>
      </c>
      <c r="D79" s="285">
        <v>0.6318711096835162</v>
      </c>
      <c r="E79" s="153">
        <v>0.8020605319499443</v>
      </c>
      <c r="F79" s="152">
        <v>1565.4393353578505</v>
      </c>
      <c r="G79" s="174"/>
      <c r="H79" s="189"/>
    </row>
    <row r="80" spans="1:9" ht="61.5" customHeight="1">
      <c r="A80" s="378" t="s">
        <v>4</v>
      </c>
      <c r="B80" s="378"/>
      <c r="C80" s="378"/>
      <c r="D80" s="378"/>
      <c r="E80" s="378"/>
      <c r="F80" s="378"/>
      <c r="G80" s="379"/>
      <c r="H80" s="189"/>
      <c r="I80" s="174"/>
    </row>
    <row r="81" spans="1:9" ht="9.75" customHeight="1">
      <c r="A81" s="42"/>
      <c r="B81" s="184"/>
      <c r="C81" s="27"/>
      <c r="D81" s="27"/>
      <c r="E81" s="27"/>
      <c r="F81" s="27"/>
      <c r="G81" s="27"/>
      <c r="H81" s="189"/>
      <c r="I81" s="174"/>
    </row>
    <row r="82" spans="1:9" ht="18" customHeight="1" thickBot="1">
      <c r="A82" s="55" t="s">
        <v>181</v>
      </c>
      <c r="B82" s="184"/>
      <c r="C82" s="27"/>
      <c r="D82" s="27"/>
      <c r="E82" s="27"/>
      <c r="F82" s="27"/>
      <c r="G82" s="27"/>
      <c r="H82" s="189"/>
      <c r="I82" s="174"/>
    </row>
    <row r="83" spans="1:9" ht="9" customHeight="1">
      <c r="A83" s="37"/>
      <c r="B83" s="182"/>
      <c r="C83" s="28"/>
      <c r="D83" s="28"/>
      <c r="E83" s="28"/>
      <c r="F83" s="28"/>
      <c r="G83" s="28"/>
      <c r="H83" s="190"/>
      <c r="I83" s="175"/>
    </row>
    <row r="84" spans="1:9" s="29" customFormat="1" ht="46.5" customHeight="1">
      <c r="A84" s="40"/>
      <c r="B84" s="180" t="s">
        <v>306</v>
      </c>
      <c r="C84" s="52" t="s">
        <v>307</v>
      </c>
      <c r="D84" s="54" t="s">
        <v>191</v>
      </c>
      <c r="E84" s="53" t="s">
        <v>84</v>
      </c>
      <c r="F84" s="54" t="s">
        <v>192</v>
      </c>
      <c r="G84" s="53" t="s">
        <v>110</v>
      </c>
      <c r="H84" s="234" t="s">
        <v>193</v>
      </c>
      <c r="I84" s="52" t="s">
        <v>85</v>
      </c>
    </row>
    <row r="85" spans="1:9" ht="10.5" customHeight="1" thickBot="1">
      <c r="A85" s="41"/>
      <c r="B85" s="245"/>
      <c r="C85" s="246"/>
      <c r="D85" s="246"/>
      <c r="E85" s="246"/>
      <c r="F85" s="246"/>
      <c r="G85" s="246"/>
      <c r="H85" s="247"/>
      <c r="I85" s="246"/>
    </row>
    <row r="86" spans="1:9" ht="24" customHeight="1" thickBot="1">
      <c r="A86" s="58" t="s">
        <v>86</v>
      </c>
      <c r="B86" s="336">
        <v>0.0029011327999999997</v>
      </c>
      <c r="C86" s="337">
        <v>0.0034137928000000004</v>
      </c>
      <c r="D86" s="336">
        <v>0.0029014701201342057</v>
      </c>
      <c r="E86" s="333">
        <v>-0.029413922999999998</v>
      </c>
      <c r="F86" s="296" t="s">
        <v>333</v>
      </c>
      <c r="G86" s="297" t="s">
        <v>334</v>
      </c>
      <c r="H86" s="296" t="s">
        <v>335</v>
      </c>
      <c r="I86" s="297" t="s">
        <v>336</v>
      </c>
    </row>
    <row r="87" spans="1:9" ht="24" customHeight="1" thickBot="1">
      <c r="A87" s="59" t="s">
        <v>182</v>
      </c>
      <c r="B87" s="338">
        <v>0.042703387360837</v>
      </c>
      <c r="C87" s="339">
        <v>0.05478574306604509</v>
      </c>
      <c r="D87" s="338">
        <v>0.048734628374976656</v>
      </c>
      <c r="E87" s="334">
        <v>-0.0021900126</v>
      </c>
      <c r="F87" s="294" t="s">
        <v>337</v>
      </c>
      <c r="G87" s="292" t="s">
        <v>338</v>
      </c>
      <c r="H87" s="294" t="s">
        <v>339</v>
      </c>
      <c r="I87" s="292" t="s">
        <v>340</v>
      </c>
    </row>
    <row r="88" spans="1:9" ht="24" customHeight="1" thickBot="1">
      <c r="A88" s="59" t="s">
        <v>183</v>
      </c>
      <c r="B88" s="338">
        <v>0.54711268</v>
      </c>
      <c r="C88" s="339">
        <v>0.57355322</v>
      </c>
      <c r="D88" s="338">
        <v>0.5413921807981757</v>
      </c>
      <c r="E88" s="334">
        <v>-4.6378775</v>
      </c>
      <c r="F88" s="294" t="s">
        <v>341</v>
      </c>
      <c r="G88" s="292" t="s">
        <v>342</v>
      </c>
      <c r="H88" s="294" t="s">
        <v>343</v>
      </c>
      <c r="I88" s="292" t="s">
        <v>344</v>
      </c>
    </row>
    <row r="89" spans="1:9" ht="24" customHeight="1" thickBot="1">
      <c r="A89" s="59" t="s">
        <v>184</v>
      </c>
      <c r="B89" s="338">
        <v>0.70339851</v>
      </c>
      <c r="C89" s="339">
        <v>0.68135613</v>
      </c>
      <c r="D89" s="338">
        <v>0.7025769713426109</v>
      </c>
      <c r="E89" s="334">
        <v>-0.080575093</v>
      </c>
      <c r="F89" s="294" t="s">
        <v>345</v>
      </c>
      <c r="G89" s="292" t="s">
        <v>346</v>
      </c>
      <c r="H89" s="294" t="s">
        <v>347</v>
      </c>
      <c r="I89" s="292" t="s">
        <v>348</v>
      </c>
    </row>
    <row r="90" spans="1:9" ht="24" customHeight="1" thickBot="1">
      <c r="A90" s="59" t="s">
        <v>185</v>
      </c>
      <c r="B90" s="338">
        <v>0.0061899773</v>
      </c>
      <c r="C90" s="339">
        <v>0.005860296599999999</v>
      </c>
      <c r="D90" s="338">
        <v>0.006189251000960928</v>
      </c>
      <c r="E90" s="334">
        <v>-0.012789695999999998</v>
      </c>
      <c r="F90" s="294" t="s">
        <v>349</v>
      </c>
      <c r="G90" s="292" t="s">
        <v>350</v>
      </c>
      <c r="H90" s="294" t="s">
        <v>351</v>
      </c>
      <c r="I90" s="292" t="s">
        <v>352</v>
      </c>
    </row>
    <row r="91" spans="1:9" ht="24" customHeight="1" thickBot="1">
      <c r="A91" s="59" t="s">
        <v>186</v>
      </c>
      <c r="B91" s="338">
        <v>0.013337321</v>
      </c>
      <c r="C91" s="339">
        <v>0.013362576</v>
      </c>
      <c r="D91" s="338">
        <v>0.009931521332156855</v>
      </c>
      <c r="E91" s="334">
        <v>-0.10731240999999998</v>
      </c>
      <c r="F91" s="294" t="s">
        <v>353</v>
      </c>
      <c r="G91" s="292" t="s">
        <v>354</v>
      </c>
      <c r="H91" s="294" t="s">
        <v>355</v>
      </c>
      <c r="I91" s="292" t="s">
        <v>356</v>
      </c>
    </row>
    <row r="92" spans="1:9" ht="24" customHeight="1" thickBot="1">
      <c r="A92" s="59" t="s">
        <v>187</v>
      </c>
      <c r="B92" s="338">
        <v>0.0071170436</v>
      </c>
      <c r="C92" s="339">
        <v>0.007355419594163499</v>
      </c>
      <c r="D92" s="338">
        <v>0.0062013919109558365</v>
      </c>
      <c r="E92" s="334">
        <v>-0.038128778</v>
      </c>
      <c r="F92" s="294" t="s">
        <v>357</v>
      </c>
      <c r="G92" s="292" t="s">
        <v>358</v>
      </c>
      <c r="H92" s="294" t="s">
        <v>359</v>
      </c>
      <c r="I92" s="292" t="s">
        <v>360</v>
      </c>
    </row>
    <row r="93" spans="1:9" ht="24" customHeight="1" thickBot="1">
      <c r="A93" s="59" t="s">
        <v>188</v>
      </c>
      <c r="B93" s="338">
        <v>0.0041076097</v>
      </c>
      <c r="C93" s="339">
        <v>0.0014314835366015122</v>
      </c>
      <c r="D93" s="338">
        <v>-0.01117322764398949</v>
      </c>
      <c r="E93" s="334">
        <v>-2.0045662</v>
      </c>
      <c r="F93" s="294" t="s">
        <v>361</v>
      </c>
      <c r="G93" s="292" t="s">
        <v>362</v>
      </c>
      <c r="H93" s="294" t="s">
        <v>363</v>
      </c>
      <c r="I93" s="292" t="s">
        <v>364</v>
      </c>
    </row>
    <row r="94" spans="1:9" ht="24" customHeight="1" thickBot="1">
      <c r="A94" s="59" t="s">
        <v>189</v>
      </c>
      <c r="B94" s="338">
        <v>-0.00087932856</v>
      </c>
      <c r="C94" s="339">
        <v>-0.00015966029</v>
      </c>
      <c r="D94" s="338">
        <v>-0.0023130349352012336</v>
      </c>
      <c r="E94" s="334">
        <v>-0.018591384</v>
      </c>
      <c r="F94" s="294" t="s">
        <v>365</v>
      </c>
      <c r="G94" s="292" t="s">
        <v>366</v>
      </c>
      <c r="H94" s="294" t="s">
        <v>367</v>
      </c>
      <c r="I94" s="292" t="s">
        <v>368</v>
      </c>
    </row>
    <row r="95" spans="1:9" ht="24" customHeight="1" thickBot="1">
      <c r="A95" s="57" t="s">
        <v>190</v>
      </c>
      <c r="B95" s="340">
        <v>0.0064119323</v>
      </c>
      <c r="C95" s="341">
        <v>0.0060849368</v>
      </c>
      <c r="D95" s="340">
        <v>0.006412677776154607</v>
      </c>
      <c r="E95" s="335">
        <v>-0.006761909899999999</v>
      </c>
      <c r="F95" s="298" t="s">
        <v>369</v>
      </c>
      <c r="G95" s="293" t="s">
        <v>370</v>
      </c>
      <c r="H95" s="298" t="s">
        <v>371</v>
      </c>
      <c r="I95" s="293" t="s">
        <v>372</v>
      </c>
    </row>
    <row r="96" spans="1:9" ht="14.25" customHeight="1">
      <c r="A96" s="380" t="s">
        <v>194</v>
      </c>
      <c r="B96" s="380"/>
      <c r="C96" s="380"/>
      <c r="D96" s="380"/>
      <c r="E96" s="380"/>
      <c r="F96" s="380"/>
      <c r="G96" s="380"/>
      <c r="H96" s="380"/>
      <c r="I96" s="380"/>
    </row>
    <row r="97" spans="1:9" ht="12" customHeight="1">
      <c r="A97" s="42"/>
      <c r="B97" s="184"/>
      <c r="C97" s="27"/>
      <c r="D97" s="27"/>
      <c r="E97" s="27"/>
      <c r="F97" s="27"/>
      <c r="G97" s="27"/>
      <c r="H97" s="189"/>
      <c r="I97" s="174"/>
    </row>
    <row r="98" spans="1:10" ht="25.5" customHeight="1" thickBot="1">
      <c r="A98" s="88" t="s">
        <v>195</v>
      </c>
      <c r="B98" s="185"/>
      <c r="C98" s="30"/>
      <c r="D98" s="30"/>
      <c r="E98" s="30"/>
      <c r="F98" s="30"/>
      <c r="G98" s="30"/>
      <c r="H98" s="191"/>
      <c r="I98" s="176"/>
      <c r="J98" s="30"/>
    </row>
    <row r="99" ht="10.5" customHeight="1">
      <c r="A99" s="36"/>
    </row>
    <row r="100" spans="1:10" s="29" customFormat="1" ht="54" customHeight="1">
      <c r="A100" s="40"/>
      <c r="B100" s="180" t="s">
        <v>306</v>
      </c>
      <c r="C100" s="53" t="s">
        <v>307</v>
      </c>
      <c r="D100" s="54" t="s">
        <v>191</v>
      </c>
      <c r="E100" s="53" t="s">
        <v>84</v>
      </c>
      <c r="F100" s="54" t="s">
        <v>192</v>
      </c>
      <c r="G100" s="53" t="s">
        <v>110</v>
      </c>
      <c r="H100" s="234" t="s">
        <v>193</v>
      </c>
      <c r="I100" s="53" t="s">
        <v>85</v>
      </c>
      <c r="J100" s="51" t="s">
        <v>471</v>
      </c>
    </row>
    <row r="101" spans="1:10" ht="11.25" customHeight="1" thickBot="1">
      <c r="A101" s="41"/>
      <c r="B101" s="245"/>
      <c r="C101" s="246"/>
      <c r="D101" s="246"/>
      <c r="E101" s="246"/>
      <c r="F101" s="246"/>
      <c r="G101" s="246"/>
      <c r="H101" s="247"/>
      <c r="I101" s="246"/>
      <c r="J101" s="246"/>
    </row>
    <row r="102" spans="1:11" ht="10.5" customHeight="1" thickBot="1">
      <c r="A102" s="63" t="s">
        <v>196</v>
      </c>
      <c r="B102" s="342"/>
      <c r="C102" s="343"/>
      <c r="D102" s="342"/>
      <c r="E102" s="344"/>
      <c r="F102" s="35"/>
      <c r="G102" s="35"/>
      <c r="H102" s="192"/>
      <c r="I102" s="177"/>
      <c r="J102" s="35"/>
      <c r="K102" s="173"/>
    </row>
    <row r="103" spans="1:11" ht="24.75" customHeight="1" thickBot="1">
      <c r="A103" s="47" t="s">
        <v>197</v>
      </c>
      <c r="B103" s="338">
        <v>0.029258896</v>
      </c>
      <c r="C103" s="339">
        <v>0.030905483</v>
      </c>
      <c r="D103" s="338">
        <v>0.028518751750780155</v>
      </c>
      <c r="E103" s="334">
        <v>0</v>
      </c>
      <c r="F103" s="294" t="s">
        <v>373</v>
      </c>
      <c r="G103" s="292" t="s">
        <v>374</v>
      </c>
      <c r="H103" s="294" t="s">
        <v>375</v>
      </c>
      <c r="I103" s="292" t="s">
        <v>376</v>
      </c>
      <c r="J103" s="299"/>
      <c r="K103" s="173"/>
    </row>
    <row r="104" spans="1:15" ht="24.75" customHeight="1" thickBot="1">
      <c r="A104" s="47" t="s">
        <v>198</v>
      </c>
      <c r="B104" s="338">
        <v>0.038218701</v>
      </c>
      <c r="C104" s="339">
        <v>0.034093049</v>
      </c>
      <c r="D104" s="338">
        <v>0.03378691015842527</v>
      </c>
      <c r="E104" s="334">
        <v>0</v>
      </c>
      <c r="F104" s="294" t="s">
        <v>373</v>
      </c>
      <c r="G104" s="292" t="s">
        <v>377</v>
      </c>
      <c r="H104" s="294" t="s">
        <v>378</v>
      </c>
      <c r="I104" s="292" t="s">
        <v>379</v>
      </c>
      <c r="J104" s="300"/>
      <c r="K104" s="173"/>
      <c r="O104" s="27"/>
    </row>
    <row r="105" spans="1:11" ht="24.75" customHeight="1" thickBot="1">
      <c r="A105" s="47" t="s">
        <v>199</v>
      </c>
      <c r="B105" s="338">
        <v>0.030097962</v>
      </c>
      <c r="C105" s="339">
        <v>0.036042646</v>
      </c>
      <c r="D105" s="338">
        <v>0.02659223535354335</v>
      </c>
      <c r="E105" s="334">
        <v>0</v>
      </c>
      <c r="F105" s="294" t="s">
        <v>380</v>
      </c>
      <c r="G105" s="292" t="s">
        <v>381</v>
      </c>
      <c r="H105" s="294" t="s">
        <v>382</v>
      </c>
      <c r="I105" s="292" t="s">
        <v>383</v>
      </c>
      <c r="J105" s="300"/>
      <c r="K105" s="173"/>
    </row>
    <row r="106" spans="1:11" ht="24.75" customHeight="1" thickBot="1">
      <c r="A106" s="47" t="s">
        <v>200</v>
      </c>
      <c r="B106" s="338">
        <v>0.00020163685</v>
      </c>
      <c r="C106" s="339">
        <v>0.00098821173</v>
      </c>
      <c r="D106" s="338">
        <v>0.00019393248065938636</v>
      </c>
      <c r="E106" s="334">
        <v>0</v>
      </c>
      <c r="F106" s="294" t="s">
        <v>384</v>
      </c>
      <c r="G106" s="292" t="s">
        <v>385</v>
      </c>
      <c r="H106" s="294" t="s">
        <v>385</v>
      </c>
      <c r="I106" s="292" t="s">
        <v>386</v>
      </c>
      <c r="J106" s="300"/>
      <c r="K106" s="173"/>
    </row>
    <row r="107" spans="1:11" ht="24.75" customHeight="1" thickBot="1">
      <c r="A107" s="47" t="s">
        <v>201</v>
      </c>
      <c r="B107" s="338">
        <v>0.8827427</v>
      </c>
      <c r="C107" s="339">
        <v>1.0133655</v>
      </c>
      <c r="D107" s="338">
        <v>1.0354795511947816</v>
      </c>
      <c r="E107" s="334">
        <v>0.38008689</v>
      </c>
      <c r="F107" s="294" t="s">
        <v>387</v>
      </c>
      <c r="G107" s="292" t="s">
        <v>388</v>
      </c>
      <c r="H107" s="294" t="s">
        <v>389</v>
      </c>
      <c r="I107" s="292" t="s">
        <v>390</v>
      </c>
      <c r="J107" s="300"/>
      <c r="K107" s="173"/>
    </row>
    <row r="108" spans="1:11" ht="24.75" customHeight="1" thickBot="1">
      <c r="A108" s="47" t="s">
        <v>202</v>
      </c>
      <c r="B108" s="338">
        <v>1.9471930455429407</v>
      </c>
      <c r="C108" s="339">
        <v>1.9752293200485413</v>
      </c>
      <c r="D108" s="338">
        <v>2.117274905801115</v>
      </c>
      <c r="E108" s="334">
        <v>0</v>
      </c>
      <c r="F108" s="294" t="s">
        <v>391</v>
      </c>
      <c r="G108" s="292" t="s">
        <v>392</v>
      </c>
      <c r="H108" s="294" t="s">
        <v>393</v>
      </c>
      <c r="I108" s="292" t="s">
        <v>394</v>
      </c>
      <c r="J108" s="347">
        <v>0</v>
      </c>
      <c r="K108" s="173"/>
    </row>
    <row r="109" spans="1:11" ht="24.75" customHeight="1" thickBot="1">
      <c r="A109" s="47" t="s">
        <v>472</v>
      </c>
      <c r="B109" s="338"/>
      <c r="C109" s="339"/>
      <c r="D109" s="338"/>
      <c r="E109" s="334"/>
      <c r="F109" s="294"/>
      <c r="G109" s="292"/>
      <c r="H109" s="294"/>
      <c r="I109" s="292"/>
      <c r="J109" s="347">
        <v>4</v>
      </c>
      <c r="K109" s="173"/>
    </row>
    <row r="110" spans="1:11" ht="24.75" customHeight="1" thickBot="1">
      <c r="A110" s="61" t="s">
        <v>203</v>
      </c>
      <c r="B110" s="340">
        <v>0.38825872</v>
      </c>
      <c r="C110" s="341">
        <v>0.32950174</v>
      </c>
      <c r="D110" s="340">
        <v>0.3194947349149546</v>
      </c>
      <c r="E110" s="335">
        <v>0</v>
      </c>
      <c r="F110" s="298" t="s">
        <v>395</v>
      </c>
      <c r="G110" s="293" t="s">
        <v>396</v>
      </c>
      <c r="H110" s="298" t="s">
        <v>397</v>
      </c>
      <c r="I110" s="293" t="s">
        <v>398</v>
      </c>
      <c r="J110" s="302"/>
      <c r="K110" s="173"/>
    </row>
    <row r="111" spans="1:11" ht="12" customHeight="1" thickBot="1">
      <c r="A111" s="63" t="s">
        <v>204</v>
      </c>
      <c r="B111" s="193"/>
      <c r="C111" s="193"/>
      <c r="D111" s="193"/>
      <c r="E111" s="194"/>
      <c r="F111" s="193"/>
      <c r="G111" s="193"/>
      <c r="H111" s="193"/>
      <c r="I111" s="193"/>
      <c r="J111" s="193"/>
      <c r="K111" s="173"/>
    </row>
    <row r="112" spans="1:11" ht="23.25" customHeight="1" thickBot="1">
      <c r="A112" s="244" t="s">
        <v>216</v>
      </c>
      <c r="B112" s="338">
        <v>-0.46178669936386757</v>
      </c>
      <c r="C112" s="339">
        <v>-0.3440032569382986</v>
      </c>
      <c r="D112" s="338">
        <v>-0.6030735950829004</v>
      </c>
      <c r="E112" s="334">
        <v>-4.6032734</v>
      </c>
      <c r="F112" s="294" t="s">
        <v>399</v>
      </c>
      <c r="G112" s="292" t="s">
        <v>400</v>
      </c>
      <c r="H112" s="294" t="s">
        <v>401</v>
      </c>
      <c r="I112" s="292" t="s">
        <v>402</v>
      </c>
      <c r="J112" s="195"/>
      <c r="K112" s="173"/>
    </row>
    <row r="113" spans="1:11" ht="23.25" customHeight="1" thickBot="1">
      <c r="A113" s="58" t="s">
        <v>217</v>
      </c>
      <c r="B113" s="338">
        <v>0.27941122315150196</v>
      </c>
      <c r="C113" s="339">
        <v>0.010745615011210899</v>
      </c>
      <c r="D113" s="338">
        <v>0.4327004871614043</v>
      </c>
      <c r="E113" s="334">
        <v>-2.6457169</v>
      </c>
      <c r="F113" s="294" t="s">
        <v>403</v>
      </c>
      <c r="G113" s="292" t="s">
        <v>404</v>
      </c>
      <c r="H113" s="294" t="s">
        <v>405</v>
      </c>
      <c r="I113" s="292" t="s">
        <v>406</v>
      </c>
      <c r="J113" s="195"/>
      <c r="K113" s="173"/>
    </row>
    <row r="114" spans="1:11" ht="23.25" customHeight="1" thickBot="1">
      <c r="A114" s="244" t="s">
        <v>205</v>
      </c>
      <c r="B114" s="338">
        <v>-0.18237547621236555</v>
      </c>
      <c r="C114" s="339">
        <v>-0.3332576419270877</v>
      </c>
      <c r="D114" s="338">
        <v>-0.17037310792149632</v>
      </c>
      <c r="E114" s="334">
        <v>-1.83056405</v>
      </c>
      <c r="F114" s="294" t="s">
        <v>407</v>
      </c>
      <c r="G114" s="292" t="s">
        <v>408</v>
      </c>
      <c r="H114" s="294" t="s">
        <v>409</v>
      </c>
      <c r="I114" s="292" t="s">
        <v>410</v>
      </c>
      <c r="J114" s="195"/>
      <c r="K114" s="173"/>
    </row>
    <row r="115" spans="1:11" ht="23.25" customHeight="1" thickBot="1">
      <c r="A115" s="243" t="s">
        <v>206</v>
      </c>
      <c r="B115" s="340">
        <v>-0.5029693</v>
      </c>
      <c r="C115" s="341">
        <v>0.7561</v>
      </c>
      <c r="D115" s="340"/>
      <c r="E115" s="335"/>
      <c r="F115" s="298"/>
      <c r="G115" s="293"/>
      <c r="H115" s="298"/>
      <c r="I115" s="293"/>
      <c r="J115" s="196"/>
      <c r="K115" s="173"/>
    </row>
    <row r="116" spans="1:11" ht="11.25" customHeight="1" thickBot="1">
      <c r="A116" s="63" t="s">
        <v>207</v>
      </c>
      <c r="B116" s="193"/>
      <c r="C116" s="193"/>
      <c r="D116" s="193"/>
      <c r="E116" s="194"/>
      <c r="F116" s="193"/>
      <c r="G116" s="193"/>
      <c r="H116" s="193"/>
      <c r="I116" s="193"/>
      <c r="J116" s="193"/>
      <c r="K116" s="173"/>
    </row>
    <row r="117" spans="1:11" ht="23.25" customHeight="1" thickBot="1">
      <c r="A117" s="47" t="s">
        <v>208</v>
      </c>
      <c r="B117" s="338">
        <v>-1.6201675679536502</v>
      </c>
      <c r="C117" s="339">
        <v>-1.149359938525666</v>
      </c>
      <c r="D117" s="338">
        <v>-1.7010218939961477</v>
      </c>
      <c r="E117" s="334">
        <v>-6.056476619797579</v>
      </c>
      <c r="F117" s="294" t="s">
        <v>459</v>
      </c>
      <c r="G117" s="292" t="s">
        <v>460</v>
      </c>
      <c r="H117" s="294" t="s">
        <v>461</v>
      </c>
      <c r="I117" s="292" t="s">
        <v>462</v>
      </c>
      <c r="J117" s="195"/>
      <c r="K117" s="173"/>
    </row>
    <row r="118" spans="1:11" ht="23.25" customHeight="1" thickBot="1">
      <c r="A118" s="47" t="s">
        <v>209</v>
      </c>
      <c r="B118" s="338">
        <v>-0.7061938123829791</v>
      </c>
      <c r="C118" s="339">
        <v>-0.3428958943681767</v>
      </c>
      <c r="D118" s="338">
        <v>-0.7628908505564237</v>
      </c>
      <c r="E118" s="334">
        <v>-6.409350476587943</v>
      </c>
      <c r="F118" s="294" t="s">
        <v>463</v>
      </c>
      <c r="G118" s="292" t="s">
        <v>464</v>
      </c>
      <c r="H118" s="294" t="s">
        <v>465</v>
      </c>
      <c r="I118" s="292" t="s">
        <v>466</v>
      </c>
      <c r="J118" s="195"/>
      <c r="K118" s="173"/>
    </row>
    <row r="119" spans="1:11" ht="23.25" customHeight="1" thickBot="1">
      <c r="A119" s="61" t="s">
        <v>210</v>
      </c>
      <c r="B119" s="340">
        <v>0.08721607974520104</v>
      </c>
      <c r="C119" s="341">
        <v>0.14746044203400752</v>
      </c>
      <c r="D119" s="340">
        <v>0.022261531929576823</v>
      </c>
      <c r="E119" s="335">
        <v>-10.04890243175365</v>
      </c>
      <c r="F119" s="298" t="s">
        <v>467</v>
      </c>
      <c r="G119" s="293" t="s">
        <v>468</v>
      </c>
      <c r="H119" s="298" t="s">
        <v>469</v>
      </c>
      <c r="I119" s="293" t="s">
        <v>470</v>
      </c>
      <c r="J119" s="196"/>
      <c r="K119" s="173"/>
    </row>
    <row r="120" spans="1:11" ht="10.5" customHeight="1" thickBot="1">
      <c r="A120" s="63" t="s">
        <v>211</v>
      </c>
      <c r="B120" s="193"/>
      <c r="C120" s="193"/>
      <c r="D120" s="193"/>
      <c r="E120" s="194"/>
      <c r="F120" s="193"/>
      <c r="G120" s="193"/>
      <c r="H120" s="193"/>
      <c r="I120" s="193"/>
      <c r="J120" s="193"/>
      <c r="K120" s="173"/>
    </row>
    <row r="121" spans="1:11" ht="23.25" customHeight="1" thickBot="1">
      <c r="A121" s="47" t="s">
        <v>212</v>
      </c>
      <c r="B121" s="338">
        <v>0.24120746</v>
      </c>
      <c r="C121" s="339">
        <v>0.045988731</v>
      </c>
      <c r="D121" s="338">
        <v>80.99379091612057</v>
      </c>
      <c r="E121" s="334">
        <v>0.007209856</v>
      </c>
      <c r="F121" s="294" t="s">
        <v>411</v>
      </c>
      <c r="G121" s="292" t="s">
        <v>412</v>
      </c>
      <c r="H121" s="294" t="s">
        <v>413</v>
      </c>
      <c r="I121" s="292" t="s">
        <v>414</v>
      </c>
      <c r="J121" s="275"/>
      <c r="K121" s="173"/>
    </row>
    <row r="122" spans="1:11" ht="23.25" customHeight="1" thickBot="1">
      <c r="A122" s="47" t="s">
        <v>213</v>
      </c>
      <c r="B122" s="338">
        <v>0.53903598</v>
      </c>
      <c r="C122" s="339">
        <v>0.40056491</v>
      </c>
      <c r="D122" s="338">
        <v>0.7652174221237774</v>
      </c>
      <c r="E122" s="334">
        <v>0.0037613788</v>
      </c>
      <c r="F122" s="294" t="s">
        <v>415</v>
      </c>
      <c r="G122" s="292" t="s">
        <v>416</v>
      </c>
      <c r="H122" s="294" t="s">
        <v>417</v>
      </c>
      <c r="I122" s="292" t="s">
        <v>418</v>
      </c>
      <c r="J122" s="130"/>
      <c r="K122" s="173"/>
    </row>
    <row r="123" spans="1:11" ht="23.25" customHeight="1" thickBot="1">
      <c r="A123" s="47" t="s">
        <v>214</v>
      </c>
      <c r="B123" s="338">
        <v>0.44191368</v>
      </c>
      <c r="C123" s="339">
        <v>0.49108075</v>
      </c>
      <c r="D123" s="338">
        <v>0.4933000732340838</v>
      </c>
      <c r="E123" s="334">
        <v>0.027967555</v>
      </c>
      <c r="F123" s="294" t="s">
        <v>419</v>
      </c>
      <c r="G123" s="292" t="s">
        <v>420</v>
      </c>
      <c r="H123" s="294" t="s">
        <v>421</v>
      </c>
      <c r="I123" s="292" t="s">
        <v>422</v>
      </c>
      <c r="J123" s="301"/>
      <c r="K123" s="173"/>
    </row>
    <row r="124" spans="1:11" ht="23.25" customHeight="1" thickBot="1">
      <c r="A124" s="47" t="s">
        <v>215</v>
      </c>
      <c r="B124" s="338">
        <v>0.73876846</v>
      </c>
      <c r="C124" s="339">
        <v>0.65731942</v>
      </c>
      <c r="D124" s="338">
        <v>0.8642724299945524</v>
      </c>
      <c r="E124" s="334">
        <v>0.055416272</v>
      </c>
      <c r="F124" s="294" t="s">
        <v>423</v>
      </c>
      <c r="G124" s="292" t="s">
        <v>424</v>
      </c>
      <c r="H124" s="294" t="s">
        <v>425</v>
      </c>
      <c r="I124" s="292" t="s">
        <v>426</v>
      </c>
      <c r="J124" s="301"/>
      <c r="K124" s="173"/>
    </row>
    <row r="125" spans="1:11" ht="23.25" customHeight="1" thickBot="1">
      <c r="A125" s="47" t="s">
        <v>218</v>
      </c>
      <c r="B125" s="338">
        <v>-0.41915741</v>
      </c>
      <c r="C125" s="339">
        <v>-0.38126559</v>
      </c>
      <c r="D125" s="338">
        <v>-0.41915740974511967</v>
      </c>
      <c r="E125" s="334">
        <v>-0.63559598</v>
      </c>
      <c r="F125" s="294" t="s">
        <v>427</v>
      </c>
      <c r="G125" s="292" t="s">
        <v>428</v>
      </c>
      <c r="H125" s="294" t="s">
        <v>429</v>
      </c>
      <c r="I125" s="292" t="s">
        <v>430</v>
      </c>
      <c r="J125" s="303"/>
      <c r="K125" s="173"/>
    </row>
    <row r="126" spans="1:11" ht="23.25" customHeight="1" thickBot="1">
      <c r="A126" s="47" t="s">
        <v>219</v>
      </c>
      <c r="B126" s="338">
        <v>-0.11124403</v>
      </c>
      <c r="C126" s="339">
        <v>-0.060065979</v>
      </c>
      <c r="D126" s="338">
        <v>-0.11124403215063186</v>
      </c>
      <c r="E126" s="334">
        <v>-0.97215156</v>
      </c>
      <c r="F126" s="294" t="s">
        <v>431</v>
      </c>
      <c r="G126" s="292" t="s">
        <v>432</v>
      </c>
      <c r="H126" s="294" t="s">
        <v>433</v>
      </c>
      <c r="I126" s="292" t="s">
        <v>434</v>
      </c>
      <c r="J126" s="133"/>
      <c r="K126" s="173"/>
    </row>
    <row r="127" spans="1:11" ht="23.25" customHeight="1" thickBot="1">
      <c r="A127" s="47" t="s">
        <v>220</v>
      </c>
      <c r="B127" s="338">
        <v>-0.45103691</v>
      </c>
      <c r="C127" s="339">
        <v>-0.42711095</v>
      </c>
      <c r="D127" s="338">
        <v>-0.4510369113339883</v>
      </c>
      <c r="E127" s="334">
        <v>-0.67713902</v>
      </c>
      <c r="F127" s="294" t="s">
        <v>435</v>
      </c>
      <c r="G127" s="292" t="s">
        <v>436</v>
      </c>
      <c r="H127" s="294" t="s">
        <v>437</v>
      </c>
      <c r="I127" s="292" t="s">
        <v>438</v>
      </c>
      <c r="J127" s="133"/>
      <c r="K127" s="173"/>
    </row>
    <row r="128" spans="1:11" ht="23.25" customHeight="1" thickBot="1">
      <c r="A128" s="61" t="s">
        <v>221</v>
      </c>
      <c r="B128" s="340">
        <v>-0.13355063</v>
      </c>
      <c r="C128" s="341">
        <v>-0.0812469</v>
      </c>
      <c r="D128" s="340">
        <v>-0.13355063168393344</v>
      </c>
      <c r="E128" s="335">
        <v>-0.97187149</v>
      </c>
      <c r="F128" s="298" t="s">
        <v>439</v>
      </c>
      <c r="G128" s="293" t="s">
        <v>440</v>
      </c>
      <c r="H128" s="298" t="s">
        <v>441</v>
      </c>
      <c r="I128" s="293" t="s">
        <v>442</v>
      </c>
      <c r="J128" s="134"/>
      <c r="K128" s="173"/>
    </row>
    <row r="129" spans="1:11" ht="10.5" customHeight="1" thickBot="1">
      <c r="A129" s="238" t="s">
        <v>222</v>
      </c>
      <c r="B129" s="346"/>
      <c r="C129" s="346"/>
      <c r="D129" s="346"/>
      <c r="E129" s="345"/>
      <c r="F129" s="197"/>
      <c r="G129" s="197"/>
      <c r="H129" s="197"/>
      <c r="I129" s="197"/>
      <c r="J129" s="197"/>
      <c r="K129" s="173"/>
    </row>
    <row r="130" spans="1:11" ht="22.5" customHeight="1" thickBot="1">
      <c r="A130" s="240" t="s">
        <v>223</v>
      </c>
      <c r="B130" s="338">
        <v>0.11735616098247217</v>
      </c>
      <c r="C130" s="339">
        <v>0.13435856860601872</v>
      </c>
      <c r="D130" s="338">
        <v>0.11587499258425679</v>
      </c>
      <c r="E130" s="334">
        <v>0.085436849</v>
      </c>
      <c r="F130" s="294" t="s">
        <v>443</v>
      </c>
      <c r="G130" s="292" t="s">
        <v>444</v>
      </c>
      <c r="H130" s="294" t="s">
        <v>445</v>
      </c>
      <c r="I130" s="292" t="s">
        <v>446</v>
      </c>
      <c r="J130" s="347">
        <v>0</v>
      </c>
      <c r="K130" s="173"/>
    </row>
    <row r="131" spans="1:11" ht="22.5" customHeight="1" thickBot="1">
      <c r="A131" s="242" t="s">
        <v>225</v>
      </c>
      <c r="B131" s="338">
        <v>0.8885071828879627</v>
      </c>
      <c r="C131" s="339">
        <v>0.9100003318579699</v>
      </c>
      <c r="D131" s="338">
        <v>0.8725351517368078</v>
      </c>
      <c r="E131" s="334">
        <v>0.66683852</v>
      </c>
      <c r="F131" s="294" t="s">
        <v>447</v>
      </c>
      <c r="G131" s="292" t="s">
        <v>448</v>
      </c>
      <c r="H131" s="294" t="s">
        <v>449</v>
      </c>
      <c r="I131" s="292" t="s">
        <v>450</v>
      </c>
      <c r="J131" s="304"/>
      <c r="K131" s="173"/>
    </row>
    <row r="132" spans="1:11" ht="22.5" customHeight="1" thickBot="1">
      <c r="A132" s="241" t="s">
        <v>224</v>
      </c>
      <c r="B132" s="338">
        <v>0.10598828606855988</v>
      </c>
      <c r="C132" s="339">
        <v>0.07283528037390814</v>
      </c>
      <c r="D132" s="338">
        <v>0.07241865260610414</v>
      </c>
      <c r="E132" s="334">
        <v>0.045533143</v>
      </c>
      <c r="F132" s="294" t="s">
        <v>451</v>
      </c>
      <c r="G132" s="292" t="s">
        <v>452</v>
      </c>
      <c r="H132" s="294" t="s">
        <v>453</v>
      </c>
      <c r="I132" s="292" t="s">
        <v>454</v>
      </c>
      <c r="J132" s="304"/>
      <c r="K132" s="173"/>
    </row>
    <row r="133" spans="1:11" ht="22.5" customHeight="1" thickBot="1">
      <c r="A133" s="239" t="s">
        <v>226</v>
      </c>
      <c r="B133" s="340">
        <v>0.31831444331230463</v>
      </c>
      <c r="C133" s="341">
        <v>0.3453400068021539</v>
      </c>
      <c r="D133" s="340">
        <v>0.24152453005015545</v>
      </c>
      <c r="E133" s="335">
        <v>0.063635879</v>
      </c>
      <c r="F133" s="298" t="s">
        <v>455</v>
      </c>
      <c r="G133" s="293" t="s">
        <v>456</v>
      </c>
      <c r="H133" s="298" t="s">
        <v>457</v>
      </c>
      <c r="I133" s="293" t="s">
        <v>458</v>
      </c>
      <c r="J133" s="302"/>
      <c r="K133" s="173"/>
    </row>
    <row r="134" spans="1:9" ht="21.75" customHeight="1">
      <c r="A134" s="380" t="s">
        <v>194</v>
      </c>
      <c r="B134" s="380"/>
      <c r="C134" s="380"/>
      <c r="D134" s="380"/>
      <c r="E134" s="380"/>
      <c r="F134" s="380"/>
      <c r="G134" s="380"/>
      <c r="H134" s="380"/>
      <c r="I134" s="380"/>
    </row>
  </sheetData>
  <mergeCells count="4">
    <mergeCell ref="A52:H52"/>
    <mergeCell ref="A80:G80"/>
    <mergeCell ref="A96:I96"/>
    <mergeCell ref="A134:I134"/>
  </mergeCells>
  <printOptions/>
  <pageMargins left="0.5" right="0.5" top="0.5" bottom="0.5" header="0.5" footer="0.5"/>
  <pageSetup horizontalDpi="600" verticalDpi="600" orientation="portrait" paperSize="9" scale="91" r:id="rId1"/>
  <rowBreaks count="2" manualBreakCount="2">
    <brk id="52" max="9" man="1"/>
    <brk id="97" max="9" man="1"/>
  </rowBreaks>
  <colBreaks count="1" manualBreakCount="1">
    <brk id="10" max="65535" man="1"/>
  </colBreaks>
</worksheet>
</file>

<file path=xl/worksheets/sheet2.xml><?xml version="1.0" encoding="utf-8"?>
<worksheet xmlns="http://schemas.openxmlformats.org/spreadsheetml/2006/main" xmlns:r="http://schemas.openxmlformats.org/officeDocument/2006/relationships">
  <dimension ref="A1:L86"/>
  <sheetViews>
    <sheetView view="pageBreakPreview" zoomScaleSheetLayoutView="100" workbookViewId="0" topLeftCell="A1">
      <selection activeCell="A1" sqref="A1"/>
    </sheetView>
  </sheetViews>
  <sheetFormatPr defaultColWidth="9.00390625" defaultRowHeight="14.25"/>
  <cols>
    <col min="1" max="1" width="37.625" style="85" customWidth="1"/>
    <col min="2" max="3" width="8.125" style="85" customWidth="1"/>
    <col min="4" max="4" width="5.375" style="85" customWidth="1"/>
    <col min="5" max="5" width="5.375" style="86" customWidth="1"/>
    <col min="6" max="8" width="5.375" style="85" customWidth="1"/>
    <col min="9" max="16384" width="9.00390625" style="25" customWidth="1"/>
  </cols>
  <sheetData>
    <row r="1" spans="1:12" s="70" customFormat="1" ht="27" customHeight="1" thickBot="1">
      <c r="A1" s="64" t="s">
        <v>268</v>
      </c>
      <c r="B1" s="65"/>
      <c r="C1" s="65"/>
      <c r="D1" s="65"/>
      <c r="E1" s="65"/>
      <c r="F1" s="66"/>
      <c r="G1" s="66"/>
      <c r="H1" s="66"/>
      <c r="L1" s="71"/>
    </row>
    <row r="2" spans="1:12" ht="9" customHeight="1">
      <c r="A2" s="72"/>
      <c r="B2" s="73"/>
      <c r="C2" s="73"/>
      <c r="D2" s="73"/>
      <c r="E2" s="73"/>
      <c r="F2" s="68"/>
      <c r="G2" s="68"/>
      <c r="H2" s="68"/>
      <c r="L2" s="27"/>
    </row>
    <row r="3" spans="1:12" ht="45">
      <c r="A3" s="74"/>
      <c r="B3" s="75" t="s">
        <v>308</v>
      </c>
      <c r="C3" s="75" t="s">
        <v>309</v>
      </c>
      <c r="D3" s="75" t="s">
        <v>180</v>
      </c>
      <c r="E3" s="67" t="s">
        <v>5</v>
      </c>
      <c r="F3" s="76"/>
      <c r="G3" s="76"/>
      <c r="H3" s="76"/>
      <c r="L3" s="27"/>
    </row>
    <row r="4" spans="1:12" ht="9" customHeight="1" thickBot="1">
      <c r="A4" s="77"/>
      <c r="B4" s="69"/>
      <c r="C4" s="69"/>
      <c r="D4" s="69"/>
      <c r="E4" s="69"/>
      <c r="F4" s="198"/>
      <c r="G4" s="198"/>
      <c r="H4" s="198"/>
      <c r="L4" s="27"/>
    </row>
    <row r="5" spans="1:8" ht="12" customHeight="1" thickBot="1">
      <c r="A5" s="158" t="s">
        <v>244</v>
      </c>
      <c r="B5" s="148">
        <v>1662501.138</v>
      </c>
      <c r="C5" s="169">
        <v>1536447</v>
      </c>
      <c r="D5" s="171">
        <v>0.082042620409295</v>
      </c>
      <c r="E5" s="366">
        <v>0.0902084261731481</v>
      </c>
      <c r="F5" s="199"/>
      <c r="G5" s="200"/>
      <c r="H5" s="200"/>
    </row>
    <row r="6" spans="1:8" ht="12" customHeight="1" thickBot="1">
      <c r="A6" s="159" t="s">
        <v>111</v>
      </c>
      <c r="B6" s="162">
        <v>0.01004763197454138</v>
      </c>
      <c r="C6" s="162">
        <v>0.010070432405529073</v>
      </c>
      <c r="D6" s="237"/>
      <c r="E6" s="367"/>
      <c r="F6" s="201"/>
      <c r="G6" s="201"/>
      <c r="H6" s="201"/>
    </row>
    <row r="7" spans="1:8" ht="12" customHeight="1" thickBot="1">
      <c r="A7" s="163" t="s">
        <v>112</v>
      </c>
      <c r="B7" s="305">
        <v>0.04908010675775884</v>
      </c>
      <c r="C7" s="305">
        <v>0.05075152336620949</v>
      </c>
      <c r="D7" s="306"/>
      <c r="E7" s="368"/>
      <c r="F7" s="201"/>
      <c r="G7" s="201"/>
      <c r="H7" s="201"/>
    </row>
    <row r="8" spans="1:8" ht="11.25" customHeight="1">
      <c r="A8" s="381"/>
      <c r="B8" s="381"/>
      <c r="C8" s="381"/>
      <c r="D8" s="381"/>
      <c r="E8" s="381"/>
      <c r="F8" s="382"/>
      <c r="G8" s="382"/>
      <c r="H8" s="382"/>
    </row>
    <row r="9" spans="1:8" s="70" customFormat="1" ht="24.75" customHeight="1" thickBot="1">
      <c r="A9" s="64" t="s">
        <v>269</v>
      </c>
      <c r="B9" s="65"/>
      <c r="C9" s="65"/>
      <c r="D9" s="65"/>
      <c r="E9" s="65"/>
      <c r="F9" s="65"/>
      <c r="G9" s="65"/>
      <c r="H9" s="65"/>
    </row>
    <row r="10" spans="1:8" ht="7.5" customHeight="1">
      <c r="A10" s="72"/>
      <c r="B10" s="73"/>
      <c r="C10" s="73"/>
      <c r="D10" s="73"/>
      <c r="E10" s="73"/>
      <c r="F10" s="73"/>
      <c r="G10" s="73"/>
      <c r="H10" s="68"/>
    </row>
    <row r="11" spans="1:8" ht="45">
      <c r="A11" s="78"/>
      <c r="B11" s="75" t="s">
        <v>308</v>
      </c>
      <c r="C11" s="75" t="s">
        <v>309</v>
      </c>
      <c r="D11" s="75" t="s">
        <v>180</v>
      </c>
      <c r="E11" s="75" t="s">
        <v>5</v>
      </c>
      <c r="F11" s="75" t="s">
        <v>81</v>
      </c>
      <c r="G11" s="75" t="s">
        <v>310</v>
      </c>
      <c r="H11" s="76" t="s">
        <v>311</v>
      </c>
    </row>
    <row r="12" spans="1:8" ht="7.5" customHeight="1" thickBot="1">
      <c r="A12" s="79"/>
      <c r="B12" s="69"/>
      <c r="C12" s="69"/>
      <c r="D12" s="69"/>
      <c r="E12" s="69"/>
      <c r="F12" s="69"/>
      <c r="G12" s="69"/>
      <c r="H12" s="69"/>
    </row>
    <row r="13" spans="1:9" ht="12" customHeight="1" thickBot="1">
      <c r="A13" s="158" t="s">
        <v>227</v>
      </c>
      <c r="B13" s="148">
        <v>18429554.849</v>
      </c>
      <c r="C13" s="148">
        <v>16274407</v>
      </c>
      <c r="D13" s="370">
        <v>0.1324255838630557</v>
      </c>
      <c r="E13" s="171">
        <v>1</v>
      </c>
      <c r="F13" s="279">
        <v>0.6247491004783658</v>
      </c>
      <c r="G13" s="371">
        <v>1839.666808241858</v>
      </c>
      <c r="H13" s="371">
        <v>1973.9182776530176</v>
      </c>
      <c r="I13" s="173"/>
    </row>
    <row r="14" spans="1:9" ht="12" customHeight="1" thickBot="1">
      <c r="A14" s="164" t="s">
        <v>228</v>
      </c>
      <c r="B14" s="284">
        <v>8719816.537</v>
      </c>
      <c r="C14" s="284">
        <v>6782454</v>
      </c>
      <c r="D14" s="372">
        <v>0.28564329916575915</v>
      </c>
      <c r="E14" s="162">
        <v>0.47314309045685626</v>
      </c>
      <c r="F14" s="287">
        <v>0.5499868982260079</v>
      </c>
      <c r="G14" s="373">
        <v>1460.4850907493255</v>
      </c>
      <c r="H14" s="373">
        <v>1596.3955919276862</v>
      </c>
      <c r="I14" s="173"/>
    </row>
    <row r="15" spans="1:9" ht="12" customHeight="1" thickBot="1">
      <c r="A15" s="165" t="s">
        <v>229</v>
      </c>
      <c r="B15" s="284">
        <v>5955139.121</v>
      </c>
      <c r="C15" s="284">
        <v>4212635</v>
      </c>
      <c r="D15" s="372">
        <v>0.4136375738700362</v>
      </c>
      <c r="E15" s="162">
        <v>0.3231298406170201</v>
      </c>
      <c r="F15" s="287">
        <v>0.6262355494809313</v>
      </c>
      <c r="G15" s="373">
        <v>1759.4486202986002</v>
      </c>
      <c r="H15" s="373">
        <v>1658.4940885685332</v>
      </c>
      <c r="I15" s="173"/>
    </row>
    <row r="16" spans="1:9" ht="12" customHeight="1" thickBot="1">
      <c r="A16" s="165" t="s">
        <v>230</v>
      </c>
      <c r="B16" s="284">
        <v>1823938.6269999999</v>
      </c>
      <c r="C16" s="284">
        <v>1555870</v>
      </c>
      <c r="D16" s="372">
        <v>0.1722950034385906</v>
      </c>
      <c r="E16" s="162">
        <v>0.09896813254276557</v>
      </c>
      <c r="F16" s="287">
        <v>0.5575145922642395</v>
      </c>
      <c r="G16" s="373">
        <v>1410.74818847787</v>
      </c>
      <c r="H16" s="373">
        <v>1983.2058187437024</v>
      </c>
      <c r="I16" s="173"/>
    </row>
    <row r="17" spans="1:9" ht="12" customHeight="1" thickBot="1">
      <c r="A17" s="165" t="s">
        <v>231</v>
      </c>
      <c r="B17" s="284">
        <v>787826.925</v>
      </c>
      <c r="C17" s="284">
        <v>777799</v>
      </c>
      <c r="D17" s="372">
        <v>0.012892694642189007</v>
      </c>
      <c r="E17" s="162">
        <v>0.042748017054939774</v>
      </c>
      <c r="F17" s="287">
        <v>0.6913761761329993</v>
      </c>
      <c r="G17" s="373">
        <v>1757.6546840452595</v>
      </c>
      <c r="H17" s="373">
        <v>1819.732594944601</v>
      </c>
      <c r="I17" s="173"/>
    </row>
    <row r="18" spans="1:9" ht="12" customHeight="1" thickBot="1">
      <c r="A18" s="262" t="s">
        <v>232</v>
      </c>
      <c r="B18" s="284">
        <v>152911.86399999997</v>
      </c>
      <c r="C18" s="284">
        <v>236150</v>
      </c>
      <c r="D18" s="372">
        <v>-0.3524799322464537</v>
      </c>
      <c r="E18" s="162">
        <v>0.008297100242130758</v>
      </c>
      <c r="F18" s="287">
        <v>0.8743393774936319</v>
      </c>
      <c r="G18" s="373">
        <v>4070.0433535157777</v>
      </c>
      <c r="H18" s="373">
        <v>4693.3023917581095</v>
      </c>
      <c r="I18" s="173"/>
    </row>
    <row r="19" spans="1:9" ht="12" customHeight="1" thickBot="1">
      <c r="A19" s="164" t="s">
        <v>233</v>
      </c>
      <c r="B19" s="284">
        <v>9709738.312</v>
      </c>
      <c r="C19" s="284">
        <v>9491953</v>
      </c>
      <c r="D19" s="372">
        <v>0.02294420463312452</v>
      </c>
      <c r="E19" s="162">
        <v>0.5268569095431439</v>
      </c>
      <c r="F19" s="287">
        <v>0.7544880951885389</v>
      </c>
      <c r="G19" s="373">
        <v>2515.197038574406</v>
      </c>
      <c r="H19" s="373">
        <v>2523.1129998527435</v>
      </c>
      <c r="I19" s="173"/>
    </row>
    <row r="20" spans="1:9" ht="12" customHeight="1" thickBot="1">
      <c r="A20" s="165" t="s">
        <v>234</v>
      </c>
      <c r="B20" s="284">
        <v>4071693.856</v>
      </c>
      <c r="C20" s="284">
        <v>3986205</v>
      </c>
      <c r="D20" s="372">
        <v>0.021446176501208614</v>
      </c>
      <c r="E20" s="162">
        <v>0.22093283800725838</v>
      </c>
      <c r="F20" s="287">
        <v>0.8190208205721553</v>
      </c>
      <c r="G20" s="373">
        <v>2984.718337183803</v>
      </c>
      <c r="H20" s="373">
        <v>2963.5348221704317</v>
      </c>
      <c r="I20" s="173"/>
    </row>
    <row r="21" spans="1:9" ht="12" customHeight="1" thickBot="1">
      <c r="A21" s="165" t="s">
        <v>235</v>
      </c>
      <c r="B21" s="284">
        <v>2356151.511</v>
      </c>
      <c r="C21" s="284">
        <v>2323115</v>
      </c>
      <c r="D21" s="372">
        <v>0.014220781579904473</v>
      </c>
      <c r="E21" s="162">
        <v>0.12784636038714992</v>
      </c>
      <c r="F21" s="287">
        <v>0.7756107948928638</v>
      </c>
      <c r="G21" s="373">
        <v>2447.4179970212244</v>
      </c>
      <c r="H21" s="373">
        <v>2547.9667348796493</v>
      </c>
      <c r="I21" s="173"/>
    </row>
    <row r="22" spans="1:9" ht="12" customHeight="1" thickBot="1">
      <c r="A22" s="165" t="s">
        <v>236</v>
      </c>
      <c r="B22" s="284">
        <v>1923092.174</v>
      </c>
      <c r="C22" s="284">
        <v>1980133</v>
      </c>
      <c r="D22" s="372">
        <v>-0.02880656299349582</v>
      </c>
      <c r="E22" s="162">
        <v>0.10434827046863525</v>
      </c>
      <c r="F22" s="287">
        <v>0.7177605611155194</v>
      </c>
      <c r="G22" s="373">
        <v>2627.1877230306472</v>
      </c>
      <c r="H22" s="373">
        <v>2738.0322379343625</v>
      </c>
      <c r="I22" s="173"/>
    </row>
    <row r="23" spans="1:9" ht="12" customHeight="1" thickBot="1">
      <c r="A23" s="166" t="s">
        <v>232</v>
      </c>
      <c r="B23" s="288">
        <v>1358800.771</v>
      </c>
      <c r="C23" s="288">
        <v>1202500</v>
      </c>
      <c r="D23" s="374">
        <v>0.12997985114345112</v>
      </c>
      <c r="E23" s="305">
        <v>0.07372944068010027</v>
      </c>
      <c r="F23" s="290">
        <v>0.6687168587868324</v>
      </c>
      <c r="G23" s="375">
        <v>1974.3482922802139</v>
      </c>
      <c r="H23" s="375">
        <v>1588.1830875074018</v>
      </c>
      <c r="I23" s="173"/>
    </row>
    <row r="24" spans="1:8" ht="48" customHeight="1">
      <c r="A24" s="381" t="s">
        <v>6</v>
      </c>
      <c r="B24" s="381"/>
      <c r="C24" s="381"/>
      <c r="D24" s="381"/>
      <c r="E24" s="381"/>
      <c r="F24" s="381"/>
      <c r="G24" s="381"/>
      <c r="H24" s="381"/>
    </row>
    <row r="25" spans="1:8" ht="16.5" customHeight="1">
      <c r="A25" s="87"/>
      <c r="B25" s="87"/>
      <c r="C25" s="87"/>
      <c r="D25" s="87"/>
      <c r="E25" s="87"/>
      <c r="F25" s="87"/>
      <c r="G25" s="87"/>
      <c r="H25" s="87"/>
    </row>
    <row r="26" spans="1:8" s="70" customFormat="1" ht="20.25" customHeight="1" thickBot="1">
      <c r="A26" s="64" t="s">
        <v>270</v>
      </c>
      <c r="B26" s="65"/>
      <c r="C26" s="65"/>
      <c r="D26" s="65"/>
      <c r="E26" s="65"/>
      <c r="F26" s="66"/>
      <c r="G26" s="66"/>
      <c r="H26" s="66"/>
    </row>
    <row r="27" spans="1:8" ht="7.5" customHeight="1">
      <c r="A27" s="72"/>
      <c r="B27" s="73"/>
      <c r="C27" s="73"/>
      <c r="D27" s="73"/>
      <c r="E27" s="73"/>
      <c r="F27" s="68"/>
      <c r="G27" s="68"/>
      <c r="H27" s="68"/>
    </row>
    <row r="28" spans="1:8" ht="45">
      <c r="A28" s="78"/>
      <c r="B28" s="75" t="s">
        <v>308</v>
      </c>
      <c r="C28" s="75" t="s">
        <v>309</v>
      </c>
      <c r="D28" s="75" t="s">
        <v>180</v>
      </c>
      <c r="E28" s="67" t="s">
        <v>5</v>
      </c>
      <c r="F28" s="76"/>
      <c r="G28" s="76"/>
      <c r="H28" s="76"/>
    </row>
    <row r="29" spans="1:8" ht="7.5" customHeight="1" thickBot="1">
      <c r="A29" s="79"/>
      <c r="B29" s="69"/>
      <c r="C29" s="69"/>
      <c r="D29" s="69"/>
      <c r="E29" s="69"/>
      <c r="F29" s="198"/>
      <c r="G29" s="198"/>
      <c r="H29" s="198"/>
    </row>
    <row r="30" spans="1:8" ht="12" customHeight="1" thickBot="1">
      <c r="A30" s="158" t="s">
        <v>227</v>
      </c>
      <c r="B30" s="90">
        <v>2435021.949</v>
      </c>
      <c r="C30" s="90">
        <v>2855406.01129</v>
      </c>
      <c r="D30" s="92">
        <v>-0.14722391863988582</v>
      </c>
      <c r="E30" s="93">
        <v>0.13212592322229239</v>
      </c>
      <c r="F30" s="199"/>
      <c r="G30" s="200"/>
      <c r="H30" s="200"/>
    </row>
    <row r="31" spans="1:8" ht="12" customHeight="1" thickBot="1">
      <c r="A31" s="159" t="s">
        <v>228</v>
      </c>
      <c r="B31" s="307">
        <v>162197.391</v>
      </c>
      <c r="C31" s="307">
        <v>301834.01129000005</v>
      </c>
      <c r="D31" s="160">
        <v>-0.4626271893389713</v>
      </c>
      <c r="E31" s="161">
        <v>0.01860100958681443</v>
      </c>
      <c r="F31" s="199"/>
      <c r="G31" s="200"/>
      <c r="H31" s="200"/>
    </row>
    <row r="32" spans="1:8" ht="12" customHeight="1" thickBot="1">
      <c r="A32" s="159" t="s">
        <v>233</v>
      </c>
      <c r="B32" s="131">
        <v>2272824.558</v>
      </c>
      <c r="C32" s="131">
        <v>2553572</v>
      </c>
      <c r="D32" s="308">
        <v>-0.10994302960715419</v>
      </c>
      <c r="E32" s="309">
        <v>0.23407680876332973</v>
      </c>
      <c r="F32" s="199"/>
      <c r="G32" s="200"/>
      <c r="H32" s="200"/>
    </row>
    <row r="33" spans="1:8" ht="23.25" customHeight="1">
      <c r="A33" s="381"/>
      <c r="B33" s="381"/>
      <c r="C33" s="381"/>
      <c r="D33" s="381"/>
      <c r="E33" s="381"/>
      <c r="F33" s="382"/>
      <c r="G33" s="382"/>
      <c r="H33" s="382"/>
    </row>
    <row r="34" spans="1:8" s="70" customFormat="1" ht="33" customHeight="1" thickBot="1">
      <c r="A34" s="64" t="s">
        <v>271</v>
      </c>
      <c r="B34" s="65"/>
      <c r="C34" s="65"/>
      <c r="D34" s="65"/>
      <c r="E34" s="65"/>
      <c r="F34" s="65"/>
      <c r="G34" s="65"/>
      <c r="H34" s="65"/>
    </row>
    <row r="35" spans="1:8" ht="7.5" customHeight="1">
      <c r="A35" s="72"/>
      <c r="B35" s="73"/>
      <c r="C35" s="73"/>
      <c r="D35" s="73"/>
      <c r="E35" s="73"/>
      <c r="F35" s="73"/>
      <c r="G35" s="73"/>
      <c r="H35" s="68"/>
    </row>
    <row r="36" spans="1:8" ht="45">
      <c r="A36" s="80"/>
      <c r="B36" s="75" t="s">
        <v>308</v>
      </c>
      <c r="C36" s="75" t="s">
        <v>309</v>
      </c>
      <c r="D36" s="75" t="s">
        <v>180</v>
      </c>
      <c r="E36" s="75" t="s">
        <v>5</v>
      </c>
      <c r="F36" s="75" t="s">
        <v>81</v>
      </c>
      <c r="G36" s="75" t="s">
        <v>310</v>
      </c>
      <c r="H36" s="76" t="s">
        <v>311</v>
      </c>
    </row>
    <row r="37" spans="1:8" ht="7.5" customHeight="1" thickBot="1">
      <c r="A37" s="81"/>
      <c r="B37" s="69"/>
      <c r="C37" s="69"/>
      <c r="D37" s="69"/>
      <c r="E37" s="69"/>
      <c r="F37" s="69"/>
      <c r="G37" s="69"/>
      <c r="H37" s="69"/>
    </row>
    <row r="38" spans="1:9" ht="12" customHeight="1" thickBot="1">
      <c r="A38" s="158" t="s">
        <v>227</v>
      </c>
      <c r="B38" s="90">
        <f>B39+B44</f>
        <v>6823867.305</v>
      </c>
      <c r="C38" s="90">
        <v>5788664.9859</v>
      </c>
      <c r="D38" s="92">
        <f>B38/C38-1</f>
        <v>0.17883265340480747</v>
      </c>
      <c r="E38" s="92">
        <f>B38/$B$13</f>
        <v>0.37026761421588367</v>
      </c>
      <c r="F38" s="94">
        <v>0.6597412469546311</v>
      </c>
      <c r="G38" s="376">
        <v>1952.5921445902547</v>
      </c>
      <c r="H38" s="376">
        <v>2290.4010057029773</v>
      </c>
      <c r="I38" s="173"/>
    </row>
    <row r="39" spans="1:9" ht="12" customHeight="1" thickBot="1">
      <c r="A39" s="164" t="s">
        <v>228</v>
      </c>
      <c r="B39" s="307">
        <f>B40+B41+B42+B43</f>
        <v>3316110.151</v>
      </c>
      <c r="C39" s="307">
        <v>2710716.9859</v>
      </c>
      <c r="D39" s="160">
        <f aca="true" t="shared" si="0" ref="D39:D48">B39/C39-1</f>
        <v>0.2233332244749262</v>
      </c>
      <c r="E39" s="160">
        <f aca="true" t="shared" si="1" ref="E39:E48">B39/$B$13</f>
        <v>0.17993435968313334</v>
      </c>
      <c r="F39" s="156">
        <v>0.6278332025014619</v>
      </c>
      <c r="G39" s="377">
        <v>1711.3464539780261</v>
      </c>
      <c r="H39" s="377">
        <v>2745.364845506315</v>
      </c>
      <c r="I39" s="173"/>
    </row>
    <row r="40" spans="1:9" ht="12" customHeight="1" thickBot="1">
      <c r="A40" s="165" t="s">
        <v>229</v>
      </c>
      <c r="B40" s="307">
        <v>2730395.899</v>
      </c>
      <c r="C40" s="307">
        <v>2146460.6659</v>
      </c>
      <c r="D40" s="160">
        <f t="shared" si="0"/>
        <v>0.2720456248636447</v>
      </c>
      <c r="E40" s="160">
        <f t="shared" si="1"/>
        <v>0.14815311174746867</v>
      </c>
      <c r="F40" s="156">
        <v>0.6654317260388685</v>
      </c>
      <c r="G40" s="377">
        <v>1826.8056637964664</v>
      </c>
      <c r="H40" s="377">
        <v>3079.0119333914026</v>
      </c>
      <c r="I40" s="173"/>
    </row>
    <row r="41" spans="1:9" ht="12" customHeight="1" thickBot="1">
      <c r="A41" s="165" t="s">
        <v>230</v>
      </c>
      <c r="B41" s="307">
        <v>265887.658</v>
      </c>
      <c r="C41" s="307">
        <v>303457</v>
      </c>
      <c r="D41" s="160">
        <f t="shared" si="0"/>
        <v>-0.12380449948427619</v>
      </c>
      <c r="E41" s="160">
        <f t="shared" si="1"/>
        <v>0.01442724255569457</v>
      </c>
      <c r="F41" s="156">
        <v>0.8426227877187412</v>
      </c>
      <c r="G41" s="377">
        <v>3603.8149966635983</v>
      </c>
      <c r="H41" s="377">
        <v>2816.9463288280876</v>
      </c>
      <c r="I41" s="173"/>
    </row>
    <row r="42" spans="1:9" ht="12" customHeight="1" thickBot="1">
      <c r="A42" s="165" t="s">
        <v>231</v>
      </c>
      <c r="B42" s="307">
        <v>162032.344</v>
      </c>
      <c r="C42" s="307">
        <v>148061.32</v>
      </c>
      <c r="D42" s="160">
        <f t="shared" si="0"/>
        <v>0.09435971528553178</v>
      </c>
      <c r="E42" s="160">
        <f t="shared" si="1"/>
        <v>0.008791983600666946</v>
      </c>
      <c r="F42" s="156">
        <v>0.6625022871146606</v>
      </c>
      <c r="G42" s="377">
        <v>2025.034337694736</v>
      </c>
      <c r="H42" s="377">
        <v>2241.4220412657555</v>
      </c>
      <c r="I42" s="173"/>
    </row>
    <row r="43" spans="1:9" ht="12" customHeight="1" thickBot="1">
      <c r="A43" s="165" t="s">
        <v>232</v>
      </c>
      <c r="B43" s="307">
        <v>157794.25</v>
      </c>
      <c r="C43" s="307">
        <v>112738</v>
      </c>
      <c r="D43" s="160">
        <f t="shared" si="0"/>
        <v>0.399654508683851</v>
      </c>
      <c r="E43" s="160">
        <f t="shared" si="1"/>
        <v>0.008562021779303151</v>
      </c>
      <c r="F43" s="156">
        <v>0.9254637288275485</v>
      </c>
      <c r="G43" s="377">
        <v>4510.708714125861</v>
      </c>
      <c r="H43" s="377">
        <v>5863.574781953301</v>
      </c>
      <c r="I43" s="173"/>
    </row>
    <row r="44" spans="1:9" ht="12" customHeight="1" thickBot="1">
      <c r="A44" s="164" t="s">
        <v>233</v>
      </c>
      <c r="B44" s="307">
        <f>B45+B46+B47+B48</f>
        <v>3507757.1539999996</v>
      </c>
      <c r="C44" s="307">
        <v>3077948</v>
      </c>
      <c r="D44" s="160">
        <f t="shared" si="0"/>
        <v>0.1396414604795142</v>
      </c>
      <c r="E44" s="160">
        <f t="shared" si="1"/>
        <v>0.19033325453275032</v>
      </c>
      <c r="F44" s="156">
        <v>0.7855212899727988</v>
      </c>
      <c r="G44" s="377">
        <v>2593.694635937009</v>
      </c>
      <c r="H44" s="377">
        <v>2345.0821435691346</v>
      </c>
      <c r="I44" s="173"/>
    </row>
    <row r="45" spans="1:9" ht="12" customHeight="1" thickBot="1">
      <c r="A45" s="165" t="s">
        <v>234</v>
      </c>
      <c r="B45" s="307">
        <v>1172068.912</v>
      </c>
      <c r="C45" s="307">
        <v>1021347</v>
      </c>
      <c r="D45" s="160">
        <f t="shared" si="0"/>
        <v>0.14757169894267075</v>
      </c>
      <c r="E45" s="160">
        <f t="shared" si="1"/>
        <v>0.06359724483869438</v>
      </c>
      <c r="F45" s="156">
        <v>0.82778347033603</v>
      </c>
      <c r="G45" s="377">
        <v>2884.0581349338945</v>
      </c>
      <c r="H45" s="377">
        <v>2651.87900974966</v>
      </c>
      <c r="I45" s="173"/>
    </row>
    <row r="46" spans="1:9" ht="12" customHeight="1" thickBot="1">
      <c r="A46" s="165" t="s">
        <v>235</v>
      </c>
      <c r="B46" s="307">
        <v>1621086.246</v>
      </c>
      <c r="C46" s="307">
        <v>1433244</v>
      </c>
      <c r="D46" s="160">
        <f t="shared" si="0"/>
        <v>0.13106089821412126</v>
      </c>
      <c r="E46" s="160">
        <f t="shared" si="1"/>
        <v>0.08796122637156162</v>
      </c>
      <c r="F46" s="156">
        <v>0.7741634944755951</v>
      </c>
      <c r="G46" s="377">
        <v>2382.5053536038636</v>
      </c>
      <c r="H46" s="377">
        <v>2330.48725059439</v>
      </c>
      <c r="I46" s="173"/>
    </row>
    <row r="47" spans="1:9" ht="12" customHeight="1" thickBot="1">
      <c r="A47" s="165" t="s">
        <v>236</v>
      </c>
      <c r="B47" s="307">
        <v>478406.562</v>
      </c>
      <c r="C47" s="307">
        <v>404025</v>
      </c>
      <c r="D47" s="160">
        <f t="shared" si="0"/>
        <v>0.18410138481529592</v>
      </c>
      <c r="E47" s="160">
        <f t="shared" si="1"/>
        <v>0.02595866074464401</v>
      </c>
      <c r="F47" s="156">
        <v>0.8816182437583227</v>
      </c>
      <c r="G47" s="377">
        <v>3605.2388003575347</v>
      </c>
      <c r="H47" s="377">
        <v>3536.985123761668</v>
      </c>
      <c r="I47" s="173"/>
    </row>
    <row r="48" spans="1:9" ht="12" customHeight="1" thickBot="1">
      <c r="A48" s="166" t="s">
        <v>232</v>
      </c>
      <c r="B48" s="131">
        <v>236195.434</v>
      </c>
      <c r="C48" s="131">
        <v>219332</v>
      </c>
      <c r="D48" s="308">
        <f t="shared" si="0"/>
        <v>0.07688542483540939</v>
      </c>
      <c r="E48" s="308">
        <f t="shared" si="1"/>
        <v>0.012816122577850335</v>
      </c>
      <c r="F48" s="154">
        <v>0.7327692294487353</v>
      </c>
      <c r="G48" s="377">
        <v>2419.5038419445154</v>
      </c>
      <c r="H48" s="377">
        <v>1598.4822371488633</v>
      </c>
      <c r="I48" s="173"/>
    </row>
    <row r="49" spans="1:8" ht="48" customHeight="1">
      <c r="A49" s="381" t="s">
        <v>7</v>
      </c>
      <c r="B49" s="381"/>
      <c r="C49" s="381"/>
      <c r="D49" s="381"/>
      <c r="E49" s="381"/>
      <c r="F49" s="381"/>
      <c r="G49" s="381"/>
      <c r="H49" s="381"/>
    </row>
    <row r="50" spans="1:8" s="70" customFormat="1" ht="27.75" customHeight="1" thickBot="1">
      <c r="A50" s="64" t="s">
        <v>272</v>
      </c>
      <c r="B50" s="65"/>
      <c r="C50" s="65"/>
      <c r="D50" s="66"/>
      <c r="E50" s="66"/>
      <c r="F50" s="66"/>
      <c r="G50" s="66"/>
      <c r="H50" s="66"/>
    </row>
    <row r="51" spans="1:8" ht="7.5" customHeight="1">
      <c r="A51" s="72"/>
      <c r="B51" s="73"/>
      <c r="C51" s="73"/>
      <c r="D51" s="68"/>
      <c r="E51" s="68"/>
      <c r="F51" s="68"/>
      <c r="G51" s="68"/>
      <c r="H51" s="68"/>
    </row>
    <row r="52" spans="1:8" ht="22.5">
      <c r="A52" s="74"/>
      <c r="B52" s="75" t="s">
        <v>308</v>
      </c>
      <c r="C52" s="268" t="s">
        <v>309</v>
      </c>
      <c r="D52" s="68"/>
      <c r="E52" s="68"/>
      <c r="F52" s="68"/>
      <c r="G52" s="68"/>
      <c r="H52" s="68"/>
    </row>
    <row r="53" spans="1:8" ht="7.5" customHeight="1" thickBot="1">
      <c r="A53" s="77"/>
      <c r="B53" s="69"/>
      <c r="C53" s="69"/>
      <c r="D53" s="68"/>
      <c r="E53" s="68"/>
      <c r="F53" s="68"/>
      <c r="G53" s="68"/>
      <c r="H53" s="68"/>
    </row>
    <row r="54" spans="1:8" ht="12" customHeight="1" thickBot="1">
      <c r="A54" s="168" t="s">
        <v>227</v>
      </c>
      <c r="B54" s="171">
        <v>0.6385894652589491</v>
      </c>
      <c r="C54" s="171">
        <v>0.6157713267629609</v>
      </c>
      <c r="D54" s="68"/>
      <c r="E54" s="68"/>
      <c r="F54" s="68"/>
      <c r="G54" s="68"/>
      <c r="H54" s="68"/>
    </row>
    <row r="55" spans="1:8" ht="12" customHeight="1" thickBot="1">
      <c r="A55" s="165" t="s">
        <v>237</v>
      </c>
      <c r="B55" s="160">
        <v>0.44375355234654434</v>
      </c>
      <c r="C55" s="160">
        <v>0.508984258907114</v>
      </c>
      <c r="D55" s="68"/>
      <c r="E55" s="68"/>
      <c r="F55" s="68"/>
      <c r="G55" s="68"/>
      <c r="H55" s="68"/>
    </row>
    <row r="56" spans="1:8" ht="12" customHeight="1" thickBot="1">
      <c r="A56" s="165" t="s">
        <v>238</v>
      </c>
      <c r="B56" s="160">
        <v>0.7188132899740087</v>
      </c>
      <c r="C56" s="160">
        <v>0.6538042149452714</v>
      </c>
      <c r="D56" s="68"/>
      <c r="E56" s="68"/>
      <c r="F56" s="68"/>
      <c r="G56" s="68"/>
      <c r="H56" s="68"/>
    </row>
    <row r="57" spans="1:8" ht="12" customHeight="1" thickBot="1">
      <c r="A57" s="165" t="s">
        <v>239</v>
      </c>
      <c r="B57" s="160">
        <v>0.9350504054793239</v>
      </c>
      <c r="C57" s="160">
        <v>0.9358115924788729</v>
      </c>
      <c r="D57" s="68"/>
      <c r="E57" s="68"/>
      <c r="F57" s="68"/>
      <c r="G57" s="68"/>
      <c r="H57" s="68"/>
    </row>
    <row r="58" spans="1:8" ht="12" customHeight="1" thickBot="1">
      <c r="A58" s="166" t="s">
        <v>240</v>
      </c>
      <c r="B58" s="308">
        <v>0.6135337496180922</v>
      </c>
      <c r="C58" s="308" t="s">
        <v>474</v>
      </c>
      <c r="D58" s="68"/>
      <c r="E58" s="68"/>
      <c r="F58" s="68"/>
      <c r="G58" s="68"/>
      <c r="H58" s="68"/>
    </row>
    <row r="59" spans="1:8" ht="15">
      <c r="A59" s="82"/>
      <c r="B59" s="83"/>
      <c r="C59" s="83"/>
      <c r="D59" s="83"/>
      <c r="E59" s="83"/>
      <c r="F59" s="83"/>
      <c r="G59" s="83"/>
      <c r="H59" s="83"/>
    </row>
    <row r="60" spans="1:8" s="70" customFormat="1" ht="22.5" customHeight="1" thickBot="1">
      <c r="A60" s="64" t="s">
        <v>273</v>
      </c>
      <c r="B60" s="65"/>
      <c r="C60" s="65"/>
      <c r="D60" s="65"/>
      <c r="E60" s="65"/>
      <c r="F60" s="66"/>
      <c r="G60" s="66"/>
      <c r="H60" s="66"/>
    </row>
    <row r="61" spans="1:8" ht="7.5" customHeight="1">
      <c r="A61" s="72"/>
      <c r="B61" s="73"/>
      <c r="C61" s="73"/>
      <c r="D61" s="73"/>
      <c r="E61" s="73"/>
      <c r="F61" s="68"/>
      <c r="G61" s="68"/>
      <c r="H61" s="68"/>
    </row>
    <row r="62" spans="1:8" ht="33.75">
      <c r="A62" s="78"/>
      <c r="B62" s="75" t="s">
        <v>308</v>
      </c>
      <c r="C62" s="75" t="s">
        <v>309</v>
      </c>
      <c r="D62" s="75" t="s">
        <v>180</v>
      </c>
      <c r="E62" s="67" t="s">
        <v>278</v>
      </c>
      <c r="F62" s="76"/>
      <c r="G62" s="76"/>
      <c r="H62" s="76"/>
    </row>
    <row r="63" spans="1:8" ht="7.5" customHeight="1" thickBot="1">
      <c r="A63" s="79"/>
      <c r="B63" s="69"/>
      <c r="C63" s="69"/>
      <c r="D63" s="69"/>
      <c r="E63" s="69"/>
      <c r="F63" s="198"/>
      <c r="G63" s="198"/>
      <c r="H63" s="198"/>
    </row>
    <row r="64" spans="1:8" ht="12" customHeight="1" thickBot="1">
      <c r="A64" s="158" t="s">
        <v>227</v>
      </c>
      <c r="B64" s="90">
        <v>118619161.63499999</v>
      </c>
      <c r="C64" s="90">
        <v>109402607.01737</v>
      </c>
      <c r="D64" s="92">
        <v>0.08424437834618215</v>
      </c>
      <c r="E64" s="92">
        <v>1</v>
      </c>
      <c r="F64" s="199"/>
      <c r="G64" s="200"/>
      <c r="H64" s="200"/>
    </row>
    <row r="65" spans="1:8" ht="12" customHeight="1" thickBot="1">
      <c r="A65" s="164" t="s">
        <v>228</v>
      </c>
      <c r="B65" s="307">
        <v>67945399.777</v>
      </c>
      <c r="C65" s="307">
        <v>66770946.22598</v>
      </c>
      <c r="D65" s="160">
        <v>0.017589290213817943</v>
      </c>
      <c r="E65" s="160">
        <v>0.5728028999738934</v>
      </c>
      <c r="F65" s="199"/>
      <c r="G65" s="200"/>
      <c r="H65" s="200"/>
    </row>
    <row r="66" spans="1:8" ht="12" customHeight="1" thickBot="1">
      <c r="A66" s="164" t="s">
        <v>241</v>
      </c>
      <c r="B66" s="307">
        <v>14968371.702</v>
      </c>
      <c r="C66" s="307">
        <v>10619834.79139</v>
      </c>
      <c r="D66" s="160">
        <v>0.4094731223253645</v>
      </c>
      <c r="E66" s="160">
        <v>0.12618847996969323</v>
      </c>
      <c r="F66" s="199"/>
      <c r="G66" s="200"/>
      <c r="H66" s="200"/>
    </row>
    <row r="67" spans="1:8" ht="12" customHeight="1" thickBot="1">
      <c r="A67" s="167" t="s">
        <v>233</v>
      </c>
      <c r="B67" s="131">
        <v>35705390.155999996</v>
      </c>
      <c r="C67" s="131">
        <v>32011826</v>
      </c>
      <c r="D67" s="308">
        <v>0.11538123929575272</v>
      </c>
      <c r="E67" s="308">
        <v>0.3010086200564134</v>
      </c>
      <c r="F67" s="199"/>
      <c r="G67" s="200"/>
      <c r="H67" s="200"/>
    </row>
    <row r="68" spans="1:8" ht="24" customHeight="1">
      <c r="A68" s="381"/>
      <c r="B68" s="381"/>
      <c r="C68" s="381"/>
      <c r="D68" s="381"/>
      <c r="E68" s="381"/>
      <c r="F68" s="382"/>
      <c r="G68" s="382"/>
      <c r="H68" s="382"/>
    </row>
    <row r="69" spans="1:8" s="70" customFormat="1" ht="36.75" customHeight="1" thickBot="1">
      <c r="A69" s="383" t="s">
        <v>274</v>
      </c>
      <c r="B69" s="384"/>
      <c r="C69" s="384"/>
      <c r="D69" s="384"/>
      <c r="E69" s="384"/>
      <c r="F69" s="384"/>
      <c r="G69" s="384"/>
      <c r="H69" s="384"/>
    </row>
    <row r="70" spans="1:8" ht="7.5" customHeight="1">
      <c r="A70" s="72"/>
      <c r="B70" s="73"/>
      <c r="C70" s="73"/>
      <c r="D70" s="73"/>
      <c r="E70" s="73"/>
      <c r="F70" s="68"/>
      <c r="G70" s="68"/>
      <c r="H70" s="68"/>
    </row>
    <row r="71" spans="1:8" ht="33.75">
      <c r="A71" s="74"/>
      <c r="B71" s="75" t="s">
        <v>308</v>
      </c>
      <c r="C71" s="75" t="s">
        <v>309</v>
      </c>
      <c r="D71" s="75" t="s">
        <v>180</v>
      </c>
      <c r="E71" s="67" t="s">
        <v>8</v>
      </c>
      <c r="F71" s="76"/>
      <c r="G71" s="76"/>
      <c r="H71" s="76"/>
    </row>
    <row r="72" spans="1:8" ht="7.5" customHeight="1" thickBot="1">
      <c r="A72" s="77"/>
      <c r="B72" s="69"/>
      <c r="C72" s="69"/>
      <c r="D72" s="69"/>
      <c r="E72" s="69"/>
      <c r="F72" s="198"/>
      <c r="G72" s="198"/>
      <c r="H72" s="198"/>
    </row>
    <row r="73" spans="1:8" ht="12" customHeight="1" thickBot="1">
      <c r="A73" s="202" t="s">
        <v>302</v>
      </c>
      <c r="B73" s="307">
        <v>47058992.8672218</v>
      </c>
      <c r="C73" s="307">
        <v>39575909.5999648</v>
      </c>
      <c r="D73" s="310">
        <f>B73/C73-1</f>
        <v>0.18908177583020502</v>
      </c>
      <c r="E73" s="310">
        <f>B73/($B$63-$B$65)</f>
        <v>-0.6926001321895469</v>
      </c>
      <c r="F73" s="203"/>
      <c r="G73" s="204"/>
      <c r="H73" s="204"/>
    </row>
    <row r="74" spans="1:8" ht="12" customHeight="1" thickBot="1">
      <c r="A74" s="202" t="s">
        <v>277</v>
      </c>
      <c r="B74" s="307">
        <v>15826576.463197364</v>
      </c>
      <c r="C74" s="307">
        <v>14445613.30022315</v>
      </c>
      <c r="D74" s="310">
        <f>B74/C74-1</f>
        <v>0.09559740623493518</v>
      </c>
      <c r="E74" s="310">
        <f>B74/($B$63-$B$65)</f>
        <v>-0.23293080201368943</v>
      </c>
      <c r="F74" s="203"/>
      <c r="G74" s="204"/>
      <c r="H74" s="204"/>
    </row>
    <row r="75" spans="1:8" ht="12" customHeight="1" thickBot="1">
      <c r="A75" s="159" t="s">
        <v>243</v>
      </c>
      <c r="B75" s="307">
        <v>9662893.858293112</v>
      </c>
      <c r="C75" s="307">
        <v>10442740.56315948</v>
      </c>
      <c r="D75" s="310">
        <f>B75/C75-1</f>
        <v>-0.07467835671581824</v>
      </c>
      <c r="E75" s="310">
        <f>B75/($B$63-$B$65)</f>
        <v>-0.14221557147367128</v>
      </c>
      <c r="F75" s="203"/>
      <c r="G75" s="204"/>
      <c r="H75" s="204"/>
    </row>
    <row r="76" spans="1:8" ht="12" customHeight="1" thickBot="1">
      <c r="A76" s="159" t="s">
        <v>242</v>
      </c>
      <c r="B76" s="307">
        <v>15127851.94201182</v>
      </c>
      <c r="C76" s="307">
        <v>12164206.564182444</v>
      </c>
      <c r="D76" s="310">
        <f>B76/C76-1</f>
        <v>0.24363655468954648</v>
      </c>
      <c r="E76" s="310">
        <f>B76/($B$63-$B$65)</f>
        <v>-0.22264718423413715</v>
      </c>
      <c r="F76" s="203"/>
      <c r="G76" s="204"/>
      <c r="H76" s="204"/>
    </row>
    <row r="77" spans="1:8" ht="12" customHeight="1" thickBot="1">
      <c r="A77" s="163" t="s">
        <v>240</v>
      </c>
      <c r="B77" s="311">
        <v>14883662.10187875</v>
      </c>
      <c r="C77" s="311">
        <v>16274720.976854319</v>
      </c>
      <c r="D77" s="312">
        <f>B77/C77-1</f>
        <v>-0.08547359287780809</v>
      </c>
      <c r="E77" s="312">
        <f>B77/($B$63-$B$65)</f>
        <v>-0.2190532714610206</v>
      </c>
      <c r="F77" s="203"/>
      <c r="G77" s="204"/>
      <c r="H77" s="204"/>
    </row>
    <row r="78" spans="1:8" ht="14.25" customHeight="1">
      <c r="A78" s="385" t="s">
        <v>291</v>
      </c>
      <c r="B78" s="386"/>
      <c r="C78" s="386"/>
      <c r="D78" s="386"/>
      <c r="E78" s="386"/>
      <c r="F78" s="387"/>
      <c r="G78" s="387"/>
      <c r="H78" s="387"/>
    </row>
    <row r="79" spans="1:8" s="70" customFormat="1" ht="36" customHeight="1">
      <c r="A79" s="84"/>
      <c r="B79" s="66"/>
      <c r="C79" s="66"/>
      <c r="D79" s="66"/>
      <c r="E79" s="66"/>
      <c r="F79" s="66"/>
      <c r="G79" s="66"/>
      <c r="H79" s="66"/>
    </row>
    <row r="80" spans="1:8" ht="7.5" customHeight="1">
      <c r="A80" s="229"/>
      <c r="B80" s="68"/>
      <c r="C80" s="68"/>
      <c r="D80" s="68"/>
      <c r="E80" s="68"/>
      <c r="F80" s="68"/>
      <c r="G80" s="68"/>
      <c r="H80" s="68"/>
    </row>
    <row r="81" spans="1:8" ht="14.25">
      <c r="A81" s="230"/>
      <c r="B81" s="76"/>
      <c r="C81" s="76"/>
      <c r="D81" s="68"/>
      <c r="E81" s="68"/>
      <c r="F81" s="68"/>
      <c r="G81" s="68"/>
      <c r="H81" s="68"/>
    </row>
    <row r="82" spans="1:8" ht="7.5" customHeight="1">
      <c r="A82" s="230"/>
      <c r="B82" s="198"/>
      <c r="C82" s="198"/>
      <c r="D82" s="68"/>
      <c r="E82" s="68"/>
      <c r="F82" s="68"/>
      <c r="G82" s="68"/>
      <c r="H82" s="68"/>
    </row>
    <row r="83" spans="1:8" ht="12" customHeight="1">
      <c r="A83" s="231"/>
      <c r="B83" s="232"/>
      <c r="C83" s="232"/>
      <c r="D83" s="68"/>
      <c r="E83" s="68"/>
      <c r="F83" s="68"/>
      <c r="G83" s="68"/>
      <c r="H83" s="68"/>
    </row>
    <row r="84" spans="1:8" ht="12" customHeight="1">
      <c r="A84" s="231"/>
      <c r="B84" s="232"/>
      <c r="C84" s="232"/>
      <c r="D84" s="68"/>
      <c r="E84" s="68"/>
      <c r="F84" s="68"/>
      <c r="G84" s="68"/>
      <c r="H84" s="68"/>
    </row>
    <row r="85" spans="1:8" ht="12" customHeight="1">
      <c r="A85" s="231"/>
      <c r="B85" s="233"/>
      <c r="C85" s="233"/>
      <c r="D85" s="68"/>
      <c r="E85" s="68"/>
      <c r="F85" s="68"/>
      <c r="G85" s="68"/>
      <c r="H85" s="68"/>
    </row>
    <row r="86" spans="1:8" ht="51" customHeight="1">
      <c r="A86" s="388"/>
      <c r="B86" s="389"/>
      <c r="C86" s="389"/>
      <c r="D86" s="390"/>
      <c r="E86" s="390"/>
      <c r="F86" s="390"/>
      <c r="G86" s="390"/>
      <c r="H86" s="390"/>
    </row>
  </sheetData>
  <mergeCells count="8">
    <mergeCell ref="A69:H69"/>
    <mergeCell ref="A78:H78"/>
    <mergeCell ref="A86:H86"/>
    <mergeCell ref="A68:H68"/>
    <mergeCell ref="A8:H8"/>
    <mergeCell ref="A24:H24"/>
    <mergeCell ref="A33:H33"/>
    <mergeCell ref="A49:H49"/>
  </mergeCells>
  <printOptions/>
  <pageMargins left="0.75" right="0.75" top="1" bottom="1" header="0.5" footer="0.5"/>
  <pageSetup horizontalDpi="600" verticalDpi="600" orientation="portrait" paperSize="9" scale="80" r:id="rId1"/>
  <rowBreaks count="2" manualBreakCount="2">
    <brk id="33" max="7" man="1"/>
    <brk id="68" max="7" man="1"/>
  </rowBreaks>
  <colBreaks count="1" manualBreakCount="1">
    <brk id="10" max="65535" man="1"/>
  </colBreaks>
</worksheet>
</file>

<file path=xl/worksheets/sheet3.xml><?xml version="1.0" encoding="utf-8"?>
<worksheet xmlns="http://schemas.openxmlformats.org/spreadsheetml/2006/main" xmlns:r="http://schemas.openxmlformats.org/officeDocument/2006/relationships">
  <sheetPr codeName="Sheet3"/>
  <dimension ref="A1:H44"/>
  <sheetViews>
    <sheetView view="pageBreakPreview" zoomScaleSheetLayoutView="100" workbookViewId="0" topLeftCell="A1">
      <selection activeCell="E34" sqref="E34"/>
    </sheetView>
  </sheetViews>
  <sheetFormatPr defaultColWidth="9.00390625" defaultRowHeight="14.25"/>
  <cols>
    <col min="1" max="1" width="27.75390625" style="4" customWidth="1"/>
    <col min="2" max="13" width="11.00390625" style="4" customWidth="1"/>
    <col min="14" max="16384" width="8.00390625" style="4" customWidth="1"/>
  </cols>
  <sheetData>
    <row r="1" spans="1:8" ht="16.5" thickBot="1">
      <c r="A1" s="31" t="s">
        <v>317</v>
      </c>
      <c r="B1" s="32"/>
      <c r="C1" s="32"/>
      <c r="D1" s="32"/>
      <c r="E1" s="32"/>
      <c r="F1" s="32"/>
      <c r="G1" s="22"/>
      <c r="H1" s="22"/>
    </row>
    <row r="2" spans="1:6" ht="9" customHeight="1">
      <c r="A2" s="6"/>
      <c r="B2" s="5"/>
      <c r="C2" s="5"/>
      <c r="D2" s="5"/>
      <c r="E2" s="32"/>
      <c r="F2" s="32"/>
    </row>
    <row r="3" spans="1:6" ht="22.5">
      <c r="A3" s="3"/>
      <c r="B3" s="51" t="s">
        <v>245</v>
      </c>
      <c r="C3" s="52" t="s">
        <v>246</v>
      </c>
      <c r="D3" s="51" t="s">
        <v>247</v>
      </c>
      <c r="E3" s="32"/>
      <c r="F3" s="32"/>
    </row>
    <row r="4" spans="1:6" ht="9" customHeight="1" thickBot="1">
      <c r="A4" s="7"/>
      <c r="B4" s="3"/>
      <c r="C4" s="3"/>
      <c r="D4" s="3"/>
      <c r="E4" s="32"/>
      <c r="F4" s="32"/>
    </row>
    <row r="5" spans="1:6" ht="12" customHeight="1" thickBot="1">
      <c r="A5" s="205" t="s">
        <v>88</v>
      </c>
      <c r="B5" s="94">
        <v>0.30635289523879694</v>
      </c>
      <c r="C5" s="91">
        <v>17164982.926078822</v>
      </c>
      <c r="D5" s="90"/>
      <c r="E5" s="32"/>
      <c r="F5" s="32"/>
    </row>
    <row r="6" spans="1:6" ht="12" customHeight="1" thickBot="1">
      <c r="A6" s="206" t="s">
        <v>286</v>
      </c>
      <c r="B6" s="96">
        <v>0.27889161402042334</v>
      </c>
      <c r="C6" s="97">
        <v>15626324.631780002</v>
      </c>
      <c r="D6" s="98"/>
      <c r="E6" s="32"/>
      <c r="F6" s="32"/>
    </row>
    <row r="7" spans="1:6" ht="12" customHeight="1" thickBot="1">
      <c r="A7" s="206" t="s">
        <v>89</v>
      </c>
      <c r="B7" s="96">
        <v>0.14527447690185621</v>
      </c>
      <c r="C7" s="97">
        <v>8139743.2646153</v>
      </c>
      <c r="D7" s="98"/>
      <c r="E7" s="32"/>
      <c r="F7" s="32"/>
    </row>
    <row r="8" spans="1:6" ht="12" customHeight="1" thickBot="1">
      <c r="A8" s="206" t="s">
        <v>90</v>
      </c>
      <c r="B8" s="96">
        <v>0.10944645267670684</v>
      </c>
      <c r="C8" s="97">
        <v>6132295.534700899</v>
      </c>
      <c r="D8" s="98"/>
      <c r="E8" s="32"/>
      <c r="F8" s="32"/>
    </row>
    <row r="9" spans="1:6" ht="12" customHeight="1" thickBot="1">
      <c r="A9" s="206" t="s">
        <v>92</v>
      </c>
      <c r="B9" s="96">
        <v>0.10364236775269828</v>
      </c>
      <c r="C9" s="97">
        <v>5807092.084136278</v>
      </c>
      <c r="D9" s="98"/>
      <c r="E9" s="32"/>
      <c r="F9" s="32"/>
    </row>
    <row r="10" spans="1:6" ht="12" customHeight="1" thickBot="1">
      <c r="A10" s="33" t="s">
        <v>91</v>
      </c>
      <c r="B10" s="99">
        <v>0.0563921934095184</v>
      </c>
      <c r="C10" s="100">
        <v>3159660.156904999</v>
      </c>
      <c r="D10" s="101"/>
      <c r="E10" s="32"/>
      <c r="F10" s="32"/>
    </row>
    <row r="11" spans="1:6" ht="10.5" customHeight="1">
      <c r="A11" s="207" t="s">
        <v>256</v>
      </c>
      <c r="B11" s="32"/>
      <c r="C11" s="32"/>
      <c r="D11" s="32"/>
      <c r="E11" s="32"/>
      <c r="F11" s="32"/>
    </row>
    <row r="12" spans="1:6" ht="10.5" customHeight="1">
      <c r="A12" s="208"/>
      <c r="B12" s="32"/>
      <c r="C12" s="32"/>
      <c r="D12" s="32"/>
      <c r="E12" s="32"/>
      <c r="F12" s="32"/>
    </row>
    <row r="13" spans="1:8" ht="24.75" customHeight="1" thickBot="1">
      <c r="A13" s="31" t="s">
        <v>312</v>
      </c>
      <c r="B13" s="32"/>
      <c r="C13" s="32"/>
      <c r="D13" s="32"/>
      <c r="E13" s="32"/>
      <c r="F13" s="32"/>
      <c r="G13" s="22"/>
      <c r="H13" s="22"/>
    </row>
    <row r="14" spans="1:6" ht="9" customHeight="1">
      <c r="A14" s="6"/>
      <c r="B14" s="6"/>
      <c r="C14" s="6"/>
      <c r="D14" s="6"/>
      <c r="E14" s="6"/>
      <c r="F14" s="6"/>
    </row>
    <row r="15" spans="1:6" ht="13.5">
      <c r="A15" s="3"/>
      <c r="B15" s="51" t="s">
        <v>249</v>
      </c>
      <c r="C15" s="52" t="s">
        <v>250</v>
      </c>
      <c r="D15" s="51" t="s">
        <v>251</v>
      </c>
      <c r="E15" s="52" t="s">
        <v>86</v>
      </c>
      <c r="F15" s="51" t="s">
        <v>87</v>
      </c>
    </row>
    <row r="16" spans="1:6" ht="9" customHeight="1" thickBot="1">
      <c r="A16" s="7"/>
      <c r="B16" s="7"/>
      <c r="C16" s="7"/>
      <c r="D16" s="7"/>
      <c r="E16" s="7"/>
      <c r="F16" s="7"/>
    </row>
    <row r="17" spans="1:6" ht="12" customHeight="1" thickBot="1">
      <c r="A17" s="205" t="s">
        <v>88</v>
      </c>
      <c r="B17" s="90">
        <v>75642</v>
      </c>
      <c r="C17" s="91">
        <v>65485</v>
      </c>
      <c r="D17" s="90">
        <v>10157</v>
      </c>
      <c r="E17" s="102">
        <v>0.007513607641287928</v>
      </c>
      <c r="F17" s="94">
        <v>0.007567285663730001</v>
      </c>
    </row>
    <row r="18" spans="1:6" ht="12" customHeight="1" thickBot="1">
      <c r="A18" s="206" t="s">
        <v>286</v>
      </c>
      <c r="B18" s="98">
        <v>66016</v>
      </c>
      <c r="C18" s="97">
        <v>74928</v>
      </c>
      <c r="D18" s="98">
        <v>-8912</v>
      </c>
      <c r="E18" s="103">
        <v>-0.003920833652297022</v>
      </c>
      <c r="F18" s="96">
        <v>-0.00396785114503137</v>
      </c>
    </row>
    <row r="19" spans="1:6" ht="12" customHeight="1" thickBot="1">
      <c r="A19" s="206" t="s">
        <v>89</v>
      </c>
      <c r="B19" s="133">
        <v>29001</v>
      </c>
      <c r="C19" s="97">
        <v>27332</v>
      </c>
      <c r="D19" s="98">
        <v>1669</v>
      </c>
      <c r="E19" s="103">
        <v>0.005400560441622821</v>
      </c>
      <c r="F19" s="96">
        <v>0.005742262224240673</v>
      </c>
    </row>
    <row r="20" spans="1:6" ht="12" customHeight="1" thickBot="1">
      <c r="A20" s="206" t="s">
        <v>90</v>
      </c>
      <c r="B20" s="98">
        <v>21705</v>
      </c>
      <c r="C20" s="97">
        <v>42233</v>
      </c>
      <c r="D20" s="98">
        <v>-20528</v>
      </c>
      <c r="E20" s="103">
        <v>-0.03327071842904122</v>
      </c>
      <c r="F20" s="96">
        <v>-0.036384196412271516</v>
      </c>
    </row>
    <row r="21" spans="1:6" ht="12" customHeight="1" thickBot="1">
      <c r="A21" s="206" t="s">
        <v>92</v>
      </c>
      <c r="B21" s="98">
        <v>22532</v>
      </c>
      <c r="C21" s="97">
        <v>13049</v>
      </c>
      <c r="D21" s="98">
        <v>9483</v>
      </c>
      <c r="E21" s="103">
        <v>0.02500270249605172</v>
      </c>
      <c r="F21" s="96">
        <v>0.025197289756875248</v>
      </c>
    </row>
    <row r="22" spans="1:6" ht="12" customHeight="1" thickBot="1">
      <c r="A22" s="33" t="s">
        <v>91</v>
      </c>
      <c r="B22" s="101">
        <v>11051</v>
      </c>
      <c r="C22" s="100">
        <v>11754</v>
      </c>
      <c r="D22" s="101">
        <v>-703</v>
      </c>
      <c r="E22" s="104">
        <v>-0.0017023481750004237</v>
      </c>
      <c r="F22" s="99">
        <v>-0.0017286190964461263</v>
      </c>
    </row>
    <row r="23" spans="1:6" ht="12.75">
      <c r="A23" s="208"/>
      <c r="B23" s="32"/>
      <c r="C23" s="32"/>
      <c r="D23" s="32"/>
      <c r="E23" s="32"/>
      <c r="F23" s="32"/>
    </row>
    <row r="24" spans="1:8" ht="25.5" customHeight="1" thickBot="1">
      <c r="A24" s="31" t="s">
        <v>252</v>
      </c>
      <c r="B24" s="32"/>
      <c r="C24" s="32"/>
      <c r="D24" s="32"/>
      <c r="E24" s="32"/>
      <c r="F24" s="32"/>
      <c r="G24" s="22"/>
      <c r="H24" s="22"/>
    </row>
    <row r="25" spans="1:6" ht="9" customHeight="1">
      <c r="A25" s="6"/>
      <c r="B25" s="6"/>
      <c r="C25" s="6"/>
      <c r="D25" s="32"/>
      <c r="E25" s="32"/>
      <c r="F25" s="32"/>
    </row>
    <row r="26" spans="1:6" ht="13.5">
      <c r="A26" s="3"/>
      <c r="B26" s="2" t="s">
        <v>313</v>
      </c>
      <c r="C26" s="2" t="s">
        <v>314</v>
      </c>
      <c r="D26" s="32"/>
      <c r="E26" s="32"/>
      <c r="F26" s="32"/>
    </row>
    <row r="27" spans="1:6" ht="9" customHeight="1" thickBot="1">
      <c r="A27" s="7"/>
      <c r="B27" s="7"/>
      <c r="C27" s="209"/>
      <c r="D27" s="32"/>
      <c r="E27" s="32"/>
      <c r="F27" s="32"/>
    </row>
    <row r="28" spans="1:6" ht="12" customHeight="1" thickBot="1">
      <c r="A28" s="60" t="s">
        <v>227</v>
      </c>
      <c r="B28" s="90">
        <v>56030098.59821631</v>
      </c>
      <c r="C28" s="90">
        <v>33503561</v>
      </c>
      <c r="D28" s="32"/>
      <c r="E28" s="32"/>
      <c r="F28" s="32"/>
    </row>
    <row r="29" spans="1:6" ht="12" customHeight="1" thickBot="1">
      <c r="A29" s="47" t="s">
        <v>253</v>
      </c>
      <c r="B29" s="98">
        <v>2352110.504882966</v>
      </c>
      <c r="C29" s="98">
        <v>1360049</v>
      </c>
      <c r="D29" s="32"/>
      <c r="E29" s="210"/>
      <c r="F29" s="32"/>
    </row>
    <row r="30" spans="1:6" ht="12" customHeight="1" thickBot="1">
      <c r="A30" s="47" t="s">
        <v>254</v>
      </c>
      <c r="B30" s="98">
        <v>17044423.673744608</v>
      </c>
      <c r="C30" s="98">
        <v>10097436</v>
      </c>
      <c r="D30" s="32"/>
      <c r="E30" s="32"/>
      <c r="F30" s="32"/>
    </row>
    <row r="31" spans="1:6" ht="12" customHeight="1" thickBot="1">
      <c r="A31" s="61" t="s">
        <v>255</v>
      </c>
      <c r="B31" s="101">
        <v>36633564.41958873</v>
      </c>
      <c r="C31" s="101">
        <v>22046076</v>
      </c>
      <c r="D31" s="32"/>
      <c r="E31" s="32"/>
      <c r="F31" s="32"/>
    </row>
    <row r="32" spans="1:6" ht="10.5" customHeight="1">
      <c r="A32" s="211" t="s">
        <v>256</v>
      </c>
      <c r="B32" s="32"/>
      <c r="C32" s="32"/>
      <c r="D32" s="32"/>
      <c r="E32" s="210"/>
      <c r="F32" s="32"/>
    </row>
    <row r="33" spans="1:6" ht="9.75" customHeight="1">
      <c r="A33" s="208"/>
      <c r="B33" s="32"/>
      <c r="C33" s="32"/>
      <c r="D33" s="32"/>
      <c r="E33" s="32"/>
      <c r="F33" s="32"/>
    </row>
    <row r="34" spans="1:8" ht="27" customHeight="1" thickBot="1">
      <c r="A34" s="31" t="s">
        <v>257</v>
      </c>
      <c r="B34" s="32"/>
      <c r="C34" s="32"/>
      <c r="D34" s="32"/>
      <c r="E34" s="32"/>
      <c r="F34" s="32"/>
      <c r="G34" s="22"/>
      <c r="H34" s="22"/>
    </row>
    <row r="35" spans="1:6" ht="9" customHeight="1">
      <c r="A35" s="6"/>
      <c r="B35" s="6"/>
      <c r="C35" s="6"/>
      <c r="D35" s="6"/>
      <c r="E35" s="6"/>
      <c r="F35" s="212"/>
    </row>
    <row r="36" spans="1:6" ht="22.5">
      <c r="A36" s="3"/>
      <c r="B36" s="2" t="s">
        <v>315</v>
      </c>
      <c r="C36" s="2" t="s">
        <v>262</v>
      </c>
      <c r="D36" s="2" t="s">
        <v>279</v>
      </c>
      <c r="E36" s="2" t="s">
        <v>316</v>
      </c>
      <c r="F36" s="213"/>
    </row>
    <row r="37" spans="1:6" ht="9" customHeight="1" thickBot="1">
      <c r="A37" s="7"/>
      <c r="B37" s="7"/>
      <c r="C37" s="7"/>
      <c r="D37" s="7"/>
      <c r="E37" s="7"/>
      <c r="F37" s="214"/>
    </row>
    <row r="38" spans="1:6" ht="12" customHeight="1" thickBot="1">
      <c r="A38" s="60" t="s">
        <v>227</v>
      </c>
      <c r="B38" s="90">
        <v>56030098.598216295</v>
      </c>
      <c r="C38" s="93">
        <v>0.029536837004737252</v>
      </c>
      <c r="D38" s="92">
        <v>0.04489583874034858</v>
      </c>
      <c r="E38" s="90">
        <v>33503561</v>
      </c>
      <c r="F38" s="215"/>
    </row>
    <row r="39" spans="1:6" ht="12" customHeight="1" thickBot="1">
      <c r="A39" s="47" t="s">
        <v>258</v>
      </c>
      <c r="B39" s="98">
        <v>17817009.3647193</v>
      </c>
      <c r="C39" s="106">
        <v>0.07728532299808295</v>
      </c>
      <c r="D39" s="107">
        <v>0.047030317396384615</v>
      </c>
      <c r="E39" s="98">
        <v>13364286</v>
      </c>
      <c r="F39" s="215"/>
    </row>
    <row r="40" spans="1:6" ht="12" customHeight="1" thickBot="1">
      <c r="A40" s="47" t="s">
        <v>259</v>
      </c>
      <c r="B40" s="98">
        <v>28907470.929826796</v>
      </c>
      <c r="C40" s="106">
        <v>0.08720934357533143</v>
      </c>
      <c r="D40" s="107">
        <v>0.027784090026527777</v>
      </c>
      <c r="E40" s="98">
        <v>14610527</v>
      </c>
      <c r="F40" s="215"/>
    </row>
    <row r="41" spans="1:6" ht="12" customHeight="1" thickBot="1">
      <c r="A41" s="47" t="s">
        <v>260</v>
      </c>
      <c r="B41" s="98">
        <v>7030587.123300201</v>
      </c>
      <c r="C41" s="106">
        <v>0.5241760795533122</v>
      </c>
      <c r="D41" s="107">
        <v>0.47455517861281754</v>
      </c>
      <c r="E41" s="98">
        <v>5620628</v>
      </c>
      <c r="F41" s="215"/>
    </row>
    <row r="42" spans="1:6" ht="12" customHeight="1" thickBot="1">
      <c r="A42" s="47" t="s">
        <v>240</v>
      </c>
      <c r="B42" s="98">
        <v>14849686.525369998</v>
      </c>
      <c r="C42" s="106">
        <v>0.11804479069610024</v>
      </c>
      <c r="D42" s="107">
        <v>0.12418877811995084</v>
      </c>
      <c r="E42" s="98">
        <v>4647680</v>
      </c>
      <c r="F42" s="215"/>
    </row>
    <row r="43" spans="1:6" ht="12" customHeight="1" thickBot="1">
      <c r="A43" s="61" t="s">
        <v>261</v>
      </c>
      <c r="B43" s="101">
        <v>-12574655.345</v>
      </c>
      <c r="C43" s="109">
        <v>0.610850677053686</v>
      </c>
      <c r="D43" s="110">
        <v>0.3424471640705632</v>
      </c>
      <c r="E43" s="101">
        <v>-4739560</v>
      </c>
      <c r="F43" s="215"/>
    </row>
    <row r="44" spans="1:6" ht="12" customHeight="1">
      <c r="A44" s="208"/>
      <c r="B44" s="32"/>
      <c r="C44" s="32"/>
      <c r="E44" s="216"/>
      <c r="F44" s="215"/>
    </row>
  </sheetData>
  <printOptions/>
  <pageMargins left="0.5" right="0.5" top="1" bottom="1" header="0.5" footer="0.5"/>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codeName="Sheet7"/>
  <dimension ref="A1:H41"/>
  <sheetViews>
    <sheetView view="pageBreakPreview" zoomScaleSheetLayoutView="100" workbookViewId="0" topLeftCell="A1">
      <selection activeCell="E29" sqref="E29"/>
    </sheetView>
  </sheetViews>
  <sheetFormatPr defaultColWidth="9.00390625" defaultRowHeight="14.25"/>
  <cols>
    <col min="1" max="1" width="28.625" style="4" customWidth="1"/>
    <col min="2" max="6" width="9.125" style="4" customWidth="1"/>
    <col min="7" max="13" width="11.00390625" style="4" customWidth="1"/>
    <col min="14" max="16384" width="8.00390625" style="4" customWidth="1"/>
  </cols>
  <sheetData>
    <row r="1" spans="1:8" ht="16.5" thickBot="1">
      <c r="A1" s="31" t="s">
        <v>318</v>
      </c>
      <c r="B1" s="32"/>
      <c r="C1" s="32"/>
      <c r="D1" s="32"/>
      <c r="E1" s="32"/>
      <c r="F1" s="32"/>
      <c r="G1" s="22"/>
      <c r="H1" s="22"/>
    </row>
    <row r="2" spans="1:6" ht="9" customHeight="1">
      <c r="A2" s="6"/>
      <c r="B2" s="5"/>
      <c r="C2" s="5"/>
      <c r="D2" s="5"/>
      <c r="E2" s="32"/>
      <c r="F2" s="32"/>
    </row>
    <row r="3" spans="1:6" ht="22.5">
      <c r="A3" s="3"/>
      <c r="B3" s="51" t="s">
        <v>245</v>
      </c>
      <c r="C3" s="52" t="s">
        <v>246</v>
      </c>
      <c r="D3" s="51" t="s">
        <v>247</v>
      </c>
      <c r="E3" s="32"/>
      <c r="F3" s="32"/>
    </row>
    <row r="4" spans="1:6" ht="9" customHeight="1" thickBot="1">
      <c r="A4" s="7"/>
      <c r="B4" s="3"/>
      <c r="C4" s="3"/>
      <c r="D4" s="3"/>
      <c r="E4" s="32"/>
      <c r="F4" s="32"/>
    </row>
    <row r="5" spans="1:6" ht="12" customHeight="1" thickBot="1">
      <c r="A5" s="56" t="s">
        <v>280</v>
      </c>
      <c r="B5" s="94">
        <v>0.4001903649802693</v>
      </c>
      <c r="C5" s="91">
        <v>10375037.293893442</v>
      </c>
      <c r="D5" s="217" t="s">
        <v>332</v>
      </c>
      <c r="E5" s="32"/>
      <c r="F5" s="32"/>
    </row>
    <row r="6" spans="1:6" ht="12" customHeight="1" thickBot="1">
      <c r="A6" s="49" t="s">
        <v>281</v>
      </c>
      <c r="B6" s="156">
        <v>0.2770768939961352</v>
      </c>
      <c r="C6" s="227">
        <v>7183289.15446976</v>
      </c>
      <c r="D6" s="218" t="s">
        <v>332</v>
      </c>
      <c r="E6" s="32"/>
      <c r="F6" s="32"/>
    </row>
    <row r="7" spans="1:6" ht="12" customHeight="1" thickBot="1">
      <c r="A7" s="49" t="s">
        <v>283</v>
      </c>
      <c r="B7" s="156">
        <v>0.19124361899145062</v>
      </c>
      <c r="C7" s="227">
        <v>4958039.6053595</v>
      </c>
      <c r="D7" s="218" t="s">
        <v>332</v>
      </c>
      <c r="E7" s="32"/>
      <c r="F7" s="32"/>
    </row>
    <row r="8" spans="1:6" ht="12" customHeight="1" thickBot="1">
      <c r="A8" s="219" t="s">
        <v>282</v>
      </c>
      <c r="B8" s="220">
        <v>0.13131399875426558</v>
      </c>
      <c r="C8" s="129">
        <v>3404348.91368</v>
      </c>
      <c r="D8" s="221" t="s">
        <v>332</v>
      </c>
      <c r="E8" s="32"/>
      <c r="F8" s="32"/>
    </row>
    <row r="9" spans="1:6" ht="12" customHeight="1" thickBot="1">
      <c r="A9" s="222" t="s">
        <v>287</v>
      </c>
      <c r="B9" s="223">
        <v>0.00017512327787925475</v>
      </c>
      <c r="C9" s="228">
        <v>4540.115650000001</v>
      </c>
      <c r="D9" s="327" t="s">
        <v>332</v>
      </c>
      <c r="E9" s="32"/>
      <c r="F9" s="32"/>
    </row>
    <row r="10" spans="1:6" ht="9.75" customHeight="1">
      <c r="A10" s="207" t="s">
        <v>256</v>
      </c>
      <c r="B10" s="32"/>
      <c r="C10" s="32"/>
      <c r="D10" s="32"/>
      <c r="E10" s="32"/>
      <c r="F10" s="32"/>
    </row>
    <row r="11" spans="1:6" ht="9.75" customHeight="1">
      <c r="A11" s="224"/>
      <c r="B11" s="32"/>
      <c r="C11" s="32"/>
      <c r="D11" s="32"/>
      <c r="E11" s="32"/>
      <c r="F11" s="32"/>
    </row>
    <row r="12" spans="1:8" ht="26.25" customHeight="1" thickBot="1">
      <c r="A12" s="31" t="s">
        <v>319</v>
      </c>
      <c r="B12" s="32"/>
      <c r="C12" s="32"/>
      <c r="D12" s="32"/>
      <c r="E12" s="32"/>
      <c r="F12" s="32"/>
      <c r="G12" s="22"/>
      <c r="H12" s="22"/>
    </row>
    <row r="13" spans="1:6" ht="9" customHeight="1">
      <c r="A13" s="6"/>
      <c r="B13" s="6"/>
      <c r="C13" s="6"/>
      <c r="D13" s="6"/>
      <c r="E13" s="6"/>
      <c r="F13" s="6"/>
    </row>
    <row r="14" spans="1:6" ht="13.5">
      <c r="A14" s="3"/>
      <c r="B14" s="51" t="s">
        <v>249</v>
      </c>
      <c r="C14" s="52" t="s">
        <v>250</v>
      </c>
      <c r="D14" s="51" t="s">
        <v>251</v>
      </c>
      <c r="E14" s="52" t="s">
        <v>86</v>
      </c>
      <c r="F14" s="51" t="s">
        <v>87</v>
      </c>
    </row>
    <row r="15" spans="1:6" ht="9" customHeight="1" thickBot="1">
      <c r="A15" s="7"/>
      <c r="B15" s="7"/>
      <c r="C15" s="7"/>
      <c r="D15" s="7"/>
      <c r="E15" s="7"/>
      <c r="F15" s="7"/>
    </row>
    <row r="16" spans="1:6" ht="12" customHeight="1" thickBot="1">
      <c r="A16" s="56" t="s">
        <v>280</v>
      </c>
      <c r="B16" s="90">
        <v>82408</v>
      </c>
      <c r="C16" s="91">
        <v>59790</v>
      </c>
      <c r="D16" s="90">
        <v>22618</v>
      </c>
      <c r="E16" s="102">
        <v>0.05845713281435764</v>
      </c>
      <c r="F16" s="94">
        <v>0.09145680689666327</v>
      </c>
    </row>
    <row r="17" spans="1:6" ht="12" customHeight="1" thickBot="1">
      <c r="A17" s="47" t="s">
        <v>281</v>
      </c>
      <c r="B17" s="98">
        <v>36332</v>
      </c>
      <c r="C17" s="97">
        <v>27663</v>
      </c>
      <c r="D17" s="98">
        <v>8669</v>
      </c>
      <c r="E17" s="103">
        <v>0.0503172032712857</v>
      </c>
      <c r="F17" s="96">
        <v>0.07776631531733573</v>
      </c>
    </row>
    <row r="18" spans="1:6" ht="12" customHeight="1" thickBot="1">
      <c r="A18" s="47" t="s">
        <v>283</v>
      </c>
      <c r="B18" s="98">
        <v>37349</v>
      </c>
      <c r="C18" s="97">
        <v>22935</v>
      </c>
      <c r="D18" s="98">
        <v>14414</v>
      </c>
      <c r="E18" s="103">
        <v>0.15189099760793282</v>
      </c>
      <c r="F18" s="96">
        <v>0.16289214356748938</v>
      </c>
    </row>
    <row r="19" spans="1:6" ht="12" customHeight="1" thickBot="1">
      <c r="A19" s="47" t="s">
        <v>282</v>
      </c>
      <c r="B19" s="98">
        <v>19552</v>
      </c>
      <c r="C19" s="97">
        <v>20017</v>
      </c>
      <c r="D19" s="98">
        <v>-465</v>
      </c>
      <c r="E19" s="103">
        <v>-0.0017392865558759833</v>
      </c>
      <c r="F19" s="96">
        <v>-0.0018003786602859698</v>
      </c>
    </row>
    <row r="20" spans="1:6" ht="12" customHeight="1" thickBot="1">
      <c r="A20" s="61" t="s">
        <v>288</v>
      </c>
      <c r="B20" s="101">
        <v>443</v>
      </c>
      <c r="C20" s="100">
        <v>4730</v>
      </c>
      <c r="D20" s="101">
        <v>-4287</v>
      </c>
      <c r="E20" s="104">
        <v>-0.05385069527314751</v>
      </c>
      <c r="F20" s="99">
        <v>-0.055290445728435826</v>
      </c>
    </row>
    <row r="21" spans="1:6" ht="12" customHeight="1">
      <c r="A21" s="224"/>
      <c r="B21" s="32"/>
      <c r="C21" s="32"/>
      <c r="D21" s="32"/>
      <c r="E21" s="32"/>
      <c r="F21" s="32"/>
    </row>
    <row r="22" spans="1:6" ht="26.25" customHeight="1" thickBot="1">
      <c r="A22" s="31" t="s">
        <v>320</v>
      </c>
      <c r="B22" s="32"/>
      <c r="C22" s="32"/>
      <c r="D22" s="32"/>
      <c r="E22" s="32"/>
      <c r="F22" s="32"/>
    </row>
    <row r="23" spans="1:6" ht="9" customHeight="1">
      <c r="A23" s="6"/>
      <c r="B23" s="6"/>
      <c r="C23" s="212"/>
      <c r="D23" s="32"/>
      <c r="E23" s="32"/>
      <c r="F23" s="32"/>
    </row>
    <row r="24" spans="1:6" ht="18.75" customHeight="1">
      <c r="A24" s="3"/>
      <c r="B24" s="2" t="s">
        <v>321</v>
      </c>
      <c r="C24" s="225"/>
      <c r="D24" s="32"/>
      <c r="E24" s="32"/>
      <c r="F24" s="32"/>
    </row>
    <row r="25" spans="1:8" ht="9" customHeight="1" thickBot="1">
      <c r="A25" s="7"/>
      <c r="B25" s="7"/>
      <c r="C25" s="214"/>
      <c r="D25" s="32"/>
      <c r="E25" s="32"/>
      <c r="F25" s="32"/>
      <c r="G25" s="22"/>
      <c r="H25" s="22"/>
    </row>
    <row r="26" spans="1:6" ht="12" customHeight="1" thickBot="1">
      <c r="A26" s="226" t="s">
        <v>266</v>
      </c>
      <c r="B26" s="90">
        <v>25925255.083052695</v>
      </c>
      <c r="C26" s="216"/>
      <c r="D26" s="32"/>
      <c r="E26" s="32"/>
      <c r="F26" s="32"/>
    </row>
    <row r="27" spans="1:6" ht="12" customHeight="1" thickBot="1">
      <c r="A27" s="206" t="s">
        <v>284</v>
      </c>
      <c r="B27" s="98">
        <v>25206196.268812694</v>
      </c>
      <c r="C27" s="216"/>
      <c r="D27" s="32"/>
      <c r="E27" s="32"/>
      <c r="F27" s="32"/>
    </row>
    <row r="28" spans="1:6" ht="12" customHeight="1" thickBot="1">
      <c r="A28" s="33" t="s">
        <v>285</v>
      </c>
      <c r="B28" s="101">
        <v>719058.8142399999</v>
      </c>
      <c r="C28" s="216"/>
      <c r="D28" s="32"/>
      <c r="E28" s="32"/>
      <c r="F28" s="32"/>
    </row>
    <row r="29" spans="1:6" ht="12" customHeight="1">
      <c r="A29" s="211" t="s">
        <v>256</v>
      </c>
      <c r="B29" s="32"/>
      <c r="C29" s="32"/>
      <c r="D29" s="32"/>
      <c r="E29" s="32"/>
      <c r="F29" s="32"/>
    </row>
    <row r="30" spans="1:6" ht="9.75" customHeight="1">
      <c r="A30" s="224"/>
      <c r="B30" s="32"/>
      <c r="C30" s="32"/>
      <c r="D30" s="32"/>
      <c r="E30" s="32"/>
      <c r="F30" s="32"/>
    </row>
    <row r="31" spans="1:6" ht="30.75" customHeight="1" thickBot="1">
      <c r="A31" s="31" t="s">
        <v>257</v>
      </c>
      <c r="B31" s="32"/>
      <c r="C31" s="32"/>
      <c r="D31" s="32"/>
      <c r="E31" s="32"/>
      <c r="F31" s="32"/>
    </row>
    <row r="32" spans="1:6" ht="9" customHeight="1">
      <c r="A32" s="6"/>
      <c r="B32" s="6"/>
      <c r="C32" s="6"/>
      <c r="D32" s="6"/>
      <c r="E32" s="212"/>
      <c r="F32" s="212"/>
    </row>
    <row r="33" spans="1:6" ht="22.5">
      <c r="A33" s="3"/>
      <c r="B33" s="2" t="s">
        <v>315</v>
      </c>
      <c r="C33" s="2" t="s">
        <v>262</v>
      </c>
      <c r="D33" s="2" t="s">
        <v>279</v>
      </c>
      <c r="E33" s="225"/>
      <c r="F33" s="225"/>
    </row>
    <row r="34" spans="1:8" ht="9" customHeight="1" thickBot="1">
      <c r="A34" s="7"/>
      <c r="B34" s="7"/>
      <c r="C34" s="7"/>
      <c r="D34" s="7"/>
      <c r="E34" s="214"/>
      <c r="F34" s="214"/>
      <c r="G34" s="22"/>
      <c r="H34" s="22"/>
    </row>
    <row r="35" spans="1:6" ht="12" customHeight="1" thickBot="1">
      <c r="A35" s="60" t="s">
        <v>227</v>
      </c>
      <c r="B35" s="90">
        <v>25925255.083052702</v>
      </c>
      <c r="C35" s="93">
        <v>0.023267296395807414</v>
      </c>
      <c r="D35" s="92">
        <v>0.015769287999509256</v>
      </c>
      <c r="E35" s="215"/>
      <c r="F35" s="215"/>
    </row>
    <row r="36" spans="1:6" ht="12" customHeight="1" thickBot="1">
      <c r="A36" s="47" t="s">
        <v>258</v>
      </c>
      <c r="B36" s="98">
        <v>10463624.4292133</v>
      </c>
      <c r="C36" s="106">
        <v>0.0111732735589106</v>
      </c>
      <c r="D36" s="107">
        <v>0.020913779718339083</v>
      </c>
      <c r="E36" s="215"/>
      <c r="F36" s="215"/>
    </row>
    <row r="37" spans="1:6" ht="12" customHeight="1" thickBot="1">
      <c r="A37" s="47" t="s">
        <v>259</v>
      </c>
      <c r="B37" s="98">
        <v>14625017.415183699</v>
      </c>
      <c r="C37" s="106">
        <v>0.0325240757110938</v>
      </c>
      <c r="D37" s="107">
        <v>0.0052870959555865685</v>
      </c>
      <c r="E37" s="215"/>
      <c r="F37" s="215"/>
    </row>
    <row r="38" spans="1:6" ht="12" customHeight="1" thickBot="1">
      <c r="A38" s="47" t="s">
        <v>260</v>
      </c>
      <c r="B38" s="98">
        <v>675004.49025416</v>
      </c>
      <c r="C38" s="106">
        <v>0.37320693118137</v>
      </c>
      <c r="D38" s="107">
        <v>0.5191644106453412</v>
      </c>
      <c r="E38" s="215"/>
      <c r="F38" s="215"/>
    </row>
    <row r="39" spans="1:6" ht="12" customHeight="1" thickBot="1">
      <c r="A39" s="47" t="s">
        <v>240</v>
      </c>
      <c r="B39" s="98">
        <v>1463329.8334159998</v>
      </c>
      <c r="C39" s="106">
        <v>0.0845817017282214</v>
      </c>
      <c r="D39" s="107">
        <v>0.04176903252038338</v>
      </c>
      <c r="E39" s="215"/>
      <c r="F39" s="215"/>
    </row>
    <row r="40" spans="1:6" ht="12" customHeight="1" thickBot="1">
      <c r="A40" s="61" t="s">
        <v>261</v>
      </c>
      <c r="B40" s="101">
        <v>-1301721.0850144601</v>
      </c>
      <c r="C40" s="109">
        <v>0.2804401063656773</v>
      </c>
      <c r="D40" s="110">
        <v>0.2296153731667025</v>
      </c>
      <c r="E40" s="215"/>
      <c r="F40" s="215"/>
    </row>
    <row r="41" spans="1:6" ht="9.75" customHeight="1">
      <c r="A41" s="224"/>
      <c r="B41" s="32"/>
      <c r="C41" s="32"/>
      <c r="E41" s="215"/>
      <c r="F41" s="215"/>
    </row>
    <row r="42" ht="12" customHeight="1"/>
    <row r="43" ht="12" customHeight="1"/>
    <row r="44" ht="12" customHeight="1"/>
  </sheetData>
  <printOptions/>
  <pageMargins left="0.5" right="0.5" top="1" bottom="1" header="0.5" footer="0.5"/>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codeName="Sheet5"/>
  <dimension ref="A1:J431"/>
  <sheetViews>
    <sheetView view="pageBreakPreview" zoomScaleSheetLayoutView="100" workbookViewId="0" topLeftCell="A37">
      <selection activeCell="L104" sqref="L104"/>
    </sheetView>
  </sheetViews>
  <sheetFormatPr defaultColWidth="9.00390625" defaultRowHeight="14.25"/>
  <cols>
    <col min="1" max="1" width="23.75390625" style="4" customWidth="1"/>
    <col min="2" max="2" width="8.75390625" style="4" bestFit="1" customWidth="1"/>
    <col min="3" max="3" width="9.75390625" style="4" bestFit="1" customWidth="1"/>
    <col min="4" max="4" width="10.625" style="4" bestFit="1" customWidth="1"/>
    <col min="5" max="7" width="8.125" style="4" customWidth="1"/>
    <col min="8" max="8" width="8.375" style="4" customWidth="1"/>
    <col min="9" max="10" width="8.125" style="4" customWidth="1"/>
    <col min="11" max="12" width="11.00390625" style="4" customWidth="1"/>
    <col min="13" max="16384" width="8.00390625" style="4" customWidth="1"/>
  </cols>
  <sheetData>
    <row r="1" spans="1:10" ht="16.5" thickBot="1">
      <c r="A1" s="23" t="s">
        <v>322</v>
      </c>
      <c r="B1" s="1"/>
      <c r="C1" s="1"/>
      <c r="D1" s="25"/>
      <c r="E1" s="25"/>
      <c r="F1" s="25"/>
      <c r="G1" s="25"/>
      <c r="H1" s="25"/>
      <c r="I1" s="25"/>
      <c r="J1" s="25"/>
    </row>
    <row r="2" spans="1:10" ht="7.5" customHeight="1">
      <c r="A2" s="8"/>
      <c r="B2" s="8"/>
      <c r="C2" s="8"/>
      <c r="D2" s="25"/>
      <c r="E2" s="25"/>
      <c r="F2" s="25"/>
      <c r="G2" s="25"/>
      <c r="H2" s="25"/>
      <c r="I2" s="25"/>
      <c r="J2" s="25"/>
    </row>
    <row r="3" spans="1:10" ht="33.75">
      <c r="A3" s="53" t="s">
        <v>263</v>
      </c>
      <c r="B3" s="269" t="s">
        <v>264</v>
      </c>
      <c r="C3" s="52" t="s">
        <v>265</v>
      </c>
      <c r="D3" s="25"/>
      <c r="E3" s="25"/>
      <c r="F3" s="25"/>
      <c r="G3" s="25"/>
      <c r="H3" s="25"/>
      <c r="I3" s="25"/>
      <c r="J3" s="25"/>
    </row>
    <row r="4" spans="1:10" ht="8.25" customHeight="1" thickBot="1">
      <c r="A4" s="9"/>
      <c r="B4" s="9"/>
      <c r="C4" s="9"/>
      <c r="D4" s="25"/>
      <c r="E4" s="25"/>
      <c r="F4" s="25"/>
      <c r="G4" s="25"/>
      <c r="H4" s="25"/>
      <c r="I4" s="25"/>
      <c r="J4" s="25"/>
    </row>
    <row r="5" spans="1:10" ht="15" thickBot="1">
      <c r="A5" s="10" t="s">
        <v>266</v>
      </c>
      <c r="B5" s="90">
        <v>135875508.96936652</v>
      </c>
      <c r="C5" s="123">
        <v>1</v>
      </c>
      <c r="D5" s="25"/>
      <c r="E5" s="25"/>
      <c r="F5" s="25"/>
      <c r="G5" s="25"/>
      <c r="H5" s="25"/>
      <c r="I5" s="25"/>
      <c r="J5" s="25"/>
    </row>
    <row r="6" spans="1:10" ht="15" thickBot="1">
      <c r="A6" s="119" t="s">
        <v>93</v>
      </c>
      <c r="B6" s="98">
        <v>57975113.73393205</v>
      </c>
      <c r="C6" s="124">
        <v>0.42667817161224164</v>
      </c>
      <c r="D6" s="25"/>
      <c r="E6" s="25"/>
      <c r="F6" s="25"/>
      <c r="G6" s="25"/>
      <c r="H6" s="25"/>
      <c r="I6" s="25"/>
      <c r="J6" s="25"/>
    </row>
    <row r="7" spans="1:10" ht="15" thickBot="1">
      <c r="A7" s="119" t="s">
        <v>94</v>
      </c>
      <c r="B7" s="98">
        <v>32690394.128845327</v>
      </c>
      <c r="C7" s="124">
        <v>0.24059077590072145</v>
      </c>
      <c r="D7" s="25"/>
      <c r="E7" s="25"/>
      <c r="F7" s="25"/>
      <c r="G7" s="25"/>
      <c r="H7" s="25"/>
      <c r="I7" s="25"/>
      <c r="J7" s="25"/>
    </row>
    <row r="8" spans="1:10" ht="15" thickBot="1">
      <c r="A8" s="119" t="s">
        <v>95</v>
      </c>
      <c r="B8" s="98">
        <v>28762217.98576064</v>
      </c>
      <c r="C8" s="124">
        <v>0.21168066418978534</v>
      </c>
      <c r="D8" s="25"/>
      <c r="E8" s="25"/>
      <c r="F8" s="25"/>
      <c r="G8" s="25"/>
      <c r="H8" s="25"/>
      <c r="I8" s="25"/>
      <c r="J8" s="25"/>
    </row>
    <row r="9" spans="1:10" ht="15" thickBot="1">
      <c r="A9" s="120" t="s">
        <v>99</v>
      </c>
      <c r="B9" s="98">
        <v>6863343.737964404</v>
      </c>
      <c r="C9" s="124">
        <v>0.05051200021272238</v>
      </c>
      <c r="D9" s="25"/>
      <c r="E9" s="25"/>
      <c r="F9" s="25"/>
      <c r="G9" s="25"/>
      <c r="H9" s="25"/>
      <c r="I9" s="25"/>
      <c r="J9" s="25"/>
    </row>
    <row r="10" spans="1:10" ht="15" thickBot="1">
      <c r="A10" s="121" t="s">
        <v>293</v>
      </c>
      <c r="B10" s="98">
        <v>4055832.5821736474</v>
      </c>
      <c r="C10" s="124">
        <v>0.029849622002799968</v>
      </c>
      <c r="D10" s="25"/>
      <c r="E10" s="25"/>
      <c r="F10" s="25"/>
      <c r="G10" s="25"/>
      <c r="H10" s="25"/>
      <c r="I10" s="25"/>
      <c r="J10" s="25"/>
    </row>
    <row r="11" spans="1:10" ht="15" thickBot="1">
      <c r="A11" s="121" t="s">
        <v>289</v>
      </c>
      <c r="B11" s="98">
        <v>1932920.8122990348</v>
      </c>
      <c r="C11" s="124">
        <v>0.014225674861941578</v>
      </c>
      <c r="D11" s="25"/>
      <c r="E11" s="25"/>
      <c r="F11" s="25"/>
      <c r="G11" s="25"/>
      <c r="H11" s="25"/>
      <c r="I11" s="25"/>
      <c r="J11" s="25"/>
    </row>
    <row r="12" spans="1:10" ht="15" thickBot="1">
      <c r="A12" s="121" t="s">
        <v>98</v>
      </c>
      <c r="B12" s="98">
        <v>1899836.9272838403</v>
      </c>
      <c r="C12" s="124">
        <v>0.013982188119804308</v>
      </c>
      <c r="D12" s="25"/>
      <c r="E12" s="25"/>
      <c r="F12" s="25"/>
      <c r="G12" s="25"/>
      <c r="H12" s="25"/>
      <c r="I12" s="25"/>
      <c r="J12" s="25"/>
    </row>
    <row r="13" spans="1:10" ht="15" thickBot="1">
      <c r="A13" s="277" t="s">
        <v>290</v>
      </c>
      <c r="B13" s="98">
        <v>725920.9737539375</v>
      </c>
      <c r="C13" s="124">
        <v>0.005342544651792975</v>
      </c>
      <c r="D13" s="25"/>
      <c r="E13" s="25"/>
      <c r="F13" s="25"/>
      <c r="G13" s="25"/>
      <c r="H13" s="25"/>
      <c r="I13" s="25"/>
      <c r="J13" s="25"/>
    </row>
    <row r="14" spans="1:10" ht="15" thickBot="1">
      <c r="A14" s="119" t="s">
        <v>101</v>
      </c>
      <c r="B14" s="98">
        <v>507979.3201323546</v>
      </c>
      <c r="C14" s="124">
        <v>0.0037385642488881486</v>
      </c>
      <c r="D14" s="25"/>
      <c r="E14" s="25"/>
      <c r="F14" s="25"/>
      <c r="G14" s="25"/>
      <c r="H14" s="25"/>
      <c r="I14" s="25"/>
      <c r="J14" s="25"/>
    </row>
    <row r="15" spans="1:10" ht="15" thickBot="1">
      <c r="A15" s="122" t="s">
        <v>294</v>
      </c>
      <c r="B15" s="101">
        <v>461948.76722128</v>
      </c>
      <c r="C15" s="125">
        <v>0.0033997941993021536</v>
      </c>
      <c r="D15" s="25"/>
      <c r="E15" s="25"/>
      <c r="F15" s="25"/>
      <c r="G15" s="25"/>
      <c r="H15" s="25"/>
      <c r="I15" s="25"/>
      <c r="J15" s="25"/>
    </row>
    <row r="16" spans="1:10" ht="14.25">
      <c r="A16" s="21" t="s">
        <v>248</v>
      </c>
      <c r="B16" s="25"/>
      <c r="C16" s="25"/>
      <c r="D16" s="25"/>
      <c r="E16" s="25"/>
      <c r="F16" s="25"/>
      <c r="G16" s="25"/>
      <c r="H16" s="25"/>
      <c r="I16" s="25"/>
      <c r="J16" s="25"/>
    </row>
    <row r="17" spans="1:10" ht="14.25">
      <c r="A17" s="112"/>
      <c r="B17" s="25"/>
      <c r="C17" s="25"/>
      <c r="D17" s="25"/>
      <c r="E17" s="25"/>
      <c r="F17" s="25"/>
      <c r="G17" s="25"/>
      <c r="H17" s="25"/>
      <c r="I17" s="25"/>
      <c r="J17" s="25"/>
    </row>
    <row r="18" spans="1:10" ht="16.5" thickBot="1">
      <c r="A18" s="23" t="s">
        <v>323</v>
      </c>
      <c r="B18" s="25"/>
      <c r="C18" s="25"/>
      <c r="D18" s="25"/>
      <c r="E18" s="25"/>
      <c r="F18" s="25"/>
      <c r="G18" s="25"/>
      <c r="H18" s="25"/>
      <c r="I18" s="25"/>
      <c r="J18" s="25"/>
    </row>
    <row r="19" spans="1:10" ht="7.5" customHeight="1">
      <c r="A19" s="11"/>
      <c r="B19" s="11"/>
      <c r="C19" s="11"/>
      <c r="D19" s="11"/>
      <c r="E19" s="11"/>
      <c r="F19" s="11"/>
      <c r="G19" s="25"/>
      <c r="H19" s="25"/>
      <c r="I19" s="25"/>
      <c r="J19" s="25"/>
    </row>
    <row r="20" spans="1:10" ht="14.25">
      <c r="A20" s="52" t="s">
        <v>267</v>
      </c>
      <c r="B20" s="51" t="s">
        <v>249</v>
      </c>
      <c r="C20" s="52" t="s">
        <v>250</v>
      </c>
      <c r="D20" s="51" t="s">
        <v>251</v>
      </c>
      <c r="E20" s="52" t="s">
        <v>86</v>
      </c>
      <c r="F20" s="51" t="s">
        <v>87</v>
      </c>
      <c r="G20" s="25"/>
      <c r="H20" s="25"/>
      <c r="I20" s="25"/>
      <c r="J20" s="25"/>
    </row>
    <row r="21" spans="1:10" ht="8.25" customHeight="1" thickBot="1">
      <c r="A21" s="118"/>
      <c r="B21" s="12"/>
      <c r="C21" s="12"/>
      <c r="D21" s="12"/>
      <c r="E21" s="12"/>
      <c r="F21" s="12"/>
      <c r="G21" s="25"/>
      <c r="H21" s="25"/>
      <c r="I21" s="25"/>
      <c r="J21" s="25"/>
    </row>
    <row r="22" spans="1:10" ht="15" thickBot="1">
      <c r="A22" s="13" t="s">
        <v>266</v>
      </c>
      <c r="B22" s="126">
        <v>470284</v>
      </c>
      <c r="C22" s="127">
        <v>385791</v>
      </c>
      <c r="D22" s="126">
        <v>84493</v>
      </c>
      <c r="E22" s="249">
        <v>0.04658642111107619</v>
      </c>
      <c r="F22" s="250">
        <v>0.054586025982516814</v>
      </c>
      <c r="G22" s="25"/>
      <c r="H22" s="25"/>
      <c r="I22" s="25"/>
      <c r="J22" s="25"/>
    </row>
    <row r="23" spans="1:10" ht="15" thickBot="1">
      <c r="A23" s="14" t="s">
        <v>98</v>
      </c>
      <c r="B23" s="128">
        <v>9883</v>
      </c>
      <c r="C23" s="129">
        <v>11408</v>
      </c>
      <c r="D23" s="130">
        <v>-1525</v>
      </c>
      <c r="E23" s="251">
        <v>-0.019546520719311962</v>
      </c>
      <c r="F23" s="220">
        <v>-0.02402444980071522</v>
      </c>
      <c r="G23" s="25"/>
      <c r="H23" s="25"/>
      <c r="I23" s="25"/>
      <c r="J23" s="25"/>
    </row>
    <row r="24" spans="1:10" ht="15" thickBot="1">
      <c r="A24" s="14" t="s">
        <v>294</v>
      </c>
      <c r="B24" s="128">
        <v>2854</v>
      </c>
      <c r="C24" s="129">
        <v>5884</v>
      </c>
      <c r="D24" s="128">
        <v>-3030</v>
      </c>
      <c r="E24" s="251">
        <v>-0.0216130619931095</v>
      </c>
      <c r="F24" s="220">
        <v>-0.02191428116818307</v>
      </c>
      <c r="G24" s="25"/>
      <c r="H24" s="25"/>
      <c r="I24" s="25"/>
      <c r="J24" s="25"/>
    </row>
    <row r="25" spans="1:10" ht="15" thickBot="1">
      <c r="A25" s="14" t="s">
        <v>94</v>
      </c>
      <c r="B25" s="128">
        <v>98968</v>
      </c>
      <c r="C25" s="129">
        <v>86914</v>
      </c>
      <c r="D25" s="128">
        <v>12054</v>
      </c>
      <c r="E25" s="251">
        <v>0.048381658799730276</v>
      </c>
      <c r="F25" s="220">
        <v>0.07803558018489266</v>
      </c>
      <c r="G25" s="25"/>
      <c r="H25" s="25"/>
      <c r="I25" s="25"/>
      <c r="J25" s="25"/>
    </row>
    <row r="26" spans="1:10" ht="15" thickBot="1">
      <c r="A26" s="14" t="s">
        <v>99</v>
      </c>
      <c r="B26" s="128">
        <v>51577</v>
      </c>
      <c r="C26" s="129">
        <v>39144</v>
      </c>
      <c r="D26" s="130">
        <v>12433</v>
      </c>
      <c r="E26" s="251">
        <v>0.04850085431409111</v>
      </c>
      <c r="F26" s="220">
        <v>0.056074724204183614</v>
      </c>
      <c r="G26" s="25"/>
      <c r="H26" s="25"/>
      <c r="I26" s="25"/>
      <c r="J26" s="25"/>
    </row>
    <row r="27" spans="1:10" ht="15" thickBot="1">
      <c r="A27" s="14" t="s">
        <v>100</v>
      </c>
      <c r="B27" s="128">
        <v>4894</v>
      </c>
      <c r="C27" s="129">
        <v>4578</v>
      </c>
      <c r="D27" s="128">
        <v>316</v>
      </c>
      <c r="E27" s="251">
        <v>0.004638327853452325</v>
      </c>
      <c r="F27" s="220">
        <v>0.004715291870598066</v>
      </c>
      <c r="G27" s="25"/>
      <c r="H27" s="25"/>
      <c r="I27" s="25"/>
      <c r="J27" s="25"/>
    </row>
    <row r="28" spans="1:10" ht="15" thickBot="1">
      <c r="A28" s="14" t="s">
        <v>97</v>
      </c>
      <c r="B28" s="128">
        <v>8750</v>
      </c>
      <c r="C28" s="129">
        <v>7054</v>
      </c>
      <c r="D28" s="128">
        <v>1696</v>
      </c>
      <c r="E28" s="251">
        <v>0.018356766351700922</v>
      </c>
      <c r="F28" s="220">
        <v>0.019758379253701785</v>
      </c>
      <c r="G28" s="25"/>
      <c r="H28" s="25"/>
      <c r="I28" s="25"/>
      <c r="J28" s="25"/>
    </row>
    <row r="29" spans="1:10" ht="15" thickBot="1">
      <c r="A29" s="14" t="s">
        <v>101</v>
      </c>
      <c r="B29" s="128">
        <v>4817</v>
      </c>
      <c r="C29" s="129">
        <v>7268</v>
      </c>
      <c r="D29" s="128">
        <v>-2451</v>
      </c>
      <c r="E29" s="251">
        <v>-0.040652159490479664</v>
      </c>
      <c r="F29" s="220">
        <v>-0.04363461572697656</v>
      </c>
      <c r="G29" s="25"/>
      <c r="H29" s="25"/>
      <c r="I29" s="25"/>
      <c r="J29" s="25"/>
    </row>
    <row r="30" spans="1:10" ht="15" thickBot="1">
      <c r="A30" s="14" t="s">
        <v>96</v>
      </c>
      <c r="B30" s="128">
        <v>18290</v>
      </c>
      <c r="C30" s="129">
        <v>11298</v>
      </c>
      <c r="D30" s="128">
        <v>6992</v>
      </c>
      <c r="E30" s="251">
        <v>0.05652613282671086</v>
      </c>
      <c r="F30" s="220">
        <v>0.0685402840814406</v>
      </c>
      <c r="G30" s="25"/>
      <c r="H30" s="25"/>
      <c r="I30" s="25"/>
      <c r="J30" s="25"/>
    </row>
    <row r="31" spans="1:10" ht="15" thickBot="1">
      <c r="A31" s="14" t="s">
        <v>93</v>
      </c>
      <c r="B31" s="128">
        <v>186097</v>
      </c>
      <c r="C31" s="129">
        <v>138172</v>
      </c>
      <c r="D31" s="128">
        <v>47925</v>
      </c>
      <c r="E31" s="251">
        <v>0.07897052426211788</v>
      </c>
      <c r="F31" s="220">
        <v>0.08680775681873346</v>
      </c>
      <c r="G31" s="25"/>
      <c r="H31" s="25"/>
      <c r="I31" s="25"/>
      <c r="J31" s="25"/>
    </row>
    <row r="32" spans="1:10" ht="15" thickBot="1">
      <c r="A32" s="15" t="s">
        <v>95</v>
      </c>
      <c r="B32" s="131">
        <v>84154</v>
      </c>
      <c r="C32" s="132">
        <v>74071</v>
      </c>
      <c r="D32" s="131">
        <v>10083</v>
      </c>
      <c r="E32" s="155">
        <v>0.07274734313110105</v>
      </c>
      <c r="F32" s="154">
        <v>0.0943791828520616</v>
      </c>
      <c r="G32" s="25"/>
      <c r="H32" s="25"/>
      <c r="I32" s="25"/>
      <c r="J32" s="25"/>
    </row>
    <row r="33" spans="1:10" ht="14.25">
      <c r="A33" s="112"/>
      <c r="B33" s="25"/>
      <c r="C33" s="25"/>
      <c r="D33" s="25"/>
      <c r="E33" s="25"/>
      <c r="F33" s="25"/>
      <c r="G33" s="25"/>
      <c r="H33" s="25"/>
      <c r="I33" s="25"/>
      <c r="J33" s="25"/>
    </row>
    <row r="34" spans="1:10" ht="16.5" thickBot="1">
      <c r="A34" s="23" t="s">
        <v>324</v>
      </c>
      <c r="B34" s="25"/>
      <c r="C34" s="25"/>
      <c r="D34" s="25"/>
      <c r="E34" s="25"/>
      <c r="F34" s="25"/>
      <c r="G34" s="25"/>
      <c r="H34" s="25"/>
      <c r="I34" s="25"/>
      <c r="J34" s="25"/>
    </row>
    <row r="35" spans="1:10" ht="8.25" customHeight="1">
      <c r="A35" s="116"/>
      <c r="B35" s="16"/>
      <c r="C35" s="16"/>
      <c r="D35" s="16"/>
      <c r="E35" s="16"/>
      <c r="F35" s="16"/>
      <c r="G35" s="17"/>
      <c r="H35" s="16"/>
      <c r="I35" s="25"/>
      <c r="J35" s="25"/>
    </row>
    <row r="36" spans="1:10" ht="15" customHeight="1">
      <c r="A36" s="398" t="s">
        <v>9</v>
      </c>
      <c r="B36" s="396" t="s">
        <v>265</v>
      </c>
      <c r="C36" s="395" t="s">
        <v>10</v>
      </c>
      <c r="D36" s="396" t="s">
        <v>11</v>
      </c>
      <c r="E36" s="395" t="s">
        <v>81</v>
      </c>
      <c r="F36" s="396" t="s">
        <v>82</v>
      </c>
      <c r="G36" s="395" t="s">
        <v>83</v>
      </c>
      <c r="H36" s="397" t="s">
        <v>12</v>
      </c>
      <c r="I36" s="25"/>
      <c r="J36" s="25"/>
    </row>
    <row r="37" spans="1:10" ht="14.25">
      <c r="A37" s="398"/>
      <c r="B37" s="396"/>
      <c r="C37" s="395"/>
      <c r="D37" s="396"/>
      <c r="E37" s="395"/>
      <c r="F37" s="396"/>
      <c r="G37" s="395"/>
      <c r="H37" s="397"/>
      <c r="I37" s="25"/>
      <c r="J37" s="25"/>
    </row>
    <row r="38" spans="1:10" ht="8.25" customHeight="1" thickBot="1">
      <c r="A38" s="117"/>
      <c r="B38" s="62"/>
      <c r="C38" s="62"/>
      <c r="D38" s="62"/>
      <c r="E38" s="62"/>
      <c r="F38" s="62"/>
      <c r="G38" s="62"/>
      <c r="H38" s="62"/>
      <c r="I38" s="25"/>
      <c r="J38" s="25"/>
    </row>
    <row r="39" spans="1:10" ht="15" thickBot="1">
      <c r="A39" s="60" t="s">
        <v>13</v>
      </c>
      <c r="B39" s="92">
        <v>1</v>
      </c>
      <c r="C39" s="91">
        <v>160195809.26336652</v>
      </c>
      <c r="D39" s="95">
        <v>591</v>
      </c>
      <c r="E39" s="102">
        <v>0.345324570301</v>
      </c>
      <c r="F39" s="94">
        <v>0.416148918525</v>
      </c>
      <c r="G39" s="91">
        <v>486.193066823</v>
      </c>
      <c r="H39" s="90">
        <v>16.920473773265652</v>
      </c>
      <c r="I39" s="25"/>
      <c r="J39" s="25"/>
    </row>
    <row r="40" spans="1:10" ht="15" thickBot="1">
      <c r="A40" s="47" t="s">
        <v>14</v>
      </c>
      <c r="B40" s="107">
        <v>0.8481839168837636</v>
      </c>
      <c r="C40" s="97">
        <v>135875508.96936652</v>
      </c>
      <c r="D40" s="133">
        <v>125</v>
      </c>
      <c r="E40" s="103">
        <v>0.4040696979056138</v>
      </c>
      <c r="F40" s="96">
        <v>0.48684387889116065</v>
      </c>
      <c r="G40" s="97">
        <v>656.3780393102209</v>
      </c>
      <c r="H40" s="98">
        <v>80</v>
      </c>
      <c r="I40" s="25"/>
      <c r="J40" s="25"/>
    </row>
    <row r="41" spans="1:10" ht="15" thickBot="1">
      <c r="A41" s="47" t="s">
        <v>15</v>
      </c>
      <c r="B41" s="107">
        <v>0.4344921901260866</v>
      </c>
      <c r="C41" s="97">
        <v>69603828.01586094</v>
      </c>
      <c r="D41" s="133">
        <v>13</v>
      </c>
      <c r="E41" s="103">
        <v>0.788795349725771</v>
      </c>
      <c r="F41" s="96">
        <v>0.9336921916298082</v>
      </c>
      <c r="G41" s="97">
        <v>2199.0088359504794</v>
      </c>
      <c r="H41" s="98">
        <v>769.2307692307693</v>
      </c>
      <c r="I41" s="25"/>
      <c r="J41" s="25"/>
    </row>
    <row r="42" spans="1:10" ht="15" thickBot="1">
      <c r="A42" s="47" t="s">
        <v>16</v>
      </c>
      <c r="B42" s="107">
        <v>0.10434346993520606</v>
      </c>
      <c r="C42" s="97">
        <v>16715386.60761809</v>
      </c>
      <c r="D42" s="133">
        <v>13</v>
      </c>
      <c r="E42" s="103">
        <v>0.6827149246364803</v>
      </c>
      <c r="F42" s="96">
        <v>0.8596513435393033</v>
      </c>
      <c r="G42" s="97">
        <v>1937.177489675232</v>
      </c>
      <c r="H42" s="98">
        <v>769.2307692307693</v>
      </c>
      <c r="I42" s="25"/>
      <c r="J42" s="25"/>
    </row>
    <row r="43" spans="1:10" ht="15" thickBot="1">
      <c r="A43" s="47" t="s">
        <v>17</v>
      </c>
      <c r="B43" s="107">
        <v>0.031838100274655994</v>
      </c>
      <c r="C43" s="97">
        <v>5100330.238906729</v>
      </c>
      <c r="D43" s="133">
        <v>12</v>
      </c>
      <c r="E43" s="103">
        <v>0.716642148724296</v>
      </c>
      <c r="F43" s="96">
        <v>0.8630142791005881</v>
      </c>
      <c r="G43" s="97">
        <v>1894.0594380286602</v>
      </c>
      <c r="H43" s="98">
        <v>833.3333333333334</v>
      </c>
      <c r="I43" s="25"/>
      <c r="J43" s="25"/>
    </row>
    <row r="44" spans="1:10" ht="15" thickBot="1">
      <c r="A44" s="47" t="s">
        <v>18</v>
      </c>
      <c r="B44" s="107">
        <v>0.07997047323283035</v>
      </c>
      <c r="C44" s="97">
        <v>12810934.67670765</v>
      </c>
      <c r="D44" s="133">
        <v>15</v>
      </c>
      <c r="E44" s="103">
        <v>0.5345983474099123</v>
      </c>
      <c r="F44" s="96">
        <v>0.7129897130229766</v>
      </c>
      <c r="G44" s="97">
        <v>1426.924990830774</v>
      </c>
      <c r="H44" s="98">
        <v>666.6666666666666</v>
      </c>
      <c r="I44" s="25"/>
      <c r="J44" s="25"/>
    </row>
    <row r="45" spans="1:10" ht="15" thickBot="1">
      <c r="A45" s="47" t="s">
        <v>19</v>
      </c>
      <c r="B45" s="107">
        <v>0.09881113742694464</v>
      </c>
      <c r="C45" s="97">
        <v>15829130.124343121</v>
      </c>
      <c r="D45" s="133">
        <v>19</v>
      </c>
      <c r="E45" s="103">
        <v>0.5350875620297523</v>
      </c>
      <c r="F45" s="96">
        <v>0.778207738882844</v>
      </c>
      <c r="G45" s="97">
        <v>1335.931606693968</v>
      </c>
      <c r="H45" s="98">
        <v>526.3157894736842</v>
      </c>
      <c r="I45" s="25"/>
      <c r="J45" s="25"/>
    </row>
    <row r="46" spans="1:10" ht="15" thickBot="1">
      <c r="A46" s="49" t="s">
        <v>26</v>
      </c>
      <c r="B46" s="107">
        <v>0.06674588895581256</v>
      </c>
      <c r="C46" s="97">
        <v>10692411.69627919</v>
      </c>
      <c r="D46" s="133">
        <v>7</v>
      </c>
      <c r="E46" s="103">
        <v>0.7583919747618904</v>
      </c>
      <c r="F46" s="96">
        <v>0.948396878181785</v>
      </c>
      <c r="G46" s="97">
        <v>2261.9820577365326</v>
      </c>
      <c r="H46" s="98">
        <v>1428.5714285714287</v>
      </c>
      <c r="I46" s="25"/>
      <c r="J46" s="25"/>
    </row>
    <row r="47" spans="1:10" ht="15" thickBot="1">
      <c r="A47" s="49" t="s">
        <v>295</v>
      </c>
      <c r="B47" s="107">
        <v>0.004569146862897266</v>
      </c>
      <c r="C47" s="97">
        <v>731958.179345</v>
      </c>
      <c r="D47" s="133">
        <v>1</v>
      </c>
      <c r="E47" s="103">
        <v>1</v>
      </c>
      <c r="F47" s="96">
        <v>1</v>
      </c>
      <c r="G47" s="97">
        <v>10000</v>
      </c>
      <c r="H47" s="98">
        <v>10000</v>
      </c>
      <c r="I47" s="25"/>
      <c r="J47" s="25"/>
    </row>
    <row r="48" spans="1:10" ht="15" thickBot="1">
      <c r="A48" s="49" t="s">
        <v>296</v>
      </c>
      <c r="B48" s="107">
        <v>0.021791472265006613</v>
      </c>
      <c r="C48" s="97">
        <v>3490902.534532941</v>
      </c>
      <c r="D48" s="133">
        <v>4</v>
      </c>
      <c r="E48" s="103">
        <v>0.9383921172811903</v>
      </c>
      <c r="F48" s="96">
        <v>1</v>
      </c>
      <c r="G48" s="97">
        <v>3351.217430981559</v>
      </c>
      <c r="H48" s="98">
        <v>2500</v>
      </c>
      <c r="I48" s="25"/>
      <c r="J48" s="25"/>
    </row>
    <row r="49" spans="1:10" ht="15" thickBot="1">
      <c r="A49" s="49" t="s">
        <v>297</v>
      </c>
      <c r="B49" s="107">
        <v>0.0056220378043234775</v>
      </c>
      <c r="C49" s="97">
        <v>900626.8957728397</v>
      </c>
      <c r="D49" s="133">
        <v>41</v>
      </c>
      <c r="E49" s="103">
        <v>0.26752007717515464</v>
      </c>
      <c r="F49" s="96">
        <v>0.39651799092937945</v>
      </c>
      <c r="G49" s="97">
        <v>468.22740539517605</v>
      </c>
      <c r="H49" s="98">
        <v>243.90243902439025</v>
      </c>
      <c r="I49" s="25"/>
      <c r="J49" s="25"/>
    </row>
    <row r="50" spans="1:10" ht="15" thickBot="1">
      <c r="A50" s="49" t="s">
        <v>20</v>
      </c>
      <c r="B50" s="107">
        <v>0.15181608311623637</v>
      </c>
      <c r="C50" s="97">
        <v>24320300.294</v>
      </c>
      <c r="D50" s="133">
        <v>466</v>
      </c>
      <c r="E50" s="103">
        <v>0.225004218651</v>
      </c>
      <c r="F50" s="96">
        <v>0.295574464916</v>
      </c>
      <c r="G50" s="97">
        <v>283.768542463</v>
      </c>
      <c r="H50" s="98">
        <v>21.459227467811157</v>
      </c>
      <c r="I50" s="25"/>
      <c r="J50" s="25"/>
    </row>
    <row r="51" spans="1:10" ht="15" thickBot="1">
      <c r="A51" s="47" t="s">
        <v>15</v>
      </c>
      <c r="B51" s="107">
        <v>0.026844190099443485</v>
      </c>
      <c r="C51" s="97">
        <v>4300326.757</v>
      </c>
      <c r="D51" s="133">
        <v>25</v>
      </c>
      <c r="E51" s="103">
        <v>0.834928682374</v>
      </c>
      <c r="F51" s="96">
        <v>0.922285633887</v>
      </c>
      <c r="G51" s="97">
        <v>4179.43983411</v>
      </c>
      <c r="H51" s="98">
        <v>400</v>
      </c>
      <c r="I51" s="25"/>
      <c r="J51" s="25"/>
    </row>
    <row r="52" spans="1:10" ht="15" thickBot="1">
      <c r="A52" s="47" t="s">
        <v>16</v>
      </c>
      <c r="B52" s="107">
        <v>0.019900210789902444</v>
      </c>
      <c r="C52" s="97">
        <v>3187930.372</v>
      </c>
      <c r="D52" s="133">
        <v>93</v>
      </c>
      <c r="E52" s="103">
        <v>0.527725514577</v>
      </c>
      <c r="F52" s="96">
        <v>0.658678272412</v>
      </c>
      <c r="G52" s="97">
        <v>1452.62917003</v>
      </c>
      <c r="H52" s="98">
        <v>107.52688172043011</v>
      </c>
      <c r="I52" s="25"/>
      <c r="J52" s="25"/>
    </row>
    <row r="53" spans="1:10" ht="15" thickBot="1">
      <c r="A53" s="47" t="s">
        <v>17</v>
      </c>
      <c r="B53" s="107">
        <v>0.056880000387648795</v>
      </c>
      <c r="C53" s="97">
        <v>9111937.693</v>
      </c>
      <c r="D53" s="133">
        <v>227</v>
      </c>
      <c r="E53" s="103">
        <v>0.380699089357</v>
      </c>
      <c r="F53" s="96">
        <v>0.493123201276</v>
      </c>
      <c r="G53" s="97">
        <v>673.928938105</v>
      </c>
      <c r="H53" s="98">
        <v>44.052863436123346</v>
      </c>
      <c r="I53" s="25"/>
      <c r="J53" s="25"/>
    </row>
    <row r="54" spans="1:10" ht="15" thickBot="1">
      <c r="A54" s="47" t="s">
        <v>18</v>
      </c>
      <c r="B54" s="107">
        <v>0.006242024342572281</v>
      </c>
      <c r="C54" s="97">
        <v>999946.141</v>
      </c>
      <c r="D54" s="133">
        <v>58</v>
      </c>
      <c r="E54" s="103">
        <v>0.659127840966</v>
      </c>
      <c r="F54" s="96">
        <v>0.770796359321</v>
      </c>
      <c r="G54" s="97">
        <v>1849.00903364</v>
      </c>
      <c r="H54" s="98">
        <v>172.41379310344828</v>
      </c>
      <c r="I54" s="25"/>
      <c r="J54" s="25"/>
    </row>
    <row r="55" spans="1:10" ht="15" thickBot="1">
      <c r="A55" s="47" t="s">
        <v>19</v>
      </c>
      <c r="B55" s="107">
        <v>0.0035766326012813153</v>
      </c>
      <c r="C55" s="97">
        <v>572961.554</v>
      </c>
      <c r="D55" s="133">
        <v>23</v>
      </c>
      <c r="E55" s="103">
        <v>0.874926454489</v>
      </c>
      <c r="F55" s="96">
        <v>0.922541626589</v>
      </c>
      <c r="G55" s="97">
        <v>5736.17216902</v>
      </c>
      <c r="H55" s="98">
        <v>434.7826086956522</v>
      </c>
      <c r="I55" s="25"/>
      <c r="J55" s="25"/>
    </row>
    <row r="56" spans="1:10" ht="15" thickBot="1">
      <c r="A56" s="61" t="s">
        <v>26</v>
      </c>
      <c r="B56" s="110">
        <v>0.038373024895388054</v>
      </c>
      <c r="C56" s="100">
        <v>6147197.777</v>
      </c>
      <c r="D56" s="134">
        <v>40</v>
      </c>
      <c r="E56" s="104">
        <v>0.207412067946</v>
      </c>
      <c r="F56" s="99">
        <v>0.326686611177</v>
      </c>
      <c r="G56" s="100">
        <v>426.155285336</v>
      </c>
      <c r="H56" s="101">
        <v>250</v>
      </c>
      <c r="I56" s="25"/>
      <c r="J56" s="25"/>
    </row>
    <row r="57" spans="1:10" ht="42" customHeight="1">
      <c r="A57" s="391" t="s">
        <v>21</v>
      </c>
      <c r="B57" s="392"/>
      <c r="C57" s="392"/>
      <c r="D57" s="392"/>
      <c r="E57" s="392"/>
      <c r="F57" s="392"/>
      <c r="G57" s="392"/>
      <c r="H57" s="392"/>
      <c r="I57" s="25"/>
      <c r="J57" s="25"/>
    </row>
    <row r="58" spans="1:10" ht="14.25">
      <c r="A58" s="115"/>
      <c r="B58" s="25"/>
      <c r="C58" s="25"/>
      <c r="D58" s="25"/>
      <c r="E58" s="25"/>
      <c r="F58" s="25"/>
      <c r="G58" s="25"/>
      <c r="H58" s="25"/>
      <c r="I58" s="25"/>
      <c r="J58" s="25"/>
    </row>
    <row r="59" spans="1:10" ht="16.5" thickBot="1">
      <c r="A59" s="23" t="s">
        <v>325</v>
      </c>
      <c r="B59" s="25"/>
      <c r="C59" s="25"/>
      <c r="D59" s="25"/>
      <c r="E59" s="25"/>
      <c r="F59" s="25"/>
      <c r="G59" s="25"/>
      <c r="H59" s="25"/>
      <c r="I59" s="25"/>
      <c r="J59" s="25"/>
    </row>
    <row r="60" spans="1:10" ht="8.25" customHeight="1">
      <c r="A60" s="16"/>
      <c r="B60" s="16"/>
      <c r="C60" s="16"/>
      <c r="D60" s="16"/>
      <c r="E60" s="16"/>
      <c r="F60" s="348"/>
      <c r="G60" s="349"/>
      <c r="H60" s="350"/>
      <c r="I60" s="351"/>
      <c r="J60" s="25"/>
    </row>
    <row r="61" spans="1:10" ht="22.5">
      <c r="A61" s="18"/>
      <c r="B61" s="51" t="s">
        <v>22</v>
      </c>
      <c r="C61" s="52" t="s">
        <v>11</v>
      </c>
      <c r="D61" s="51" t="s">
        <v>83</v>
      </c>
      <c r="E61" s="52" t="s">
        <v>12</v>
      </c>
      <c r="F61" s="352"/>
      <c r="G61" s="353"/>
      <c r="H61" s="353"/>
      <c r="I61" s="354"/>
      <c r="J61" s="25"/>
    </row>
    <row r="62" spans="1:10" ht="8.25" customHeight="1" thickBot="1">
      <c r="A62" s="9"/>
      <c r="B62" s="9"/>
      <c r="C62" s="9"/>
      <c r="D62" s="9"/>
      <c r="E62" s="9"/>
      <c r="F62" s="355"/>
      <c r="G62" s="356"/>
      <c r="H62" s="356"/>
      <c r="I62" s="357"/>
      <c r="J62" s="25"/>
    </row>
    <row r="63" spans="1:10" ht="15" thickBot="1">
      <c r="A63" s="60" t="s">
        <v>24</v>
      </c>
      <c r="B63" s="90">
        <v>4363871.1427176</v>
      </c>
      <c r="C63" s="91">
        <v>591</v>
      </c>
      <c r="D63" s="90">
        <v>2120.7301234</v>
      </c>
      <c r="E63" s="91">
        <v>17</v>
      </c>
      <c r="F63" s="358"/>
      <c r="G63" s="359"/>
      <c r="H63" s="360"/>
      <c r="I63" s="361"/>
      <c r="J63" s="25"/>
    </row>
    <row r="64" spans="1:10" ht="15" thickBot="1">
      <c r="A64" s="47" t="s">
        <v>14</v>
      </c>
      <c r="B64" s="98">
        <v>4539644.020717599</v>
      </c>
      <c r="C64" s="97">
        <v>125</v>
      </c>
      <c r="D64" s="98">
        <v>1339.4692733803602</v>
      </c>
      <c r="E64" s="97">
        <v>80</v>
      </c>
      <c r="F64" s="358"/>
      <c r="G64" s="359"/>
      <c r="H64" s="360"/>
      <c r="I64" s="361"/>
      <c r="J64" s="25"/>
    </row>
    <row r="65" spans="1:10" ht="15" thickBot="1">
      <c r="A65" s="47" t="s">
        <v>15</v>
      </c>
      <c r="B65" s="98">
        <v>5475577.721749998</v>
      </c>
      <c r="C65" s="97">
        <v>13</v>
      </c>
      <c r="D65" s="98">
        <v>2953.9370232538827</v>
      </c>
      <c r="E65" s="97">
        <v>769.2307692307693</v>
      </c>
      <c r="F65" s="358"/>
      <c r="G65" s="359"/>
      <c r="H65" s="360"/>
      <c r="I65" s="361"/>
      <c r="J65" s="25"/>
    </row>
    <row r="66" spans="1:10" ht="15" thickBot="1">
      <c r="A66" s="47" t="s">
        <v>16</v>
      </c>
      <c r="B66" s="98">
        <v>-1272543.5898036</v>
      </c>
      <c r="C66" s="97">
        <v>13</v>
      </c>
      <c r="D66" s="98">
        <v>5202.227138630683</v>
      </c>
      <c r="E66" s="97">
        <v>769.2307692307693</v>
      </c>
      <c r="F66" s="358"/>
      <c r="G66" s="359"/>
      <c r="H66" s="360"/>
      <c r="I66" s="361"/>
      <c r="J66" s="25"/>
    </row>
    <row r="67" spans="1:10" ht="15" thickBot="1">
      <c r="A67" s="47" t="s">
        <v>17</v>
      </c>
      <c r="B67" s="98">
        <v>10711.64324000001</v>
      </c>
      <c r="C67" s="97">
        <v>12</v>
      </c>
      <c r="D67" s="98">
        <v>4926.7704091823225</v>
      </c>
      <c r="E67" s="97">
        <v>833.3333333333334</v>
      </c>
      <c r="F67" s="358"/>
      <c r="G67" s="359"/>
      <c r="H67" s="360"/>
      <c r="I67" s="361"/>
      <c r="J67" s="25"/>
    </row>
    <row r="68" spans="1:10" ht="15" thickBot="1">
      <c r="A68" s="47" t="s">
        <v>18</v>
      </c>
      <c r="B68" s="98">
        <v>-321855.2807199999</v>
      </c>
      <c r="C68" s="97">
        <v>15</v>
      </c>
      <c r="D68" s="98">
        <v>2959.3665739703506</v>
      </c>
      <c r="E68" s="97">
        <v>666.6666666666666</v>
      </c>
      <c r="F68" s="358"/>
      <c r="G68" s="359"/>
      <c r="H68" s="360"/>
      <c r="I68" s="361"/>
      <c r="J68" s="25"/>
    </row>
    <row r="69" spans="1:10" ht="15" thickBot="1">
      <c r="A69" s="47" t="s">
        <v>19</v>
      </c>
      <c r="B69" s="98">
        <v>-1586060.42273</v>
      </c>
      <c r="C69" s="97">
        <v>19</v>
      </c>
      <c r="D69" s="98">
        <v>3291.7029099478495</v>
      </c>
      <c r="E69" s="97">
        <v>526.3157894736842</v>
      </c>
      <c r="F69" s="358"/>
      <c r="G69" s="359"/>
      <c r="H69" s="360"/>
      <c r="I69" s="361"/>
      <c r="J69" s="25"/>
    </row>
    <row r="70" spans="1:10" ht="15" thickBot="1">
      <c r="A70" s="47" t="s">
        <v>26</v>
      </c>
      <c r="B70" s="98">
        <v>2166214.53328</v>
      </c>
      <c r="C70" s="97">
        <v>7</v>
      </c>
      <c r="D70" s="98">
        <v>7107.657111569095</v>
      </c>
      <c r="E70" s="97">
        <v>1428.5714285714287</v>
      </c>
      <c r="F70" s="358"/>
      <c r="G70" s="359"/>
      <c r="H70" s="360"/>
      <c r="I70" s="361"/>
      <c r="J70" s="25"/>
    </row>
    <row r="71" spans="1:10" ht="15" thickBot="1">
      <c r="A71" s="49" t="s">
        <v>298</v>
      </c>
      <c r="B71" s="98">
        <v>67599.4157012</v>
      </c>
      <c r="C71" s="97">
        <v>1</v>
      </c>
      <c r="D71" s="98">
        <v>7981.605974077694</v>
      </c>
      <c r="E71" s="97">
        <v>10000</v>
      </c>
      <c r="F71" s="358"/>
      <c r="G71" s="359"/>
      <c r="H71" s="360"/>
      <c r="I71" s="361"/>
      <c r="J71" s="25"/>
    </row>
    <row r="72" spans="1:10" ht="15" thickBot="1">
      <c r="A72" s="135" t="s">
        <v>25</v>
      </c>
      <c r="B72" s="98">
        <v>-175772.878</v>
      </c>
      <c r="C72" s="97">
        <v>466</v>
      </c>
      <c r="D72" s="98">
        <v>1315.34826488</v>
      </c>
      <c r="E72" s="97">
        <v>21.459227467811157</v>
      </c>
      <c r="F72" s="358"/>
      <c r="G72" s="359"/>
      <c r="H72" s="360"/>
      <c r="I72" s="361"/>
      <c r="J72" s="25"/>
    </row>
    <row r="73" spans="1:10" ht="15" thickBot="1">
      <c r="A73" s="47" t="s">
        <v>15</v>
      </c>
      <c r="B73" s="98">
        <v>113507.862</v>
      </c>
      <c r="C73" s="97">
        <v>25</v>
      </c>
      <c r="D73" s="98">
        <v>6750.89824233</v>
      </c>
      <c r="E73" s="97">
        <v>400</v>
      </c>
      <c r="F73" s="358"/>
      <c r="G73" s="359"/>
      <c r="H73" s="360"/>
      <c r="I73" s="361"/>
      <c r="J73" s="25"/>
    </row>
    <row r="74" spans="1:10" ht="15" thickBot="1">
      <c r="A74" s="47" t="s">
        <v>16</v>
      </c>
      <c r="B74" s="98">
        <v>-238712.274</v>
      </c>
      <c r="C74" s="97">
        <v>93</v>
      </c>
      <c r="D74" s="98">
        <v>1323.63482665</v>
      </c>
      <c r="E74" s="97">
        <v>107.52688172043011</v>
      </c>
      <c r="F74" s="358"/>
      <c r="G74" s="359"/>
      <c r="H74" s="360"/>
      <c r="I74" s="361"/>
      <c r="J74" s="25"/>
    </row>
    <row r="75" spans="1:10" ht="15" thickBot="1">
      <c r="A75" s="47" t="s">
        <v>17</v>
      </c>
      <c r="B75" s="98">
        <v>-38723.576</v>
      </c>
      <c r="C75" s="97">
        <v>227</v>
      </c>
      <c r="D75" s="98">
        <v>703.581543148</v>
      </c>
      <c r="E75" s="97">
        <v>44.052863436123346</v>
      </c>
      <c r="F75" s="358"/>
      <c r="G75" s="359"/>
      <c r="H75" s="360"/>
      <c r="I75" s="361"/>
      <c r="J75" s="25"/>
    </row>
    <row r="76" spans="1:10" ht="15" thickBot="1">
      <c r="A76" s="47" t="s">
        <v>18</v>
      </c>
      <c r="B76" s="98">
        <v>11797.173</v>
      </c>
      <c r="C76" s="97">
        <v>58</v>
      </c>
      <c r="D76" s="98">
        <v>3151.3111619</v>
      </c>
      <c r="E76" s="97">
        <v>172.41379310344828</v>
      </c>
      <c r="F76" s="358"/>
      <c r="G76" s="359"/>
      <c r="H76" s="360"/>
      <c r="I76" s="361"/>
      <c r="J76" s="25"/>
    </row>
    <row r="77" spans="1:10" ht="15" thickBot="1">
      <c r="A77" s="47" t="s">
        <v>19</v>
      </c>
      <c r="B77" s="98">
        <v>26737.707</v>
      </c>
      <c r="C77" s="97">
        <v>23</v>
      </c>
      <c r="D77" s="98">
        <v>3422.13191741</v>
      </c>
      <c r="E77" s="97">
        <v>434.7826086956522</v>
      </c>
      <c r="F77" s="358"/>
      <c r="G77" s="359"/>
      <c r="H77" s="360"/>
      <c r="I77" s="361"/>
      <c r="J77" s="25"/>
    </row>
    <row r="78" spans="1:10" ht="15" thickBot="1">
      <c r="A78" s="61" t="s">
        <v>26</v>
      </c>
      <c r="B78" s="101">
        <v>-50379.77</v>
      </c>
      <c r="C78" s="100">
        <v>40</v>
      </c>
      <c r="D78" s="101">
        <v>4697.71189435</v>
      </c>
      <c r="E78" s="100">
        <v>250</v>
      </c>
      <c r="F78" s="362"/>
      <c r="G78" s="363"/>
      <c r="H78" s="364"/>
      <c r="I78" s="365"/>
      <c r="J78" s="25"/>
    </row>
    <row r="79" spans="1:10" ht="27" customHeight="1">
      <c r="A79" s="393" t="s">
        <v>473</v>
      </c>
      <c r="B79" s="394"/>
      <c r="C79" s="394"/>
      <c r="D79" s="394"/>
      <c r="E79" s="394"/>
      <c r="F79" s="394"/>
      <c r="G79" s="394"/>
      <c r="H79" s="394"/>
      <c r="I79" s="394"/>
      <c r="J79" s="25"/>
    </row>
    <row r="80" spans="1:10" ht="14.25">
      <c r="A80" s="115"/>
      <c r="B80" s="25"/>
      <c r="C80" s="25"/>
      <c r="D80" s="25"/>
      <c r="E80" s="25"/>
      <c r="F80" s="25"/>
      <c r="G80" s="25"/>
      <c r="H80" s="25"/>
      <c r="I80" s="25"/>
      <c r="J80" s="25"/>
    </row>
    <row r="81" spans="1:10" ht="4.5" customHeight="1">
      <c r="A81" s="25"/>
      <c r="B81" s="25"/>
      <c r="C81" s="25"/>
      <c r="D81" s="25"/>
      <c r="E81" s="25"/>
      <c r="F81" s="25"/>
      <c r="G81" s="25"/>
      <c r="H81" s="25"/>
      <c r="I81" s="25"/>
      <c r="J81" s="25"/>
    </row>
    <row r="82" spans="1:10" ht="16.5" thickBot="1">
      <c r="A82" s="23" t="s">
        <v>326</v>
      </c>
      <c r="B82" s="25"/>
      <c r="C82" s="25"/>
      <c r="D82" s="25"/>
      <c r="E82" s="25"/>
      <c r="F82" s="25"/>
      <c r="G82" s="25"/>
      <c r="H82" s="25"/>
      <c r="I82" s="25"/>
      <c r="J82" s="25"/>
    </row>
    <row r="83" spans="1:10" ht="8.25" customHeight="1">
      <c r="A83" s="19"/>
      <c r="B83" s="20"/>
      <c r="C83" s="20"/>
      <c r="D83" s="20"/>
      <c r="E83" s="20"/>
      <c r="F83" s="20"/>
      <c r="G83" s="20"/>
      <c r="H83" s="20"/>
      <c r="I83" s="20"/>
      <c r="J83" s="16"/>
    </row>
    <row r="84" spans="1:10" ht="13.5">
      <c r="A84" s="254"/>
      <c r="B84" s="258" t="s">
        <v>22</v>
      </c>
      <c r="C84" s="254"/>
      <c r="D84" s="254"/>
      <c r="E84" s="258" t="s">
        <v>23</v>
      </c>
      <c r="F84" s="254"/>
      <c r="G84" s="254"/>
      <c r="H84" s="258" t="s">
        <v>27</v>
      </c>
      <c r="I84" s="254"/>
      <c r="J84" s="255"/>
    </row>
    <row r="85" spans="1:10" ht="13.5">
      <c r="A85" s="114"/>
      <c r="B85" s="89" t="s">
        <v>102</v>
      </c>
      <c r="C85" s="256" t="s">
        <v>301</v>
      </c>
      <c r="D85" s="256" t="s">
        <v>103</v>
      </c>
      <c r="E85" s="257" t="s">
        <v>102</v>
      </c>
      <c r="F85" s="256" t="s">
        <v>301</v>
      </c>
      <c r="G85" s="257" t="s">
        <v>103</v>
      </c>
      <c r="H85" s="256" t="s">
        <v>102</v>
      </c>
      <c r="I85" s="256" t="s">
        <v>301</v>
      </c>
      <c r="J85" s="248" t="s">
        <v>103</v>
      </c>
    </row>
    <row r="86" spans="1:10" ht="8.25" customHeight="1" thickBot="1">
      <c r="A86" s="261"/>
      <c r="B86" s="12"/>
      <c r="C86" s="12"/>
      <c r="D86" s="12"/>
      <c r="E86" s="12"/>
      <c r="F86" s="12"/>
      <c r="G86" s="12"/>
      <c r="H86" s="12"/>
      <c r="I86" s="12"/>
      <c r="J86" s="12"/>
    </row>
    <row r="87" spans="1:10" ht="13.5" thickBot="1">
      <c r="A87" s="135" t="s">
        <v>24</v>
      </c>
      <c r="B87" s="259">
        <v>-0.427560948786</v>
      </c>
      <c r="C87" s="259">
        <v>-0.02326904171697329</v>
      </c>
      <c r="D87" s="259">
        <v>0.0883612579139</v>
      </c>
      <c r="E87" s="260">
        <v>-0.419725340664</v>
      </c>
      <c r="F87" s="259">
        <v>-0.007078252464216985</v>
      </c>
      <c r="G87" s="260">
        <v>0.169701135549</v>
      </c>
      <c r="H87" s="259">
        <v>-0.353655083265</v>
      </c>
      <c r="I87" s="259">
        <v>0.008321835083305746</v>
      </c>
      <c r="J87" s="259">
        <v>0.121936300774</v>
      </c>
    </row>
    <row r="88" spans="1:10" ht="13.5" thickBot="1">
      <c r="A88" s="47" t="s">
        <v>28</v>
      </c>
      <c r="B88" s="136">
        <v>-0.23929999999999998</v>
      </c>
      <c r="C88" s="136">
        <v>-0.011915647109885803</v>
      </c>
      <c r="D88" s="136">
        <v>0.0213</v>
      </c>
      <c r="E88" s="137">
        <v>-0.37782</v>
      </c>
      <c r="F88" s="136">
        <v>0.005480996776717711</v>
      </c>
      <c r="G88" s="137">
        <v>0.1515</v>
      </c>
      <c r="H88" s="136">
        <v>-0.1485</v>
      </c>
      <c r="I88" s="136">
        <v>0.02014349879862625</v>
      </c>
      <c r="J88" s="136">
        <v>0.043106</v>
      </c>
    </row>
    <row r="89" spans="1:10" ht="13.5" thickBot="1">
      <c r="A89" s="47" t="s">
        <v>29</v>
      </c>
      <c r="B89" s="136">
        <v>0.0034999999999999996</v>
      </c>
      <c r="C89" s="136">
        <v>0.007925440142793706</v>
      </c>
      <c r="D89" s="136">
        <v>0.0213</v>
      </c>
      <c r="E89" s="137">
        <v>0</v>
      </c>
      <c r="F89" s="136">
        <v>0.02838023568833596</v>
      </c>
      <c r="G89" s="137">
        <v>0.038900000000000004</v>
      </c>
      <c r="H89" s="136">
        <v>0</v>
      </c>
      <c r="I89" s="136">
        <v>0.024048288521088063</v>
      </c>
      <c r="J89" s="136">
        <v>0.030373867975252766</v>
      </c>
    </row>
    <row r="90" spans="1:10" ht="13.5" thickBot="1">
      <c r="A90" s="47" t="s">
        <v>30</v>
      </c>
      <c r="B90" s="136">
        <v>-0.06011924470686603</v>
      </c>
      <c r="C90" s="136">
        <v>0.0025822811197467243</v>
      </c>
      <c r="D90" s="136">
        <v>0.01725091782754884</v>
      </c>
      <c r="E90" s="137">
        <v>-0.09200000021319044</v>
      </c>
      <c r="F90" s="136">
        <v>0.017137377521212176</v>
      </c>
      <c r="G90" s="137">
        <v>0.059599</v>
      </c>
      <c r="H90" s="136">
        <v>-0.06813283623559507</v>
      </c>
      <c r="I90" s="136">
        <v>0.012238032619097828</v>
      </c>
      <c r="J90" s="136">
        <v>0.0338</v>
      </c>
    </row>
    <row r="91" spans="1:10" ht="13.5" thickBot="1">
      <c r="A91" s="47" t="s">
        <v>31</v>
      </c>
      <c r="B91" s="136">
        <v>-0.23929999999999998</v>
      </c>
      <c r="C91" s="136">
        <v>-0.16796628184729534</v>
      </c>
      <c r="D91" s="136">
        <v>-0.0821</v>
      </c>
      <c r="E91" s="137">
        <v>-0.37782</v>
      </c>
      <c r="F91" s="136">
        <v>-0.20625861281372995</v>
      </c>
      <c r="G91" s="137">
        <v>-0.06170899999999999</v>
      </c>
      <c r="H91" s="136">
        <v>-0.1485</v>
      </c>
      <c r="I91" s="136">
        <v>-0.03149938213693493</v>
      </c>
      <c r="J91" s="136">
        <v>0.0361</v>
      </c>
    </row>
    <row r="92" spans="1:10" ht="13.5" thickBot="1">
      <c r="A92" s="47" t="s">
        <v>32</v>
      </c>
      <c r="B92" s="136">
        <v>-0.2034</v>
      </c>
      <c r="C92" s="136">
        <v>-0.04119042548381504</v>
      </c>
      <c r="D92" s="136">
        <v>0.009848</v>
      </c>
      <c r="E92" s="137">
        <v>-0.1744</v>
      </c>
      <c r="F92" s="136">
        <v>-0.014970590353635708</v>
      </c>
      <c r="G92" s="137">
        <v>0.065354</v>
      </c>
      <c r="H92" s="136">
        <v>-0.0259</v>
      </c>
      <c r="I92" s="136">
        <v>0.019737271775890134</v>
      </c>
      <c r="J92" s="136">
        <v>0.043106</v>
      </c>
    </row>
    <row r="93" spans="1:10" ht="13.5" thickBot="1">
      <c r="A93" s="47" t="s">
        <v>33</v>
      </c>
      <c r="B93" s="136">
        <v>-0.11589571068124481</v>
      </c>
      <c r="C93" s="136">
        <v>-0.06739870296641974</v>
      </c>
      <c r="D93" s="136">
        <v>0.011699999999999999</v>
      </c>
      <c r="E93" s="137">
        <v>-0.1121</v>
      </c>
      <c r="F93" s="136">
        <v>-0.056290518606632</v>
      </c>
      <c r="G93" s="137">
        <v>0</v>
      </c>
      <c r="H93" s="136">
        <v>0</v>
      </c>
      <c r="I93" s="136">
        <v>0.00840861705716448</v>
      </c>
      <c r="J93" s="136">
        <v>0.0121</v>
      </c>
    </row>
    <row r="94" spans="1:10" ht="13.5" thickBot="1">
      <c r="A94" s="49" t="s">
        <v>35</v>
      </c>
      <c r="B94" s="136">
        <v>-0.020569999999999998</v>
      </c>
      <c r="C94" s="136">
        <v>-0.016343059095398252</v>
      </c>
      <c r="D94" s="136">
        <v>0.002698</v>
      </c>
      <c r="E94" s="137">
        <v>-0.0034864030281901437</v>
      </c>
      <c r="F94" s="136">
        <v>0.002033576677873052</v>
      </c>
      <c r="G94" s="137">
        <v>0.017571587950911294</v>
      </c>
      <c r="H94" s="136">
        <v>0</v>
      </c>
      <c r="I94" s="136">
        <v>0</v>
      </c>
      <c r="J94" s="136">
        <v>0</v>
      </c>
    </row>
    <row r="95" spans="1:10" ht="13.5" thickBot="1">
      <c r="A95" s="49" t="s">
        <v>299</v>
      </c>
      <c r="B95" s="136">
        <v>-0.039558</v>
      </c>
      <c r="C95" s="136">
        <v>-0.0019309165818410653</v>
      </c>
      <c r="D95" s="136">
        <v>0.015</v>
      </c>
      <c r="E95" s="137">
        <v>-0.005254</v>
      </c>
      <c r="F95" s="136">
        <v>0.03034444770400451</v>
      </c>
      <c r="G95" s="137">
        <v>0.1515</v>
      </c>
      <c r="H95" s="136" t="s">
        <v>332</v>
      </c>
      <c r="I95" s="136" t="s">
        <v>332</v>
      </c>
      <c r="J95" s="136" t="s">
        <v>332</v>
      </c>
    </row>
    <row r="96" spans="1:10" ht="13.5" thickBot="1">
      <c r="A96" s="135" t="s">
        <v>34</v>
      </c>
      <c r="B96" s="136">
        <v>-0.427560948786</v>
      </c>
      <c r="C96" s="136">
        <v>-0.0866995196354</v>
      </c>
      <c r="D96" s="136">
        <v>0.0883612579139</v>
      </c>
      <c r="E96" s="137">
        <v>-0.419725340664</v>
      </c>
      <c r="F96" s="136">
        <v>-0.0772457406225</v>
      </c>
      <c r="G96" s="137">
        <v>0.169701135549</v>
      </c>
      <c r="H96" s="136">
        <v>-0.353655083265</v>
      </c>
      <c r="I96" s="136">
        <v>-0.0577248236654</v>
      </c>
      <c r="J96" s="136">
        <v>0.121936300774</v>
      </c>
    </row>
    <row r="97" spans="1:10" ht="13.5" thickBot="1">
      <c r="A97" s="47" t="s">
        <v>29</v>
      </c>
      <c r="B97" s="136">
        <v>-0.122503531074</v>
      </c>
      <c r="C97" s="136">
        <v>0.000804597162834</v>
      </c>
      <c r="D97" s="136">
        <v>0.0264880170868</v>
      </c>
      <c r="E97" s="137">
        <v>-0.184993605068</v>
      </c>
      <c r="F97" s="136">
        <v>0.0187104673194</v>
      </c>
      <c r="G97" s="137">
        <v>0.140841794435</v>
      </c>
      <c r="H97" s="136">
        <v>-0.309846654575</v>
      </c>
      <c r="I97" s="136">
        <v>-0.00620095029507</v>
      </c>
      <c r="J97" s="136">
        <v>0.0261</v>
      </c>
    </row>
    <row r="98" spans="1:10" ht="13.5" thickBot="1">
      <c r="A98" s="47" t="s">
        <v>30</v>
      </c>
      <c r="B98" s="136">
        <v>-0.139043758201</v>
      </c>
      <c r="C98" s="136">
        <v>-0.0310691881894</v>
      </c>
      <c r="D98" s="136">
        <v>0.0297477712019</v>
      </c>
      <c r="E98" s="137">
        <v>-0.252106928839</v>
      </c>
      <c r="F98" s="136">
        <v>-0.0188974302932</v>
      </c>
      <c r="G98" s="137">
        <v>0.0830951202763</v>
      </c>
      <c r="H98" s="136">
        <v>-0.314691511954</v>
      </c>
      <c r="I98" s="136">
        <v>-0.100748479438</v>
      </c>
      <c r="J98" s="136">
        <v>0.0139</v>
      </c>
    </row>
    <row r="99" spans="1:10" ht="13.5" thickBot="1">
      <c r="A99" s="47" t="s">
        <v>31</v>
      </c>
      <c r="B99" s="136">
        <v>-0.427560948786</v>
      </c>
      <c r="C99" s="136">
        <v>-0.183654771553</v>
      </c>
      <c r="D99" s="136">
        <v>-0.0142027583748</v>
      </c>
      <c r="E99" s="137">
        <v>-0.419725340664</v>
      </c>
      <c r="F99" s="136">
        <v>-0.163128569503</v>
      </c>
      <c r="G99" s="137">
        <v>0.169701135549</v>
      </c>
      <c r="H99" s="136">
        <v>-0.353655083265</v>
      </c>
      <c r="I99" s="136">
        <v>-0.0515368729605</v>
      </c>
      <c r="J99" s="136">
        <v>0.121936300774</v>
      </c>
    </row>
    <row r="100" spans="1:10" ht="13.5" thickBot="1">
      <c r="A100" s="47" t="s">
        <v>32</v>
      </c>
      <c r="B100" s="136">
        <v>-0.195870968701</v>
      </c>
      <c r="C100" s="136">
        <v>-0.106530421333</v>
      </c>
      <c r="D100" s="136">
        <v>0.0113</v>
      </c>
      <c r="E100" s="137">
        <v>-0.266865264164</v>
      </c>
      <c r="F100" s="136">
        <v>-0.132648529645</v>
      </c>
      <c r="G100" s="137">
        <v>0.0574760468971</v>
      </c>
      <c r="H100" s="136">
        <v>-0.3157833108</v>
      </c>
      <c r="I100" s="136">
        <v>-0.16657889235</v>
      </c>
      <c r="J100" s="136">
        <v>-0.104756307944</v>
      </c>
    </row>
    <row r="101" spans="1:10" ht="13.5" thickBot="1">
      <c r="A101" s="47" t="s">
        <v>33</v>
      </c>
      <c r="B101" s="136">
        <v>-0.241045667747</v>
      </c>
      <c r="C101" s="136">
        <v>-0.103332263006</v>
      </c>
      <c r="D101" s="136">
        <v>-0.0168201765599</v>
      </c>
      <c r="E101" s="137">
        <v>-0.226344726382</v>
      </c>
      <c r="F101" s="136">
        <v>-0.109615914943</v>
      </c>
      <c r="G101" s="137">
        <v>0.159264478914</v>
      </c>
      <c r="H101" s="136">
        <v>-0.170074517236</v>
      </c>
      <c r="I101" s="136">
        <v>-0.152120586749</v>
      </c>
      <c r="J101" s="136">
        <v>-0.143847000973</v>
      </c>
    </row>
    <row r="102" spans="1:10" ht="13.5" thickBot="1">
      <c r="A102" s="61" t="s">
        <v>35</v>
      </c>
      <c r="B102" s="138">
        <v>-0.118949951885</v>
      </c>
      <c r="C102" s="138">
        <v>-0.0255175535094</v>
      </c>
      <c r="D102" s="138">
        <v>0.0883612579139</v>
      </c>
      <c r="E102" s="139">
        <v>-0.163969160889</v>
      </c>
      <c r="F102" s="138">
        <v>-0.00506843681115</v>
      </c>
      <c r="G102" s="139">
        <v>0.0951236180862</v>
      </c>
      <c r="H102" s="138">
        <v>-0.294970895301</v>
      </c>
      <c r="I102" s="138">
        <v>-0.0475260320065</v>
      </c>
      <c r="J102" s="138">
        <v>0.0548019115156</v>
      </c>
    </row>
    <row r="103" spans="1:10" ht="14.25">
      <c r="A103" s="111"/>
      <c r="B103" s="25"/>
      <c r="C103" s="25"/>
      <c r="D103" s="25"/>
      <c r="E103" s="25"/>
      <c r="F103" s="25"/>
      <c r="G103" s="25"/>
      <c r="H103" s="25"/>
      <c r="I103" s="25"/>
      <c r="J103" s="25"/>
    </row>
    <row r="104" spans="1:10" ht="14.25">
      <c r="A104" s="112"/>
      <c r="B104" s="25"/>
      <c r="C104" s="25"/>
      <c r="D104" s="25"/>
      <c r="E104" s="25"/>
      <c r="F104" s="25"/>
      <c r="G104" s="25"/>
      <c r="H104" s="25"/>
      <c r="I104" s="25"/>
      <c r="J104" s="25"/>
    </row>
    <row r="105" spans="1:10" ht="16.5" thickBot="1">
      <c r="A105" s="113" t="s">
        <v>327</v>
      </c>
      <c r="B105" s="25"/>
      <c r="C105" s="25"/>
      <c r="D105" s="25"/>
      <c r="E105" s="25"/>
      <c r="F105" s="25"/>
      <c r="G105" s="25"/>
      <c r="H105" s="25"/>
      <c r="I105" s="25"/>
      <c r="J105" s="25"/>
    </row>
    <row r="106" spans="1:10" ht="8.25" customHeight="1">
      <c r="A106" s="16"/>
      <c r="B106" s="16"/>
      <c r="C106" s="16"/>
      <c r="D106" s="25"/>
      <c r="E106" s="25"/>
      <c r="F106" s="25"/>
      <c r="G106" s="25"/>
      <c r="H106" s="25"/>
      <c r="I106" s="25"/>
      <c r="J106" s="25"/>
    </row>
    <row r="107" spans="1:10" ht="22.5">
      <c r="A107" s="114"/>
      <c r="B107" s="51" t="s">
        <v>42</v>
      </c>
      <c r="C107" s="52" t="s">
        <v>43</v>
      </c>
      <c r="D107" s="25"/>
      <c r="E107" s="25"/>
      <c r="F107" s="25"/>
      <c r="G107" s="25"/>
      <c r="H107" s="25"/>
      <c r="I107" s="25"/>
      <c r="J107" s="25"/>
    </row>
    <row r="108" spans="1:10" ht="8.25" customHeight="1" thickBot="1">
      <c r="A108" s="9"/>
      <c r="B108" s="9"/>
      <c r="C108" s="9"/>
      <c r="D108" s="25"/>
      <c r="E108" s="25"/>
      <c r="F108" s="25"/>
      <c r="G108" s="25"/>
      <c r="H108" s="25"/>
      <c r="I108" s="25"/>
      <c r="J108" s="25"/>
    </row>
    <row r="109" spans="1:10" ht="15" thickBot="1">
      <c r="A109" s="60" t="s">
        <v>266</v>
      </c>
      <c r="B109" s="90">
        <v>70151715.90754093</v>
      </c>
      <c r="C109" s="91">
        <v>68555422.34191224</v>
      </c>
      <c r="D109" s="25"/>
      <c r="E109" s="25"/>
      <c r="F109" s="25"/>
      <c r="G109" s="25"/>
      <c r="H109" s="25"/>
      <c r="I109" s="25"/>
      <c r="J109" s="25"/>
    </row>
    <row r="110" spans="1:10" ht="15" thickBot="1">
      <c r="A110" s="47" t="s">
        <v>36</v>
      </c>
      <c r="B110" s="98">
        <v>31519448.481179886</v>
      </c>
      <c r="C110" s="97">
        <v>13167309.858496128</v>
      </c>
      <c r="D110" s="25"/>
      <c r="E110" s="25"/>
      <c r="F110" s="25"/>
      <c r="G110" s="25"/>
      <c r="H110" s="25"/>
      <c r="I110" s="25"/>
      <c r="J110" s="25"/>
    </row>
    <row r="111" spans="1:10" ht="23.25" thickBot="1">
      <c r="A111" s="47" t="s">
        <v>37</v>
      </c>
      <c r="B111" s="98">
        <v>38467043.41889506</v>
      </c>
      <c r="C111" s="97">
        <v>31316806.21790159</v>
      </c>
      <c r="D111" s="25"/>
      <c r="E111" s="25"/>
      <c r="F111" s="25"/>
      <c r="G111" s="25"/>
      <c r="H111" s="25"/>
      <c r="I111" s="25"/>
      <c r="J111" s="25"/>
    </row>
    <row r="112" spans="1:10" ht="15" thickBot="1">
      <c r="A112" s="47" t="s">
        <v>38</v>
      </c>
      <c r="B112" s="98">
        <v>101215.055466</v>
      </c>
      <c r="C112" s="97">
        <v>16625805.947463864</v>
      </c>
      <c r="D112" s="25"/>
      <c r="E112" s="25"/>
      <c r="F112" s="25"/>
      <c r="G112" s="25"/>
      <c r="H112" s="25"/>
      <c r="I112" s="25"/>
      <c r="J112" s="25"/>
    </row>
    <row r="113" spans="1:10" ht="15" thickBot="1">
      <c r="A113" s="47" t="s">
        <v>39</v>
      </c>
      <c r="B113" s="98">
        <v>0</v>
      </c>
      <c r="C113" s="97">
        <v>5060854.791255457</v>
      </c>
      <c r="D113" s="25"/>
      <c r="E113" s="25"/>
      <c r="F113" s="25"/>
      <c r="G113" s="25"/>
      <c r="H113" s="25"/>
      <c r="I113" s="25"/>
      <c r="J113" s="25"/>
    </row>
    <row r="114" spans="1:10" ht="15" thickBot="1">
      <c r="A114" s="47" t="s">
        <v>40</v>
      </c>
      <c r="B114" s="98">
        <v>50740.895</v>
      </c>
      <c r="C114" s="97">
        <v>985503.8046942076</v>
      </c>
      <c r="D114" s="25"/>
      <c r="E114" s="25"/>
      <c r="F114" s="25"/>
      <c r="G114" s="25"/>
      <c r="H114" s="25"/>
      <c r="I114" s="25"/>
      <c r="J114" s="25"/>
    </row>
    <row r="115" spans="1:10" ht="15" thickBot="1">
      <c r="A115" s="61" t="s">
        <v>41</v>
      </c>
      <c r="B115" s="101">
        <v>13268.057</v>
      </c>
      <c r="C115" s="100">
        <v>1399141.7221009945</v>
      </c>
      <c r="D115" s="25"/>
      <c r="E115" s="25"/>
      <c r="F115" s="25"/>
      <c r="G115" s="25"/>
      <c r="H115" s="25"/>
      <c r="I115" s="25"/>
      <c r="J115" s="25"/>
    </row>
    <row r="116" spans="1:10" ht="14.25">
      <c r="A116"/>
      <c r="B116"/>
      <c r="C116"/>
      <c r="D116"/>
      <c r="E116"/>
      <c r="F116"/>
      <c r="G116"/>
      <c r="H116"/>
      <c r="I116"/>
      <c r="J116"/>
    </row>
    <row r="117" spans="1:10" ht="14.25">
      <c r="A117"/>
      <c r="B117"/>
      <c r="C117"/>
      <c r="D117"/>
      <c r="E117"/>
      <c r="F117"/>
      <c r="G117"/>
      <c r="H117"/>
      <c r="I117"/>
      <c r="J117"/>
    </row>
    <row r="118" spans="1:10" ht="14.25">
      <c r="A118"/>
      <c r="B118"/>
      <c r="C118"/>
      <c r="D118"/>
      <c r="E118"/>
      <c r="F118"/>
      <c r="G118"/>
      <c r="H118"/>
      <c r="I118"/>
      <c r="J118"/>
    </row>
    <row r="119" spans="1:10" ht="14.25">
      <c r="A119"/>
      <c r="B119"/>
      <c r="C119"/>
      <c r="D119"/>
      <c r="E119"/>
      <c r="F119"/>
      <c r="G119"/>
      <c r="H119"/>
      <c r="I119"/>
      <c r="J119"/>
    </row>
    <row r="120" spans="1:10" ht="14.25">
      <c r="A120"/>
      <c r="B120"/>
      <c r="C120"/>
      <c r="D120"/>
      <c r="E120"/>
      <c r="F120"/>
      <c r="G120"/>
      <c r="H120"/>
      <c r="I120"/>
      <c r="J120"/>
    </row>
    <row r="121" spans="1:10" ht="14.25">
      <c r="A121"/>
      <c r="B121"/>
      <c r="C121"/>
      <c r="D121"/>
      <c r="E121"/>
      <c r="F121"/>
      <c r="G121"/>
      <c r="H121"/>
      <c r="I121"/>
      <c r="J121"/>
    </row>
    <row r="122" spans="1:10" ht="14.25">
      <c r="A122"/>
      <c r="B122"/>
      <c r="C122"/>
      <c r="D122"/>
      <c r="E122"/>
      <c r="F122"/>
      <c r="G122"/>
      <c r="H122"/>
      <c r="I122"/>
      <c r="J122"/>
    </row>
    <row r="123" spans="1:10" ht="14.25">
      <c r="A123"/>
      <c r="B123"/>
      <c r="C123"/>
      <c r="D123"/>
      <c r="E123"/>
      <c r="F123"/>
      <c r="G123"/>
      <c r="H123"/>
      <c r="I123"/>
      <c r="J123"/>
    </row>
    <row r="124" spans="1:10" ht="14.25">
      <c r="A124"/>
      <c r="B124"/>
      <c r="C124"/>
      <c r="D124"/>
      <c r="E124"/>
      <c r="F124"/>
      <c r="G124"/>
      <c r="H124"/>
      <c r="I124"/>
      <c r="J124"/>
    </row>
    <row r="125" spans="1:10" ht="14.25">
      <c r="A125"/>
      <c r="B125"/>
      <c r="C125"/>
      <c r="D125"/>
      <c r="E125"/>
      <c r="F125"/>
      <c r="G125"/>
      <c r="H125"/>
      <c r="I125"/>
      <c r="J125"/>
    </row>
    <row r="126" spans="1:10" ht="14.25">
      <c r="A126"/>
      <c r="B126"/>
      <c r="C126"/>
      <c r="D126"/>
      <c r="E126"/>
      <c r="F126"/>
      <c r="G126"/>
      <c r="H126"/>
      <c r="I126"/>
      <c r="J126"/>
    </row>
    <row r="127" spans="1:10" ht="14.25">
      <c r="A127"/>
      <c r="B127"/>
      <c r="C127"/>
      <c r="D127"/>
      <c r="E127"/>
      <c r="F127"/>
      <c r="G127"/>
      <c r="H127"/>
      <c r="I127"/>
      <c r="J127"/>
    </row>
    <row r="128" spans="1:10" ht="14.25">
      <c r="A128"/>
      <c r="B128"/>
      <c r="C128"/>
      <c r="D128"/>
      <c r="E128"/>
      <c r="F128"/>
      <c r="G128"/>
      <c r="H128"/>
      <c r="I128"/>
      <c r="J128"/>
    </row>
    <row r="129" spans="1:10" ht="14.25">
      <c r="A129"/>
      <c r="B129"/>
      <c r="C129"/>
      <c r="D129"/>
      <c r="E129"/>
      <c r="F129"/>
      <c r="G129"/>
      <c r="H129"/>
      <c r="I129"/>
      <c r="J129"/>
    </row>
    <row r="130" spans="1:10" ht="14.25">
      <c r="A130"/>
      <c r="B130"/>
      <c r="C130"/>
      <c r="D130"/>
      <c r="E130"/>
      <c r="F130"/>
      <c r="G130"/>
      <c r="H130"/>
      <c r="I130"/>
      <c r="J130"/>
    </row>
    <row r="131" spans="1:10" ht="14.25">
      <c r="A131"/>
      <c r="B131"/>
      <c r="C131"/>
      <c r="D131"/>
      <c r="E131"/>
      <c r="F131"/>
      <c r="G131"/>
      <c r="H131"/>
      <c r="I131"/>
      <c r="J131"/>
    </row>
    <row r="132" spans="1:10" ht="14.25">
      <c r="A132"/>
      <c r="B132"/>
      <c r="C132"/>
      <c r="D132"/>
      <c r="E132"/>
      <c r="F132"/>
      <c r="G132"/>
      <c r="H132"/>
      <c r="I132"/>
      <c r="J132"/>
    </row>
    <row r="133" spans="1:10" ht="14.25">
      <c r="A133"/>
      <c r="B133"/>
      <c r="C133"/>
      <c r="D133"/>
      <c r="E133"/>
      <c r="F133"/>
      <c r="G133"/>
      <c r="H133"/>
      <c r="I133"/>
      <c r="J133"/>
    </row>
    <row r="134" spans="1:10" ht="14.25">
      <c r="A134"/>
      <c r="B134"/>
      <c r="C134"/>
      <c r="D134"/>
      <c r="E134"/>
      <c r="F134"/>
      <c r="G134"/>
      <c r="H134"/>
      <c r="I134"/>
      <c r="J134"/>
    </row>
    <row r="135" spans="1:10" ht="14.25">
      <c r="A135"/>
      <c r="B135"/>
      <c r="C135"/>
      <c r="D135"/>
      <c r="E135"/>
      <c r="F135"/>
      <c r="G135"/>
      <c r="H135"/>
      <c r="I135"/>
      <c r="J135"/>
    </row>
    <row r="136" spans="1:10" ht="14.25">
      <c r="A136"/>
      <c r="B136"/>
      <c r="C136"/>
      <c r="D136"/>
      <c r="E136"/>
      <c r="F136"/>
      <c r="G136"/>
      <c r="H136"/>
      <c r="I136"/>
      <c r="J136"/>
    </row>
    <row r="137" spans="1:10" ht="14.25">
      <c r="A137"/>
      <c r="B137"/>
      <c r="C137"/>
      <c r="D137"/>
      <c r="E137"/>
      <c r="F137"/>
      <c r="G137"/>
      <c r="H137"/>
      <c r="I137"/>
      <c r="J137"/>
    </row>
    <row r="138" spans="1:10" ht="14.25">
      <c r="A138"/>
      <c r="B138"/>
      <c r="C138"/>
      <c r="D138"/>
      <c r="E138"/>
      <c r="F138"/>
      <c r="G138"/>
      <c r="H138"/>
      <c r="I138"/>
      <c r="J138"/>
    </row>
    <row r="139" spans="1:10" ht="14.25">
      <c r="A139"/>
      <c r="B139"/>
      <c r="C139"/>
      <c r="D139"/>
      <c r="E139"/>
      <c r="F139"/>
      <c r="G139"/>
      <c r="H139"/>
      <c r="I139"/>
      <c r="J139"/>
    </row>
    <row r="140" spans="1:10" ht="14.25">
      <c r="A140"/>
      <c r="B140"/>
      <c r="C140"/>
      <c r="D140"/>
      <c r="E140"/>
      <c r="F140"/>
      <c r="G140"/>
      <c r="H140"/>
      <c r="I140"/>
      <c r="J140"/>
    </row>
    <row r="141" spans="1:10" ht="14.25">
      <c r="A141"/>
      <c r="B141"/>
      <c r="C141"/>
      <c r="D141"/>
      <c r="E141"/>
      <c r="F141"/>
      <c r="G141"/>
      <c r="H141"/>
      <c r="I141"/>
      <c r="J141"/>
    </row>
    <row r="142" spans="1:10" ht="14.25">
      <c r="A142"/>
      <c r="B142"/>
      <c r="C142"/>
      <c r="D142"/>
      <c r="E142"/>
      <c r="F142"/>
      <c r="G142"/>
      <c r="H142"/>
      <c r="I142"/>
      <c r="J142"/>
    </row>
    <row r="143" spans="1:10" ht="14.25">
      <c r="A143"/>
      <c r="B143"/>
      <c r="C143"/>
      <c r="D143"/>
      <c r="E143"/>
      <c r="F143"/>
      <c r="G143"/>
      <c r="H143"/>
      <c r="I143"/>
      <c r="J143"/>
    </row>
    <row r="144" spans="1:10" ht="14.25">
      <c r="A144"/>
      <c r="B144"/>
      <c r="C144"/>
      <c r="D144"/>
      <c r="E144"/>
      <c r="F144"/>
      <c r="G144"/>
      <c r="H144"/>
      <c r="I144"/>
      <c r="J144"/>
    </row>
    <row r="145" spans="1:10" ht="14.25">
      <c r="A145"/>
      <c r="B145"/>
      <c r="C145"/>
      <c r="D145"/>
      <c r="E145"/>
      <c r="F145"/>
      <c r="G145"/>
      <c r="H145"/>
      <c r="I145"/>
      <c r="J145"/>
    </row>
    <row r="146" spans="1:10" ht="14.25">
      <c r="A146"/>
      <c r="B146"/>
      <c r="C146"/>
      <c r="D146"/>
      <c r="E146"/>
      <c r="F146"/>
      <c r="G146"/>
      <c r="H146"/>
      <c r="I146"/>
      <c r="J146"/>
    </row>
    <row r="147" spans="1:10" ht="14.25">
      <c r="A147"/>
      <c r="B147"/>
      <c r="C147"/>
      <c r="D147"/>
      <c r="E147"/>
      <c r="F147"/>
      <c r="G147"/>
      <c r="H147"/>
      <c r="I147"/>
      <c r="J147"/>
    </row>
    <row r="148" spans="1:10" ht="14.25">
      <c r="A148"/>
      <c r="B148"/>
      <c r="C148"/>
      <c r="D148"/>
      <c r="E148"/>
      <c r="F148"/>
      <c r="G148"/>
      <c r="H148"/>
      <c r="I148"/>
      <c r="J148"/>
    </row>
    <row r="149" spans="1:10" ht="14.25">
      <c r="A149"/>
      <c r="B149"/>
      <c r="C149"/>
      <c r="D149"/>
      <c r="E149"/>
      <c r="F149"/>
      <c r="G149"/>
      <c r="H149"/>
      <c r="I149"/>
      <c r="J149"/>
    </row>
    <row r="150" spans="1:10" ht="14.25">
      <c r="A150"/>
      <c r="B150"/>
      <c r="C150"/>
      <c r="D150"/>
      <c r="E150"/>
      <c r="F150"/>
      <c r="G150"/>
      <c r="H150"/>
      <c r="I150"/>
      <c r="J150"/>
    </row>
    <row r="151" spans="1:10" ht="14.25">
      <c r="A151"/>
      <c r="B151"/>
      <c r="C151"/>
      <c r="D151"/>
      <c r="E151"/>
      <c r="F151"/>
      <c r="G151"/>
      <c r="H151"/>
      <c r="I151"/>
      <c r="J151"/>
    </row>
    <row r="152" spans="1:10" ht="14.25">
      <c r="A152"/>
      <c r="B152"/>
      <c r="C152"/>
      <c r="D152"/>
      <c r="E152"/>
      <c r="F152"/>
      <c r="G152"/>
      <c r="H152"/>
      <c r="I152"/>
      <c r="J152"/>
    </row>
    <row r="153" spans="1:10" ht="14.25">
      <c r="A153"/>
      <c r="B153"/>
      <c r="C153"/>
      <c r="D153"/>
      <c r="E153"/>
      <c r="F153"/>
      <c r="G153"/>
      <c r="H153"/>
      <c r="I153"/>
      <c r="J153"/>
    </row>
    <row r="154" spans="1:10" ht="14.25">
      <c r="A154"/>
      <c r="B154"/>
      <c r="C154"/>
      <c r="D154"/>
      <c r="E154"/>
      <c r="F154"/>
      <c r="G154"/>
      <c r="H154"/>
      <c r="I154"/>
      <c r="J154"/>
    </row>
    <row r="155" spans="1:10" ht="14.25">
      <c r="A155"/>
      <c r="B155"/>
      <c r="C155"/>
      <c r="D155"/>
      <c r="E155"/>
      <c r="F155"/>
      <c r="G155"/>
      <c r="H155"/>
      <c r="I155"/>
      <c r="J155"/>
    </row>
    <row r="156" spans="1:10" ht="14.25">
      <c r="A156"/>
      <c r="B156"/>
      <c r="C156"/>
      <c r="D156"/>
      <c r="E156"/>
      <c r="F156"/>
      <c r="G156"/>
      <c r="H156"/>
      <c r="I156"/>
      <c r="J156"/>
    </row>
    <row r="157" spans="1:10" ht="14.25">
      <c r="A157"/>
      <c r="B157"/>
      <c r="C157"/>
      <c r="D157"/>
      <c r="E157"/>
      <c r="F157"/>
      <c r="G157"/>
      <c r="H157"/>
      <c r="I157"/>
      <c r="J157"/>
    </row>
    <row r="158" spans="1:10" ht="14.25">
      <c r="A158"/>
      <c r="B158"/>
      <c r="C158"/>
      <c r="D158"/>
      <c r="E158"/>
      <c r="F158"/>
      <c r="G158"/>
      <c r="H158"/>
      <c r="I158"/>
      <c r="J158"/>
    </row>
    <row r="159" spans="1:10" ht="14.25">
      <c r="A159"/>
      <c r="B159"/>
      <c r="C159"/>
      <c r="D159"/>
      <c r="E159"/>
      <c r="F159"/>
      <c r="G159"/>
      <c r="H159"/>
      <c r="I159"/>
      <c r="J159"/>
    </row>
    <row r="160" spans="1:10" ht="14.25">
      <c r="A160"/>
      <c r="B160"/>
      <c r="C160"/>
      <c r="D160"/>
      <c r="E160"/>
      <c r="F160"/>
      <c r="G160"/>
      <c r="H160"/>
      <c r="I160"/>
      <c r="J160"/>
    </row>
    <row r="161" spans="1:10" ht="14.25">
      <c r="A161"/>
      <c r="B161"/>
      <c r="C161"/>
      <c r="D161"/>
      <c r="E161"/>
      <c r="F161"/>
      <c r="G161"/>
      <c r="H161"/>
      <c r="I161"/>
      <c r="J161"/>
    </row>
    <row r="162" spans="1:10" ht="14.25">
      <c r="A162"/>
      <c r="B162"/>
      <c r="C162"/>
      <c r="D162"/>
      <c r="E162"/>
      <c r="F162"/>
      <c r="G162"/>
      <c r="H162"/>
      <c r="I162"/>
      <c r="J162"/>
    </row>
    <row r="163" spans="1:10" ht="14.25">
      <c r="A163"/>
      <c r="B163"/>
      <c r="C163"/>
      <c r="D163"/>
      <c r="E163"/>
      <c r="F163"/>
      <c r="G163"/>
      <c r="H163"/>
      <c r="I163"/>
      <c r="J163"/>
    </row>
    <row r="164" spans="1:10" ht="14.25">
      <c r="A164"/>
      <c r="B164"/>
      <c r="C164"/>
      <c r="D164"/>
      <c r="E164"/>
      <c r="F164"/>
      <c r="G164"/>
      <c r="H164"/>
      <c r="I164"/>
      <c r="J164"/>
    </row>
    <row r="165" spans="1:10" ht="14.25">
      <c r="A165"/>
      <c r="B165"/>
      <c r="C165"/>
      <c r="D165"/>
      <c r="E165"/>
      <c r="F165"/>
      <c r="G165"/>
      <c r="H165"/>
      <c r="I165"/>
      <c r="J165"/>
    </row>
    <row r="166" spans="1:10" ht="14.25">
      <c r="A166"/>
      <c r="B166"/>
      <c r="C166"/>
      <c r="D166"/>
      <c r="E166"/>
      <c r="F166"/>
      <c r="G166"/>
      <c r="H166"/>
      <c r="I166"/>
      <c r="J166"/>
    </row>
    <row r="167" spans="1:10" ht="14.25">
      <c r="A167"/>
      <c r="B167"/>
      <c r="C167"/>
      <c r="D167"/>
      <c r="E167"/>
      <c r="F167"/>
      <c r="G167"/>
      <c r="H167"/>
      <c r="I167"/>
      <c r="J167"/>
    </row>
    <row r="168" spans="1:10" ht="14.25">
      <c r="A168"/>
      <c r="B168"/>
      <c r="C168"/>
      <c r="D168"/>
      <c r="E168"/>
      <c r="F168"/>
      <c r="G168"/>
      <c r="H168"/>
      <c r="I168"/>
      <c r="J168"/>
    </row>
    <row r="169" spans="1:10" ht="14.25">
      <c r="A169"/>
      <c r="B169"/>
      <c r="C169"/>
      <c r="D169"/>
      <c r="E169"/>
      <c r="F169"/>
      <c r="G169"/>
      <c r="H169"/>
      <c r="I169"/>
      <c r="J169"/>
    </row>
    <row r="170" spans="1:10" ht="14.25">
      <c r="A170"/>
      <c r="B170"/>
      <c r="C170"/>
      <c r="D170"/>
      <c r="E170"/>
      <c r="F170"/>
      <c r="G170"/>
      <c r="H170"/>
      <c r="I170"/>
      <c r="J170"/>
    </row>
    <row r="171" spans="1:10" ht="14.25">
      <c r="A171"/>
      <c r="B171"/>
      <c r="C171"/>
      <c r="D171"/>
      <c r="E171"/>
      <c r="F171"/>
      <c r="G171"/>
      <c r="H171"/>
      <c r="I171"/>
      <c r="J171"/>
    </row>
    <row r="172" spans="1:10" ht="14.25">
      <c r="A172"/>
      <c r="B172"/>
      <c r="C172"/>
      <c r="D172"/>
      <c r="E172"/>
      <c r="F172"/>
      <c r="G172"/>
      <c r="H172"/>
      <c r="I172"/>
      <c r="J172"/>
    </row>
    <row r="173" spans="1:10" ht="14.25">
      <c r="A173"/>
      <c r="B173"/>
      <c r="C173"/>
      <c r="D173"/>
      <c r="E173"/>
      <c r="F173"/>
      <c r="G173"/>
      <c r="H173"/>
      <c r="I173"/>
      <c r="J173"/>
    </row>
    <row r="174" spans="1:10" ht="14.25">
      <c r="A174"/>
      <c r="B174"/>
      <c r="C174"/>
      <c r="D174"/>
      <c r="E174"/>
      <c r="F174"/>
      <c r="G174"/>
      <c r="H174"/>
      <c r="I174"/>
      <c r="J174"/>
    </row>
    <row r="175" spans="1:10" ht="14.25">
      <c r="A175"/>
      <c r="B175"/>
      <c r="C175"/>
      <c r="D175"/>
      <c r="E175"/>
      <c r="F175"/>
      <c r="G175"/>
      <c r="H175"/>
      <c r="I175"/>
      <c r="J175"/>
    </row>
    <row r="176" spans="1:10" ht="14.25">
      <c r="A176"/>
      <c r="B176"/>
      <c r="C176"/>
      <c r="D176"/>
      <c r="E176"/>
      <c r="F176"/>
      <c r="G176"/>
      <c r="H176"/>
      <c r="I176"/>
      <c r="J176"/>
    </row>
    <row r="177" spans="1:10" ht="14.25">
      <c r="A177"/>
      <c r="B177"/>
      <c r="C177"/>
      <c r="D177"/>
      <c r="E177"/>
      <c r="F177"/>
      <c r="G177"/>
      <c r="H177"/>
      <c r="I177"/>
      <c r="J177"/>
    </row>
    <row r="178" spans="1:10" ht="14.25">
      <c r="A178"/>
      <c r="B178"/>
      <c r="C178"/>
      <c r="D178"/>
      <c r="E178"/>
      <c r="F178"/>
      <c r="G178"/>
      <c r="H178"/>
      <c r="I178"/>
      <c r="J178"/>
    </row>
    <row r="179" spans="1:10" ht="14.25">
      <c r="A179"/>
      <c r="B179"/>
      <c r="C179"/>
      <c r="D179"/>
      <c r="E179"/>
      <c r="F179"/>
      <c r="G179"/>
      <c r="H179"/>
      <c r="I179"/>
      <c r="J179"/>
    </row>
    <row r="180" spans="1:10" ht="14.25">
      <c r="A180"/>
      <c r="B180"/>
      <c r="C180"/>
      <c r="D180"/>
      <c r="E180"/>
      <c r="F180"/>
      <c r="G180"/>
      <c r="H180"/>
      <c r="I180"/>
      <c r="J180"/>
    </row>
    <row r="181" spans="1:10" ht="14.25">
      <c r="A181"/>
      <c r="B181"/>
      <c r="C181"/>
      <c r="D181"/>
      <c r="E181"/>
      <c r="F181"/>
      <c r="G181"/>
      <c r="H181"/>
      <c r="I181"/>
      <c r="J181"/>
    </row>
    <row r="182" spans="1:10" ht="14.25">
      <c r="A182"/>
      <c r="B182"/>
      <c r="C182"/>
      <c r="D182"/>
      <c r="E182"/>
      <c r="F182"/>
      <c r="G182"/>
      <c r="H182"/>
      <c r="I182"/>
      <c r="J182"/>
    </row>
    <row r="183" spans="1:10" ht="14.25">
      <c r="A183"/>
      <c r="B183"/>
      <c r="C183"/>
      <c r="D183"/>
      <c r="E183"/>
      <c r="F183"/>
      <c r="G183"/>
      <c r="H183"/>
      <c r="I183"/>
      <c r="J183"/>
    </row>
    <row r="184" spans="1:10" ht="14.25">
      <c r="A184"/>
      <c r="B184"/>
      <c r="C184"/>
      <c r="D184"/>
      <c r="E184"/>
      <c r="F184"/>
      <c r="G184"/>
      <c r="H184"/>
      <c r="I184"/>
      <c r="J184"/>
    </row>
    <row r="185" spans="1:10" ht="14.25">
      <c r="A185"/>
      <c r="B185"/>
      <c r="C185"/>
      <c r="D185"/>
      <c r="E185"/>
      <c r="F185"/>
      <c r="G185"/>
      <c r="H185"/>
      <c r="I185"/>
      <c r="J185"/>
    </row>
    <row r="186" spans="1:10" ht="14.25">
      <c r="A186"/>
      <c r="B186"/>
      <c r="C186"/>
      <c r="D186"/>
      <c r="E186"/>
      <c r="F186"/>
      <c r="G186"/>
      <c r="H186"/>
      <c r="I186"/>
      <c r="J186"/>
    </row>
    <row r="187" spans="1:10" ht="14.25">
      <c r="A187"/>
      <c r="B187"/>
      <c r="C187"/>
      <c r="D187"/>
      <c r="E187"/>
      <c r="F187"/>
      <c r="G187"/>
      <c r="H187"/>
      <c r="I187"/>
      <c r="J187"/>
    </row>
    <row r="188" spans="1:10" ht="14.25">
      <c r="A188"/>
      <c r="B188"/>
      <c r="C188"/>
      <c r="D188"/>
      <c r="E188"/>
      <c r="F188"/>
      <c r="G188"/>
      <c r="H188"/>
      <c r="I188"/>
      <c r="J188"/>
    </row>
    <row r="189" spans="1:10" ht="14.25">
      <c r="A189"/>
      <c r="B189"/>
      <c r="C189"/>
      <c r="D189"/>
      <c r="E189"/>
      <c r="F189"/>
      <c r="G189"/>
      <c r="H189"/>
      <c r="I189"/>
      <c r="J189"/>
    </row>
    <row r="190" spans="1:10" ht="14.25">
      <c r="A190"/>
      <c r="B190"/>
      <c r="C190"/>
      <c r="D190"/>
      <c r="E190"/>
      <c r="F190"/>
      <c r="G190"/>
      <c r="H190"/>
      <c r="I190"/>
      <c r="J190"/>
    </row>
    <row r="191" spans="1:10" ht="14.25">
      <c r="A191"/>
      <c r="B191"/>
      <c r="C191"/>
      <c r="D191"/>
      <c r="E191"/>
      <c r="F191"/>
      <c r="G191"/>
      <c r="H191"/>
      <c r="I191"/>
      <c r="J191"/>
    </row>
    <row r="192" spans="1:10" ht="14.25">
      <c r="A192"/>
      <c r="B192"/>
      <c r="C192"/>
      <c r="D192"/>
      <c r="E192"/>
      <c r="F192"/>
      <c r="G192"/>
      <c r="H192"/>
      <c r="I192"/>
      <c r="J192"/>
    </row>
    <row r="193" spans="1:10" ht="14.25">
      <c r="A193"/>
      <c r="B193"/>
      <c r="C193"/>
      <c r="D193"/>
      <c r="E193"/>
      <c r="F193"/>
      <c r="G193"/>
      <c r="H193"/>
      <c r="I193"/>
      <c r="J193"/>
    </row>
    <row r="194" spans="1:10" ht="14.25">
      <c r="A194"/>
      <c r="B194"/>
      <c r="C194"/>
      <c r="D194"/>
      <c r="E194"/>
      <c r="F194"/>
      <c r="G194"/>
      <c r="H194"/>
      <c r="I194"/>
      <c r="J194"/>
    </row>
    <row r="195" spans="1:10" ht="14.25">
      <c r="A195"/>
      <c r="B195"/>
      <c r="C195"/>
      <c r="D195"/>
      <c r="E195"/>
      <c r="F195"/>
      <c r="G195"/>
      <c r="H195"/>
      <c r="I195"/>
      <c r="J195"/>
    </row>
    <row r="196" spans="1:10" ht="14.25">
      <c r="A196"/>
      <c r="B196"/>
      <c r="C196"/>
      <c r="D196"/>
      <c r="E196"/>
      <c r="F196"/>
      <c r="G196"/>
      <c r="H196"/>
      <c r="I196"/>
      <c r="J196"/>
    </row>
    <row r="197" spans="1:10" ht="14.25">
      <c r="A197"/>
      <c r="B197"/>
      <c r="C197"/>
      <c r="D197"/>
      <c r="E197"/>
      <c r="F197"/>
      <c r="G197"/>
      <c r="H197"/>
      <c r="I197"/>
      <c r="J197"/>
    </row>
    <row r="198" spans="1:10" ht="14.25">
      <c r="A198"/>
      <c r="B198"/>
      <c r="C198"/>
      <c r="D198"/>
      <c r="E198"/>
      <c r="F198"/>
      <c r="G198"/>
      <c r="H198"/>
      <c r="I198"/>
      <c r="J198"/>
    </row>
    <row r="199" spans="1:10" ht="14.25">
      <c r="A199"/>
      <c r="B199"/>
      <c r="C199"/>
      <c r="D199"/>
      <c r="E199"/>
      <c r="F199"/>
      <c r="G199"/>
      <c r="H199"/>
      <c r="I199"/>
      <c r="J199"/>
    </row>
    <row r="200" spans="1:10" ht="14.25">
      <c r="A200"/>
      <c r="B200"/>
      <c r="C200"/>
      <c r="D200"/>
      <c r="E200"/>
      <c r="F200"/>
      <c r="G200"/>
      <c r="H200"/>
      <c r="I200"/>
      <c r="J200"/>
    </row>
    <row r="201" spans="1:10" ht="14.25">
      <c r="A201"/>
      <c r="B201"/>
      <c r="C201"/>
      <c r="D201"/>
      <c r="E201"/>
      <c r="F201"/>
      <c r="G201"/>
      <c r="H201"/>
      <c r="I201"/>
      <c r="J201"/>
    </row>
    <row r="202" spans="1:10" ht="14.25">
      <c r="A202"/>
      <c r="B202"/>
      <c r="C202"/>
      <c r="D202"/>
      <c r="E202"/>
      <c r="F202"/>
      <c r="G202"/>
      <c r="H202"/>
      <c r="I202"/>
      <c r="J202"/>
    </row>
    <row r="203" spans="1:10" ht="14.25">
      <c r="A203"/>
      <c r="B203"/>
      <c r="C203"/>
      <c r="D203"/>
      <c r="E203"/>
      <c r="F203"/>
      <c r="G203"/>
      <c r="H203"/>
      <c r="I203"/>
      <c r="J203"/>
    </row>
    <row r="204" spans="1:10" ht="14.25">
      <c r="A204"/>
      <c r="B204"/>
      <c r="C204"/>
      <c r="D204"/>
      <c r="E204"/>
      <c r="F204"/>
      <c r="G204"/>
      <c r="H204"/>
      <c r="I204"/>
      <c r="J204"/>
    </row>
    <row r="205" spans="1:10" ht="14.25">
      <c r="A205"/>
      <c r="B205"/>
      <c r="C205"/>
      <c r="D205"/>
      <c r="E205"/>
      <c r="F205"/>
      <c r="G205"/>
      <c r="H205"/>
      <c r="I205"/>
      <c r="J205"/>
    </row>
    <row r="206" spans="1:10" ht="14.25">
      <c r="A206"/>
      <c r="B206"/>
      <c r="C206"/>
      <c r="D206"/>
      <c r="E206"/>
      <c r="F206"/>
      <c r="G206"/>
      <c r="H206"/>
      <c r="I206"/>
      <c r="J206"/>
    </row>
    <row r="207" spans="1:10" ht="14.25">
      <c r="A207"/>
      <c r="B207"/>
      <c r="C207"/>
      <c r="D207"/>
      <c r="E207"/>
      <c r="F207"/>
      <c r="G207"/>
      <c r="H207"/>
      <c r="I207"/>
      <c r="J207"/>
    </row>
    <row r="208" spans="1:10" ht="14.25">
      <c r="A208"/>
      <c r="B208"/>
      <c r="C208"/>
      <c r="D208"/>
      <c r="E208"/>
      <c r="F208"/>
      <c r="G208"/>
      <c r="H208"/>
      <c r="I208"/>
      <c r="J208"/>
    </row>
    <row r="209" spans="1:10" ht="14.25">
      <c r="A209"/>
      <c r="B209"/>
      <c r="C209"/>
      <c r="D209"/>
      <c r="E209"/>
      <c r="F209"/>
      <c r="G209"/>
      <c r="H209"/>
      <c r="I209"/>
      <c r="J209"/>
    </row>
    <row r="210" spans="1:10" ht="14.25">
      <c r="A210"/>
      <c r="B210"/>
      <c r="C210"/>
      <c r="D210"/>
      <c r="E210"/>
      <c r="F210"/>
      <c r="G210"/>
      <c r="H210"/>
      <c r="I210"/>
      <c r="J210"/>
    </row>
    <row r="211" spans="1:10" ht="14.25">
      <c r="A211"/>
      <c r="B211"/>
      <c r="C211"/>
      <c r="D211"/>
      <c r="E211"/>
      <c r="F211"/>
      <c r="G211"/>
      <c r="H211"/>
      <c r="I211"/>
      <c r="J211"/>
    </row>
    <row r="212" spans="1:10" ht="14.25">
      <c r="A212"/>
      <c r="B212"/>
      <c r="C212"/>
      <c r="D212"/>
      <c r="E212"/>
      <c r="F212"/>
      <c r="G212"/>
      <c r="H212"/>
      <c r="I212"/>
      <c r="J212"/>
    </row>
    <row r="213" spans="1:10" ht="14.25">
      <c r="A213"/>
      <c r="B213"/>
      <c r="C213"/>
      <c r="D213"/>
      <c r="E213"/>
      <c r="F213"/>
      <c r="G213"/>
      <c r="H213"/>
      <c r="I213"/>
      <c r="J213"/>
    </row>
    <row r="214" spans="1:10" ht="14.25">
      <c r="A214"/>
      <c r="B214"/>
      <c r="C214"/>
      <c r="D214"/>
      <c r="E214"/>
      <c r="F214"/>
      <c r="G214"/>
      <c r="H214"/>
      <c r="I214"/>
      <c r="J214"/>
    </row>
    <row r="215" spans="1:10" ht="14.25">
      <c r="A215"/>
      <c r="B215"/>
      <c r="C215"/>
      <c r="D215"/>
      <c r="E215"/>
      <c r="F215"/>
      <c r="G215"/>
      <c r="H215"/>
      <c r="I215"/>
      <c r="J215"/>
    </row>
    <row r="216" spans="1:10" ht="14.25">
      <c r="A216"/>
      <c r="B216"/>
      <c r="C216"/>
      <c r="D216"/>
      <c r="E216"/>
      <c r="F216"/>
      <c r="G216"/>
      <c r="H216"/>
      <c r="I216"/>
      <c r="J216"/>
    </row>
    <row r="217" spans="1:10" ht="14.25">
      <c r="A217"/>
      <c r="B217"/>
      <c r="C217"/>
      <c r="D217"/>
      <c r="E217"/>
      <c r="F217"/>
      <c r="G217"/>
      <c r="H217"/>
      <c r="I217"/>
      <c r="J217"/>
    </row>
    <row r="218" spans="1:10" ht="14.25">
      <c r="A218"/>
      <c r="B218"/>
      <c r="C218"/>
      <c r="D218"/>
      <c r="E218"/>
      <c r="F218"/>
      <c r="G218"/>
      <c r="H218"/>
      <c r="I218"/>
      <c r="J218"/>
    </row>
    <row r="219" spans="1:10" ht="14.25">
      <c r="A219"/>
      <c r="B219"/>
      <c r="C219"/>
      <c r="D219"/>
      <c r="E219"/>
      <c r="F219"/>
      <c r="G219"/>
      <c r="H219"/>
      <c r="I219"/>
      <c r="J219"/>
    </row>
    <row r="220" spans="1:10" ht="14.25">
      <c r="A220"/>
      <c r="B220"/>
      <c r="C220"/>
      <c r="D220"/>
      <c r="E220"/>
      <c r="F220"/>
      <c r="G220"/>
      <c r="H220"/>
      <c r="I220"/>
      <c r="J220"/>
    </row>
    <row r="221" spans="1:10" ht="14.25">
      <c r="A221"/>
      <c r="B221"/>
      <c r="C221"/>
      <c r="D221"/>
      <c r="E221"/>
      <c r="F221"/>
      <c r="G221"/>
      <c r="H221"/>
      <c r="I221"/>
      <c r="J221"/>
    </row>
    <row r="222" spans="1:10" ht="14.25">
      <c r="A222"/>
      <c r="B222"/>
      <c r="C222"/>
      <c r="D222"/>
      <c r="E222"/>
      <c r="F222"/>
      <c r="G222"/>
      <c r="H222"/>
      <c r="I222"/>
      <c r="J222"/>
    </row>
    <row r="223" spans="1:10" ht="14.25">
      <c r="A223"/>
      <c r="B223"/>
      <c r="C223"/>
      <c r="D223"/>
      <c r="E223"/>
      <c r="F223"/>
      <c r="G223"/>
      <c r="H223"/>
      <c r="I223"/>
      <c r="J223"/>
    </row>
    <row r="224" spans="1:10" ht="14.25">
      <c r="A224"/>
      <c r="B224"/>
      <c r="C224"/>
      <c r="D224"/>
      <c r="E224"/>
      <c r="F224"/>
      <c r="G224"/>
      <c r="H224"/>
      <c r="I224"/>
      <c r="J224"/>
    </row>
    <row r="225" spans="1:10" ht="14.25">
      <c r="A225"/>
      <c r="B225"/>
      <c r="C225"/>
      <c r="D225"/>
      <c r="E225"/>
      <c r="F225"/>
      <c r="G225"/>
      <c r="H225"/>
      <c r="I225"/>
      <c r="J225"/>
    </row>
    <row r="226" spans="1:10" ht="14.25">
      <c r="A226"/>
      <c r="B226"/>
      <c r="C226"/>
      <c r="D226"/>
      <c r="E226"/>
      <c r="F226"/>
      <c r="G226"/>
      <c r="H226"/>
      <c r="I226"/>
      <c r="J226"/>
    </row>
    <row r="227" spans="1:10" ht="14.25">
      <c r="A227"/>
      <c r="B227"/>
      <c r="C227"/>
      <c r="D227"/>
      <c r="E227"/>
      <c r="F227"/>
      <c r="G227"/>
      <c r="H227"/>
      <c r="I227"/>
      <c r="J227"/>
    </row>
    <row r="228" spans="1:10" ht="14.25">
      <c r="A228"/>
      <c r="B228"/>
      <c r="C228"/>
      <c r="D228"/>
      <c r="E228"/>
      <c r="F228"/>
      <c r="G228"/>
      <c r="H228"/>
      <c r="I228"/>
      <c r="J228"/>
    </row>
    <row r="229" spans="1:10" ht="14.25">
      <c r="A229"/>
      <c r="B229"/>
      <c r="C229"/>
      <c r="D229"/>
      <c r="E229"/>
      <c r="F229"/>
      <c r="G229"/>
      <c r="H229"/>
      <c r="I229"/>
      <c r="J229"/>
    </row>
    <row r="230" spans="1:10" ht="14.25">
      <c r="A230"/>
      <c r="B230"/>
      <c r="C230"/>
      <c r="D230"/>
      <c r="E230"/>
      <c r="F230"/>
      <c r="G230"/>
      <c r="H230"/>
      <c r="I230"/>
      <c r="J230"/>
    </row>
    <row r="231" spans="1:10" ht="14.25">
      <c r="A231"/>
      <c r="B231"/>
      <c r="C231"/>
      <c r="D231"/>
      <c r="E231"/>
      <c r="F231"/>
      <c r="G231"/>
      <c r="H231"/>
      <c r="I231"/>
      <c r="J231"/>
    </row>
    <row r="232" spans="1:10" ht="14.25">
      <c r="A232"/>
      <c r="B232"/>
      <c r="C232"/>
      <c r="D232"/>
      <c r="E232"/>
      <c r="F232"/>
      <c r="G232"/>
      <c r="H232"/>
      <c r="I232"/>
      <c r="J232"/>
    </row>
    <row r="233" spans="1:10" ht="14.25">
      <c r="A233"/>
      <c r="B233"/>
      <c r="C233"/>
      <c r="D233"/>
      <c r="E233"/>
      <c r="F233"/>
      <c r="G233"/>
      <c r="H233"/>
      <c r="I233"/>
      <c r="J233"/>
    </row>
    <row r="234" spans="1:10" ht="14.25">
      <c r="A234"/>
      <c r="B234"/>
      <c r="C234"/>
      <c r="D234"/>
      <c r="E234"/>
      <c r="F234"/>
      <c r="G234"/>
      <c r="H234"/>
      <c r="I234"/>
      <c r="J234"/>
    </row>
    <row r="235" spans="1:10" ht="14.25">
      <c r="A235"/>
      <c r="B235"/>
      <c r="C235"/>
      <c r="D235"/>
      <c r="E235"/>
      <c r="F235"/>
      <c r="G235"/>
      <c r="H235"/>
      <c r="I235"/>
      <c r="J235"/>
    </row>
    <row r="236" spans="1:10" ht="14.25">
      <c r="A236"/>
      <c r="B236"/>
      <c r="C236"/>
      <c r="D236"/>
      <c r="E236"/>
      <c r="F236"/>
      <c r="G236"/>
      <c r="H236"/>
      <c r="I236"/>
      <c r="J236"/>
    </row>
    <row r="237" spans="1:10" ht="14.25">
      <c r="A237"/>
      <c r="B237"/>
      <c r="C237"/>
      <c r="D237"/>
      <c r="E237"/>
      <c r="F237"/>
      <c r="G237"/>
      <c r="H237"/>
      <c r="I237"/>
      <c r="J237"/>
    </row>
    <row r="238" spans="1:10" ht="14.25">
      <c r="A238"/>
      <c r="B238"/>
      <c r="C238"/>
      <c r="D238"/>
      <c r="E238"/>
      <c r="F238"/>
      <c r="G238"/>
      <c r="H238"/>
      <c r="I238"/>
      <c r="J238"/>
    </row>
    <row r="239" spans="1:10" ht="14.25">
      <c r="A239"/>
      <c r="B239"/>
      <c r="C239"/>
      <c r="D239"/>
      <c r="E239"/>
      <c r="F239"/>
      <c r="G239"/>
      <c r="H239"/>
      <c r="I239"/>
      <c r="J239"/>
    </row>
    <row r="240" spans="1:10" ht="14.25">
      <c r="A240"/>
      <c r="B240"/>
      <c r="C240"/>
      <c r="D240"/>
      <c r="E240"/>
      <c r="F240"/>
      <c r="G240"/>
      <c r="H240"/>
      <c r="I240"/>
      <c r="J240"/>
    </row>
    <row r="241" spans="1:10" ht="14.25">
      <c r="A241"/>
      <c r="B241"/>
      <c r="C241"/>
      <c r="D241"/>
      <c r="E241"/>
      <c r="F241"/>
      <c r="G241"/>
      <c r="H241"/>
      <c r="I241"/>
      <c r="J241"/>
    </row>
    <row r="242" spans="1:10" ht="14.25">
      <c r="A242"/>
      <c r="B242"/>
      <c r="C242"/>
      <c r="D242"/>
      <c r="E242"/>
      <c r="F242"/>
      <c r="G242"/>
      <c r="H242"/>
      <c r="I242"/>
      <c r="J242"/>
    </row>
    <row r="243" spans="1:10" ht="14.25">
      <c r="A243"/>
      <c r="B243"/>
      <c r="C243"/>
      <c r="D243"/>
      <c r="E243"/>
      <c r="F243"/>
      <c r="G243"/>
      <c r="H243"/>
      <c r="I243"/>
      <c r="J243"/>
    </row>
    <row r="244" spans="1:10" ht="14.25">
      <c r="A244"/>
      <c r="B244"/>
      <c r="C244"/>
      <c r="D244"/>
      <c r="E244"/>
      <c r="F244"/>
      <c r="G244"/>
      <c r="H244"/>
      <c r="I244"/>
      <c r="J244"/>
    </row>
    <row r="245" spans="1:10" ht="14.25">
      <c r="A245"/>
      <c r="B245"/>
      <c r="C245"/>
      <c r="D245"/>
      <c r="E245"/>
      <c r="F245"/>
      <c r="G245"/>
      <c r="H245"/>
      <c r="I245"/>
      <c r="J245"/>
    </row>
    <row r="246" spans="1:10" ht="14.25">
      <c r="A246"/>
      <c r="B246"/>
      <c r="C246"/>
      <c r="D246"/>
      <c r="E246"/>
      <c r="F246"/>
      <c r="G246"/>
      <c r="H246"/>
      <c r="I246"/>
      <c r="J246"/>
    </row>
    <row r="247" spans="1:10" ht="14.25">
      <c r="A247"/>
      <c r="B247"/>
      <c r="C247"/>
      <c r="D247"/>
      <c r="E247"/>
      <c r="F247"/>
      <c r="G247"/>
      <c r="H247"/>
      <c r="I247"/>
      <c r="J247"/>
    </row>
    <row r="248" spans="1:10" ht="14.25">
      <c r="A248"/>
      <c r="B248"/>
      <c r="C248"/>
      <c r="D248"/>
      <c r="E248"/>
      <c r="F248"/>
      <c r="G248"/>
      <c r="H248"/>
      <c r="I248"/>
      <c r="J248"/>
    </row>
    <row r="249" spans="1:10" ht="14.25">
      <c r="A249"/>
      <c r="B249"/>
      <c r="C249"/>
      <c r="D249"/>
      <c r="E249"/>
      <c r="F249"/>
      <c r="G249"/>
      <c r="H249"/>
      <c r="I249"/>
      <c r="J249"/>
    </row>
    <row r="250" spans="1:10" ht="14.25">
      <c r="A250"/>
      <c r="B250"/>
      <c r="C250"/>
      <c r="D250"/>
      <c r="E250"/>
      <c r="F250"/>
      <c r="G250"/>
      <c r="H250"/>
      <c r="I250"/>
      <c r="J250"/>
    </row>
    <row r="251" spans="1:10" ht="14.25">
      <c r="A251"/>
      <c r="B251"/>
      <c r="C251"/>
      <c r="D251"/>
      <c r="E251"/>
      <c r="F251"/>
      <c r="G251"/>
      <c r="H251"/>
      <c r="I251"/>
      <c r="J251"/>
    </row>
    <row r="252" spans="1:10" ht="14.25">
      <c r="A252"/>
      <c r="B252"/>
      <c r="C252"/>
      <c r="D252"/>
      <c r="E252"/>
      <c r="F252"/>
      <c r="G252"/>
      <c r="H252"/>
      <c r="I252"/>
      <c r="J252"/>
    </row>
    <row r="253" spans="1:10" ht="14.25">
      <c r="A253"/>
      <c r="B253"/>
      <c r="C253"/>
      <c r="D253"/>
      <c r="E253"/>
      <c r="F253"/>
      <c r="G253"/>
      <c r="H253"/>
      <c r="I253"/>
      <c r="J253"/>
    </row>
    <row r="254" spans="1:10" ht="14.25">
      <c r="A254"/>
      <c r="B254"/>
      <c r="C254"/>
      <c r="D254"/>
      <c r="E254"/>
      <c r="F254"/>
      <c r="G254"/>
      <c r="H254"/>
      <c r="I254"/>
      <c r="J254"/>
    </row>
    <row r="255" spans="1:10" ht="14.25">
      <c r="A255"/>
      <c r="B255"/>
      <c r="C255"/>
      <c r="D255"/>
      <c r="E255"/>
      <c r="F255"/>
      <c r="G255"/>
      <c r="H255"/>
      <c r="I255"/>
      <c r="J255"/>
    </row>
    <row r="256" spans="1:10" ht="14.25">
      <c r="A256"/>
      <c r="B256"/>
      <c r="C256"/>
      <c r="D256"/>
      <c r="E256"/>
      <c r="F256"/>
      <c r="G256"/>
      <c r="H256"/>
      <c r="I256"/>
      <c r="J256"/>
    </row>
    <row r="257" spans="1:10" ht="14.25">
      <c r="A257"/>
      <c r="B257"/>
      <c r="C257"/>
      <c r="D257"/>
      <c r="E257"/>
      <c r="F257"/>
      <c r="G257"/>
      <c r="H257"/>
      <c r="I257"/>
      <c r="J257"/>
    </row>
    <row r="258" spans="1:10" ht="14.25">
      <c r="A258"/>
      <c r="B258"/>
      <c r="C258"/>
      <c r="D258"/>
      <c r="E258"/>
      <c r="F258"/>
      <c r="G258"/>
      <c r="H258"/>
      <c r="I258"/>
      <c r="J258"/>
    </row>
    <row r="259" spans="1:10" ht="14.25">
      <c r="A259"/>
      <c r="B259"/>
      <c r="C259"/>
      <c r="D259"/>
      <c r="E259"/>
      <c r="F259"/>
      <c r="G259"/>
      <c r="H259"/>
      <c r="I259"/>
      <c r="J259"/>
    </row>
    <row r="260" spans="1:10" ht="14.25">
      <c r="A260"/>
      <c r="B260"/>
      <c r="C260"/>
      <c r="D260"/>
      <c r="E260"/>
      <c r="F260"/>
      <c r="G260"/>
      <c r="H260"/>
      <c r="I260"/>
      <c r="J260"/>
    </row>
    <row r="261" spans="1:10" ht="14.25">
      <c r="A261"/>
      <c r="B261"/>
      <c r="C261"/>
      <c r="D261"/>
      <c r="E261"/>
      <c r="F261"/>
      <c r="G261"/>
      <c r="H261"/>
      <c r="I261"/>
      <c r="J261"/>
    </row>
    <row r="262" spans="1:10" ht="14.25">
      <c r="A262"/>
      <c r="B262"/>
      <c r="C262"/>
      <c r="D262"/>
      <c r="E262"/>
      <c r="F262"/>
      <c r="G262"/>
      <c r="H262"/>
      <c r="I262"/>
      <c r="J262"/>
    </row>
    <row r="263" spans="1:10" ht="14.25">
      <c r="A263"/>
      <c r="B263"/>
      <c r="C263"/>
      <c r="D263"/>
      <c r="E263"/>
      <c r="F263"/>
      <c r="G263"/>
      <c r="H263"/>
      <c r="I263"/>
      <c r="J263"/>
    </row>
    <row r="264" spans="1:10" ht="14.25">
      <c r="A264"/>
      <c r="B264"/>
      <c r="C264"/>
      <c r="D264"/>
      <c r="E264"/>
      <c r="F264"/>
      <c r="G264"/>
      <c r="H264"/>
      <c r="I264"/>
      <c r="J264"/>
    </row>
    <row r="265" spans="1:10" ht="14.25">
      <c r="A265"/>
      <c r="B265"/>
      <c r="C265"/>
      <c r="D265"/>
      <c r="E265"/>
      <c r="F265"/>
      <c r="G265"/>
      <c r="H265"/>
      <c r="I265"/>
      <c r="J265"/>
    </row>
    <row r="266" spans="1:10" ht="14.25">
      <c r="A266"/>
      <c r="B266"/>
      <c r="C266"/>
      <c r="D266"/>
      <c r="E266"/>
      <c r="F266"/>
      <c r="G266"/>
      <c r="H266"/>
      <c r="I266"/>
      <c r="J266"/>
    </row>
    <row r="267" spans="1:10" ht="14.25">
      <c r="A267"/>
      <c r="B267"/>
      <c r="C267"/>
      <c r="D267"/>
      <c r="E267"/>
      <c r="F267"/>
      <c r="G267"/>
      <c r="H267"/>
      <c r="I267"/>
      <c r="J267"/>
    </row>
    <row r="268" spans="1:10" ht="14.25">
      <c r="A268"/>
      <c r="B268"/>
      <c r="C268"/>
      <c r="D268"/>
      <c r="E268"/>
      <c r="F268"/>
      <c r="G268"/>
      <c r="H268"/>
      <c r="I268"/>
      <c r="J268"/>
    </row>
    <row r="269" spans="1:10" ht="14.25">
      <c r="A269"/>
      <c r="B269"/>
      <c r="C269"/>
      <c r="D269"/>
      <c r="E269"/>
      <c r="F269"/>
      <c r="G269"/>
      <c r="H269"/>
      <c r="I269"/>
      <c r="J269"/>
    </row>
    <row r="270" spans="1:10" ht="14.25">
      <c r="A270"/>
      <c r="B270"/>
      <c r="C270"/>
      <c r="D270"/>
      <c r="E270"/>
      <c r="F270"/>
      <c r="G270"/>
      <c r="H270"/>
      <c r="I270"/>
      <c r="J270"/>
    </row>
    <row r="271" spans="1:10" ht="14.25">
      <c r="A271"/>
      <c r="B271"/>
      <c r="C271"/>
      <c r="D271"/>
      <c r="E271"/>
      <c r="F271"/>
      <c r="G271"/>
      <c r="H271"/>
      <c r="I271"/>
      <c r="J271"/>
    </row>
    <row r="272" spans="1:10" ht="14.25">
      <c r="A272"/>
      <c r="B272"/>
      <c r="C272"/>
      <c r="D272"/>
      <c r="E272"/>
      <c r="F272"/>
      <c r="G272"/>
      <c r="H272"/>
      <c r="I272"/>
      <c r="J272"/>
    </row>
    <row r="273" spans="1:10" ht="14.25">
      <c r="A273"/>
      <c r="B273"/>
      <c r="C273"/>
      <c r="D273"/>
      <c r="E273"/>
      <c r="F273"/>
      <c r="G273"/>
      <c r="H273"/>
      <c r="I273"/>
      <c r="J273"/>
    </row>
    <row r="274" spans="1:10" ht="14.25">
      <c r="A274"/>
      <c r="B274"/>
      <c r="C274"/>
      <c r="D274"/>
      <c r="E274"/>
      <c r="F274"/>
      <c r="G274"/>
      <c r="H274"/>
      <c r="I274"/>
      <c r="J274"/>
    </row>
    <row r="275" spans="1:10" ht="14.25">
      <c r="A275"/>
      <c r="B275"/>
      <c r="C275"/>
      <c r="D275"/>
      <c r="E275"/>
      <c r="F275"/>
      <c r="G275"/>
      <c r="H275"/>
      <c r="I275"/>
      <c r="J275"/>
    </row>
    <row r="276" spans="1:10" ht="14.25">
      <c r="A276"/>
      <c r="B276"/>
      <c r="C276"/>
      <c r="D276"/>
      <c r="E276"/>
      <c r="F276"/>
      <c r="G276"/>
      <c r="H276"/>
      <c r="I276"/>
      <c r="J276"/>
    </row>
    <row r="277" spans="1:10" ht="14.25">
      <c r="A277"/>
      <c r="B277"/>
      <c r="C277"/>
      <c r="D277"/>
      <c r="E277"/>
      <c r="F277"/>
      <c r="G277"/>
      <c r="H277"/>
      <c r="I277"/>
      <c r="J277"/>
    </row>
    <row r="278" spans="1:10" ht="14.25">
      <c r="A278"/>
      <c r="B278"/>
      <c r="C278"/>
      <c r="D278"/>
      <c r="E278"/>
      <c r="F278"/>
      <c r="G278"/>
      <c r="H278"/>
      <c r="I278"/>
      <c r="J278"/>
    </row>
    <row r="279" spans="1:10" ht="14.25">
      <c r="A279"/>
      <c r="B279"/>
      <c r="C279"/>
      <c r="D279"/>
      <c r="E279"/>
      <c r="F279"/>
      <c r="G279"/>
      <c r="H279"/>
      <c r="I279"/>
      <c r="J279"/>
    </row>
    <row r="280" spans="1:10" ht="14.25">
      <c r="A280"/>
      <c r="B280"/>
      <c r="C280"/>
      <c r="D280"/>
      <c r="E280"/>
      <c r="F280"/>
      <c r="G280"/>
      <c r="H280"/>
      <c r="I280"/>
      <c r="J280"/>
    </row>
    <row r="281" spans="1:10" ht="14.25">
      <c r="A281"/>
      <c r="B281"/>
      <c r="C281"/>
      <c r="D281"/>
      <c r="E281"/>
      <c r="F281"/>
      <c r="G281"/>
      <c r="H281"/>
      <c r="I281"/>
      <c r="J281"/>
    </row>
    <row r="282" spans="1:10" ht="14.25">
      <c r="A282"/>
      <c r="B282"/>
      <c r="C282"/>
      <c r="D282"/>
      <c r="E282"/>
      <c r="F282"/>
      <c r="G282"/>
      <c r="H282"/>
      <c r="I282"/>
      <c r="J282"/>
    </row>
    <row r="283" spans="1:10" ht="14.25">
      <c r="A283"/>
      <c r="B283"/>
      <c r="C283"/>
      <c r="D283"/>
      <c r="E283"/>
      <c r="F283"/>
      <c r="G283"/>
      <c r="H283"/>
      <c r="I283"/>
      <c r="J283"/>
    </row>
    <row r="284" spans="1:10" ht="14.25">
      <c r="A284"/>
      <c r="B284"/>
      <c r="C284"/>
      <c r="D284"/>
      <c r="E284"/>
      <c r="F284"/>
      <c r="G284"/>
      <c r="H284"/>
      <c r="I284"/>
      <c r="J284"/>
    </row>
    <row r="285" spans="1:10" ht="14.25">
      <c r="A285"/>
      <c r="B285"/>
      <c r="C285"/>
      <c r="D285"/>
      <c r="E285"/>
      <c r="F285"/>
      <c r="G285"/>
      <c r="H285"/>
      <c r="I285"/>
      <c r="J285"/>
    </row>
    <row r="286" spans="1:10" ht="14.25">
      <c r="A286"/>
      <c r="B286"/>
      <c r="C286"/>
      <c r="D286"/>
      <c r="E286"/>
      <c r="F286"/>
      <c r="G286"/>
      <c r="H286"/>
      <c r="I286"/>
      <c r="J286"/>
    </row>
    <row r="287" spans="1:10" ht="14.25">
      <c r="A287"/>
      <c r="B287"/>
      <c r="C287"/>
      <c r="D287"/>
      <c r="E287"/>
      <c r="F287"/>
      <c r="G287"/>
      <c r="H287"/>
      <c r="I287"/>
      <c r="J287"/>
    </row>
    <row r="288" spans="1:10" ht="14.25">
      <c r="A288"/>
      <c r="B288"/>
      <c r="C288"/>
      <c r="D288"/>
      <c r="E288"/>
      <c r="F288"/>
      <c r="G288"/>
      <c r="H288"/>
      <c r="I288"/>
      <c r="J288"/>
    </row>
    <row r="289" spans="1:10" ht="14.25">
      <c r="A289"/>
      <c r="B289"/>
      <c r="C289"/>
      <c r="D289"/>
      <c r="E289"/>
      <c r="F289"/>
      <c r="G289"/>
      <c r="H289"/>
      <c r="I289"/>
      <c r="J289"/>
    </row>
    <row r="290" spans="1:10" ht="14.25">
      <c r="A290"/>
      <c r="B290"/>
      <c r="C290"/>
      <c r="D290"/>
      <c r="E290"/>
      <c r="F290"/>
      <c r="G290"/>
      <c r="H290"/>
      <c r="I290"/>
      <c r="J290"/>
    </row>
    <row r="291" spans="1:10" ht="14.25">
      <c r="A291"/>
      <c r="B291"/>
      <c r="C291"/>
      <c r="D291"/>
      <c r="E291"/>
      <c r="F291"/>
      <c r="G291"/>
      <c r="H291"/>
      <c r="I291"/>
      <c r="J291"/>
    </row>
    <row r="292" spans="1:10" ht="14.25">
      <c r="A292"/>
      <c r="B292"/>
      <c r="C292"/>
      <c r="D292"/>
      <c r="E292"/>
      <c r="F292"/>
      <c r="G292"/>
      <c r="H292"/>
      <c r="I292"/>
      <c r="J292"/>
    </row>
    <row r="293" spans="1:10" ht="14.25">
      <c r="A293"/>
      <c r="B293"/>
      <c r="C293"/>
      <c r="D293"/>
      <c r="E293"/>
      <c r="F293"/>
      <c r="G293"/>
      <c r="H293"/>
      <c r="I293"/>
      <c r="J293"/>
    </row>
    <row r="294" spans="1:10" ht="14.25">
      <c r="A294"/>
      <c r="B294"/>
      <c r="C294"/>
      <c r="D294"/>
      <c r="E294"/>
      <c r="F294"/>
      <c r="G294"/>
      <c r="H294"/>
      <c r="I294"/>
      <c r="J294"/>
    </row>
    <row r="295" spans="1:10" ht="14.25">
      <c r="A295"/>
      <c r="B295"/>
      <c r="C295"/>
      <c r="D295"/>
      <c r="E295"/>
      <c r="F295"/>
      <c r="G295"/>
      <c r="H295"/>
      <c r="I295"/>
      <c r="J295"/>
    </row>
    <row r="296" spans="1:10" ht="14.25">
      <c r="A296"/>
      <c r="B296"/>
      <c r="C296"/>
      <c r="D296"/>
      <c r="E296"/>
      <c r="F296"/>
      <c r="G296"/>
      <c r="H296"/>
      <c r="I296"/>
      <c r="J296"/>
    </row>
    <row r="297" spans="1:10" ht="14.25">
      <c r="A297"/>
      <c r="B297"/>
      <c r="C297"/>
      <c r="D297"/>
      <c r="E297"/>
      <c r="F297"/>
      <c r="G297"/>
      <c r="H297"/>
      <c r="I297"/>
      <c r="J297"/>
    </row>
    <row r="298" spans="1:10" ht="14.25">
      <c r="A298"/>
      <c r="B298"/>
      <c r="C298"/>
      <c r="D298"/>
      <c r="E298"/>
      <c r="F298"/>
      <c r="G298"/>
      <c r="H298"/>
      <c r="I298"/>
      <c r="J298"/>
    </row>
    <row r="299" spans="1:10" ht="14.25">
      <c r="A299"/>
      <c r="B299"/>
      <c r="C299"/>
      <c r="D299"/>
      <c r="E299"/>
      <c r="F299"/>
      <c r="G299"/>
      <c r="H299"/>
      <c r="I299"/>
      <c r="J299"/>
    </row>
    <row r="300" spans="1:10" ht="14.25">
      <c r="A300"/>
      <c r="B300"/>
      <c r="C300"/>
      <c r="D300"/>
      <c r="E300"/>
      <c r="F300"/>
      <c r="G300"/>
      <c r="H300"/>
      <c r="I300"/>
      <c r="J300"/>
    </row>
    <row r="301" spans="1:10" ht="14.25">
      <c r="A301"/>
      <c r="B301"/>
      <c r="C301"/>
      <c r="D301"/>
      <c r="E301"/>
      <c r="F301"/>
      <c r="G301"/>
      <c r="H301"/>
      <c r="I301"/>
      <c r="J301"/>
    </row>
    <row r="302" spans="1:10" ht="14.25">
      <c r="A302"/>
      <c r="B302"/>
      <c r="C302"/>
      <c r="D302"/>
      <c r="E302"/>
      <c r="F302"/>
      <c r="G302"/>
      <c r="H302"/>
      <c r="I302"/>
      <c r="J302"/>
    </row>
    <row r="303" spans="1:10" ht="14.25">
      <c r="A303"/>
      <c r="B303"/>
      <c r="C303"/>
      <c r="D303"/>
      <c r="E303"/>
      <c r="F303"/>
      <c r="G303"/>
      <c r="H303"/>
      <c r="I303"/>
      <c r="J303"/>
    </row>
    <row r="304" spans="1:10" ht="14.25">
      <c r="A304"/>
      <c r="B304"/>
      <c r="C304"/>
      <c r="D304"/>
      <c r="E304"/>
      <c r="F304"/>
      <c r="G304"/>
      <c r="H304"/>
      <c r="I304"/>
      <c r="J304"/>
    </row>
    <row r="305" spans="1:10" ht="14.25">
      <c r="A305"/>
      <c r="B305"/>
      <c r="C305"/>
      <c r="D305"/>
      <c r="E305"/>
      <c r="F305"/>
      <c r="G305"/>
      <c r="H305"/>
      <c r="I305"/>
      <c r="J305"/>
    </row>
    <row r="306" spans="1:10" ht="14.25">
      <c r="A306"/>
      <c r="B306"/>
      <c r="C306"/>
      <c r="D306"/>
      <c r="E306"/>
      <c r="F306"/>
      <c r="G306"/>
      <c r="H306"/>
      <c r="I306"/>
      <c r="J306"/>
    </row>
    <row r="307" spans="1:10" ht="14.25">
      <c r="A307"/>
      <c r="B307"/>
      <c r="C307"/>
      <c r="D307"/>
      <c r="E307"/>
      <c r="F307"/>
      <c r="G307"/>
      <c r="H307"/>
      <c r="I307"/>
      <c r="J307"/>
    </row>
    <row r="308" spans="1:10" ht="14.25">
      <c r="A308"/>
      <c r="B308"/>
      <c r="C308"/>
      <c r="D308"/>
      <c r="E308"/>
      <c r="F308"/>
      <c r="G308"/>
      <c r="H308"/>
      <c r="I308"/>
      <c r="J308"/>
    </row>
    <row r="309" spans="1:10" ht="14.25">
      <c r="A309"/>
      <c r="B309"/>
      <c r="C309"/>
      <c r="D309"/>
      <c r="E309"/>
      <c r="F309"/>
      <c r="G309"/>
      <c r="H309"/>
      <c r="I309"/>
      <c r="J309"/>
    </row>
    <row r="310" spans="1:10" ht="14.25">
      <c r="A310"/>
      <c r="B310"/>
      <c r="C310"/>
      <c r="D310"/>
      <c r="E310"/>
      <c r="F310"/>
      <c r="G310"/>
      <c r="H310"/>
      <c r="I310"/>
      <c r="J310"/>
    </row>
    <row r="311" spans="1:10" ht="14.25">
      <c r="A311"/>
      <c r="B311"/>
      <c r="C311"/>
      <c r="D311"/>
      <c r="E311"/>
      <c r="F311"/>
      <c r="G311"/>
      <c r="H311"/>
      <c r="I311"/>
      <c r="J311"/>
    </row>
    <row r="312" spans="1:10" ht="14.25">
      <c r="A312"/>
      <c r="B312"/>
      <c r="C312"/>
      <c r="D312"/>
      <c r="E312"/>
      <c r="F312"/>
      <c r="G312"/>
      <c r="H312"/>
      <c r="I312"/>
      <c r="J312"/>
    </row>
    <row r="313" spans="1:10" ht="14.25">
      <c r="A313"/>
      <c r="B313"/>
      <c r="C313"/>
      <c r="D313"/>
      <c r="E313"/>
      <c r="F313"/>
      <c r="G313"/>
      <c r="H313"/>
      <c r="I313"/>
      <c r="J313"/>
    </row>
    <row r="314" spans="1:10" ht="14.25">
      <c r="A314"/>
      <c r="B314"/>
      <c r="C314"/>
      <c r="D314"/>
      <c r="E314"/>
      <c r="F314"/>
      <c r="G314"/>
      <c r="H314"/>
      <c r="I314"/>
      <c r="J314"/>
    </row>
    <row r="315" spans="1:10" ht="14.25">
      <c r="A315"/>
      <c r="B315"/>
      <c r="C315"/>
      <c r="D315"/>
      <c r="E315"/>
      <c r="F315"/>
      <c r="G315"/>
      <c r="H315"/>
      <c r="I315"/>
      <c r="J315"/>
    </row>
    <row r="316" spans="1:10" ht="14.25">
      <c r="A316"/>
      <c r="B316"/>
      <c r="C316"/>
      <c r="D316"/>
      <c r="E316"/>
      <c r="F316"/>
      <c r="G316"/>
      <c r="H316"/>
      <c r="I316"/>
      <c r="J316"/>
    </row>
    <row r="317" spans="1:10" ht="14.25">
      <c r="A317"/>
      <c r="B317"/>
      <c r="C317"/>
      <c r="D317"/>
      <c r="E317"/>
      <c r="F317"/>
      <c r="G317"/>
      <c r="H317"/>
      <c r="I317"/>
      <c r="J317"/>
    </row>
    <row r="318" spans="1:10" ht="14.25">
      <c r="A318"/>
      <c r="B318"/>
      <c r="C318"/>
      <c r="D318"/>
      <c r="E318"/>
      <c r="F318"/>
      <c r="G318"/>
      <c r="H318"/>
      <c r="I318"/>
      <c r="J318"/>
    </row>
    <row r="319" spans="1:10" ht="14.25">
      <c r="A319"/>
      <c r="B319"/>
      <c r="C319"/>
      <c r="D319"/>
      <c r="E319"/>
      <c r="F319"/>
      <c r="G319"/>
      <c r="H319"/>
      <c r="I319"/>
      <c r="J319"/>
    </row>
    <row r="320" spans="1:10" ht="14.25">
      <c r="A320"/>
      <c r="B320"/>
      <c r="C320"/>
      <c r="D320"/>
      <c r="E320"/>
      <c r="F320"/>
      <c r="G320"/>
      <c r="H320"/>
      <c r="I320"/>
      <c r="J320"/>
    </row>
    <row r="321" spans="1:10" ht="14.25">
      <c r="A321"/>
      <c r="B321"/>
      <c r="C321"/>
      <c r="D321"/>
      <c r="E321"/>
      <c r="F321"/>
      <c r="G321"/>
      <c r="H321"/>
      <c r="I321"/>
      <c r="J321"/>
    </row>
    <row r="322" spans="1:10" ht="14.25">
      <c r="A322"/>
      <c r="B322"/>
      <c r="C322"/>
      <c r="D322"/>
      <c r="E322"/>
      <c r="F322"/>
      <c r="G322"/>
      <c r="H322"/>
      <c r="I322"/>
      <c r="J322"/>
    </row>
    <row r="323" spans="1:10" ht="14.25">
      <c r="A323"/>
      <c r="B323"/>
      <c r="C323"/>
      <c r="D323"/>
      <c r="E323"/>
      <c r="F323"/>
      <c r="G323"/>
      <c r="H323"/>
      <c r="I323"/>
      <c r="J323"/>
    </row>
    <row r="324" spans="1:10" ht="14.25">
      <c r="A324"/>
      <c r="B324"/>
      <c r="C324"/>
      <c r="D324"/>
      <c r="E324"/>
      <c r="F324"/>
      <c r="G324"/>
      <c r="H324"/>
      <c r="I324"/>
      <c r="J324"/>
    </row>
    <row r="325" spans="1:10" ht="14.25">
      <c r="A325"/>
      <c r="B325"/>
      <c r="C325"/>
      <c r="D325"/>
      <c r="E325"/>
      <c r="F325"/>
      <c r="G325"/>
      <c r="H325"/>
      <c r="I325"/>
      <c r="J325"/>
    </row>
    <row r="326" spans="1:10" ht="14.25">
      <c r="A326"/>
      <c r="B326"/>
      <c r="C326"/>
      <c r="D326"/>
      <c r="E326"/>
      <c r="F326"/>
      <c r="G326"/>
      <c r="H326"/>
      <c r="I326"/>
      <c r="J326"/>
    </row>
    <row r="327" spans="1:10" ht="14.25">
      <c r="A327"/>
      <c r="B327"/>
      <c r="C327"/>
      <c r="D327"/>
      <c r="E327"/>
      <c r="F327"/>
      <c r="G327"/>
      <c r="H327"/>
      <c r="I327"/>
      <c r="J327"/>
    </row>
    <row r="328" spans="1:10" ht="14.25">
      <c r="A328"/>
      <c r="B328"/>
      <c r="C328"/>
      <c r="D328"/>
      <c r="E328"/>
      <c r="F328"/>
      <c r="G328"/>
      <c r="H328"/>
      <c r="I328"/>
      <c r="J328"/>
    </row>
    <row r="329" spans="1:10" ht="14.25">
      <c r="A329"/>
      <c r="B329"/>
      <c r="C329"/>
      <c r="D329"/>
      <c r="E329"/>
      <c r="F329"/>
      <c r="G329"/>
      <c r="H329"/>
      <c r="I329"/>
      <c r="J329"/>
    </row>
    <row r="330" spans="1:10" ht="14.25">
      <c r="A330"/>
      <c r="B330"/>
      <c r="C330"/>
      <c r="D330"/>
      <c r="E330"/>
      <c r="F330"/>
      <c r="G330"/>
      <c r="H330"/>
      <c r="I330"/>
      <c r="J330"/>
    </row>
    <row r="331" spans="1:10" ht="14.25">
      <c r="A331"/>
      <c r="B331"/>
      <c r="C331"/>
      <c r="D331"/>
      <c r="E331"/>
      <c r="F331"/>
      <c r="G331"/>
      <c r="H331"/>
      <c r="I331"/>
      <c r="J331"/>
    </row>
    <row r="332" spans="1:10" ht="14.25">
      <c r="A332"/>
      <c r="B332"/>
      <c r="C332"/>
      <c r="D332"/>
      <c r="E332"/>
      <c r="F332"/>
      <c r="G332"/>
      <c r="H332"/>
      <c r="I332"/>
      <c r="J332"/>
    </row>
    <row r="333" spans="1:10" ht="14.25">
      <c r="A333"/>
      <c r="B333"/>
      <c r="C333"/>
      <c r="D333"/>
      <c r="E333"/>
      <c r="F333"/>
      <c r="G333"/>
      <c r="H333"/>
      <c r="I333"/>
      <c r="J333"/>
    </row>
    <row r="334" spans="1:10" ht="14.25">
      <c r="A334"/>
      <c r="B334"/>
      <c r="C334"/>
      <c r="D334"/>
      <c r="E334"/>
      <c r="F334"/>
      <c r="G334"/>
      <c r="H334"/>
      <c r="I334"/>
      <c r="J334"/>
    </row>
    <row r="335" spans="1:10" ht="14.25">
      <c r="A335"/>
      <c r="B335"/>
      <c r="C335"/>
      <c r="D335"/>
      <c r="E335"/>
      <c r="F335"/>
      <c r="G335"/>
      <c r="H335"/>
      <c r="I335"/>
      <c r="J335"/>
    </row>
    <row r="336" spans="1:10" ht="14.25">
      <c r="A336"/>
      <c r="B336"/>
      <c r="C336"/>
      <c r="D336"/>
      <c r="E336"/>
      <c r="F336"/>
      <c r="G336"/>
      <c r="H336"/>
      <c r="I336"/>
      <c r="J336"/>
    </row>
    <row r="337" spans="1:10" ht="14.25">
      <c r="A337"/>
      <c r="B337"/>
      <c r="C337"/>
      <c r="D337"/>
      <c r="E337"/>
      <c r="F337"/>
      <c r="G337"/>
      <c r="H337"/>
      <c r="I337"/>
      <c r="J337"/>
    </row>
    <row r="338" spans="1:10" ht="14.25">
      <c r="A338"/>
      <c r="B338"/>
      <c r="C338"/>
      <c r="D338"/>
      <c r="E338"/>
      <c r="F338"/>
      <c r="G338"/>
      <c r="H338"/>
      <c r="I338"/>
      <c r="J338"/>
    </row>
    <row r="339" spans="1:10" ht="14.25">
      <c r="A339"/>
      <c r="B339"/>
      <c r="C339"/>
      <c r="D339"/>
      <c r="E339"/>
      <c r="F339"/>
      <c r="G339"/>
      <c r="H339"/>
      <c r="I339"/>
      <c r="J339"/>
    </row>
    <row r="340" spans="1:10" ht="14.25">
      <c r="A340"/>
      <c r="B340"/>
      <c r="C340"/>
      <c r="D340"/>
      <c r="E340"/>
      <c r="F340"/>
      <c r="G340"/>
      <c r="H340"/>
      <c r="I340"/>
      <c r="J340"/>
    </row>
    <row r="341" spans="1:10" ht="14.25">
      <c r="A341"/>
      <c r="B341"/>
      <c r="C341"/>
      <c r="D341"/>
      <c r="E341"/>
      <c r="F341"/>
      <c r="G341"/>
      <c r="H341"/>
      <c r="I341"/>
      <c r="J341"/>
    </row>
    <row r="342" spans="1:10" ht="14.25">
      <c r="A342"/>
      <c r="B342"/>
      <c r="C342"/>
      <c r="D342"/>
      <c r="E342"/>
      <c r="F342"/>
      <c r="G342"/>
      <c r="H342"/>
      <c r="I342"/>
      <c r="J342"/>
    </row>
    <row r="343" spans="1:10" ht="14.25">
      <c r="A343"/>
      <c r="B343"/>
      <c r="C343"/>
      <c r="D343"/>
      <c r="E343"/>
      <c r="F343"/>
      <c r="G343"/>
      <c r="H343"/>
      <c r="I343"/>
      <c r="J343"/>
    </row>
    <row r="344" spans="1:10" ht="14.25">
      <c r="A344"/>
      <c r="B344"/>
      <c r="C344"/>
      <c r="D344"/>
      <c r="E344"/>
      <c r="F344"/>
      <c r="G344"/>
      <c r="H344"/>
      <c r="I344"/>
      <c r="J344"/>
    </row>
    <row r="345" spans="1:10" ht="14.25">
      <c r="A345"/>
      <c r="B345"/>
      <c r="C345"/>
      <c r="D345"/>
      <c r="E345"/>
      <c r="F345"/>
      <c r="G345"/>
      <c r="H345"/>
      <c r="I345"/>
      <c r="J345"/>
    </row>
    <row r="346" spans="1:10" ht="14.25">
      <c r="A346"/>
      <c r="B346"/>
      <c r="C346"/>
      <c r="D346"/>
      <c r="E346"/>
      <c r="F346"/>
      <c r="G346"/>
      <c r="H346"/>
      <c r="I346"/>
      <c r="J346"/>
    </row>
    <row r="347" spans="1:10" ht="14.25">
      <c r="A347"/>
      <c r="B347"/>
      <c r="C347"/>
      <c r="D347"/>
      <c r="E347"/>
      <c r="F347"/>
      <c r="G347"/>
      <c r="H347"/>
      <c r="I347"/>
      <c r="J347"/>
    </row>
    <row r="348" spans="1:10" ht="14.25">
      <c r="A348"/>
      <c r="B348"/>
      <c r="C348"/>
      <c r="D348"/>
      <c r="E348"/>
      <c r="F348"/>
      <c r="G348"/>
      <c r="H348"/>
      <c r="I348"/>
      <c r="J348"/>
    </row>
    <row r="349" spans="1:10" ht="14.25">
      <c r="A349"/>
      <c r="B349"/>
      <c r="C349"/>
      <c r="D349"/>
      <c r="E349"/>
      <c r="F349"/>
      <c r="G349"/>
      <c r="H349"/>
      <c r="I349"/>
      <c r="J349"/>
    </row>
    <row r="350" spans="1:10" ht="14.25">
      <c r="A350"/>
      <c r="B350"/>
      <c r="C350"/>
      <c r="D350"/>
      <c r="E350"/>
      <c r="F350"/>
      <c r="G350"/>
      <c r="H350"/>
      <c r="I350"/>
      <c r="J350"/>
    </row>
    <row r="351" spans="1:10" ht="14.25">
      <c r="A351"/>
      <c r="B351"/>
      <c r="C351"/>
      <c r="D351"/>
      <c r="E351"/>
      <c r="F351"/>
      <c r="G351"/>
      <c r="H351"/>
      <c r="I351"/>
      <c r="J351"/>
    </row>
    <row r="352" spans="1:10" ht="14.25">
      <c r="A352"/>
      <c r="B352"/>
      <c r="C352"/>
      <c r="D352"/>
      <c r="E352"/>
      <c r="F352"/>
      <c r="G352"/>
      <c r="H352"/>
      <c r="I352"/>
      <c r="J352"/>
    </row>
    <row r="353" spans="1:10" ht="14.25">
      <c r="A353"/>
      <c r="B353"/>
      <c r="C353"/>
      <c r="D353"/>
      <c r="E353"/>
      <c r="F353"/>
      <c r="G353"/>
      <c r="H353"/>
      <c r="I353"/>
      <c r="J353"/>
    </row>
    <row r="354" spans="1:10" ht="14.25">
      <c r="A354"/>
      <c r="B354"/>
      <c r="C354"/>
      <c r="D354"/>
      <c r="E354"/>
      <c r="F354"/>
      <c r="G354"/>
      <c r="H354"/>
      <c r="I354"/>
      <c r="J354"/>
    </row>
    <row r="355" spans="1:10" ht="14.25">
      <c r="A355"/>
      <c r="B355"/>
      <c r="C355"/>
      <c r="D355"/>
      <c r="E355"/>
      <c r="F355"/>
      <c r="G355"/>
      <c r="H355"/>
      <c r="I355"/>
      <c r="J355"/>
    </row>
    <row r="356" spans="1:10" ht="14.25">
      <c r="A356"/>
      <c r="B356"/>
      <c r="C356"/>
      <c r="D356"/>
      <c r="E356"/>
      <c r="F356"/>
      <c r="G356"/>
      <c r="H356"/>
      <c r="I356"/>
      <c r="J356"/>
    </row>
    <row r="357" spans="1:10" ht="14.25">
      <c r="A357"/>
      <c r="B357"/>
      <c r="C357"/>
      <c r="D357"/>
      <c r="E357"/>
      <c r="F357"/>
      <c r="G357"/>
      <c r="H357"/>
      <c r="I357"/>
      <c r="J357"/>
    </row>
    <row r="358" spans="1:10" ht="14.25">
      <c r="A358"/>
      <c r="B358"/>
      <c r="C358"/>
      <c r="D358"/>
      <c r="E358"/>
      <c r="F358"/>
      <c r="G358"/>
      <c r="H358"/>
      <c r="I358"/>
      <c r="J358"/>
    </row>
    <row r="359" spans="1:10" ht="14.25">
      <c r="A359"/>
      <c r="B359"/>
      <c r="C359"/>
      <c r="D359"/>
      <c r="E359"/>
      <c r="F359"/>
      <c r="G359"/>
      <c r="H359"/>
      <c r="I359"/>
      <c r="J359"/>
    </row>
    <row r="360" spans="1:10" ht="14.25">
      <c r="A360"/>
      <c r="B360"/>
      <c r="C360"/>
      <c r="D360"/>
      <c r="E360"/>
      <c r="F360"/>
      <c r="G360"/>
      <c r="H360"/>
      <c r="I360"/>
      <c r="J360"/>
    </row>
    <row r="361" spans="1:10" ht="14.25">
      <c r="A361"/>
      <c r="B361"/>
      <c r="C361"/>
      <c r="D361"/>
      <c r="E361"/>
      <c r="F361"/>
      <c r="G361"/>
      <c r="H361"/>
      <c r="I361"/>
      <c r="J361"/>
    </row>
    <row r="362" spans="1:10" ht="14.25">
      <c r="A362"/>
      <c r="B362"/>
      <c r="C362"/>
      <c r="D362"/>
      <c r="E362"/>
      <c r="F362"/>
      <c r="G362"/>
      <c r="H362"/>
      <c r="I362"/>
      <c r="J362"/>
    </row>
    <row r="363" spans="1:10" ht="14.25">
      <c r="A363"/>
      <c r="B363"/>
      <c r="C363"/>
      <c r="D363"/>
      <c r="E363"/>
      <c r="F363"/>
      <c r="G363"/>
      <c r="H363"/>
      <c r="I363"/>
      <c r="J363"/>
    </row>
    <row r="364" spans="1:10" ht="14.25">
      <c r="A364"/>
      <c r="B364"/>
      <c r="C364"/>
      <c r="D364"/>
      <c r="E364"/>
      <c r="F364"/>
      <c r="G364"/>
      <c r="H364"/>
      <c r="I364"/>
      <c r="J364"/>
    </row>
    <row r="365" spans="1:10" ht="14.25">
      <c r="A365"/>
      <c r="B365"/>
      <c r="C365"/>
      <c r="D365"/>
      <c r="E365"/>
      <c r="F365"/>
      <c r="G365"/>
      <c r="H365"/>
      <c r="I365"/>
      <c r="J365"/>
    </row>
    <row r="366" spans="1:10" ht="14.25">
      <c r="A366"/>
      <c r="B366"/>
      <c r="C366"/>
      <c r="D366"/>
      <c r="E366"/>
      <c r="F366"/>
      <c r="G366"/>
      <c r="H366"/>
      <c r="I366"/>
      <c r="J366"/>
    </row>
    <row r="367" spans="1:10" ht="14.25">
      <c r="A367"/>
      <c r="B367"/>
      <c r="C367"/>
      <c r="D367"/>
      <c r="E367"/>
      <c r="F367"/>
      <c r="G367"/>
      <c r="H367"/>
      <c r="I367"/>
      <c r="J367"/>
    </row>
    <row r="368" spans="1:10" ht="14.25">
      <c r="A368"/>
      <c r="B368"/>
      <c r="C368"/>
      <c r="D368"/>
      <c r="E368"/>
      <c r="F368"/>
      <c r="G368"/>
      <c r="H368"/>
      <c r="I368"/>
      <c r="J368"/>
    </row>
    <row r="369" spans="1:10" ht="14.25">
      <c r="A369"/>
      <c r="B369"/>
      <c r="C369"/>
      <c r="D369"/>
      <c r="E369"/>
      <c r="F369"/>
      <c r="G369"/>
      <c r="H369"/>
      <c r="I369"/>
      <c r="J369"/>
    </row>
    <row r="370" spans="1:10" ht="14.25">
      <c r="A370"/>
      <c r="B370"/>
      <c r="C370"/>
      <c r="D370"/>
      <c r="E370"/>
      <c r="F370"/>
      <c r="G370"/>
      <c r="H370"/>
      <c r="I370"/>
      <c r="J370"/>
    </row>
    <row r="371" spans="1:10" ht="14.25">
      <c r="A371"/>
      <c r="B371"/>
      <c r="C371"/>
      <c r="D371"/>
      <c r="E371"/>
      <c r="F371"/>
      <c r="G371"/>
      <c r="H371"/>
      <c r="I371"/>
      <c r="J371"/>
    </row>
    <row r="372" spans="1:10" ht="14.25">
      <c r="A372"/>
      <c r="B372"/>
      <c r="C372"/>
      <c r="D372"/>
      <c r="E372"/>
      <c r="F372"/>
      <c r="G372"/>
      <c r="H372"/>
      <c r="I372"/>
      <c r="J372"/>
    </row>
    <row r="373" spans="1:10" ht="14.25">
      <c r="A373"/>
      <c r="B373"/>
      <c r="C373"/>
      <c r="D373"/>
      <c r="E373"/>
      <c r="F373"/>
      <c r="G373"/>
      <c r="H373"/>
      <c r="I373"/>
      <c r="J373"/>
    </row>
    <row r="374" spans="1:10" ht="14.25">
      <c r="A374"/>
      <c r="B374"/>
      <c r="C374"/>
      <c r="D374"/>
      <c r="E374"/>
      <c r="F374"/>
      <c r="G374"/>
      <c r="H374"/>
      <c r="I374"/>
      <c r="J374"/>
    </row>
    <row r="375" spans="1:10" ht="14.25">
      <c r="A375"/>
      <c r="B375"/>
      <c r="C375"/>
      <c r="D375"/>
      <c r="E375"/>
      <c r="F375"/>
      <c r="G375"/>
      <c r="H375"/>
      <c r="I375"/>
      <c r="J375"/>
    </row>
    <row r="376" spans="1:10" ht="14.25">
      <c r="A376"/>
      <c r="B376"/>
      <c r="C376"/>
      <c r="D376"/>
      <c r="E376"/>
      <c r="F376"/>
      <c r="G376"/>
      <c r="H376"/>
      <c r="I376"/>
      <c r="J376"/>
    </row>
    <row r="377" spans="1:10" ht="14.25">
      <c r="A377"/>
      <c r="B377"/>
      <c r="C377"/>
      <c r="D377"/>
      <c r="E377"/>
      <c r="F377"/>
      <c r="G377"/>
      <c r="H377"/>
      <c r="I377"/>
      <c r="J377"/>
    </row>
    <row r="378" spans="1:10" ht="14.25">
      <c r="A378"/>
      <c r="B378"/>
      <c r="C378"/>
      <c r="D378"/>
      <c r="E378"/>
      <c r="F378"/>
      <c r="G378"/>
      <c r="H378"/>
      <c r="I378"/>
      <c r="J378"/>
    </row>
    <row r="379" spans="1:10" ht="14.25">
      <c r="A379"/>
      <c r="B379"/>
      <c r="C379"/>
      <c r="D379"/>
      <c r="E379"/>
      <c r="F379"/>
      <c r="G379"/>
      <c r="H379"/>
      <c r="I379"/>
      <c r="J379"/>
    </row>
    <row r="380" spans="1:10" ht="14.25">
      <c r="A380"/>
      <c r="B380"/>
      <c r="C380"/>
      <c r="D380"/>
      <c r="E380"/>
      <c r="F380"/>
      <c r="G380"/>
      <c r="H380"/>
      <c r="I380"/>
      <c r="J380"/>
    </row>
    <row r="381" spans="1:10" ht="14.25">
      <c r="A381"/>
      <c r="B381"/>
      <c r="C381"/>
      <c r="D381"/>
      <c r="E381"/>
      <c r="F381"/>
      <c r="G381"/>
      <c r="H381"/>
      <c r="I381"/>
      <c r="J381"/>
    </row>
    <row r="382" spans="1:10" ht="14.25">
      <c r="A382"/>
      <c r="B382"/>
      <c r="C382"/>
      <c r="D382"/>
      <c r="E382"/>
      <c r="F382"/>
      <c r="G382"/>
      <c r="H382"/>
      <c r="I382"/>
      <c r="J382"/>
    </row>
    <row r="383" spans="1:10" ht="14.25">
      <c r="A383"/>
      <c r="B383"/>
      <c r="C383"/>
      <c r="D383"/>
      <c r="E383"/>
      <c r="F383"/>
      <c r="G383"/>
      <c r="H383"/>
      <c r="I383"/>
      <c r="J383"/>
    </row>
    <row r="384" spans="1:10" ht="14.25">
      <c r="A384"/>
      <c r="B384"/>
      <c r="C384"/>
      <c r="D384"/>
      <c r="E384"/>
      <c r="F384"/>
      <c r="G384"/>
      <c r="H384"/>
      <c r="I384"/>
      <c r="J384"/>
    </row>
    <row r="385" spans="1:10" ht="14.25">
      <c r="A385"/>
      <c r="B385"/>
      <c r="C385"/>
      <c r="D385"/>
      <c r="E385"/>
      <c r="F385"/>
      <c r="G385"/>
      <c r="H385"/>
      <c r="I385"/>
      <c r="J385"/>
    </row>
    <row r="386" spans="1:10" ht="14.25">
      <c r="A386"/>
      <c r="B386"/>
      <c r="C386"/>
      <c r="D386"/>
      <c r="E386"/>
      <c r="F386"/>
      <c r="G386"/>
      <c r="H386"/>
      <c r="I386"/>
      <c r="J386"/>
    </row>
    <row r="387" spans="1:10" ht="14.25">
      <c r="A387"/>
      <c r="B387"/>
      <c r="C387"/>
      <c r="D387"/>
      <c r="E387"/>
      <c r="F387"/>
      <c r="G387"/>
      <c r="H387"/>
      <c r="I387"/>
      <c r="J387"/>
    </row>
    <row r="388" spans="1:10" ht="14.25">
      <c r="A388"/>
      <c r="B388"/>
      <c r="C388"/>
      <c r="D388"/>
      <c r="E388"/>
      <c r="F388"/>
      <c r="G388"/>
      <c r="H388"/>
      <c r="I388"/>
      <c r="J388"/>
    </row>
    <row r="389" spans="1:10" ht="14.25">
      <c r="A389"/>
      <c r="B389"/>
      <c r="C389"/>
      <c r="D389"/>
      <c r="E389"/>
      <c r="F389"/>
      <c r="G389"/>
      <c r="H389"/>
      <c r="I389"/>
      <c r="J389"/>
    </row>
    <row r="390" spans="1:10" ht="14.25">
      <c r="A390"/>
      <c r="B390"/>
      <c r="C390"/>
      <c r="D390"/>
      <c r="E390"/>
      <c r="F390"/>
      <c r="G390"/>
      <c r="H390"/>
      <c r="I390"/>
      <c r="J390"/>
    </row>
    <row r="391" spans="1:10" ht="14.25">
      <c r="A391"/>
      <c r="B391"/>
      <c r="C391"/>
      <c r="D391"/>
      <c r="E391"/>
      <c r="F391"/>
      <c r="G391"/>
      <c r="H391"/>
      <c r="I391"/>
      <c r="J391"/>
    </row>
    <row r="392" spans="1:10" ht="14.25">
      <c r="A392"/>
      <c r="B392"/>
      <c r="C392"/>
      <c r="D392"/>
      <c r="E392"/>
      <c r="F392"/>
      <c r="G392"/>
      <c r="H392"/>
      <c r="I392"/>
      <c r="J392"/>
    </row>
    <row r="393" spans="1:10" ht="14.25">
      <c r="A393"/>
      <c r="B393"/>
      <c r="C393"/>
      <c r="D393"/>
      <c r="E393"/>
      <c r="F393"/>
      <c r="G393"/>
      <c r="H393"/>
      <c r="I393"/>
      <c r="J393"/>
    </row>
    <row r="394" spans="1:10" ht="14.25">
      <c r="A394"/>
      <c r="B394"/>
      <c r="C394"/>
      <c r="D394"/>
      <c r="E394"/>
      <c r="F394"/>
      <c r="G394"/>
      <c r="H394"/>
      <c r="I394"/>
      <c r="J394"/>
    </row>
    <row r="395" spans="1:10" ht="14.25">
      <c r="A395"/>
      <c r="B395"/>
      <c r="C395"/>
      <c r="D395"/>
      <c r="E395"/>
      <c r="F395"/>
      <c r="G395"/>
      <c r="H395"/>
      <c r="I395"/>
      <c r="J395"/>
    </row>
    <row r="396" spans="1:10" ht="14.25">
      <c r="A396"/>
      <c r="B396"/>
      <c r="C396"/>
      <c r="D396"/>
      <c r="E396"/>
      <c r="F396"/>
      <c r="G396"/>
      <c r="H396"/>
      <c r="I396"/>
      <c r="J396"/>
    </row>
    <row r="397" spans="1:10" ht="14.25">
      <c r="A397"/>
      <c r="B397"/>
      <c r="C397"/>
      <c r="D397"/>
      <c r="E397"/>
      <c r="F397"/>
      <c r="G397"/>
      <c r="H397"/>
      <c r="I397"/>
      <c r="J397"/>
    </row>
    <row r="398" spans="1:10" ht="14.25">
      <c r="A398"/>
      <c r="B398"/>
      <c r="C398"/>
      <c r="D398"/>
      <c r="E398"/>
      <c r="F398"/>
      <c r="G398"/>
      <c r="H398"/>
      <c r="I398"/>
      <c r="J398"/>
    </row>
    <row r="399" spans="1:10" ht="14.25">
      <c r="A399"/>
      <c r="B399"/>
      <c r="C399"/>
      <c r="D399"/>
      <c r="E399"/>
      <c r="F399"/>
      <c r="G399"/>
      <c r="H399"/>
      <c r="I399"/>
      <c r="J399"/>
    </row>
    <row r="400" spans="1:10" ht="14.25">
      <c r="A400"/>
      <c r="B400"/>
      <c r="C400"/>
      <c r="D400"/>
      <c r="E400"/>
      <c r="F400"/>
      <c r="G400"/>
      <c r="H400"/>
      <c r="I400"/>
      <c r="J400"/>
    </row>
    <row r="401" spans="1:10" ht="14.25">
      <c r="A401"/>
      <c r="B401"/>
      <c r="C401"/>
      <c r="D401"/>
      <c r="E401"/>
      <c r="F401"/>
      <c r="G401"/>
      <c r="H401"/>
      <c r="I401"/>
      <c r="J401"/>
    </row>
    <row r="402" spans="1:10" ht="14.25">
      <c r="A402"/>
      <c r="B402"/>
      <c r="C402"/>
      <c r="D402"/>
      <c r="E402"/>
      <c r="F402"/>
      <c r="G402"/>
      <c r="H402"/>
      <c r="I402"/>
      <c r="J402"/>
    </row>
    <row r="403" spans="1:10" ht="14.25">
      <c r="A403"/>
      <c r="B403"/>
      <c r="C403"/>
      <c r="D403"/>
      <c r="E403"/>
      <c r="F403"/>
      <c r="G403"/>
      <c r="H403"/>
      <c r="I403"/>
      <c r="J403"/>
    </row>
    <row r="404" spans="1:10" ht="14.25">
      <c r="A404"/>
      <c r="B404"/>
      <c r="C404"/>
      <c r="D404"/>
      <c r="E404"/>
      <c r="F404"/>
      <c r="G404"/>
      <c r="H404"/>
      <c r="I404"/>
      <c r="J404"/>
    </row>
    <row r="405" spans="1:10" ht="14.25">
      <c r="A405"/>
      <c r="B405"/>
      <c r="C405"/>
      <c r="D405"/>
      <c r="E405"/>
      <c r="F405"/>
      <c r="G405"/>
      <c r="H405"/>
      <c r="I405"/>
      <c r="J405"/>
    </row>
    <row r="406" spans="1:10" ht="14.25">
      <c r="A406"/>
      <c r="B406"/>
      <c r="C406"/>
      <c r="D406"/>
      <c r="E406"/>
      <c r="F406"/>
      <c r="G406"/>
      <c r="H406"/>
      <c r="I406"/>
      <c r="J406"/>
    </row>
    <row r="407" spans="1:10" ht="14.25">
      <c r="A407"/>
      <c r="B407"/>
      <c r="C407"/>
      <c r="D407"/>
      <c r="E407"/>
      <c r="F407"/>
      <c r="G407"/>
      <c r="H407"/>
      <c r="I407"/>
      <c r="J407"/>
    </row>
    <row r="408" spans="1:10" ht="14.25">
      <c r="A408"/>
      <c r="B408"/>
      <c r="C408"/>
      <c r="D408"/>
      <c r="E408"/>
      <c r="F408"/>
      <c r="G408"/>
      <c r="H408"/>
      <c r="I408"/>
      <c r="J408"/>
    </row>
    <row r="409" spans="1:10" ht="14.25">
      <c r="A409"/>
      <c r="B409"/>
      <c r="C409"/>
      <c r="D409"/>
      <c r="E409"/>
      <c r="F409"/>
      <c r="G409"/>
      <c r="H409"/>
      <c r="I409"/>
      <c r="J409"/>
    </row>
    <row r="410" spans="1:10" ht="14.25">
      <c r="A410"/>
      <c r="B410"/>
      <c r="C410"/>
      <c r="D410"/>
      <c r="E410"/>
      <c r="F410"/>
      <c r="G410"/>
      <c r="H410"/>
      <c r="I410"/>
      <c r="J410"/>
    </row>
    <row r="411" spans="1:10" ht="14.25">
      <c r="A411"/>
      <c r="B411"/>
      <c r="C411"/>
      <c r="D411"/>
      <c r="E411"/>
      <c r="F411"/>
      <c r="G411"/>
      <c r="H411"/>
      <c r="I411"/>
      <c r="J411"/>
    </row>
    <row r="412" spans="1:10" ht="14.25">
      <c r="A412"/>
      <c r="B412"/>
      <c r="C412"/>
      <c r="D412"/>
      <c r="E412"/>
      <c r="F412"/>
      <c r="G412"/>
      <c r="H412"/>
      <c r="I412"/>
      <c r="J412"/>
    </row>
    <row r="413" spans="1:10" ht="14.25">
      <c r="A413"/>
      <c r="B413"/>
      <c r="C413"/>
      <c r="D413"/>
      <c r="E413"/>
      <c r="F413"/>
      <c r="G413"/>
      <c r="H413"/>
      <c r="I413"/>
      <c r="J413"/>
    </row>
    <row r="414" spans="1:10" ht="14.25">
      <c r="A414"/>
      <c r="B414"/>
      <c r="C414"/>
      <c r="D414"/>
      <c r="E414"/>
      <c r="F414"/>
      <c r="G414"/>
      <c r="H414"/>
      <c r="I414"/>
      <c r="J414"/>
    </row>
    <row r="415" spans="1:10" ht="14.25">
      <c r="A415"/>
      <c r="B415"/>
      <c r="C415"/>
      <c r="D415"/>
      <c r="E415"/>
      <c r="F415"/>
      <c r="G415"/>
      <c r="H415"/>
      <c r="I415"/>
      <c r="J415"/>
    </row>
    <row r="416" spans="1:10" ht="14.25">
      <c r="A416"/>
      <c r="B416"/>
      <c r="C416"/>
      <c r="D416"/>
      <c r="E416"/>
      <c r="F416"/>
      <c r="G416"/>
      <c r="H416"/>
      <c r="I416"/>
      <c r="J416"/>
    </row>
    <row r="417" spans="1:10" ht="14.25">
      <c r="A417"/>
      <c r="B417"/>
      <c r="C417"/>
      <c r="D417"/>
      <c r="E417"/>
      <c r="F417"/>
      <c r="G417"/>
      <c r="H417"/>
      <c r="I417"/>
      <c r="J417"/>
    </row>
    <row r="418" spans="1:10" ht="14.25">
      <c r="A418"/>
      <c r="B418"/>
      <c r="C418"/>
      <c r="D418"/>
      <c r="E418"/>
      <c r="F418"/>
      <c r="G418"/>
      <c r="H418"/>
      <c r="I418"/>
      <c r="J418"/>
    </row>
    <row r="419" spans="1:10" ht="14.25">
      <c r="A419"/>
      <c r="B419"/>
      <c r="C419"/>
      <c r="D419"/>
      <c r="E419"/>
      <c r="F419"/>
      <c r="G419"/>
      <c r="H419"/>
      <c r="I419"/>
      <c r="J419"/>
    </row>
    <row r="420" spans="1:10" ht="14.25">
      <c r="A420"/>
      <c r="B420"/>
      <c r="C420"/>
      <c r="D420"/>
      <c r="E420"/>
      <c r="F420"/>
      <c r="G420"/>
      <c r="H420"/>
      <c r="I420"/>
      <c r="J420"/>
    </row>
    <row r="421" spans="1:10" ht="14.25">
      <c r="A421"/>
      <c r="B421"/>
      <c r="C421"/>
      <c r="D421"/>
      <c r="E421"/>
      <c r="F421"/>
      <c r="G421"/>
      <c r="H421"/>
      <c r="I421"/>
      <c r="J421"/>
    </row>
    <row r="422" spans="1:10" ht="14.25">
      <c r="A422"/>
      <c r="B422"/>
      <c r="C422"/>
      <c r="D422"/>
      <c r="E422"/>
      <c r="F422"/>
      <c r="G422"/>
      <c r="H422"/>
      <c r="I422"/>
      <c r="J422"/>
    </row>
    <row r="423" spans="1:10" ht="14.25">
      <c r="A423"/>
      <c r="B423"/>
      <c r="C423"/>
      <c r="D423"/>
      <c r="E423"/>
      <c r="F423"/>
      <c r="G423"/>
      <c r="H423"/>
      <c r="I423"/>
      <c r="J423"/>
    </row>
    <row r="424" spans="1:10" ht="14.25">
      <c r="A424"/>
      <c r="B424"/>
      <c r="C424"/>
      <c r="D424"/>
      <c r="E424"/>
      <c r="F424"/>
      <c r="G424"/>
      <c r="H424"/>
      <c r="I424"/>
      <c r="J424"/>
    </row>
    <row r="425" spans="1:10" ht="14.25">
      <c r="A425"/>
      <c r="B425"/>
      <c r="C425"/>
      <c r="D425"/>
      <c r="E425"/>
      <c r="F425"/>
      <c r="G425"/>
      <c r="H425"/>
      <c r="I425"/>
      <c r="J425"/>
    </row>
    <row r="426" spans="1:10" ht="14.25">
      <c r="A426"/>
      <c r="B426"/>
      <c r="C426"/>
      <c r="D426"/>
      <c r="E426"/>
      <c r="F426"/>
      <c r="G426"/>
      <c r="H426"/>
      <c r="I426"/>
      <c r="J426"/>
    </row>
    <row r="427" spans="1:10" ht="14.25">
      <c r="A427"/>
      <c r="B427"/>
      <c r="C427"/>
      <c r="D427"/>
      <c r="E427"/>
      <c r="F427"/>
      <c r="G427"/>
      <c r="H427"/>
      <c r="I427"/>
      <c r="J427"/>
    </row>
    <row r="428" spans="1:10" ht="14.25">
      <c r="A428"/>
      <c r="B428"/>
      <c r="C428"/>
      <c r="D428"/>
      <c r="E428"/>
      <c r="F428"/>
      <c r="G428"/>
      <c r="H428"/>
      <c r="I428"/>
      <c r="J428"/>
    </row>
    <row r="429" spans="1:10" ht="14.25">
      <c r="A429"/>
      <c r="B429"/>
      <c r="C429"/>
      <c r="D429"/>
      <c r="E429"/>
      <c r="F429"/>
      <c r="G429"/>
      <c r="H429"/>
      <c r="I429"/>
      <c r="J429"/>
    </row>
    <row r="430" spans="1:10" ht="14.25">
      <c r="A430"/>
      <c r="B430"/>
      <c r="C430"/>
      <c r="D430"/>
      <c r="E430"/>
      <c r="F430"/>
      <c r="G430"/>
      <c r="H430"/>
      <c r="I430"/>
      <c r="J430"/>
    </row>
    <row r="431" spans="1:10" ht="14.25">
      <c r="A431"/>
      <c r="B431"/>
      <c r="C431"/>
      <c r="D431"/>
      <c r="E431"/>
      <c r="F431"/>
      <c r="G431"/>
      <c r="H431"/>
      <c r="I431"/>
      <c r="J431"/>
    </row>
  </sheetData>
  <mergeCells count="10">
    <mergeCell ref="A57:H57"/>
    <mergeCell ref="A79:I79"/>
    <mergeCell ref="E36:E37"/>
    <mergeCell ref="F36:F37"/>
    <mergeCell ref="G36:G37"/>
    <mergeCell ref="H36:H37"/>
    <mergeCell ref="A36:A37"/>
    <mergeCell ref="B36:B37"/>
    <mergeCell ref="C36:C37"/>
    <mergeCell ref="D36:D37"/>
  </mergeCells>
  <printOptions/>
  <pageMargins left="0.75" right="0.75" top="1" bottom="1" header="0.5" footer="0.5"/>
  <pageSetup horizontalDpi="600" verticalDpi="600" orientation="portrait" paperSize="9" scale="70" r:id="rId1"/>
  <rowBreaks count="1" manualBreakCount="1">
    <brk id="58" max="9" man="1"/>
  </rowBreaks>
</worksheet>
</file>

<file path=xl/worksheets/sheet6.xml><?xml version="1.0" encoding="utf-8"?>
<worksheet xmlns="http://schemas.openxmlformats.org/spreadsheetml/2006/main" xmlns:r="http://schemas.openxmlformats.org/officeDocument/2006/relationships">
  <sheetPr codeName="Sheet6"/>
  <dimension ref="A1:G46"/>
  <sheetViews>
    <sheetView view="pageBreakPreview" zoomScaleSheetLayoutView="100" workbookViewId="0" topLeftCell="A1">
      <selection activeCell="D50" sqref="D50"/>
    </sheetView>
  </sheetViews>
  <sheetFormatPr defaultColWidth="9.00390625" defaultRowHeight="14.25"/>
  <cols>
    <col min="1" max="1" width="22.25390625" style="0" customWidth="1"/>
    <col min="2" max="5" width="10.25390625" style="0" customWidth="1"/>
    <col min="6" max="6" width="22.25390625" style="0" customWidth="1"/>
  </cols>
  <sheetData>
    <row r="1" spans="1:7" ht="16.5" thickBot="1">
      <c r="A1" s="113" t="s">
        <v>328</v>
      </c>
      <c r="B1" s="25"/>
      <c r="C1" s="25"/>
      <c r="D1" s="25"/>
      <c r="E1" s="25"/>
      <c r="F1" s="25"/>
      <c r="G1" s="1"/>
    </row>
    <row r="2" spans="1:7" ht="15">
      <c r="A2" s="140"/>
      <c r="B2" s="140"/>
      <c r="C2" s="140"/>
      <c r="D2" s="140"/>
      <c r="E2" s="140"/>
      <c r="F2" s="25"/>
      <c r="G2" s="1"/>
    </row>
    <row r="3" spans="1:7" ht="25.5">
      <c r="A3" s="114"/>
      <c r="B3" s="267" t="s">
        <v>47</v>
      </c>
      <c r="C3" s="267" t="s">
        <v>265</v>
      </c>
      <c r="D3" s="267" t="s">
        <v>48</v>
      </c>
      <c r="E3" s="267" t="s">
        <v>265</v>
      </c>
      <c r="F3" s="25"/>
      <c r="G3" s="1"/>
    </row>
    <row r="4" spans="1:7" ht="16.5" thickBot="1">
      <c r="A4" s="9"/>
      <c r="B4" s="9"/>
      <c r="C4" s="9"/>
      <c r="D4" s="9"/>
      <c r="E4" s="9"/>
      <c r="F4" s="25"/>
      <c r="G4" s="1"/>
    </row>
    <row r="5" spans="1:7" ht="15" thickBot="1">
      <c r="A5" s="141" t="s">
        <v>44</v>
      </c>
      <c r="B5" s="313"/>
      <c r="C5" s="314"/>
      <c r="D5" s="313"/>
      <c r="E5" s="315"/>
      <c r="F5" s="25"/>
      <c r="G5" s="1"/>
    </row>
    <row r="6" spans="1:7" ht="15" thickBot="1">
      <c r="A6" s="142" t="s">
        <v>45</v>
      </c>
      <c r="B6" s="316"/>
      <c r="C6" s="317"/>
      <c r="D6" s="316"/>
      <c r="E6" s="318"/>
      <c r="F6" s="25"/>
      <c r="G6" s="1"/>
    </row>
    <row r="7" spans="1:7" ht="15" thickBot="1">
      <c r="A7" s="143" t="s">
        <v>46</v>
      </c>
      <c r="B7" s="319"/>
      <c r="C7" s="320"/>
      <c r="D7" s="319"/>
      <c r="E7" s="320"/>
      <c r="F7" s="25"/>
      <c r="G7" s="1"/>
    </row>
    <row r="8" spans="1:7" ht="12.75" customHeight="1">
      <c r="A8" s="144" t="s">
        <v>275</v>
      </c>
      <c r="B8" s="25"/>
      <c r="C8" s="25"/>
      <c r="D8" s="25"/>
      <c r="E8" s="25"/>
      <c r="F8" s="25"/>
      <c r="G8" s="1"/>
    </row>
    <row r="9" spans="1:7" ht="15.75">
      <c r="A9" s="145"/>
      <c r="B9" s="25"/>
      <c r="C9" s="25"/>
      <c r="D9" s="25"/>
      <c r="E9" s="25"/>
      <c r="F9" s="25"/>
      <c r="G9" s="1"/>
    </row>
    <row r="10" spans="1:7" ht="16.5" thickBot="1">
      <c r="A10" s="113" t="s">
        <v>49</v>
      </c>
      <c r="B10" s="25"/>
      <c r="C10" s="25"/>
      <c r="D10" s="25"/>
      <c r="E10" s="25"/>
      <c r="F10" s="25"/>
      <c r="G10" s="1"/>
    </row>
    <row r="11" spans="1:7" ht="15">
      <c r="A11" s="140"/>
      <c r="B11" s="140"/>
      <c r="C11" s="140"/>
      <c r="D11" s="140"/>
      <c r="E11" s="140"/>
      <c r="F11" s="25"/>
      <c r="G11" s="1"/>
    </row>
    <row r="12" spans="1:7" ht="22.5">
      <c r="A12" s="114"/>
      <c r="B12" s="51" t="s">
        <v>50</v>
      </c>
      <c r="C12" s="51" t="s">
        <v>81</v>
      </c>
      <c r="D12" s="51" t="s">
        <v>82</v>
      </c>
      <c r="E12" s="51" t="s">
        <v>83</v>
      </c>
      <c r="F12" s="25"/>
      <c r="G12" s="1"/>
    </row>
    <row r="13" spans="1:7" ht="15" thickBot="1">
      <c r="A13" s="114"/>
      <c r="B13" s="114"/>
      <c r="C13" s="114"/>
      <c r="D13" s="114"/>
      <c r="E13" s="114"/>
      <c r="F13" s="25"/>
      <c r="G13" s="1"/>
    </row>
    <row r="14" spans="1:7" ht="15" thickBot="1">
      <c r="A14" s="146" t="s">
        <v>266</v>
      </c>
      <c r="B14" s="321"/>
      <c r="C14" s="314"/>
      <c r="D14" s="314"/>
      <c r="E14" s="322"/>
      <c r="F14" s="25"/>
      <c r="G14" s="1"/>
    </row>
    <row r="15" spans="1:7" ht="15" thickBot="1">
      <c r="A15" s="142" t="s">
        <v>44</v>
      </c>
      <c r="B15" s="323"/>
      <c r="C15" s="317"/>
      <c r="D15" s="317"/>
      <c r="E15" s="324"/>
      <c r="F15" s="25"/>
      <c r="G15" s="1"/>
    </row>
    <row r="16" spans="1:7" ht="15" thickBot="1">
      <c r="A16" s="142" t="s">
        <v>51</v>
      </c>
      <c r="B16" s="323"/>
      <c r="C16" s="317"/>
      <c r="D16" s="317"/>
      <c r="E16" s="324"/>
      <c r="F16" s="25"/>
      <c r="G16" s="1"/>
    </row>
    <row r="17" spans="1:7" ht="15" thickBot="1">
      <c r="A17" s="143" t="s">
        <v>52</v>
      </c>
      <c r="B17" s="325"/>
      <c r="C17" s="320"/>
      <c r="D17" s="320"/>
      <c r="E17" s="326"/>
      <c r="F17" s="25"/>
      <c r="G17" s="1"/>
    </row>
    <row r="18" spans="1:7" ht="93" customHeight="1">
      <c r="A18" s="399" t="s">
        <v>300</v>
      </c>
      <c r="B18" s="400"/>
      <c r="C18" s="400"/>
      <c r="D18" s="400"/>
      <c r="E18" s="400"/>
      <c r="F18" s="25"/>
      <c r="G18" s="1"/>
    </row>
    <row r="19" spans="1:7" ht="15.75">
      <c r="A19" s="145"/>
      <c r="B19" s="25"/>
      <c r="C19" s="25"/>
      <c r="D19" s="25"/>
      <c r="E19" s="25"/>
      <c r="F19" s="25"/>
      <c r="G19" s="1"/>
    </row>
    <row r="20" spans="1:7" ht="16.5" thickBot="1">
      <c r="A20" s="113" t="s">
        <v>329</v>
      </c>
      <c r="B20" s="25"/>
      <c r="C20" s="25"/>
      <c r="D20" s="25"/>
      <c r="E20" s="25"/>
      <c r="F20" s="25"/>
      <c r="G20" s="1"/>
    </row>
    <row r="21" spans="1:7" ht="15">
      <c r="A21" s="140"/>
      <c r="B21" s="140"/>
      <c r="C21" s="140"/>
      <c r="D21" s="140"/>
      <c r="E21" s="25"/>
      <c r="F21" s="25"/>
      <c r="G21" s="1"/>
    </row>
    <row r="22" spans="1:7" ht="14.25">
      <c r="A22" s="114"/>
      <c r="B22" s="89" t="s">
        <v>106</v>
      </c>
      <c r="C22" s="89" t="s">
        <v>107</v>
      </c>
      <c r="D22" s="89" t="s">
        <v>108</v>
      </c>
      <c r="E22" s="25"/>
      <c r="F22" s="25"/>
      <c r="G22" s="1"/>
    </row>
    <row r="23" spans="1:7" ht="15" thickBot="1">
      <c r="A23" s="114"/>
      <c r="B23" s="114"/>
      <c r="C23" s="114"/>
      <c r="D23" s="114"/>
      <c r="E23" s="25"/>
      <c r="F23" s="25"/>
      <c r="G23" s="1"/>
    </row>
    <row r="24" spans="1:7" ht="15" thickBot="1">
      <c r="A24" s="146" t="s">
        <v>53</v>
      </c>
      <c r="B24" s="313"/>
      <c r="C24" s="313"/>
      <c r="D24" s="313"/>
      <c r="E24" s="25"/>
      <c r="F24" s="25"/>
      <c r="G24" s="1"/>
    </row>
    <row r="25" spans="1:7" ht="15" thickBot="1">
      <c r="A25" s="142" t="s">
        <v>54</v>
      </c>
      <c r="B25" s="316"/>
      <c r="C25" s="316"/>
      <c r="D25" s="316"/>
      <c r="E25" s="25"/>
      <c r="F25" s="25"/>
      <c r="G25" s="1"/>
    </row>
    <row r="26" spans="1:7" ht="15" thickBot="1">
      <c r="A26" s="142" t="s">
        <v>259</v>
      </c>
      <c r="B26" s="316"/>
      <c r="C26" s="316"/>
      <c r="D26" s="316"/>
      <c r="E26" s="25"/>
      <c r="F26" s="25"/>
      <c r="G26" s="1"/>
    </row>
    <row r="27" spans="1:7" ht="15" thickBot="1">
      <c r="A27" s="142" t="s">
        <v>55</v>
      </c>
      <c r="B27" s="316"/>
      <c r="C27" s="316"/>
      <c r="D27" s="316"/>
      <c r="E27" s="25"/>
      <c r="F27" s="25"/>
      <c r="G27" s="1"/>
    </row>
    <row r="28" spans="1:7" ht="15" thickBot="1">
      <c r="A28" s="142" t="s">
        <v>56</v>
      </c>
      <c r="B28" s="316"/>
      <c r="C28" s="316"/>
      <c r="D28" s="316"/>
      <c r="E28" s="25"/>
      <c r="F28" s="25"/>
      <c r="G28" s="1"/>
    </row>
    <row r="29" spans="1:7" ht="15" thickBot="1">
      <c r="A29" s="142" t="s">
        <v>57</v>
      </c>
      <c r="B29" s="316"/>
      <c r="C29" s="316"/>
      <c r="D29" s="316"/>
      <c r="E29" s="25"/>
      <c r="F29" s="25"/>
      <c r="G29" s="1"/>
    </row>
    <row r="30" spans="1:7" ht="15" thickBot="1">
      <c r="A30" s="142" t="s">
        <v>58</v>
      </c>
      <c r="B30" s="316"/>
      <c r="C30" s="316"/>
      <c r="D30" s="316"/>
      <c r="E30" s="25"/>
      <c r="F30" s="25"/>
      <c r="G30" s="1"/>
    </row>
    <row r="31" spans="1:7" ht="15" thickBot="1">
      <c r="A31" s="142" t="s">
        <v>109</v>
      </c>
      <c r="B31" s="316"/>
      <c r="C31" s="316"/>
      <c r="D31" s="316"/>
      <c r="E31" s="25"/>
      <c r="F31" s="25"/>
      <c r="G31" s="1"/>
    </row>
    <row r="32" spans="1:7" ht="15" thickBot="1">
      <c r="A32" s="142" t="s">
        <v>59</v>
      </c>
      <c r="B32" s="316"/>
      <c r="C32" s="316"/>
      <c r="D32" s="316"/>
      <c r="E32" s="25"/>
      <c r="F32" s="25"/>
      <c r="G32" s="1"/>
    </row>
    <row r="33" spans="1:7" ht="15" thickBot="1">
      <c r="A33" s="142" t="s">
        <v>60</v>
      </c>
      <c r="B33" s="316"/>
      <c r="C33" s="316"/>
      <c r="D33" s="316"/>
      <c r="E33" s="25"/>
      <c r="F33" s="25"/>
      <c r="G33" s="1"/>
    </row>
    <row r="34" spans="1:7" ht="15" thickBot="1">
      <c r="A34" s="142" t="s">
        <v>61</v>
      </c>
      <c r="B34" s="316"/>
      <c r="C34" s="316"/>
      <c r="D34" s="316"/>
      <c r="E34" s="25"/>
      <c r="F34" s="25"/>
      <c r="G34" s="1"/>
    </row>
    <row r="35" spans="1:7" ht="15" thickBot="1">
      <c r="A35" s="143" t="s">
        <v>62</v>
      </c>
      <c r="B35" s="319"/>
      <c r="C35" s="319"/>
      <c r="D35" s="319"/>
      <c r="E35" s="25"/>
      <c r="F35" s="25"/>
      <c r="G35" s="1"/>
    </row>
    <row r="36" spans="1:7" ht="11.25" customHeight="1">
      <c r="A36" s="144" t="s">
        <v>63</v>
      </c>
      <c r="B36" s="25"/>
      <c r="C36" s="25"/>
      <c r="D36" s="25"/>
      <c r="E36" s="25"/>
      <c r="F36" s="25"/>
      <c r="G36" s="1"/>
    </row>
    <row r="37" spans="1:7" ht="9.75" customHeight="1">
      <c r="A37" s="144" t="s">
        <v>64</v>
      </c>
      <c r="B37" s="25"/>
      <c r="C37" s="25"/>
      <c r="D37" s="25"/>
      <c r="E37" s="25"/>
      <c r="F37" s="25"/>
      <c r="G37" s="1"/>
    </row>
    <row r="38" spans="1:7" ht="9.75" customHeight="1">
      <c r="A38" s="144" t="s">
        <v>65</v>
      </c>
      <c r="B38" s="25"/>
      <c r="C38" s="25"/>
      <c r="D38" s="25"/>
      <c r="E38" s="25"/>
      <c r="F38" s="25"/>
      <c r="G38" s="1"/>
    </row>
    <row r="39" spans="1:7" ht="14.25">
      <c r="A39" s="25"/>
      <c r="B39" s="25"/>
      <c r="C39" s="25"/>
      <c r="D39" s="25"/>
      <c r="E39" s="25"/>
      <c r="F39" s="25"/>
      <c r="G39" s="1"/>
    </row>
    <row r="40" spans="1:7" ht="16.5" thickBot="1">
      <c r="A40" s="113" t="s">
        <v>66</v>
      </c>
      <c r="B40" s="25"/>
      <c r="C40" s="25"/>
      <c r="D40" s="25"/>
      <c r="E40" s="25"/>
      <c r="F40" s="25"/>
      <c r="G40" s="1"/>
    </row>
    <row r="41" spans="1:7" ht="15.75">
      <c r="A41" s="147"/>
      <c r="B41" s="147"/>
      <c r="C41" s="147"/>
      <c r="D41" s="147"/>
      <c r="E41" s="25"/>
      <c r="F41" s="25"/>
      <c r="G41" s="1"/>
    </row>
    <row r="42" spans="1:7" ht="16.5" thickBot="1">
      <c r="A42" s="265"/>
      <c r="B42" s="89" t="s">
        <v>102</v>
      </c>
      <c r="C42" s="89" t="s">
        <v>110</v>
      </c>
      <c r="D42" s="89" t="s">
        <v>103</v>
      </c>
      <c r="E42" s="25"/>
      <c r="F42" s="25"/>
      <c r="G42" s="1"/>
    </row>
    <row r="43" spans="1:7" ht="15" thickBot="1">
      <c r="A43" s="264"/>
      <c r="B43" s="266"/>
      <c r="C43" s="266"/>
      <c r="D43" s="266"/>
      <c r="E43" s="25"/>
      <c r="F43" s="25"/>
      <c r="G43" s="1"/>
    </row>
    <row r="44" spans="1:7" ht="15" thickBot="1">
      <c r="A44" s="263" t="s">
        <v>67</v>
      </c>
      <c r="B44" s="314"/>
      <c r="C44" s="314"/>
      <c r="D44" s="314"/>
      <c r="E44" s="25"/>
      <c r="F44" s="25"/>
      <c r="G44" s="1"/>
    </row>
    <row r="45" spans="1:7" ht="15" thickBot="1">
      <c r="A45" s="143" t="s">
        <v>46</v>
      </c>
      <c r="B45" s="320"/>
      <c r="C45" s="320"/>
      <c r="D45" s="320"/>
      <c r="E45" s="25"/>
      <c r="F45" s="25"/>
      <c r="G45" s="1"/>
    </row>
    <row r="46" spans="1:7" ht="14.25">
      <c r="A46" s="1"/>
      <c r="B46" s="1"/>
      <c r="C46" s="1"/>
      <c r="D46" s="1"/>
      <c r="E46" s="1"/>
      <c r="F46" s="1"/>
      <c r="G46" s="1"/>
    </row>
  </sheetData>
  <mergeCells count="1">
    <mergeCell ref="A18:E18"/>
  </mergeCells>
  <printOptions/>
  <pageMargins left="0.75" right="0.75" top="1" bottom="1" header="0.5" footer="0.5"/>
  <pageSetup horizontalDpi="600" verticalDpi="600" orientation="portrait" paperSize="9" scale="92" r:id="rId1"/>
</worksheet>
</file>

<file path=xl/worksheets/sheet7.xml><?xml version="1.0" encoding="utf-8"?>
<worksheet xmlns="http://schemas.openxmlformats.org/spreadsheetml/2006/main" xmlns:r="http://schemas.openxmlformats.org/officeDocument/2006/relationships">
  <sheetPr codeName="Sheet7"/>
  <dimension ref="A1:H39"/>
  <sheetViews>
    <sheetView workbookViewId="0" topLeftCell="A1">
      <selection activeCell="B18" sqref="B18"/>
    </sheetView>
  </sheetViews>
  <sheetFormatPr defaultColWidth="9.00390625" defaultRowHeight="14.25"/>
  <cols>
    <col min="1" max="1" width="16.50390625" style="4" customWidth="1"/>
    <col min="2" max="4" width="8.75390625" style="4" customWidth="1"/>
    <col min="5" max="16384" width="8.00390625" style="4" customWidth="1"/>
  </cols>
  <sheetData>
    <row r="1" spans="1:8" ht="16.5" thickBot="1">
      <c r="A1" s="31" t="s">
        <v>331</v>
      </c>
      <c r="B1" s="32"/>
      <c r="C1" s="32"/>
      <c r="D1" s="32"/>
      <c r="E1" s="32"/>
      <c r="F1" s="32"/>
      <c r="G1" s="32"/>
      <c r="H1" s="32"/>
    </row>
    <row r="2" spans="1:8" ht="13.5">
      <c r="A2" s="44"/>
      <c r="B2" s="44"/>
      <c r="C2" s="44"/>
      <c r="D2" s="44"/>
      <c r="E2" s="32"/>
      <c r="F2" s="32"/>
      <c r="G2" s="32"/>
      <c r="H2" s="32"/>
    </row>
    <row r="3" spans="1:8" ht="13.5">
      <c r="A3" s="3"/>
      <c r="B3" s="51" t="s">
        <v>71</v>
      </c>
      <c r="C3" s="51" t="s">
        <v>72</v>
      </c>
      <c r="D3" s="51" t="s">
        <v>266</v>
      </c>
      <c r="E3" s="32"/>
      <c r="F3" s="32"/>
      <c r="G3" s="32"/>
      <c r="H3" s="32"/>
    </row>
    <row r="4" spans="1:8" ht="16.5" thickBot="1">
      <c r="A4" s="7"/>
      <c r="B4" s="7"/>
      <c r="C4" s="7"/>
      <c r="D4" s="7"/>
      <c r="E4" s="32"/>
      <c r="F4" s="32"/>
      <c r="G4" s="32"/>
      <c r="H4" s="32"/>
    </row>
    <row r="5" spans="1:8" ht="13.5" thickBot="1">
      <c r="A5" s="146" t="s">
        <v>68</v>
      </c>
      <c r="B5" s="328"/>
      <c r="C5" s="328"/>
      <c r="D5" s="328"/>
      <c r="E5" s="32"/>
      <c r="F5" s="32"/>
      <c r="G5" s="32"/>
      <c r="H5" s="32"/>
    </row>
    <row r="6" spans="1:8" ht="13.5" thickBot="1">
      <c r="A6" s="142" t="s">
        <v>69</v>
      </c>
      <c r="B6" s="329"/>
      <c r="C6" s="329"/>
      <c r="D6" s="330"/>
      <c r="E6" s="32"/>
      <c r="F6" s="32"/>
      <c r="G6" s="32"/>
      <c r="H6" s="32"/>
    </row>
    <row r="7" spans="1:8" ht="13.5" thickBot="1">
      <c r="A7" s="143" t="s">
        <v>70</v>
      </c>
      <c r="B7" s="331"/>
      <c r="C7" s="331"/>
      <c r="D7" s="332"/>
      <c r="E7" s="32"/>
      <c r="F7" s="32"/>
      <c r="G7" s="32"/>
      <c r="H7" s="32"/>
    </row>
    <row r="8" spans="1:8" ht="15.75">
      <c r="A8" s="34"/>
      <c r="B8" s="32"/>
      <c r="C8" s="32"/>
      <c r="D8" s="32"/>
      <c r="E8" s="32"/>
      <c r="F8" s="32"/>
      <c r="G8" s="32"/>
      <c r="H8" s="32"/>
    </row>
    <row r="9" spans="1:8" ht="16.5" thickBot="1">
      <c r="A9" s="31" t="s">
        <v>330</v>
      </c>
      <c r="B9" s="32"/>
      <c r="C9" s="32"/>
      <c r="D9" s="32"/>
      <c r="E9" s="32"/>
      <c r="F9" s="32"/>
      <c r="G9" s="32"/>
      <c r="H9" s="32"/>
    </row>
    <row r="10" spans="1:8" ht="13.5">
      <c r="A10" s="45"/>
      <c r="B10" s="45"/>
      <c r="C10" s="45"/>
      <c r="D10" s="45"/>
      <c r="E10" s="32"/>
      <c r="F10" s="32"/>
      <c r="G10" s="32"/>
      <c r="H10" s="32"/>
    </row>
    <row r="11" spans="1:8" ht="13.5">
      <c r="A11" s="3"/>
      <c r="B11" s="51" t="s">
        <v>71</v>
      </c>
      <c r="C11" s="51" t="s">
        <v>73</v>
      </c>
      <c r="D11" s="51" t="s">
        <v>266</v>
      </c>
      <c r="E11" s="32"/>
      <c r="F11" s="32"/>
      <c r="G11" s="32"/>
      <c r="H11" s="32"/>
    </row>
    <row r="12" spans="1:8" ht="16.5" thickBot="1">
      <c r="A12" s="7"/>
      <c r="B12" s="7"/>
      <c r="C12" s="7"/>
      <c r="D12" s="7"/>
      <c r="E12" s="32"/>
      <c r="F12" s="32"/>
      <c r="G12" s="32"/>
      <c r="H12" s="32"/>
    </row>
    <row r="13" spans="1:8" ht="13.5" thickBot="1">
      <c r="A13" s="146" t="s">
        <v>68</v>
      </c>
      <c r="B13" s="328"/>
      <c r="C13" s="328"/>
      <c r="D13" s="328"/>
      <c r="E13" s="32"/>
      <c r="F13" s="32"/>
      <c r="G13" s="32"/>
      <c r="H13" s="32"/>
    </row>
    <row r="14" spans="1:8" ht="23.25" thickBot="1">
      <c r="A14" s="142" t="s">
        <v>74</v>
      </c>
      <c r="B14" s="329"/>
      <c r="C14" s="329"/>
      <c r="D14" s="329"/>
      <c r="E14" s="32"/>
      <c r="F14" s="32"/>
      <c r="G14" s="32"/>
      <c r="H14" s="32"/>
    </row>
    <row r="15" spans="1:8" ht="13.5" thickBot="1">
      <c r="A15" s="142" t="s">
        <v>75</v>
      </c>
      <c r="B15" s="329"/>
      <c r="C15" s="329"/>
      <c r="D15" s="329"/>
      <c r="E15" s="32"/>
      <c r="F15" s="32"/>
      <c r="G15" s="32"/>
      <c r="H15" s="32"/>
    </row>
    <row r="16" spans="1:8" ht="13.5" thickBot="1">
      <c r="A16" s="142" t="s">
        <v>76</v>
      </c>
      <c r="B16" s="329"/>
      <c r="C16" s="329"/>
      <c r="D16" s="329"/>
      <c r="E16" s="32"/>
      <c r="F16" s="32"/>
      <c r="G16" s="32"/>
      <c r="H16" s="32"/>
    </row>
    <row r="17" spans="1:8" ht="13.5" thickBot="1">
      <c r="A17" s="142" t="s">
        <v>70</v>
      </c>
      <c r="B17" s="329"/>
      <c r="C17" s="329"/>
      <c r="D17" s="329"/>
      <c r="E17" s="32"/>
      <c r="F17" s="32"/>
      <c r="G17" s="32"/>
      <c r="H17" s="32"/>
    </row>
    <row r="18" spans="1:8" ht="13.5" thickBot="1">
      <c r="A18" s="142" t="s">
        <v>75</v>
      </c>
      <c r="B18" s="329"/>
      <c r="C18" s="329"/>
      <c r="D18" s="329"/>
      <c r="E18" s="32"/>
      <c r="F18" s="32"/>
      <c r="G18" s="32"/>
      <c r="H18" s="32"/>
    </row>
    <row r="19" spans="1:8" ht="13.5" thickBot="1">
      <c r="A19" s="143" t="s">
        <v>76</v>
      </c>
      <c r="B19" s="331"/>
      <c r="C19" s="331"/>
      <c r="D19" s="331"/>
      <c r="E19" s="32"/>
      <c r="F19" s="32"/>
      <c r="G19" s="32"/>
      <c r="H19" s="32"/>
    </row>
    <row r="20" spans="1:8" ht="15.75">
      <c r="A20" s="31"/>
      <c r="B20" s="32"/>
      <c r="C20" s="32"/>
      <c r="D20" s="32"/>
      <c r="E20" s="32"/>
      <c r="F20" s="32"/>
      <c r="G20" s="32"/>
      <c r="H20" s="32"/>
    </row>
    <row r="21" spans="1:8" s="22" customFormat="1" ht="16.5" thickBot="1">
      <c r="A21" s="31" t="s">
        <v>77</v>
      </c>
      <c r="B21" s="32"/>
      <c r="C21" s="32"/>
      <c r="D21" s="32"/>
      <c r="E21" s="32"/>
      <c r="F21" s="32"/>
      <c r="G21" s="32"/>
      <c r="H21" s="32"/>
    </row>
    <row r="22" spans="1:8" ht="13.5">
      <c r="A22" s="44"/>
      <c r="B22" s="44"/>
      <c r="C22" s="44"/>
      <c r="D22" s="44"/>
      <c r="E22" s="32"/>
      <c r="F22" s="32"/>
      <c r="G22" s="32"/>
      <c r="H22" s="32"/>
    </row>
    <row r="23" spans="1:8" ht="12.75" customHeight="1">
      <c r="A23" s="401" t="s">
        <v>78</v>
      </c>
      <c r="B23" s="51" t="s">
        <v>104</v>
      </c>
      <c r="C23" s="401" t="s">
        <v>80</v>
      </c>
      <c r="D23" s="369" t="s">
        <v>105</v>
      </c>
      <c r="E23" s="32"/>
      <c r="F23" s="32"/>
      <c r="G23" s="32"/>
      <c r="H23" s="32"/>
    </row>
    <row r="24" spans="1:8" ht="12.75">
      <c r="A24" s="401"/>
      <c r="B24" s="51" t="s">
        <v>79</v>
      </c>
      <c r="C24" s="401"/>
      <c r="D24" s="369"/>
      <c r="E24" s="32"/>
      <c r="F24" s="32"/>
      <c r="G24" s="32"/>
      <c r="H24" s="32"/>
    </row>
    <row r="25" spans="1:8" ht="16.5" thickBot="1">
      <c r="A25" s="7"/>
      <c r="B25" s="7"/>
      <c r="C25" s="7"/>
      <c r="D25" s="7"/>
      <c r="E25" s="32"/>
      <c r="F25" s="32"/>
      <c r="G25" s="32"/>
      <c r="H25" s="32"/>
    </row>
    <row r="26" spans="1:8" ht="13.5" thickBot="1">
      <c r="A26" s="252">
        <v>38344</v>
      </c>
      <c r="B26" s="95">
        <v>110.16</v>
      </c>
      <c r="C26" s="105">
        <v>109.48</v>
      </c>
      <c r="D26" s="95">
        <v>326.63</v>
      </c>
      <c r="E26" s="32"/>
      <c r="F26" s="32"/>
      <c r="G26" s="32"/>
      <c r="H26" s="32"/>
    </row>
    <row r="27" spans="1:8" ht="13.5" thickBot="1">
      <c r="A27" s="253">
        <v>38442</v>
      </c>
      <c r="B27" s="133">
        <v>115.22</v>
      </c>
      <c r="C27" s="108">
        <v>111.3</v>
      </c>
      <c r="D27" s="133">
        <v>448.69</v>
      </c>
      <c r="E27" s="32"/>
      <c r="F27" s="32"/>
      <c r="G27" s="32"/>
      <c r="H27" s="32"/>
    </row>
    <row r="28" spans="1:8" ht="13.5" thickBot="1">
      <c r="A28" s="253">
        <v>38625</v>
      </c>
      <c r="B28" s="133">
        <v>117.81</v>
      </c>
      <c r="C28" s="108">
        <v>113.21</v>
      </c>
      <c r="D28" s="133">
        <v>436.11</v>
      </c>
      <c r="E28" s="32"/>
      <c r="F28" s="32"/>
      <c r="G28" s="32"/>
      <c r="H28" s="32"/>
    </row>
    <row r="29" spans="1:8" ht="13.5" thickBot="1">
      <c r="A29" s="253">
        <v>38625</v>
      </c>
      <c r="B29" s="133">
        <v>118.95</v>
      </c>
      <c r="C29" s="108">
        <v>114.73</v>
      </c>
      <c r="D29" s="133">
        <v>459.74</v>
      </c>
      <c r="E29" s="32"/>
      <c r="F29" s="32"/>
      <c r="G29" s="32"/>
      <c r="H29" s="32"/>
    </row>
    <row r="30" spans="1:8" ht="13.5" thickBot="1">
      <c r="A30" s="253">
        <v>38709</v>
      </c>
      <c r="B30" s="133">
        <v>117.06</v>
      </c>
      <c r="C30" s="108">
        <v>115.6</v>
      </c>
      <c r="D30" s="133">
        <v>413.31</v>
      </c>
      <c r="E30" s="32"/>
      <c r="F30" s="32"/>
      <c r="G30" s="32"/>
      <c r="H30" s="32"/>
    </row>
    <row r="31" spans="1:8" ht="13.5" thickBot="1">
      <c r="A31" s="253">
        <v>38807</v>
      </c>
      <c r="B31" s="133">
        <v>114.94</v>
      </c>
      <c r="C31" s="108">
        <v>116.28</v>
      </c>
      <c r="D31" s="133">
        <v>417.17</v>
      </c>
      <c r="E31" s="32"/>
      <c r="F31" s="32"/>
      <c r="G31" s="32"/>
      <c r="H31" s="32"/>
    </row>
    <row r="32" spans="1:8" ht="13.5" thickBot="1">
      <c r="A32" s="253">
        <v>38990</v>
      </c>
      <c r="B32" s="133">
        <v>111.93</v>
      </c>
      <c r="C32" s="108">
        <v>115.67</v>
      </c>
      <c r="D32" s="133">
        <v>377.21</v>
      </c>
      <c r="E32" s="32"/>
      <c r="F32" s="32"/>
      <c r="G32" s="32"/>
      <c r="H32" s="32"/>
    </row>
    <row r="33" spans="1:8" ht="13.5" thickBot="1">
      <c r="A33" s="253">
        <v>38989</v>
      </c>
      <c r="B33" s="133">
        <v>115.8864</v>
      </c>
      <c r="C33" s="108">
        <v>115.1603</v>
      </c>
      <c r="D33" s="133">
        <v>406.5</v>
      </c>
      <c r="E33" s="32"/>
      <c r="F33" s="32"/>
      <c r="G33" s="32"/>
      <c r="H33" s="32"/>
    </row>
    <row r="34" spans="1:8" ht="13.5" thickBot="1">
      <c r="A34" s="253">
        <v>39073</v>
      </c>
      <c r="B34" s="133">
        <v>118.8751</v>
      </c>
      <c r="C34" s="108">
        <v>117.6638</v>
      </c>
      <c r="D34" s="133">
        <v>415.61</v>
      </c>
      <c r="E34" s="32"/>
      <c r="F34" s="32"/>
      <c r="G34" s="32"/>
      <c r="H34" s="32"/>
    </row>
    <row r="35" spans="1:8" ht="13.5" thickBot="1">
      <c r="A35" s="253">
        <v>39171</v>
      </c>
      <c r="B35" s="133">
        <v>120.4677</v>
      </c>
      <c r="C35" s="108">
        <v>119.4271</v>
      </c>
      <c r="D35" s="133">
        <v>418.21</v>
      </c>
      <c r="E35" s="32"/>
      <c r="F35" s="32"/>
      <c r="G35" s="32"/>
      <c r="H35" s="32"/>
    </row>
    <row r="36" spans="1:8" ht="13.5" thickBot="1">
      <c r="A36" s="253">
        <v>39262</v>
      </c>
      <c r="B36" s="133">
        <v>118.6296</v>
      </c>
      <c r="C36" s="108">
        <v>120.6789</v>
      </c>
      <c r="D36" s="133">
        <v>409.84</v>
      </c>
      <c r="E36" s="32"/>
      <c r="F36" s="32"/>
      <c r="G36" s="32"/>
      <c r="H36" s="32"/>
    </row>
    <row r="37" spans="1:8" ht="13.5" thickBot="1">
      <c r="A37" s="274">
        <v>39353</v>
      </c>
      <c r="B37" s="275">
        <v>120.19</v>
      </c>
      <c r="C37" s="276">
        <v>121.79</v>
      </c>
      <c r="D37" s="275">
        <v>430.78</v>
      </c>
      <c r="E37" s="32"/>
      <c r="F37" s="32"/>
      <c r="G37" s="32"/>
      <c r="H37" s="32"/>
    </row>
    <row r="38" spans="1:8" ht="13.5" thickBot="1">
      <c r="A38" s="274">
        <v>39447</v>
      </c>
      <c r="B38" s="275">
        <v>120.19</v>
      </c>
      <c r="C38" s="276">
        <v>121.79</v>
      </c>
      <c r="D38" s="275">
        <v>430.78</v>
      </c>
      <c r="E38" s="32"/>
      <c r="F38" s="32"/>
      <c r="G38" s="32"/>
      <c r="H38" s="32"/>
    </row>
    <row r="39" spans="1:8" ht="13.5" thickBot="1">
      <c r="A39" s="271">
        <v>39538</v>
      </c>
      <c r="B39" s="272"/>
      <c r="C39" s="273"/>
      <c r="D39" s="272"/>
      <c r="E39" s="32"/>
      <c r="F39" s="32"/>
      <c r="G39" s="32"/>
      <c r="H39" s="32"/>
    </row>
  </sheetData>
  <mergeCells count="3">
    <mergeCell ref="A23:A24"/>
    <mergeCell ref="C23:C24"/>
    <mergeCell ref="D23:D2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Štefan Rychtarik</dc:creator>
  <cp:keywords/>
  <dc:description/>
  <cp:lastModifiedBy>Štefan Rychtarik</cp:lastModifiedBy>
  <cp:lastPrinted>2006-07-27T09:55:01Z</cp:lastPrinted>
  <dcterms:created xsi:type="dcterms:W3CDTF">2006-06-15T12:53:47Z</dcterms:created>
  <dcterms:modified xsi:type="dcterms:W3CDTF">2008-07-11T14:16:43Z</dcterms:modified>
  <cp:category/>
  <cp:version/>
  <cp:contentType/>
  <cp:contentStatus/>
</cp:coreProperties>
</file>