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0995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bchodníci s cennými papiermi" sheetId="6" r:id="rId6"/>
    <sheet name="burza cenných papierov" sheetId="7" r:id="rId7"/>
    <sheet name="centrálny depozitár CP" sheetId="8" r:id="rId8"/>
  </sheets>
  <definedNames>
    <definedName name="_xlnm.Print_Area" localSheetId="0">'Banky'!$A$1:$J$140</definedName>
    <definedName name="_xlnm.Print_Area" localSheetId="4">'kolektívne investovanie'!$A$1:$J$114</definedName>
    <definedName name="_xlnm.Print_Area" localSheetId="5">'obchodníci s cennými papiermi'!$A$1:$G$48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<sst xmlns="http://schemas.openxmlformats.org/spreadsheetml/2006/main" count="699" uniqueCount="523">
  <si>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</si>
  <si>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</si>
  <si>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</si>
  <si>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</si>
  <si>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</si>
  <si>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</si>
  <si>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</si>
  <si>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</si>
  <si>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</si>
  <si>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</si>
  <si>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</si>
  <si>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</si>
  <si>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</si>
  <si>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</si>
  <si>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</si>
  <si>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</si>
  <si>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</si>
  <si>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</si>
  <si>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</si>
  <si>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</si>
  <si>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</si>
  <si>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</si>
  <si>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</si>
  <si>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</si>
  <si>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</si>
  <si>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</si>
  <si>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</si>
  <si>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</si>
  <si>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</si>
  <si>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</si>
  <si>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</si>
  <si>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</si>
  <si>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</si>
  <si>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</si>
  <si>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</si>
  <si>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</si>
  <si>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</si>
  <si>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</si>
  <si>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</si>
  <si>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</si>
  <si>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</si>
  <si>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</si>
  <si>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</si>
  <si>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</si>
  <si>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</si>
  <si>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</si>
  <si>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</si>
  <si>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</si>
  <si>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</si>
  <si>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</si>
  <si>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</si>
  <si>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</si>
  <si>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</si>
  <si>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</si>
  <si>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</si>
  <si>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</si>
  <si>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</si>
  <si>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</si>
  <si>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</si>
  <si>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</si>
  <si>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</si>
  <si>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</si>
  <si>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</si>
  <si>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</si>
  <si>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</si>
  <si>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</si>
  <si>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</si>
  <si>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</si>
  <si>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</si>
  <si>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</si>
  <si>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</si>
  <si>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</si>
  <si>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</si>
  <si>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</si>
  <si>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</si>
  <si>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</si>
  <si>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</si>
  <si>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</si>
  <si>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</si>
  <si>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</si>
  <si>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</si>
  <si>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</si>
  <si>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</si>
  <si>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</si>
  <si>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</si>
  <si>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</si>
  <si>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</si>
  <si>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</si>
  <si>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</si>
  <si>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</si>
  <si>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</si>
  <si>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</si>
  <si>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</si>
  <si>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</si>
  <si>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</si>
  <si>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</si>
  <si>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</si>
  <si>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</si>
  <si>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</si>
  <si>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</si>
  <si>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</si>
  <si>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</si>
  <si>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</si>
  <si>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</si>
  <si>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</si>
  <si>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</si>
  <si>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</si>
  <si>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</si>
  <si>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</si>
  <si>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</si>
  <si>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</si>
  <si>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</si>
  <si>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</si>
  <si>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</si>
  <si>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</si>
  <si>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</si>
  <si>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</si>
  <si>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</si>
  <si>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</si>
  <si>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</si>
  <si>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</si>
  <si>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</si>
  <si>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</si>
  <si>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</si>
  <si>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</si>
  <si>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</si>
  <si>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</si>
  <si>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</si>
  <si>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</si>
  <si>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</si>
  <si>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</si>
  <si>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</si>
  <si>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</si>
  <si>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</si>
  <si>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</si>
  <si>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</si>
  <si>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</si>
  <si>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</si>
  <si>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</si>
  <si>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</si>
  <si>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</si>
  <si>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</si>
  <si>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</si>
  <si>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</si>
  <si>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</si>
  <si>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</si>
  <si>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</si>
  <si>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</si>
  <si>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</si>
  <si>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</si>
  <si>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</si>
  <si>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</si>
  <si>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</si>
  <si>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</si>
  <si>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</si>
  <si>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</si>
  <si>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</si>
  <si>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</si>
  <si>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</si>
  <si>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</si>
  <si>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</si>
  <si>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</si>
  <si>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</si>
  <si>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</si>
  <si>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</si>
  <si>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</si>
  <si>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</si>
  <si>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</si>
  <si>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HHI pri rovnomer. rozložení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</si>
  <si>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</si>
  <si>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</si>
  <si>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</si>
  <si>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</si>
  <si>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</si>
  <si>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</si>
  <si>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</si>
  <si>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</si>
  <si>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</si>
  <si>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Ostatní</t>
  </si>
  <si>
    <t>Trhové koncentrácie objemu obchodov obchodníkov s cennými papiermi</t>
  </si>
  <si>
    <t xml:space="preserve">  Banky a pobočky zahr. bánk</t>
  </si>
  <si>
    <t xml:space="preserve">  Ostatní</t>
  </si>
  <si>
    <t>Trhové koncentrácie sú počítané za aktuálny kvartál</t>
  </si>
  <si>
    <t>Axa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</si>
  <si>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</si>
  <si>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</si>
  <si>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</si>
  <si>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</si>
  <si>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</si>
  <si>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</si>
  <si>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</si>
  <si>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</si>
  <si>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</si>
  <si>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</si>
  <si>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</si>
  <si>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</si>
  <si>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</si>
  <si>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</si>
  <si>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 xml:space="preserve">  Akcie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</si>
  <si>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</si>
  <si>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</si>
  <si>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</si>
  <si>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</si>
  <si>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</si>
  <si>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</si>
  <si>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</si>
  <si>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</si>
  <si>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</si>
  <si>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</si>
  <si>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</si>
  <si>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</si>
  <si>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</si>
  <si>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</si>
  <si>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CENNÉ PAPIERE A DERIVÁTY CELKOM</t>
  </si>
  <si>
    <t>VKLADY A PRIJATÉ ÚVERY OD KLIENTOV CELKOM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</si>
  <si>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</si>
  <si>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</si>
  <si>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</si>
  <si>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</si>
  <si>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</si>
  <si>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</si>
  <si>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</si>
  <si>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</si>
  <si>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</si>
  <si>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</si>
  <si>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</si>
  <si>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</si>
  <si>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</si>
  <si>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</si>
  <si>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</si>
  <si>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</si>
  <si>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</si>
  <si>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</si>
  <si>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</si>
  <si>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</si>
  <si>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</si>
  <si>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</si>
  <si>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</si>
  <si>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</si>
  <si>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 xml:space="preserve">  Iné prevoditeľné CP</t>
  </si>
  <si>
    <t xml:space="preserve">  Iné nekapitálové CP</t>
  </si>
  <si>
    <t>OCP s min. základným imaním 1,2M</t>
  </si>
  <si>
    <t>Objem spolu 
(30.6.2011)</t>
  </si>
  <si>
    <t>Dôchodkové správcovské spoločnosti k 30.6.2011</t>
  </si>
  <si>
    <t>Hospodársky výsledok DSS k 30.6.2011 (údaje v tis. EUR)</t>
  </si>
  <si>
    <t>NAV k 30.6.2011</t>
  </si>
  <si>
    <t>Hodnota k 30.6.2011</t>
  </si>
  <si>
    <t>Doplnkové dôchodkové spoločnosti k 30.6.2011</t>
  </si>
  <si>
    <t>Hospodársky výsledok DDS k 30.6.2011 (údaje v tis. EUR)</t>
  </si>
  <si>
    <t>NAV k 30.6.2011</t>
  </si>
  <si>
    <t>Správcovské spoločnosti k 30.6.2011</t>
  </si>
  <si>
    <t>Náklady, výnosy a ukazovatele ziskovosti tuzemských správcovských spoločností k 30.6.2011 (údaje v tis. EUR)</t>
  </si>
  <si>
    <t>Štruktúra otvorených podielových fondov k 30.6.2011 (údaje v tis. EUR)</t>
  </si>
  <si>
    <t>Čisté predaje otvorených podielových fondov k 30.6.2011 (údaje v tis. EUR)</t>
  </si>
  <si>
    <t>Priemerné výkonnosti otvorených podielových fondov k 30.6.2011 (údaje v % p.a.)</t>
  </si>
  <si>
    <t>Štruktúra majetku tuzemských podielových fondov k 30.6.2011 (údaje v tis. EUR)</t>
  </si>
  <si>
    <t>Základné charakteristiky obchodníkov s cennými papiermi (OCP) k 30.6.2011 (údaje v tis. EUR)</t>
  </si>
  <si>
    <t>Objem obchodov podľa jednotlivých investičných služieb k 30.6.2011 (údaje v tis. EUR)</t>
  </si>
  <si>
    <t>DSS Poštovej banky</t>
  </si>
  <si>
    <t>Prvá penzijná s.s. Poštovej banky</t>
  </si>
  <si>
    <t>6 mesiacov</t>
  </si>
  <si>
    <t>Čistý zisk a ukazovatele ziskovosti poisťovní (údaje o zisku v tis. EUR)</t>
  </si>
  <si>
    <t>Hodnota k  30.6.2011</t>
  </si>
  <si>
    <t>Hodnota k 30.6.2010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</si>
  <si>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</si>
  <si>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</si>
  <si>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</si>
  <si>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</si>
  <si>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</si>
  <si>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Hodnota k 30.6.2011</t>
  </si>
  <si>
    <t>Hodnota k 30.6.2010</t>
  </si>
  <si>
    <t>C3</t>
  </si>
  <si>
    <t>HHI
30.6.2011</t>
  </si>
  <si>
    <t>HHI
30.6.2010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</si>
  <si>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</si>
  <si>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</si>
  <si>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</si>
  <si>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</si>
  <si>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</si>
  <si>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</si>
  <si>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</si>
  <si>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</si>
  <si>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</si>
  <si>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</si>
  <si>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Poznámka: Do výpočtu CR3 a HHI vstupujú iba inštitúcie, v ktorých je hodnota danej položky kladná. Pri rovnakej hodnote podielu všetkých inštitúcií by pri počte 25 inštutúcií bola hodnota HHI 400.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</si>
  <si>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</si>
  <si>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</si>
  <si>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</si>
  <si>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</si>
  <si>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HHI         30.6.2011</t>
  </si>
  <si>
    <t>HHI         30.6.2010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</si>
  <si>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</si>
  <si>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</si>
  <si>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</si>
  <si>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</si>
  <si>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</si>
  <si>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</si>
  <si>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</si>
  <si>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</si>
  <si>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</si>
  <si>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</si>
  <si>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</si>
  <si>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</si>
  <si>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</si>
  <si>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</si>
  <si>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</si>
  <si>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</si>
  <si>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</si>
  <si>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</si>
  <si>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</si>
  <si>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</si>
  <si>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</si>
  <si>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</si>
  <si>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</si>
  <si>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|Hodnota k
30.6.2011</t>
  </si>
  <si>
    <t>|Hodnota k
30.6.2010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</si>
  <si>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</si>
  <si>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Priemer vážený menovateľom
(30.6.2011)</t>
  </si>
  <si>
    <t>Priemer vážený menovateľom
(30.6.2010)</t>
  </si>
  <si>
    <t>-0,48%       (1%)</t>
  </si>
  <si>
    <t>0,28%       (12%)</t>
  </si>
  <si>
    <t>0,76%       (13%)</t>
  </si>
  <si>
    <t>2,57%       (74%)</t>
  </si>
  <si>
    <t>3,25%       (8%)</t>
  </si>
  <si>
    <t>3,73%       (10%)</t>
  </si>
  <si>
    <t>11,15%       (25%)</t>
  </si>
  <si>
    <t>22,43%       (49%)</t>
  </si>
  <si>
    <t>47,07%       (59%)</t>
  </si>
  <si>
    <t>63,99%       (26%)</t>
  </si>
  <si>
    <t>88,22%       (13%)</t>
  </si>
  <si>
    <t>938,18%       (2%)</t>
  </si>
  <si>
    <t>65,16%       (13%)</t>
  </si>
  <si>
    <t>78,28%       (30%)</t>
  </si>
  <si>
    <t>84,61%       (22%)</t>
  </si>
  <si>
    <t>231,54%       (35%)</t>
  </si>
  <si>
    <t>0,59%       (3%)</t>
  </si>
  <si>
    <t>0,80%       (9%)</t>
  </si>
  <si>
    <t>1,34%       (13%)</t>
  </si>
  <si>
    <t>4,46%       (75%)</t>
  </si>
  <si>
    <t>1,36%       (6%)</t>
  </si>
  <si>
    <t>1,68%       (16%)</t>
  </si>
  <si>
    <t>2,78%       (28%)</t>
  </si>
  <si>
    <t>6,99%       (46%)</t>
  </si>
  <si>
    <t>1,15%       (26%)</t>
  </si>
  <si>
    <t>1,50%       (12%)</t>
  </si>
  <si>
    <t>1,88%       (47%)</t>
  </si>
  <si>
    <t>4,56%       (14%)</t>
  </si>
  <si>
    <t>0,75%       (41%)</t>
  </si>
  <si>
    <t>1,08%       (21%)</t>
  </si>
  <si>
    <t>1,90%       (20%)</t>
  </si>
  <si>
    <t>27,26%       (11%)</t>
  </si>
  <si>
    <t>-0,54%       (25%)</t>
  </si>
  <si>
    <t>-0,05%       (7%)</t>
  </si>
  <si>
    <t>0,31%       (17%)</t>
  </si>
  <si>
    <t>2,56%       (46%)</t>
  </si>
  <si>
    <t>0,63%       (5%)</t>
  </si>
  <si>
    <t>0,95%       (7%)</t>
  </si>
  <si>
    <t>1,45%       (13%)</t>
  </si>
  <si>
    <t>5,77%       (75%)</t>
  </si>
  <si>
    <t>1,21%       (5%)</t>
  </si>
  <si>
    <t>4,72%       (38%)</t>
  </si>
  <si>
    <t>7,40%       (39%)</t>
  </si>
  <si>
    <t>20,95%       (18%)</t>
  </si>
  <si>
    <t>2,62%       (7%)</t>
  </si>
  <si>
    <t>4,69%       (46%)</t>
  </si>
  <si>
    <t>8,08%       (36%)</t>
  </si>
  <si>
    <t>100,00%       (8%)</t>
  </si>
  <si>
    <t>0,00%       (4%)</t>
  </si>
  <si>
    <t>3,58%       (26%)</t>
  </si>
  <si>
    <t>10,30%       (32%)</t>
  </si>
  <si>
    <t>26,85%       (38%)</t>
  </si>
  <si>
    <t>0,00%       (42%)</t>
  </si>
  <si>
    <t>0,00%       (0%)</t>
  </si>
  <si>
    <t>0,04%       (20%)</t>
  </si>
  <si>
    <t>20,96%       (30%)</t>
  </si>
  <si>
    <t>65,04%       (28%)</t>
  </si>
  <si>
    <t>67,87%       (20%)</t>
  </si>
  <si>
    <t>88,12%       (22%)</t>
  </si>
  <si>
    <t>267,11%       (26%)</t>
  </si>
  <si>
    <t>25,98%       (6%)</t>
  </si>
  <si>
    <t>147,77%       (55%)</t>
  </si>
  <si>
    <t>297,25%       (18%)</t>
  </si>
  <si>
    <t>828,43%       (13%)</t>
  </si>
  <si>
    <t xml:space="preserve"> </t>
  </si>
  <si>
    <t>21,17%       (6%)</t>
  </si>
  <si>
    <t>53,52%       (65%)</t>
  </si>
  <si>
    <t>75,36%       (19%)</t>
  </si>
  <si>
    <t>1161,71%       (6%)</t>
  </si>
  <si>
    <t>-6,72%       (48%)</t>
  </si>
  <si>
    <t>-0,03%       (10%)</t>
  </si>
  <si>
    <t>0,00%       (2%)</t>
  </si>
  <si>
    <t>58,80%       (32%)</t>
  </si>
  <si>
    <t>0,00%       (11%)</t>
  </si>
  <si>
    <t>0,43%       (23%)</t>
  </si>
  <si>
    <t>18,14%       (22%)</t>
  </si>
  <si>
    <t>42,57%       (36%)</t>
  </si>
  <si>
    <t>0,00%       (8%)</t>
  </si>
  <si>
    <t>0,75%       (24%)</t>
  </si>
  <si>
    <t>5,93%       (14%)</t>
  </si>
  <si>
    <t>13,74%       (45%)</t>
  </si>
  <si>
    <t>0,00%       (41%)</t>
  </si>
  <si>
    <t>0,16%       (0%)</t>
  </si>
  <si>
    <t>3,44%       (51%)</t>
  </si>
  <si>
    <t>-0,01%       (56%)</t>
  </si>
  <si>
    <t>0,00%       (12%)</t>
  </si>
  <si>
    <t>0,08%       (3%)</t>
  </si>
  <si>
    <t>1,09%       (21%)</t>
  </si>
  <si>
    <t>5,47%       (11%)</t>
  </si>
  <si>
    <t>8,39%       (11%)</t>
  </si>
  <si>
    <t>17,87%       (44%)</t>
  </si>
  <si>
    <t>36,30%       (26%)</t>
  </si>
  <si>
    <t>5,45%       (8%)</t>
  </si>
  <si>
    <t>10,06%       (26%)</t>
  </si>
  <si>
    <t>17,31%       (31%)</t>
  </si>
  <si>
    <t>74,39%       (26%)</t>
  </si>
  <si>
    <t>-259,60%       (20%)</t>
  </si>
  <si>
    <t>-51,92%       (29%)</t>
  </si>
  <si>
    <t>20,31%       (23%)</t>
  </si>
  <si>
    <t>160,17%       (19%)</t>
  </si>
  <si>
    <t>-178,99%       (35%)</t>
  </si>
  <si>
    <t>-34,69%       (12%)</t>
  </si>
  <si>
    <t>74,05%       (20%)</t>
  </si>
  <si>
    <t>164,62%       (25%)</t>
  </si>
  <si>
    <t>-110,75%       (26%)</t>
  </si>
  <si>
    <t>-15,20%       (12%)</t>
  </si>
  <si>
    <t>44,35%       (15%)</t>
  </si>
  <si>
    <t>132,84%       (39%)</t>
  </si>
  <si>
    <t>125,96%       (48%)</t>
  </si>
  <si>
    <t>172,03%       (41%)</t>
  </si>
  <si>
    <t>249,76%       (5%)</t>
  </si>
  <si>
    <t>632,14%       (6%)</t>
  </si>
  <si>
    <t>3,43%       (28%)</t>
  </si>
  <si>
    <t>8,28%       (58%)</t>
  </si>
  <si>
    <t>124,06%       (7%)</t>
  </si>
  <si>
    <t>63100,00%       (6%)</t>
  </si>
  <si>
    <t>3,48%       (7%)</t>
  </si>
  <si>
    <t>12,40%       (8%)</t>
  </si>
  <si>
    <t>32,60%       (54%)</t>
  </si>
  <si>
    <t>188,64%       (31%)</t>
  </si>
  <si>
    <t>27,57%       (18%)</t>
  </si>
  <si>
    <t>40,27%       (34%)</t>
  </si>
  <si>
    <t>49,15%       (24%)</t>
  </si>
  <si>
    <t>86,66%       (16%)</t>
  </si>
  <si>
    <t>62,62%       (8%)</t>
  </si>
  <si>
    <t>84,53%       (68%)</t>
  </si>
  <si>
    <t>107,34%       (21%)</t>
  </si>
  <si>
    <t>583,89%       (3%)</t>
  </si>
  <si>
    <t>-43,00%       (58%)</t>
  </si>
  <si>
    <t>-10,86%       (32%)</t>
  </si>
  <si>
    <t>0,36%       (3%)</t>
  </si>
  <si>
    <t>124,84%       (6%)</t>
  </si>
  <si>
    <t>-6,08%       (39%)</t>
  </si>
  <si>
    <t>-1,07%       (43%)</t>
  </si>
  <si>
    <t>2,42%       (8%)</t>
  </si>
  <si>
    <t>124,84%       (9%)</t>
  </si>
  <si>
    <t>-52,70%       (75%)</t>
  </si>
  <si>
    <t>-31,87%       (18%)</t>
  </si>
  <si>
    <t>5,92%       (4%)</t>
  </si>
  <si>
    <t>126,00%       (3%)</t>
  </si>
  <si>
    <t>-30,12%       (39%)</t>
  </si>
  <si>
    <t>-8,49%       (45%)</t>
  </si>
  <si>
    <t>0,44%       (7%)</t>
  </si>
  <si>
    <t>118,65%       (9%)</t>
  </si>
  <si>
    <t>10,63%       (28%)</t>
  </si>
  <si>
    <t>11,98%       (22%)</t>
  </si>
  <si>
    <t>15,30%       (36%)</t>
  </si>
  <si>
    <t>49,04%       (6%)</t>
  </si>
  <si>
    <t>7,32%       (29%)</t>
  </si>
  <si>
    <t>8,47%       (21%)</t>
  </si>
  <si>
    <t>10,52%       (33%)</t>
  </si>
  <si>
    <t>56,11%       (8%)</t>
  </si>
  <si>
    <t>24,71%       (28%)</t>
  </si>
  <si>
    <t>33,21%       (22%)</t>
  </si>
  <si>
    <t>47,70%       (36%)</t>
  </si>
  <si>
    <t>83,69%       (6%)</t>
  </si>
  <si>
    <t>Trhová kapitalizácia k 30.6.2011 (údaje v tis. EUR)</t>
  </si>
  <si>
    <t>Kótované</t>
  </si>
  <si>
    <t>Voľný trh</t>
  </si>
  <si>
    <t>Pomer k HDP</t>
  </si>
  <si>
    <t>Cenné papiere spolu</t>
  </si>
  <si>
    <t>Objem obchodov k 30.6.2011 (údaje v tis. EUR)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</si>
  <si>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</si>
  <si>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</si>
  <si>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</si>
  <si>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</si>
  <si>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</si>
  <si>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</si>
  <si>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</si>
  <si>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</si>
  <si>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Evidované emisie k 30.6.2011 (údaje v tis. EUR)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</si>
  <si>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</si>
  <si>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</si>
  <si>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</si>
  <si>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</si>
  <si>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</si>
  <si>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</si>
  <si>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</si>
  <si>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</si>
  <si>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Objem 
k 30.6.2010</t>
  </si>
  <si>
    <t>Objem 
k 30.6.2011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</si>
  <si>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</si>
  <si>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</si>
  <si>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</si>
  <si>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</si>
  <si>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</si>
  <si>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</si>
  <si>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   z toho: vklady garantované Fondom ochrany vkladov</t>
  </si>
  <si>
    <t>Rizikovo vážené aktíva bankovej knihy</t>
  </si>
  <si>
    <t>Rizikovo vážené aktíva obchodnej knihy</t>
  </si>
  <si>
    <t>Iné rizikovo vážené aktíva</t>
  </si>
  <si>
    <t xml:space="preserve">  finančné spoločnosti okrem bánk</t>
  </si>
  <si>
    <t>OCP s min. základným imaním 1,2 mil. EUR</t>
  </si>
  <si>
    <t>OCP, ktorí nie sú bankami, sa členia podľa základného imania. OCP so základným imaním menej ako 1,2 mil. EUR nemajú licenciu na vykonávanie investičnej služby IS-3 (prijatie pokynu klienta na nadobudnutie alebo predaj investičného nástroja a jeho vykonanie)</t>
  </si>
  <si>
    <t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písm. g) zákona o cenných papieroch
Deriváty - typ E - Podľa § 5 ods. 1 písm. j) zákona o cenných papieroch</t>
  </si>
  <si>
    <t>9,57%       (27%)</t>
  </si>
  <si>
    <t>11,76%       (23%)</t>
  </si>
  <si>
    <t>15,15%       (36%)</t>
  </si>
  <si>
    <t>79,95%       (30%)</t>
  </si>
  <si>
    <t>97,87%       (19%)</t>
  </si>
  <si>
    <t>100,00%       (43%)</t>
  </si>
  <si>
    <t>100,00%       (0%)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</si>
  <si>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</si>
  <si>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>Ukazovateľ Tier I ratio (bez pobočiek)**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</si>
</sst>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20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sz val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</borders>
  <cellStyleXfs count="27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5" fillId="0" borderId="0" xfId="21" applyFill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4" xfId="21" applyFont="1" applyFill="1" applyBorder="1" applyAlignment="1">
      <alignment vertical="top" wrapText="1"/>
      <protection/>
    </xf>
    <xf numFmtId="0" fontId="1" fillId="2" borderId="5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/>
    </xf>
    <xf numFmtId="0" fontId="3" fillId="2" borderId="10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1" fillId="2" borderId="4" xfId="0" applyNumberFormat="1" applyFont="1" applyFill="1" applyBorder="1" applyAlignment="1">
      <alignment horizontal="right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9" fontId="1" fillId="0" borderId="4" xfId="0" applyNumberFormat="1" applyFont="1" applyBorder="1" applyAlignment="1">
      <alignment horizontal="right" wrapText="1"/>
    </xf>
    <xf numFmtId="9" fontId="1" fillId="2" borderId="4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3" borderId="1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0" xfId="0" applyNumberFormat="1" applyFont="1" applyFill="1" applyBorder="1" applyAlignment="1">
      <alignment horizontal="right" wrapText="1"/>
    </xf>
    <xf numFmtId="10" fontId="1" fillId="2" borderId="5" xfId="26" applyNumberFormat="1" applyFont="1" applyFill="1" applyBorder="1" applyAlignment="1">
      <alignment horizontal="right" vertical="center" wrapText="1"/>
    </xf>
    <xf numFmtId="10" fontId="1" fillId="0" borderId="5" xfId="26" applyNumberFormat="1" applyFont="1" applyBorder="1" applyAlignment="1">
      <alignment horizontal="right" vertical="center" wrapText="1"/>
    </xf>
    <xf numFmtId="10" fontId="1" fillId="0" borderId="2" xfId="26" applyNumberFormat="1" applyFont="1" applyBorder="1" applyAlignment="1">
      <alignment horizontal="right" vertical="center" wrapText="1"/>
    </xf>
    <xf numFmtId="10" fontId="1" fillId="2" borderId="4" xfId="26" applyNumberFormat="1" applyFont="1" applyFill="1" applyBorder="1" applyAlignment="1">
      <alignment horizontal="right" vertical="center" wrapText="1"/>
    </xf>
    <xf numFmtId="10" fontId="1" fillId="0" borderId="4" xfId="26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0" fontId="1" fillId="2" borderId="2" xfId="26" applyNumberFormat="1" applyFont="1" applyFill="1" applyBorder="1" applyAlignment="1">
      <alignment horizontal="right" vertical="center" wrapText="1"/>
    </xf>
    <xf numFmtId="10" fontId="1" fillId="2" borderId="0" xfId="26" applyNumberFormat="1" applyFont="1" applyFill="1" applyBorder="1" applyAlignment="1">
      <alignment horizontal="right" vertical="center" wrapText="1"/>
    </xf>
    <xf numFmtId="10" fontId="1" fillId="0" borderId="0" xfId="26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1" fontId="1" fillId="0" borderId="5" xfId="0" applyNumberFormat="1" applyFont="1" applyBorder="1" applyAlignment="1">
      <alignment horizontal="right" wrapText="1"/>
    </xf>
    <xf numFmtId="0" fontId="6" fillId="2" borderId="3" xfId="0" applyFont="1" applyFill="1" applyBorder="1" applyAlignment="1">
      <alignment vertical="top" wrapText="1"/>
    </xf>
    <xf numFmtId="10" fontId="1" fillId="2" borderId="0" xfId="26" applyNumberFormat="1" applyFont="1" applyFill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3" xfId="0" applyNumberFormat="1" applyFont="1" applyFill="1" applyBorder="1" applyAlignment="1">
      <alignment horizontal="right" wrapText="1"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7" xfId="0" applyNumberFormat="1" applyFont="1" applyFill="1" applyBorder="1" applyAlignment="1">
      <alignment horizontal="right" vertical="center" wrapText="1"/>
    </xf>
    <xf numFmtId="9" fontId="1" fillId="2" borderId="2" xfId="26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9" fontId="1" fillId="0" borderId="4" xfId="26" applyFont="1" applyBorder="1" applyAlignment="1">
      <alignment horizontal="right" vertical="center" wrapText="1"/>
    </xf>
    <xf numFmtId="9" fontId="1" fillId="2" borderId="4" xfId="26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9" fontId="1" fillId="0" borderId="5" xfId="26" applyFont="1" applyBorder="1" applyAlignment="1">
      <alignment horizontal="right" vertical="center" wrapText="1"/>
    </xf>
    <xf numFmtId="9" fontId="1" fillId="2" borderId="5" xfId="26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9" fontId="1" fillId="2" borderId="0" xfId="26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6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9" fontId="1" fillId="2" borderId="5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9" fontId="1" fillId="2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9" fontId="1" fillId="2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4" xfId="21" applyFont="1" applyFill="1" applyBorder="1" applyAlignment="1">
      <alignment vertical="center" wrapText="1"/>
      <protection/>
    </xf>
    <xf numFmtId="0" fontId="1" fillId="2" borderId="5" xfId="21" applyFont="1" applyFill="1" applyBorder="1" applyAlignment="1">
      <alignment vertical="center" wrapText="1"/>
      <protection/>
    </xf>
    <xf numFmtId="3" fontId="3" fillId="2" borderId="1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6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6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192" fontId="1" fillId="0" borderId="5" xfId="26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3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justify" vertical="center" wrapText="1"/>
    </xf>
    <xf numFmtId="3" fontId="3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 wrapText="1"/>
    </xf>
    <xf numFmtId="192" fontId="1" fillId="0" borderId="7" xfId="26" applyNumberFormat="1" applyFont="1" applyBorder="1" applyAlignment="1">
      <alignment horizontal="right" vertical="center" wrapText="1"/>
    </xf>
    <xf numFmtId="192" fontId="1" fillId="2" borderId="7" xfId="26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192" fontId="1" fillId="0" borderId="9" xfId="26" applyNumberFormat="1" applyFont="1" applyBorder="1" applyAlignment="1">
      <alignment horizontal="right" vertical="center" wrapText="1"/>
    </xf>
    <xf numFmtId="192" fontId="1" fillId="2" borderId="9" xfId="26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92" fontId="1" fillId="0" borderId="3" xfId="26" applyNumberFormat="1" applyFont="1" applyBorder="1" applyAlignment="1">
      <alignment horizontal="right" vertical="center" wrapText="1"/>
    </xf>
    <xf numFmtId="192" fontId="1" fillId="2" borderId="3" xfId="26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6" applyNumberFormat="1" applyFont="1" applyFill="1" applyBorder="1" applyAlignment="1">
      <alignment horizontal="right" vertical="center" wrapText="1"/>
    </xf>
    <xf numFmtId="192" fontId="1" fillId="2" borderId="4" xfId="26" applyNumberFormat="1" applyFont="1" applyFill="1" applyBorder="1" applyAlignment="1">
      <alignment horizontal="right" vertical="center" wrapText="1"/>
    </xf>
    <xf numFmtId="192" fontId="1" fillId="2" borderId="5" xfId="26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7" xfId="26" applyNumberFormat="1" applyFont="1" applyFill="1" applyBorder="1" applyAlignment="1">
      <alignment horizontal="right" vertical="center"/>
    </xf>
    <xf numFmtId="192" fontId="1" fillId="2" borderId="4" xfId="26" applyNumberFormat="1" applyFont="1" applyFill="1" applyBorder="1" applyAlignment="1">
      <alignment horizontal="right" vertical="center"/>
    </xf>
    <xf numFmtId="192" fontId="1" fillId="2" borderId="5" xfId="26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vertical="center" wrapText="1"/>
    </xf>
    <xf numFmtId="10" fontId="1" fillId="2" borderId="17" xfId="26" applyNumberFormat="1" applyFont="1" applyFill="1" applyBorder="1" applyAlignment="1">
      <alignment horizontal="right" vertical="center" wrapText="1"/>
    </xf>
    <xf numFmtId="10" fontId="1" fillId="0" borderId="4" xfId="26" applyNumberFormat="1" applyFont="1" applyFill="1" applyBorder="1" applyAlignment="1">
      <alignment horizontal="right" vertical="center" wrapText="1"/>
    </xf>
    <xf numFmtId="9" fontId="0" fillId="2" borderId="0" xfId="26" applyFill="1" applyAlignment="1">
      <alignment/>
    </xf>
    <xf numFmtId="3" fontId="1" fillId="2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92" fontId="1" fillId="0" borderId="4" xfId="0" applyNumberFormat="1" applyFont="1" applyBorder="1" applyAlignment="1">
      <alignment horizontal="right" vertical="top" wrapText="1"/>
    </xf>
    <xf numFmtId="192" fontId="1" fillId="2" borderId="4" xfId="0" applyNumberFormat="1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192" fontId="1" fillId="0" borderId="5" xfId="0" applyNumberFormat="1" applyFont="1" applyBorder="1" applyAlignment="1">
      <alignment horizontal="right" vertical="top" wrapText="1"/>
    </xf>
    <xf numFmtId="192" fontId="1" fillId="2" borderId="5" xfId="0" applyNumberFormat="1" applyFont="1" applyFill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9" fontId="1" fillId="0" borderId="4" xfId="0" applyNumberFormat="1" applyFont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center" wrapText="1"/>
    </xf>
    <xf numFmtId="0" fontId="4" fillId="2" borderId="3" xfId="22" applyFont="1" applyFill="1" applyBorder="1">
      <alignment/>
      <protection/>
    </xf>
    <xf numFmtId="0" fontId="16" fillId="2" borderId="3" xfId="22" applyFont="1" applyFill="1" applyBorder="1">
      <alignment/>
      <protection/>
    </xf>
    <xf numFmtId="0" fontId="16" fillId="2" borderId="0" xfId="22" applyFont="1" applyFill="1" applyBorder="1">
      <alignment/>
      <protection/>
    </xf>
    <xf numFmtId="0" fontId="16" fillId="2" borderId="0" xfId="22" applyFont="1" applyFill="1">
      <alignment/>
      <protection/>
    </xf>
    <xf numFmtId="0" fontId="16" fillId="2" borderId="0" xfId="22" applyFont="1" applyFill="1" applyBorder="1">
      <alignment/>
      <protection/>
    </xf>
    <xf numFmtId="0" fontId="17" fillId="2" borderId="2" xfId="22" applyFont="1" applyFill="1" applyBorder="1">
      <alignment/>
      <protection/>
    </xf>
    <xf numFmtId="0" fontId="18" fillId="2" borderId="2" xfId="22" applyFont="1" applyFill="1" applyBorder="1">
      <alignment/>
      <protection/>
    </xf>
    <xf numFmtId="0" fontId="18" fillId="2" borderId="0" xfId="22" applyFont="1" applyFill="1" applyBorder="1">
      <alignment/>
      <protection/>
    </xf>
    <xf numFmtId="0" fontId="0" fillId="2" borderId="0" xfId="22" applyFill="1">
      <alignment/>
      <protection/>
    </xf>
    <xf numFmtId="0" fontId="0" fillId="2" borderId="0" xfId="22" applyFill="1" applyBorder="1">
      <alignment/>
      <protection/>
    </xf>
    <xf numFmtId="0" fontId="18" fillId="2" borderId="10" xfId="22" applyFont="1" applyFill="1" applyBorder="1" applyAlignment="1">
      <alignment horizontal="center"/>
      <protection/>
    </xf>
    <xf numFmtId="0" fontId="3" fillId="2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3" fillId="2" borderId="1" xfId="22" applyFont="1" applyFill="1" applyBorder="1" applyAlignment="1">
      <alignment horizontal="left" vertical="top" wrapText="1"/>
      <protection/>
    </xf>
    <xf numFmtId="0" fontId="3" fillId="2" borderId="0" xfId="22" applyFont="1" applyFill="1" applyBorder="1" applyAlignment="1">
      <alignment horizontal="left" vertical="top" wrapText="1"/>
      <protection/>
    </xf>
    <xf numFmtId="0" fontId="18" fillId="2" borderId="3" xfId="22" applyFont="1" applyFill="1" applyBorder="1" applyAlignment="1">
      <alignment horizontal="center"/>
      <protection/>
    </xf>
    <xf numFmtId="0" fontId="3" fillId="2" borderId="3" xfId="22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" fillId="2" borderId="2" xfId="22" applyFont="1" applyFill="1" applyBorder="1">
      <alignment/>
      <protection/>
    </xf>
    <xf numFmtId="9" fontId="1" fillId="2" borderId="0" xfId="26" applyFont="1" applyFill="1" applyBorder="1" applyAlignment="1">
      <alignment wrapText="1"/>
    </xf>
    <xf numFmtId="1" fontId="1" fillId="2" borderId="0" xfId="22" applyNumberFormat="1" applyFont="1" applyFill="1" applyBorder="1" applyAlignment="1">
      <alignment wrapText="1"/>
      <protection/>
    </xf>
    <xf numFmtId="0" fontId="1" fillId="2" borderId="8" xfId="22" applyFont="1" applyFill="1" applyBorder="1">
      <alignment/>
      <protection/>
    </xf>
    <xf numFmtId="0" fontId="1" fillId="2" borderId="0" xfId="22" applyFont="1" applyFill="1" applyBorder="1" applyAlignment="1">
      <alignment horizontal="right" wrapText="1"/>
      <protection/>
    </xf>
    <xf numFmtId="10" fontId="1" fillId="2" borderId="0" xfId="26" applyNumberFormat="1" applyFont="1" applyFill="1" applyBorder="1" applyAlignment="1">
      <alignment horizontal="right" wrapText="1"/>
    </xf>
    <xf numFmtId="0" fontId="1" fillId="2" borderId="3" xfId="22" applyFont="1" applyFill="1" applyBorder="1">
      <alignment/>
      <protection/>
    </xf>
    <xf numFmtId="0" fontId="1" fillId="2" borderId="10" xfId="22" applyFont="1" applyFill="1" applyBorder="1" applyAlignment="1">
      <alignment horizontal="center"/>
      <protection/>
    </xf>
    <xf numFmtId="0" fontId="3" fillId="2" borderId="16" xfId="22" applyFont="1" applyFill="1" applyBorder="1" applyAlignment="1">
      <alignment horizontal="left" vertical="top" wrapText="1"/>
      <protection/>
    </xf>
    <xf numFmtId="0" fontId="1" fillId="2" borderId="3" xfId="22" applyFont="1" applyFill="1" applyBorder="1" applyAlignment="1">
      <alignment horizontal="center"/>
      <protection/>
    </xf>
    <xf numFmtId="0" fontId="1" fillId="0" borderId="2" xfId="22" applyFont="1" applyBorder="1" applyAlignment="1">
      <alignment vertical="top" wrapText="1"/>
      <protection/>
    </xf>
    <xf numFmtId="0" fontId="1" fillId="0" borderId="8" xfId="22" applyFont="1" applyBorder="1" applyAlignment="1">
      <alignment vertical="top" wrapText="1"/>
      <protection/>
    </xf>
    <xf numFmtId="0" fontId="1" fillId="2" borderId="8" xfId="22" applyFont="1" applyFill="1" applyBorder="1" applyAlignment="1">
      <alignment/>
      <protection/>
    </xf>
    <xf numFmtId="0" fontId="1" fillId="0" borderId="3" xfId="22" applyFont="1" applyBorder="1" applyAlignment="1">
      <alignment vertical="top" wrapText="1"/>
      <protection/>
    </xf>
    <xf numFmtId="0" fontId="3" fillId="0" borderId="18" xfId="22" applyFont="1" applyBorder="1" applyAlignment="1">
      <alignment vertical="top" wrapText="1"/>
      <protection/>
    </xf>
    <xf numFmtId="0" fontId="3" fillId="2" borderId="0" xfId="22" applyFont="1" applyFill="1" applyAlignment="1">
      <alignment horizontal="justify" vertical="top" wrapText="1"/>
      <protection/>
    </xf>
    <xf numFmtId="0" fontId="3" fillId="0" borderId="0" xfId="22" applyFont="1" applyAlignment="1">
      <alignment horizontal="justify" vertical="top" wrapText="1"/>
      <protection/>
    </xf>
    <xf numFmtId="0" fontId="1" fillId="2" borderId="0" xfId="22" applyFont="1" applyFill="1" applyBorder="1">
      <alignment/>
      <protection/>
    </xf>
    <xf numFmtId="0" fontId="3" fillId="2" borderId="10" xfId="22" applyFont="1" applyFill="1" applyBorder="1" applyAlignment="1">
      <alignment horizontal="center"/>
      <protection/>
    </xf>
    <xf numFmtId="0" fontId="3" fillId="2" borderId="3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left" indent="1"/>
      <protection/>
    </xf>
    <xf numFmtId="0" fontId="1" fillId="2" borderId="0" xfId="22" applyFont="1" applyFill="1" applyBorder="1" applyAlignment="1">
      <alignment horizontal="left" indent="2"/>
      <protection/>
    </xf>
    <xf numFmtId="0" fontId="18" fillId="2" borderId="0" xfId="22" applyFont="1" applyFill="1" applyBorder="1" applyAlignment="1">
      <alignment wrapText="1"/>
      <protection/>
    </xf>
    <xf numFmtId="0" fontId="1" fillId="2" borderId="8" xfId="22" applyFont="1" applyFill="1" applyBorder="1" applyAlignment="1">
      <alignment horizontal="left" indent="1"/>
      <protection/>
    </xf>
    <xf numFmtId="0" fontId="1" fillId="2" borderId="3" xfId="22" applyFont="1" applyFill="1" applyBorder="1" applyAlignment="1">
      <alignment horizontal="left" indent="1"/>
      <protection/>
    </xf>
    <xf numFmtId="0" fontId="4" fillId="2" borderId="0" xfId="22" applyFont="1" applyFill="1" applyBorder="1">
      <alignment/>
      <protection/>
    </xf>
    <xf numFmtId="0" fontId="1" fillId="2" borderId="8" xfId="22" applyFont="1" applyFill="1" applyBorder="1" applyAlignment="1">
      <alignment wrapText="1"/>
      <protection/>
    </xf>
    <xf numFmtId="0" fontId="11" fillId="2" borderId="0" xfId="22" applyFont="1" applyFill="1" applyBorder="1" applyAlignment="1">
      <alignment/>
      <protection/>
    </xf>
    <xf numFmtId="0" fontId="5" fillId="2" borderId="0" xfId="22" applyFill="1">
      <alignment/>
      <protection/>
    </xf>
    <xf numFmtId="0" fontId="19" fillId="2" borderId="0" xfId="22" applyFont="1" applyFill="1">
      <alignment/>
      <protection/>
    </xf>
    <xf numFmtId="0" fontId="1" fillId="2" borderId="0" xfId="0" applyFont="1" applyFill="1" applyBorder="1" applyAlignment="1">
      <alignment horizontal="right" vertical="center"/>
    </xf>
    <xf numFmtId="0" fontId="5" fillId="2" borderId="0" xfId="0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5" fillId="2" borderId="0" xfId="0" applyFill="1" applyBorder="1" applyAlignment="1">
      <alignment vertical="center"/>
    </xf>
    <xf numFmtId="0" fontId="5" fillId="0" borderId="0" xfId="0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5" fillId="2" borderId="3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25">
      <alignment/>
      <protection/>
    </xf>
    <xf numFmtId="0" fontId="1" fillId="2" borderId="2" xfId="21" applyFont="1" applyFill="1" applyBorder="1" applyAlignment="1">
      <alignment horizontal="justify" wrapText="1"/>
      <protection/>
    </xf>
    <xf numFmtId="3" fontId="1" fillId="0" borderId="2" xfId="21" applyNumberFormat="1" applyFont="1" applyFill="1" applyBorder="1" applyAlignment="1">
      <alignment horizontal="right" vertical="top" wrapText="1"/>
      <protection/>
    </xf>
    <xf numFmtId="192" fontId="1" fillId="0" borderId="2" xfId="26" applyNumberFormat="1" applyFont="1" applyFill="1" applyBorder="1" applyAlignment="1">
      <alignment horizontal="right" vertical="top" wrapText="1"/>
    </xf>
    <xf numFmtId="3" fontId="1" fillId="0" borderId="4" xfId="21" applyNumberFormat="1" applyFont="1" applyFill="1" applyBorder="1" applyAlignment="1">
      <alignment horizontal="right" vertical="top" wrapText="1"/>
      <protection/>
    </xf>
    <xf numFmtId="3" fontId="1" fillId="0" borderId="8" xfId="21" applyNumberFormat="1" applyFont="1" applyFill="1" applyBorder="1" applyAlignment="1">
      <alignment horizontal="right" vertical="top" wrapText="1"/>
      <protection/>
    </xf>
    <xf numFmtId="192" fontId="1" fillId="0" borderId="8" xfId="26" applyNumberFormat="1" applyFont="1" applyFill="1" applyBorder="1" applyAlignment="1">
      <alignment horizontal="right" vertical="top" wrapText="1"/>
    </xf>
    <xf numFmtId="3" fontId="1" fillId="0" borderId="5" xfId="21" applyNumberFormat="1" applyFont="1" applyFill="1" applyBorder="1" applyAlignment="1">
      <alignment horizontal="right" vertical="top" wrapText="1"/>
      <protection/>
    </xf>
    <xf numFmtId="3" fontId="1" fillId="0" borderId="3" xfId="21" applyNumberFormat="1" applyFont="1" applyFill="1" applyBorder="1" applyAlignment="1">
      <alignment horizontal="right" vertical="top" wrapText="1"/>
      <protection/>
    </xf>
    <xf numFmtId="192" fontId="1" fillId="0" borderId="3" xfId="26" applyNumberFormat="1" applyFont="1" applyFill="1" applyBorder="1" applyAlignment="1">
      <alignment horizontal="right" vertical="top" wrapText="1"/>
    </xf>
    <xf numFmtId="0" fontId="3" fillId="2" borderId="2" xfId="21" applyFont="1" applyFill="1" applyBorder="1" applyAlignment="1">
      <alignment wrapText="1"/>
      <protection/>
    </xf>
    <xf numFmtId="0" fontId="2" fillId="2" borderId="3" xfId="21" applyFont="1" applyFill="1" applyBorder="1" applyAlignment="1">
      <alignment horizontal="justify" vertical="top" wrapText="1"/>
      <protection/>
    </xf>
    <xf numFmtId="14" fontId="1" fillId="0" borderId="9" xfId="21" applyNumberFormat="1" applyFont="1" applyFill="1" applyBorder="1" applyAlignment="1">
      <alignment horizontal="left" vertical="top" wrapText="1"/>
      <protection/>
    </xf>
    <xf numFmtId="2" fontId="1" fillId="0" borderId="0" xfId="23" applyNumberFormat="1" applyFont="1" applyFill="1" applyBorder="1" applyAlignment="1">
      <alignment horizontal="right" vertical="top" wrapText="1"/>
      <protection/>
    </xf>
    <xf numFmtId="14" fontId="1" fillId="0" borderId="8" xfId="21" applyNumberFormat="1" applyFont="1" applyFill="1" applyBorder="1" applyAlignment="1">
      <alignment horizontal="left" vertical="top" wrapText="1"/>
      <protection/>
    </xf>
    <xf numFmtId="2" fontId="1" fillId="0" borderId="4" xfId="23" applyNumberFormat="1" applyFont="1" applyFill="1" applyBorder="1" applyAlignment="1">
      <alignment horizontal="right" vertical="top" wrapText="1"/>
      <protection/>
    </xf>
    <xf numFmtId="14" fontId="1" fillId="0" borderId="5" xfId="21" applyNumberFormat="1" applyFont="1" applyFill="1" applyBorder="1" applyAlignment="1">
      <alignment horizontal="left" vertical="top" wrapText="1"/>
      <protection/>
    </xf>
    <xf numFmtId="2" fontId="1" fillId="0" borderId="5" xfId="23" applyNumberFormat="1" applyFont="1" applyFill="1" applyBorder="1" applyAlignment="1">
      <alignment horizontal="right" vertical="top" wrapText="1"/>
      <protection/>
    </xf>
    <xf numFmtId="0" fontId="0" fillId="0" borderId="0" xfId="23">
      <alignment/>
      <protection/>
    </xf>
    <xf numFmtId="0" fontId="0" fillId="0" borderId="0" xfId="24">
      <alignment/>
      <protection/>
    </xf>
    <xf numFmtId="0" fontId="7" fillId="2" borderId="2" xfId="24" applyFont="1" applyFill="1" applyBorder="1" applyAlignment="1">
      <alignment vertical="top" wrapText="1"/>
      <protection/>
    </xf>
    <xf numFmtId="0" fontId="0" fillId="2" borderId="2" xfId="24" applyFill="1" applyBorder="1" applyAlignment="1">
      <alignment vertical="top" wrapText="1"/>
      <protection/>
    </xf>
    <xf numFmtId="0" fontId="0" fillId="2" borderId="0" xfId="24" applyFill="1" applyBorder="1" applyAlignment="1">
      <alignment vertical="top" wrapText="1"/>
      <protection/>
    </xf>
    <xf numFmtId="0" fontId="0" fillId="0" borderId="2" xfId="24" applyFont="1" applyBorder="1">
      <alignment/>
      <protection/>
    </xf>
    <xf numFmtId="0" fontId="0" fillId="0" borderId="2" xfId="24" applyBorder="1">
      <alignment/>
      <protection/>
    </xf>
    <xf numFmtId="0" fontId="0" fillId="0" borderId="0" xfId="24" applyFont="1" applyBorder="1">
      <alignment/>
      <protection/>
    </xf>
    <xf numFmtId="0" fontId="0" fillId="0" borderId="3" xfId="24" applyFont="1" applyBorder="1">
      <alignment/>
      <protection/>
    </xf>
    <xf numFmtId="0" fontId="3" fillId="2" borderId="3" xfId="21" applyFont="1" applyFill="1" applyBorder="1" applyAlignment="1">
      <alignment vertical="top" wrapText="1"/>
      <protection/>
    </xf>
    <xf numFmtId="3" fontId="1" fillId="0" borderId="0" xfId="21" applyNumberFormat="1" applyFont="1" applyFill="1" applyBorder="1" applyAlignment="1">
      <alignment horizontal="right" vertical="top" wrapText="1"/>
      <protection/>
    </xf>
    <xf numFmtId="192" fontId="1" fillId="0" borderId="7" xfId="26" applyNumberFormat="1" applyFont="1" applyBorder="1" applyAlignment="1">
      <alignment horizontal="right" vertical="top"/>
    </xf>
    <xf numFmtId="192" fontId="1" fillId="0" borderId="0" xfId="26" applyNumberFormat="1" applyFont="1" applyAlignment="1">
      <alignment horizontal="right" vertical="top"/>
    </xf>
    <xf numFmtId="192" fontId="1" fillId="0" borderId="8" xfId="26" applyNumberFormat="1" applyFont="1" applyBorder="1" applyAlignment="1">
      <alignment horizontal="right" vertical="top"/>
    </xf>
    <xf numFmtId="0" fontId="3" fillId="2" borderId="5" xfId="21" applyFont="1" applyFill="1" applyBorder="1" applyAlignment="1">
      <alignment vertical="top" wrapText="1"/>
      <protection/>
    </xf>
    <xf numFmtId="192" fontId="1" fillId="0" borderId="5" xfId="26" applyNumberFormat="1" applyFont="1" applyBorder="1" applyAlignment="1">
      <alignment horizontal="right" vertical="top"/>
    </xf>
    <xf numFmtId="192" fontId="0" fillId="2" borderId="0" xfId="26" applyNumberFormat="1" applyFill="1" applyAlignment="1">
      <alignment/>
    </xf>
    <xf numFmtId="192" fontId="1" fillId="2" borderId="0" xfId="26" applyNumberFormat="1" applyFont="1" applyFill="1" applyAlignment="1">
      <alignment/>
    </xf>
    <xf numFmtId="3" fontId="1" fillId="2" borderId="2" xfId="22" applyNumberFormat="1" applyFont="1" applyFill="1" applyBorder="1" applyAlignment="1">
      <alignment horizontal="right" vertical="center" wrapText="1"/>
      <protection/>
    </xf>
    <xf numFmtId="3" fontId="1" fillId="0" borderId="2" xfId="22" applyNumberFormat="1" applyFont="1" applyBorder="1" applyAlignment="1">
      <alignment horizontal="right" vertical="center" wrapText="1"/>
      <protection/>
    </xf>
    <xf numFmtId="192" fontId="1" fillId="2" borderId="2" xfId="22" applyNumberFormat="1" applyFont="1" applyFill="1" applyBorder="1" applyAlignment="1">
      <alignment horizontal="right" vertical="center" wrapText="1"/>
      <protection/>
    </xf>
    <xf numFmtId="192" fontId="1" fillId="0" borderId="19" xfId="22" applyNumberFormat="1" applyFont="1" applyBorder="1" applyAlignment="1">
      <alignment horizontal="right" vertical="center" wrapText="1"/>
      <protection/>
    </xf>
    <xf numFmtId="192" fontId="1" fillId="2" borderId="4" xfId="22" applyNumberFormat="1" applyFont="1" applyFill="1" applyBorder="1" applyAlignment="1">
      <alignment horizontal="right" vertical="center" wrapText="1"/>
      <protection/>
    </xf>
    <xf numFmtId="192" fontId="1" fillId="0" borderId="4" xfId="22" applyNumberFormat="1" applyFont="1" applyBorder="1" applyAlignment="1">
      <alignment horizontal="right" vertical="center" wrapText="1"/>
      <protection/>
    </xf>
    <xf numFmtId="0" fontId="1" fillId="0" borderId="20" xfId="22" applyFont="1" applyBorder="1" applyAlignment="1">
      <alignment horizontal="right" vertical="center" wrapText="1"/>
      <protection/>
    </xf>
    <xf numFmtId="192" fontId="1" fillId="2" borderId="5" xfId="22" applyNumberFormat="1" applyFont="1" applyFill="1" applyBorder="1" applyAlignment="1">
      <alignment horizontal="right" vertical="center" wrapText="1"/>
      <protection/>
    </xf>
    <xf numFmtId="192" fontId="1" fillId="0" borderId="5" xfId="22" applyNumberFormat="1" applyFont="1" applyBorder="1" applyAlignment="1">
      <alignment horizontal="right" vertical="center" wrapText="1"/>
      <protection/>
    </xf>
    <xf numFmtId="0" fontId="1" fillId="0" borderId="21" xfId="22" applyFont="1" applyBorder="1" applyAlignment="1">
      <alignment horizontal="right" vertical="center" wrapText="1"/>
      <protection/>
    </xf>
    <xf numFmtId="192" fontId="1" fillId="0" borderId="2" xfId="22" applyNumberFormat="1" applyFont="1" applyBorder="1" applyAlignment="1">
      <alignment horizontal="right" vertical="center" wrapText="1"/>
      <protection/>
    </xf>
    <xf numFmtId="3" fontId="1" fillId="2" borderId="4" xfId="22" applyNumberFormat="1" applyFont="1" applyFill="1" applyBorder="1" applyAlignment="1">
      <alignment horizontal="right" vertical="center" wrapText="1"/>
      <protection/>
    </xf>
    <xf numFmtId="3" fontId="1" fillId="0" borderId="4" xfId="22" applyNumberFormat="1" applyFont="1" applyBorder="1" applyAlignment="1">
      <alignment horizontal="right" vertical="center" wrapText="1"/>
      <protection/>
    </xf>
    <xf numFmtId="3" fontId="1" fillId="2" borderId="8" xfId="22" applyNumberFormat="1" applyFont="1" applyFill="1" applyBorder="1" applyAlignment="1">
      <alignment horizontal="right" vertical="center" wrapText="1"/>
      <protection/>
    </xf>
    <xf numFmtId="3" fontId="1" fillId="0" borderId="8" xfId="22" applyNumberFormat="1" applyFont="1" applyBorder="1" applyAlignment="1">
      <alignment horizontal="right" vertical="center" wrapText="1"/>
      <protection/>
    </xf>
    <xf numFmtId="192" fontId="1" fillId="2" borderId="8" xfId="22" applyNumberFormat="1" applyFont="1" applyFill="1" applyBorder="1" applyAlignment="1">
      <alignment horizontal="right" vertical="center" wrapText="1"/>
      <protection/>
    </xf>
    <xf numFmtId="192" fontId="1" fillId="0" borderId="8" xfId="22" applyNumberFormat="1" applyFont="1" applyBorder="1" applyAlignment="1">
      <alignment horizontal="right" vertical="center" wrapText="1"/>
      <protection/>
    </xf>
    <xf numFmtId="3" fontId="1" fillId="2" borderId="3" xfId="22" applyNumberFormat="1" applyFont="1" applyFill="1" applyBorder="1" applyAlignment="1">
      <alignment horizontal="right" vertical="center" wrapText="1"/>
      <protection/>
    </xf>
    <xf numFmtId="3" fontId="1" fillId="0" borderId="3" xfId="22" applyNumberFormat="1" applyFont="1" applyBorder="1" applyAlignment="1">
      <alignment horizontal="right" vertical="center" wrapText="1"/>
      <protection/>
    </xf>
    <xf numFmtId="192" fontId="1" fillId="2" borderId="3" xfId="22" applyNumberFormat="1" applyFont="1" applyFill="1" applyBorder="1" applyAlignment="1">
      <alignment horizontal="right" vertical="center" wrapText="1"/>
      <protection/>
    </xf>
    <xf numFmtId="192" fontId="1" fillId="0" borderId="3" xfId="22" applyNumberFormat="1" applyFont="1" applyBorder="1" applyAlignment="1">
      <alignment horizontal="right" vertical="center" wrapText="1"/>
      <protection/>
    </xf>
    <xf numFmtId="3" fontId="1" fillId="2" borderId="5" xfId="22" applyNumberFormat="1" applyFont="1" applyFill="1" applyBorder="1" applyAlignment="1">
      <alignment horizontal="right" vertical="center" wrapText="1"/>
      <protection/>
    </xf>
    <xf numFmtId="3" fontId="1" fillId="0" borderId="5" xfId="22" applyNumberFormat="1" applyFont="1" applyBorder="1" applyAlignment="1">
      <alignment horizontal="right" vertical="center" wrapText="1"/>
      <protection/>
    </xf>
    <xf numFmtId="3" fontId="1" fillId="2" borderId="2" xfId="22" applyNumberFormat="1" applyFont="1" applyFill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192" fontId="1" fillId="2" borderId="2" xfId="22" applyNumberFormat="1" applyFont="1" applyFill="1" applyBorder="1" applyAlignment="1">
      <alignment horizontal="right" vertical="center"/>
      <protection/>
    </xf>
    <xf numFmtId="192" fontId="1" fillId="0" borderId="2" xfId="22" applyNumberFormat="1" applyFont="1" applyBorder="1" applyAlignment="1">
      <alignment horizontal="right" vertical="center"/>
      <protection/>
    </xf>
    <xf numFmtId="3" fontId="1" fillId="2" borderId="4" xfId="22" applyNumberFormat="1" applyFont="1" applyFill="1" applyBorder="1" applyAlignment="1">
      <alignment horizontal="right" vertical="center"/>
      <protection/>
    </xf>
    <xf numFmtId="3" fontId="1" fillId="0" borderId="4" xfId="22" applyNumberFormat="1" applyFont="1" applyBorder="1" applyAlignment="1">
      <alignment horizontal="right" vertical="center"/>
      <protection/>
    </xf>
    <xf numFmtId="192" fontId="1" fillId="2" borderId="4" xfId="22" applyNumberFormat="1" applyFont="1" applyFill="1" applyBorder="1" applyAlignment="1">
      <alignment horizontal="right" vertical="center"/>
      <protection/>
    </xf>
    <xf numFmtId="192" fontId="1" fillId="0" borderId="4" xfId="22" applyNumberFormat="1" applyFont="1" applyBorder="1" applyAlignment="1">
      <alignment horizontal="right" vertical="center"/>
      <protection/>
    </xf>
    <xf numFmtId="3" fontId="1" fillId="2" borderId="8" xfId="22" applyNumberFormat="1" applyFont="1" applyFill="1" applyBorder="1" applyAlignment="1">
      <alignment horizontal="right" vertical="center"/>
      <protection/>
    </xf>
    <xf numFmtId="192" fontId="1" fillId="2" borderId="8" xfId="22" applyNumberFormat="1" applyFont="1" applyFill="1" applyBorder="1" applyAlignment="1">
      <alignment horizontal="right" vertical="center"/>
      <protection/>
    </xf>
    <xf numFmtId="3" fontId="1" fillId="2" borderId="3" xfId="22" applyNumberFormat="1" applyFont="1" applyFill="1" applyBorder="1" applyAlignment="1">
      <alignment horizontal="right"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192" fontId="1" fillId="2" borderId="3" xfId="22" applyNumberFormat="1" applyFont="1" applyFill="1" applyBorder="1" applyAlignment="1">
      <alignment horizontal="right" vertical="center"/>
      <protection/>
    </xf>
    <xf numFmtId="192" fontId="1" fillId="0" borderId="3" xfId="22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2" borderId="2" xfId="22" applyFont="1" applyFill="1" applyBorder="1" applyAlignment="1">
      <alignment horizontal="left" wrapText="1"/>
      <protection/>
    </xf>
    <xf numFmtId="0" fontId="11" fillId="2" borderId="0" xfId="22" applyFont="1" applyFill="1" applyBorder="1" applyAlignment="1">
      <alignment horizontal="left" wrapText="1"/>
      <protection/>
    </xf>
    <xf numFmtId="3" fontId="1" fillId="2" borderId="10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1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Normal_II.Q SK" xfId="22"/>
    <cellStyle name="Normal_Sheet1" xfId="23"/>
    <cellStyle name="Normal_Sheet2" xfId="24"/>
    <cellStyle name="Normal_tabulky_BCBP_CDCP_30.6.201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6.625" style="279" customWidth="1"/>
    <col min="2" max="2" width="8.125" style="279" customWidth="1"/>
    <col min="3" max="3" width="8.375" style="279" customWidth="1"/>
    <col min="4" max="5" width="7.625" style="279" customWidth="1"/>
    <col min="6" max="7" width="6.625" style="279" customWidth="1"/>
    <col min="8" max="9" width="6.75390625" style="279" customWidth="1"/>
    <col min="10" max="10" width="5.375" style="279" customWidth="1"/>
    <col min="11" max="16384" width="9.00390625" style="279" customWidth="1"/>
  </cols>
  <sheetData>
    <row r="1" spans="1:8" ht="16.5" thickBot="1">
      <c r="A1" s="22" t="s">
        <v>221</v>
      </c>
      <c r="B1" s="278"/>
      <c r="C1" s="278"/>
      <c r="D1" s="278"/>
      <c r="E1" s="278"/>
      <c r="F1" s="278"/>
      <c r="G1" s="278"/>
      <c r="H1" s="278"/>
    </row>
    <row r="2" spans="1:8" ht="9" customHeight="1">
      <c r="A2" s="23"/>
      <c r="B2" s="280"/>
      <c r="C2" s="280"/>
      <c r="D2" s="280"/>
      <c r="E2" s="280"/>
      <c r="F2" s="280"/>
      <c r="G2" s="280"/>
      <c r="H2" s="280"/>
    </row>
    <row r="3" spans="1:8" ht="31.5" customHeight="1">
      <c r="A3" s="48"/>
      <c r="B3" s="206" t="s">
        <v>242</v>
      </c>
      <c r="C3" s="206" t="s">
        <v>0</v>
      </c>
      <c r="D3" s="206" t="s">
        <v>40</v>
      </c>
      <c r="E3" s="206" t="s">
        <v>1</v>
      </c>
      <c r="F3" s="206" t="s">
        <v>2</v>
      </c>
      <c r="G3" s="206" t="s">
        <v>3</v>
      </c>
      <c r="H3" s="281" t="s">
        <v>4</v>
      </c>
    </row>
    <row r="4" spans="1:8" ht="9" customHeight="1" thickBot="1">
      <c r="A4" s="24"/>
      <c r="B4" s="31"/>
      <c r="C4" s="31"/>
      <c r="D4" s="31"/>
      <c r="E4" s="31"/>
      <c r="F4" s="31"/>
      <c r="G4" s="31"/>
      <c r="H4" s="31"/>
    </row>
    <row r="5" spans="1:10" ht="12" customHeight="1" thickBot="1">
      <c r="A5" s="25" t="s">
        <v>5</v>
      </c>
      <c r="B5" s="120">
        <v>58741610</v>
      </c>
      <c r="C5" s="119">
        <v>0.02252130985173883</v>
      </c>
      <c r="D5" s="119">
        <v>0.01685940967580124</v>
      </c>
      <c r="E5" s="119">
        <v>1</v>
      </c>
      <c r="F5" s="119">
        <v>0.5491470220698107</v>
      </c>
      <c r="G5" s="119">
        <v>0.7095440187104342</v>
      </c>
      <c r="H5" s="120">
        <v>1232.7278333892343</v>
      </c>
      <c r="J5" s="282"/>
    </row>
    <row r="6" spans="1:8" ht="12" customHeight="1" thickBot="1">
      <c r="A6" s="26" t="s">
        <v>6</v>
      </c>
      <c r="B6" s="124">
        <v>35260477</v>
      </c>
      <c r="C6" s="123">
        <v>0.013220127453182214</v>
      </c>
      <c r="D6" s="123">
        <v>0.0919452875301412</v>
      </c>
      <c r="E6" s="123">
        <v>0.6002640547305393</v>
      </c>
      <c r="F6" s="123">
        <v>0.5406949826572114</v>
      </c>
      <c r="G6" s="123">
        <v>0.7127428537055809</v>
      </c>
      <c r="H6" s="124">
        <v>1212.908333721889</v>
      </c>
    </row>
    <row r="7" spans="1:8" ht="12" customHeight="1" thickBot="1">
      <c r="A7" s="26" t="s">
        <v>7</v>
      </c>
      <c r="B7" s="124">
        <v>16478599</v>
      </c>
      <c r="C7" s="123">
        <v>0.0006322746248027517</v>
      </c>
      <c r="D7" s="123">
        <v>0.11775286255205497</v>
      </c>
      <c r="E7" s="123">
        <v>0.2805268531114486</v>
      </c>
      <c r="F7" s="123">
        <v>0.6411755635293995</v>
      </c>
      <c r="G7" s="123">
        <v>0.8356224336789796</v>
      </c>
      <c r="H7" s="124">
        <v>1659.1800869977724</v>
      </c>
    </row>
    <row r="8" spans="1:8" ht="12" customHeight="1" thickBot="1">
      <c r="A8" s="26" t="s">
        <v>8</v>
      </c>
      <c r="B8" s="124">
        <v>15597664</v>
      </c>
      <c r="C8" s="123">
        <v>0.0006488151046207945</v>
      </c>
      <c r="D8" s="123">
        <v>0.12278943818071664</v>
      </c>
      <c r="E8" s="123">
        <v>0.265530073145765</v>
      </c>
      <c r="F8" s="123">
        <v>0.646708827680863</v>
      </c>
      <c r="G8" s="123">
        <v>0.8428071665090362</v>
      </c>
      <c r="H8" s="124">
        <v>1685.0948327735405</v>
      </c>
    </row>
    <row r="9" spans="1:8" ht="12" customHeight="1" thickBot="1">
      <c r="A9" s="26" t="s">
        <v>9</v>
      </c>
      <c r="B9" s="124">
        <v>15556453</v>
      </c>
      <c r="C9" s="123">
        <v>0.014020548257369467</v>
      </c>
      <c r="D9" s="123">
        <v>0.07630120999411627</v>
      </c>
      <c r="E9" s="123">
        <v>0.26482850912666506</v>
      </c>
      <c r="F9" s="123">
        <v>0.47446670523158463</v>
      </c>
      <c r="G9" s="123">
        <v>0.6983416463894436</v>
      </c>
      <c r="H9" s="124">
        <v>1117.2954326381384</v>
      </c>
    </row>
    <row r="10" spans="1:8" ht="12" customHeight="1" thickBot="1">
      <c r="A10" s="26" t="s">
        <v>10</v>
      </c>
      <c r="B10" s="124">
        <v>1077797</v>
      </c>
      <c r="C10" s="123">
        <v>0.012164628404050113</v>
      </c>
      <c r="D10" s="123">
        <v>-0.0045257352703480525</v>
      </c>
      <c r="E10" s="123">
        <v>0.018348101116057256</v>
      </c>
      <c r="F10" s="123">
        <v>0.5568553261885123</v>
      </c>
      <c r="G10" s="123">
        <v>0.7093024011015061</v>
      </c>
      <c r="H10" s="124">
        <v>1413.5108738075287</v>
      </c>
    </row>
    <row r="11" spans="1:8" ht="12" customHeight="1" thickBot="1">
      <c r="A11" s="26" t="s">
        <v>11</v>
      </c>
      <c r="B11" s="124">
        <v>1094299</v>
      </c>
      <c r="C11" s="123">
        <v>0.0011852336518629735</v>
      </c>
      <c r="D11" s="123">
        <v>0.16111661683222733</v>
      </c>
      <c r="E11" s="123">
        <v>0.018629026340953203</v>
      </c>
      <c r="F11" s="123">
        <v>0.8954728095337746</v>
      </c>
      <c r="G11" s="123">
        <v>0.9596718995448228</v>
      </c>
      <c r="H11" s="124">
        <v>5540.739732611967</v>
      </c>
    </row>
    <row r="12" spans="1:8" ht="12" customHeight="1" thickBot="1">
      <c r="A12" s="26" t="s">
        <v>12</v>
      </c>
      <c r="B12" s="124">
        <v>1053329</v>
      </c>
      <c r="C12" s="123">
        <v>0.21191004899703703</v>
      </c>
      <c r="D12" s="123">
        <v>-0.015619933030728617</v>
      </c>
      <c r="E12" s="123">
        <v>0.01793156503541527</v>
      </c>
      <c r="F12" s="123">
        <v>0.5227530999336389</v>
      </c>
      <c r="G12" s="123">
        <v>0.7754111013747841</v>
      </c>
      <c r="H12" s="124">
        <v>1369.943527040805</v>
      </c>
    </row>
    <row r="13" spans="1:8" ht="12" customHeight="1" thickBot="1">
      <c r="A13" s="26" t="s">
        <v>311</v>
      </c>
      <c r="B13" s="124">
        <v>6262594</v>
      </c>
      <c r="C13" s="123">
        <v>0.07584716492878191</v>
      </c>
      <c r="D13" s="123">
        <v>-0.15238524348205884</v>
      </c>
      <c r="E13" s="123">
        <v>0.10661256986316854</v>
      </c>
      <c r="F13" s="123">
        <v>0.45576241491482383</v>
      </c>
      <c r="G13" s="123">
        <v>0.5805743924038587</v>
      </c>
      <c r="H13" s="124">
        <v>948.1522204515971</v>
      </c>
    </row>
    <row r="14" spans="1:8" ht="23.25" customHeight="1" thickBot="1">
      <c r="A14" s="26" t="s">
        <v>312</v>
      </c>
      <c r="B14" s="124">
        <v>409451</v>
      </c>
      <c r="C14" s="123">
        <v>0</v>
      </c>
      <c r="D14" s="123">
        <v>-0.6279355265501361</v>
      </c>
      <c r="E14" s="123">
        <v>0.006970374152155516</v>
      </c>
      <c r="F14" s="123">
        <v>0.7600440595341021</v>
      </c>
      <c r="G14" s="123">
        <v>0.8727231429785612</v>
      </c>
      <c r="H14" s="124">
        <v>2825.508308391601</v>
      </c>
    </row>
    <row r="15" spans="1:8" ht="12" customHeight="1" thickBot="1">
      <c r="A15" s="26" t="s">
        <v>213</v>
      </c>
      <c r="B15" s="124">
        <v>14589615</v>
      </c>
      <c r="C15" s="123">
        <v>0.022389418774929976</v>
      </c>
      <c r="D15" s="123">
        <v>-0.05409782572261801</v>
      </c>
      <c r="E15" s="123">
        <v>0.2483693415961871</v>
      </c>
      <c r="F15" s="123">
        <v>0.6008783645079051</v>
      </c>
      <c r="G15" s="123">
        <v>0.8288920578096132</v>
      </c>
      <c r="H15" s="124">
        <v>1567.0028631102825</v>
      </c>
    </row>
    <row r="16" spans="1:8" ht="12" customHeight="1" thickBot="1">
      <c r="A16" s="26" t="s">
        <v>13</v>
      </c>
      <c r="B16" s="124">
        <v>11955107</v>
      </c>
      <c r="C16" s="123">
        <v>0</v>
      </c>
      <c r="D16" s="123">
        <v>-0.03513053828499968</v>
      </c>
      <c r="E16" s="123">
        <v>0.20352024740213964</v>
      </c>
      <c r="F16" s="123">
        <v>0.6531287423859945</v>
      </c>
      <c r="G16" s="123">
        <v>0.8448530824525452</v>
      </c>
      <c r="H16" s="124">
        <v>1740.1548078466653</v>
      </c>
    </row>
    <row r="17" spans="1:8" ht="12" customHeight="1" thickBot="1">
      <c r="A17" s="26" t="s">
        <v>14</v>
      </c>
      <c r="B17" s="124">
        <v>10981482</v>
      </c>
      <c r="C17" s="123">
        <v>0</v>
      </c>
      <c r="D17" s="123">
        <v>0.003971093191599273</v>
      </c>
      <c r="E17" s="123">
        <v>0.1869455399673247</v>
      </c>
      <c r="F17" s="123">
        <v>0.6692060324826831</v>
      </c>
      <c r="G17" s="123">
        <v>0.8494624860287527</v>
      </c>
      <c r="H17" s="124">
        <v>1787.3700083672386</v>
      </c>
    </row>
    <row r="18" spans="1:8" ht="12" customHeight="1" thickBot="1">
      <c r="A18" s="26" t="s">
        <v>15</v>
      </c>
      <c r="B18" s="124">
        <v>140544</v>
      </c>
      <c r="C18" s="123">
        <v>0</v>
      </c>
      <c r="D18" s="123">
        <v>-0.0320661157024793</v>
      </c>
      <c r="E18" s="123">
        <v>0.0023925799786556753</v>
      </c>
      <c r="F18" s="123">
        <v>0.9397768670309654</v>
      </c>
      <c r="G18" s="123">
        <v>1</v>
      </c>
      <c r="H18" s="124">
        <v>3130.2629110157777</v>
      </c>
    </row>
    <row r="19" spans="1:8" ht="12" customHeight="1" thickBot="1">
      <c r="A19" s="26" t="s">
        <v>16</v>
      </c>
      <c r="B19" s="124">
        <v>396442</v>
      </c>
      <c r="C19" s="123">
        <v>0</v>
      </c>
      <c r="D19" s="123">
        <v>-0.31429332475425975</v>
      </c>
      <c r="E19" s="123">
        <v>0.006748912738346804</v>
      </c>
      <c r="F19" s="123">
        <v>0.6329324340004339</v>
      </c>
      <c r="G19" s="123">
        <v>0.8318442546450678</v>
      </c>
      <c r="H19" s="124">
        <v>1698.830561600538</v>
      </c>
    </row>
    <row r="20" spans="1:8" ht="12" customHeight="1" thickBot="1">
      <c r="A20" s="26" t="s">
        <v>17</v>
      </c>
      <c r="B20" s="124">
        <v>0</v>
      </c>
      <c r="C20" s="123"/>
      <c r="D20" s="123">
        <v>-1</v>
      </c>
      <c r="E20" s="123">
        <v>0</v>
      </c>
      <c r="F20" s="123"/>
      <c r="G20" s="123"/>
      <c r="H20" s="124"/>
    </row>
    <row r="21" spans="1:8" ht="12" customHeight="1" thickBot="1">
      <c r="A21" s="26" t="s">
        <v>18</v>
      </c>
      <c r="B21" s="124">
        <v>436639</v>
      </c>
      <c r="C21" s="123">
        <v>0</v>
      </c>
      <c r="D21" s="123">
        <v>-0.06234847199644389</v>
      </c>
      <c r="E21" s="123">
        <v>0.007433214717812467</v>
      </c>
      <c r="F21" s="123">
        <v>0.7182271853865551</v>
      </c>
      <c r="G21" s="123">
        <v>0.9657291263492267</v>
      </c>
      <c r="H21" s="124">
        <v>2185.9455824237366</v>
      </c>
    </row>
    <row r="22" spans="1:8" ht="12" customHeight="1" thickBot="1">
      <c r="A22" s="26" t="s">
        <v>19</v>
      </c>
      <c r="B22" s="124">
        <v>2319336</v>
      </c>
      <c r="C22" s="123">
        <v>0.14083901599423282</v>
      </c>
      <c r="D22" s="123">
        <v>-0.06817151838316826</v>
      </c>
      <c r="E22" s="123">
        <v>0.03948369818260004</v>
      </c>
      <c r="F22" s="123">
        <v>0.7892896932570357</v>
      </c>
      <c r="G22" s="123">
        <v>0.8962388373224061</v>
      </c>
      <c r="H22" s="124">
        <v>2715.47105513929</v>
      </c>
    </row>
    <row r="23" spans="1:8" ht="12" customHeight="1" thickBot="1">
      <c r="A23" s="26" t="s">
        <v>20</v>
      </c>
      <c r="B23" s="124">
        <v>2231552</v>
      </c>
      <c r="C23" s="123">
        <v>0.12973213261443156</v>
      </c>
      <c r="D23" s="123">
        <v>-0.07687509126582437</v>
      </c>
      <c r="E23" s="123">
        <v>0.037989289023572896</v>
      </c>
      <c r="F23" s="123">
        <v>0.78615689887576</v>
      </c>
      <c r="G23" s="123">
        <v>0.8938317368360674</v>
      </c>
      <c r="H23" s="124">
        <v>2716.451649293525</v>
      </c>
    </row>
    <row r="24" spans="1:8" ht="12" customHeight="1" thickBot="1">
      <c r="A24" s="26" t="s">
        <v>21</v>
      </c>
      <c r="B24" s="124">
        <v>245052</v>
      </c>
      <c r="C24" s="123">
        <v>0.11402477841437736</v>
      </c>
      <c r="D24" s="123">
        <v>-0.31782384660139584</v>
      </c>
      <c r="E24" s="123">
        <v>0.00417169362569395</v>
      </c>
      <c r="F24" s="123">
        <v>0.8351533552062419</v>
      </c>
      <c r="G24" s="123">
        <v>0.9593637268824576</v>
      </c>
      <c r="H24" s="124">
        <v>3342.7142291169143</v>
      </c>
    </row>
    <row r="25" spans="1:8" ht="12" customHeight="1" thickBot="1">
      <c r="A25" s="26" t="s">
        <v>22</v>
      </c>
      <c r="B25" s="124">
        <v>1699383</v>
      </c>
      <c r="C25" s="123">
        <v>0.10005219541445336</v>
      </c>
      <c r="D25" s="123">
        <v>-0.016834434396444053</v>
      </c>
      <c r="E25" s="123">
        <v>0.028929799506686997</v>
      </c>
      <c r="F25" s="123">
        <v>0.848856908654494</v>
      </c>
      <c r="G25" s="123">
        <v>0.9335788342004128</v>
      </c>
      <c r="H25" s="124">
        <v>3511.249264637849</v>
      </c>
    </row>
    <row r="26" spans="1:8" ht="12" customHeight="1" thickBot="1">
      <c r="A26" s="26" t="s">
        <v>23</v>
      </c>
      <c r="B26" s="124">
        <v>287117</v>
      </c>
      <c r="C26" s="123">
        <v>0.3188073154846282</v>
      </c>
      <c r="D26" s="123">
        <v>-0.12912247070706462</v>
      </c>
      <c r="E26" s="123">
        <v>0.00488779589119195</v>
      </c>
      <c r="F26" s="123">
        <v>0.7775401665523114</v>
      </c>
      <c r="G26" s="123">
        <v>0.9412364994061654</v>
      </c>
      <c r="H26" s="124">
        <v>2492.6999806011095</v>
      </c>
    </row>
    <row r="27" spans="1:8" ht="12" customHeight="1" thickBot="1">
      <c r="A27" s="26" t="s">
        <v>18</v>
      </c>
      <c r="B27" s="124">
        <v>87784</v>
      </c>
      <c r="C27" s="123">
        <v>0.42318645766882346</v>
      </c>
      <c r="D27" s="123">
        <v>0.2255713627542686</v>
      </c>
      <c r="E27" s="123">
        <v>0.001494409159027136</v>
      </c>
      <c r="F27" s="123">
        <v>0.9566207965005012</v>
      </c>
      <c r="G27" s="123">
        <v>0.9897589537956804</v>
      </c>
      <c r="H27" s="124">
        <v>3858.7662504103077</v>
      </c>
    </row>
    <row r="28" spans="1:8" ht="12" customHeight="1" thickBot="1">
      <c r="A28" s="26" t="s">
        <v>21</v>
      </c>
      <c r="B28" s="124">
        <v>147</v>
      </c>
      <c r="C28" s="123">
        <v>0</v>
      </c>
      <c r="D28" s="123">
        <v>-0.25</v>
      </c>
      <c r="E28" s="123">
        <v>2.502485035735316E-06</v>
      </c>
      <c r="F28" s="123">
        <v>1</v>
      </c>
      <c r="G28" s="123">
        <v>1</v>
      </c>
      <c r="H28" s="124">
        <v>10000</v>
      </c>
    </row>
    <row r="29" spans="1:8" ht="12" customHeight="1" thickBot="1">
      <c r="A29" s="26" t="s">
        <v>23</v>
      </c>
      <c r="B29" s="124">
        <v>87637</v>
      </c>
      <c r="C29" s="123">
        <v>0.42389629950819857</v>
      </c>
      <c r="D29" s="123">
        <v>0.22687628620626898</v>
      </c>
      <c r="E29" s="123">
        <v>0.0014919066739914005</v>
      </c>
      <c r="F29" s="123">
        <v>0.9565480333649029</v>
      </c>
      <c r="G29" s="123">
        <v>0.9897417757339936</v>
      </c>
      <c r="H29" s="124">
        <v>3868.778750217817</v>
      </c>
    </row>
    <row r="30" spans="1:8" ht="12" customHeight="1" thickBot="1">
      <c r="A30" s="27" t="s">
        <v>24</v>
      </c>
      <c r="B30" s="129">
        <v>315172</v>
      </c>
      <c r="C30" s="128">
        <v>0</v>
      </c>
      <c r="D30" s="128">
        <v>-0.4212960667772031</v>
      </c>
      <c r="E30" s="128">
        <v>0.005365396011447422</v>
      </c>
      <c r="F30" s="128">
        <v>0.6491027121698628</v>
      </c>
      <c r="G30" s="128">
        <v>0.8833779650476565</v>
      </c>
      <c r="H30" s="129">
        <v>1790.4901264805706</v>
      </c>
    </row>
    <row r="31" spans="1:8" ht="12" customHeight="1" thickBot="1">
      <c r="A31" s="28" t="s">
        <v>25</v>
      </c>
      <c r="B31" s="131">
        <v>55779017</v>
      </c>
      <c r="C31" s="119">
        <v>0.028257310450630565</v>
      </c>
      <c r="D31" s="119">
        <v>0.017421785507474086</v>
      </c>
      <c r="E31" s="119">
        <v>1</v>
      </c>
      <c r="F31" s="119">
        <v>0.5461981167738474</v>
      </c>
      <c r="G31" s="119">
        <v>0.7074937142071593</v>
      </c>
      <c r="H31" s="131">
        <v>1221.0126643160268</v>
      </c>
    </row>
    <row r="32" spans="1:8" ht="12" customHeight="1" thickBot="1">
      <c r="A32" s="26" t="s">
        <v>214</v>
      </c>
      <c r="B32" s="124">
        <v>40165913</v>
      </c>
      <c r="C32" s="123">
        <v>0.0055596146911935</v>
      </c>
      <c r="D32" s="123">
        <v>0.04380253570813686</v>
      </c>
      <c r="E32" s="123">
        <v>0.7200900116256979</v>
      </c>
      <c r="F32" s="123">
        <v>0.5511542585873748</v>
      </c>
      <c r="G32" s="123">
        <v>0.7046524250550461</v>
      </c>
      <c r="H32" s="124">
        <v>1244.1735042019538</v>
      </c>
    </row>
    <row r="33" spans="1:8" ht="12" customHeight="1" thickBot="1">
      <c r="A33" s="26" t="s">
        <v>506</v>
      </c>
      <c r="B33" s="124">
        <v>24807993</v>
      </c>
      <c r="C33" s="123">
        <v>0.02677217782188184</v>
      </c>
      <c r="D33" s="123">
        <v>0.046989579141976545</v>
      </c>
      <c r="E33" s="123">
        <v>0.44475493356220314</v>
      </c>
      <c r="F33" s="123">
        <v>0.5822654013164225</v>
      </c>
      <c r="G33" s="123">
        <v>0.7455543864431113</v>
      </c>
      <c r="H33" s="124">
        <v>1454.09611264113</v>
      </c>
    </row>
    <row r="34" spans="1:8" ht="12" customHeight="1" thickBot="1">
      <c r="A34" s="26" t="s">
        <v>26</v>
      </c>
      <c r="B34" s="124">
        <v>24380285</v>
      </c>
      <c r="C34" s="123">
        <v>0.023133445732894428</v>
      </c>
      <c r="D34" s="123">
        <v>0.05709348044133278</v>
      </c>
      <c r="E34" s="123">
        <v>0.43708703220782824</v>
      </c>
      <c r="F34" s="123">
        <v>0.5676290494553283</v>
      </c>
      <c r="G34" s="123">
        <v>0.7281712662505792</v>
      </c>
      <c r="H34" s="124">
        <v>1404.7148523061767</v>
      </c>
    </row>
    <row r="35" spans="1:8" ht="12" customHeight="1" thickBot="1">
      <c r="A35" s="26" t="s">
        <v>27</v>
      </c>
      <c r="B35" s="124">
        <v>22877555</v>
      </c>
      <c r="C35" s="123">
        <v>0.023880611367779466</v>
      </c>
      <c r="D35" s="123">
        <v>0.06160175609923613</v>
      </c>
      <c r="E35" s="123">
        <v>0.41014625625259765</v>
      </c>
      <c r="F35" s="123">
        <v>0.5598816394496702</v>
      </c>
      <c r="G35" s="123">
        <v>0.7290093281384309</v>
      </c>
      <c r="H35" s="124">
        <v>1401.0231733366115</v>
      </c>
    </row>
    <row r="36" spans="1:8" ht="12" customHeight="1" thickBot="1">
      <c r="A36" s="26" t="s">
        <v>28</v>
      </c>
      <c r="B36" s="124">
        <v>8999124</v>
      </c>
      <c r="C36" s="123">
        <v>0.03754398761479451</v>
      </c>
      <c r="D36" s="123">
        <v>0.07789585745859151</v>
      </c>
      <c r="E36" s="123">
        <v>0.1613352920866282</v>
      </c>
      <c r="F36" s="123">
        <v>0.5749240703872954</v>
      </c>
      <c r="G36" s="123">
        <v>0.7494527245096301</v>
      </c>
      <c r="H36" s="124">
        <v>1536.0131310028398</v>
      </c>
    </row>
    <row r="37" spans="1:8" ht="12" customHeight="1" thickBot="1">
      <c r="A37" s="26" t="s">
        <v>149</v>
      </c>
      <c r="B37" s="124">
        <v>3002537</v>
      </c>
      <c r="C37" s="123">
        <v>0.035325792821204204</v>
      </c>
      <c r="D37" s="123">
        <v>0.029506086611854165</v>
      </c>
      <c r="E37" s="123">
        <v>0.05382914869224031</v>
      </c>
      <c r="F37" s="123">
        <v>0.5777594081271937</v>
      </c>
      <c r="G37" s="123">
        <v>0.8581572849893273</v>
      </c>
      <c r="H37" s="124">
        <v>1555.9439512482984</v>
      </c>
    </row>
    <row r="38" spans="1:8" ht="12" customHeight="1" thickBot="1">
      <c r="A38" s="26" t="s">
        <v>29</v>
      </c>
      <c r="B38" s="124">
        <v>2182532</v>
      </c>
      <c r="C38" s="123">
        <v>0.0017543843572511194</v>
      </c>
      <c r="D38" s="123">
        <v>-0.217341661484881</v>
      </c>
      <c r="E38" s="123">
        <v>0.03912819044480472</v>
      </c>
      <c r="F38" s="123">
        <v>0.736332388253643</v>
      </c>
      <c r="G38" s="123">
        <v>0.9009114184809204</v>
      </c>
      <c r="H38" s="124">
        <v>2119.67887070977</v>
      </c>
    </row>
    <row r="39" spans="1:8" ht="12" customHeight="1" thickBot="1">
      <c r="A39" s="26" t="s">
        <v>30</v>
      </c>
      <c r="B39" s="124">
        <v>1601435</v>
      </c>
      <c r="C39" s="123">
        <v>0.08249913358956186</v>
      </c>
      <c r="D39" s="123">
        <v>0.17495034780382124</v>
      </c>
      <c r="E39" s="123">
        <v>0.028710348194196395</v>
      </c>
      <c r="F39" s="123">
        <v>0.42559017381286157</v>
      </c>
      <c r="G39" s="123">
        <v>0.6326138744313694</v>
      </c>
      <c r="H39" s="124">
        <v>1029.7199554646215</v>
      </c>
    </row>
    <row r="40" spans="1:8" ht="12" customHeight="1" thickBot="1">
      <c r="A40" s="26" t="s">
        <v>31</v>
      </c>
      <c r="B40" s="124">
        <v>4722717</v>
      </c>
      <c r="C40" s="123">
        <v>0.04728358696911121</v>
      </c>
      <c r="D40" s="123">
        <v>-0.18920738255206393</v>
      </c>
      <c r="E40" s="123">
        <v>0.08466834401187098</v>
      </c>
      <c r="F40" s="123">
        <v>0.5182019163968538</v>
      </c>
      <c r="G40" s="123">
        <v>0.6772014922765857</v>
      </c>
      <c r="H40" s="124">
        <v>1353.7771482339697</v>
      </c>
    </row>
    <row r="41" spans="1:8" ht="12" customHeight="1" thickBot="1">
      <c r="A41" s="26" t="s">
        <v>32</v>
      </c>
      <c r="B41" s="124">
        <v>303850</v>
      </c>
      <c r="C41" s="123">
        <v>0</v>
      </c>
      <c r="D41" s="123">
        <v>-0.859569905393976</v>
      </c>
      <c r="E41" s="123">
        <v>0.005447388934803207</v>
      </c>
      <c r="F41" s="123">
        <v>0.6915352970215567</v>
      </c>
      <c r="G41" s="123">
        <v>0.9648576600296199</v>
      </c>
      <c r="H41" s="124">
        <v>2138.9267210343132</v>
      </c>
    </row>
    <row r="42" spans="1:8" ht="12" customHeight="1" thickBot="1">
      <c r="A42" s="26" t="s">
        <v>33</v>
      </c>
      <c r="B42" s="124">
        <v>3904111</v>
      </c>
      <c r="C42" s="123">
        <v>0.04787107743606675</v>
      </c>
      <c r="D42" s="123">
        <v>0.2684073850140498</v>
      </c>
      <c r="E42" s="123">
        <v>0.06999246688051172</v>
      </c>
      <c r="F42" s="123">
        <v>0.5353362135451579</v>
      </c>
      <c r="G42" s="123">
        <v>0.681408136192849</v>
      </c>
      <c r="H42" s="124">
        <v>1458.3160159826375</v>
      </c>
    </row>
    <row r="43" spans="1:8" ht="12" customHeight="1" thickBot="1">
      <c r="A43" s="26" t="s">
        <v>34</v>
      </c>
      <c r="B43" s="124">
        <v>4124381</v>
      </c>
      <c r="C43" s="123">
        <v>0.03564583388392101</v>
      </c>
      <c r="D43" s="123">
        <v>-0.039376565468917435</v>
      </c>
      <c r="E43" s="123">
        <v>0.07394144289061243</v>
      </c>
      <c r="F43" s="123">
        <v>0.7384099577609343</v>
      </c>
      <c r="G43" s="123">
        <v>0.873294925953737</v>
      </c>
      <c r="H43" s="124">
        <v>2406.0931583474203</v>
      </c>
    </row>
    <row r="44" spans="1:8" ht="12" customHeight="1" thickBot="1">
      <c r="A44" s="26" t="s">
        <v>35</v>
      </c>
      <c r="B44" s="124">
        <v>3386243</v>
      </c>
      <c r="C44" s="123">
        <v>0.035239644644521964</v>
      </c>
      <c r="D44" s="123">
        <v>0.027055480066969118</v>
      </c>
      <c r="E44" s="123">
        <v>0.060708187094799464</v>
      </c>
      <c r="F44" s="123">
        <v>0.7849856020374202</v>
      </c>
      <c r="G44" s="123">
        <v>0.8939828004074132</v>
      </c>
      <c r="H44" s="124">
        <v>2733.90032425462</v>
      </c>
    </row>
    <row r="45" spans="1:8" ht="12" customHeight="1" thickBot="1">
      <c r="A45" s="26" t="s">
        <v>36</v>
      </c>
      <c r="B45" s="124">
        <v>200274</v>
      </c>
      <c r="C45" s="123">
        <v>0.13824560352317325</v>
      </c>
      <c r="D45" s="123">
        <v>0.04763349514563098</v>
      </c>
      <c r="E45" s="123">
        <v>0.0035904899507282462</v>
      </c>
      <c r="F45" s="123">
        <v>0.794341751800034</v>
      </c>
      <c r="G45" s="123">
        <v>0.9996854309595854</v>
      </c>
      <c r="H45" s="124">
        <v>2639.3610080213457</v>
      </c>
    </row>
    <row r="46" spans="1:8" ht="12" customHeight="1" thickBot="1">
      <c r="A46" s="26" t="s">
        <v>37</v>
      </c>
      <c r="B46" s="125">
        <v>173839</v>
      </c>
      <c r="C46" s="123">
        <v>0</v>
      </c>
      <c r="D46" s="123">
        <v>0.014271294626968523</v>
      </c>
      <c r="E46" s="123">
        <v>0.0031165662170059396</v>
      </c>
      <c r="F46" s="123">
        <v>0.9193564159941094</v>
      </c>
      <c r="G46" s="123">
        <v>1</v>
      </c>
      <c r="H46" s="125">
        <v>3070.203328026232</v>
      </c>
    </row>
    <row r="47" spans="1:8" ht="12" customHeight="1" thickBot="1">
      <c r="A47" s="27" t="s">
        <v>38</v>
      </c>
      <c r="B47" s="126">
        <v>364025</v>
      </c>
      <c r="C47" s="128">
        <v>0</v>
      </c>
      <c r="D47" s="128">
        <v>-0.4256840437901619</v>
      </c>
      <c r="E47" s="128">
        <v>0.006526199628078781</v>
      </c>
      <c r="F47" s="128">
        <v>0.6608419751390702</v>
      </c>
      <c r="G47" s="128">
        <v>0.8644845821028776</v>
      </c>
      <c r="H47" s="126">
        <v>1850.0229565868085</v>
      </c>
    </row>
    <row r="48" spans="1:8" ht="12" customHeight="1" thickBot="1">
      <c r="A48" s="29" t="s">
        <v>507</v>
      </c>
      <c r="B48" s="133">
        <v>30517595.32076</v>
      </c>
      <c r="C48" s="130"/>
      <c r="D48" s="132">
        <v>0.05766520080908455</v>
      </c>
      <c r="E48" s="132">
        <v>0.5471160476126713</v>
      </c>
      <c r="F48" s="132">
        <v>0.6021292628682247</v>
      </c>
      <c r="G48" s="132">
        <v>0.785127790153923</v>
      </c>
      <c r="H48" s="133">
        <v>1454.966481494922</v>
      </c>
    </row>
    <row r="49" spans="1:8" ht="12" customHeight="1" thickBot="1">
      <c r="A49" s="26" t="s">
        <v>508</v>
      </c>
      <c r="B49" s="124">
        <v>918652.908385</v>
      </c>
      <c r="C49" s="123"/>
      <c r="D49" s="123">
        <v>-0.14408514417491158</v>
      </c>
      <c r="E49" s="123">
        <v>0.016469506954290714</v>
      </c>
      <c r="F49" s="123">
        <v>0.6807113919655998</v>
      </c>
      <c r="G49" s="123">
        <v>0.9134298627271417</v>
      </c>
      <c r="H49" s="124">
        <v>1939.57153040684</v>
      </c>
    </row>
    <row r="50" spans="1:8" ht="12" customHeight="1" thickBot="1">
      <c r="A50" s="26" t="s">
        <v>509</v>
      </c>
      <c r="B50" s="124">
        <v>3079690</v>
      </c>
      <c r="C50" s="123"/>
      <c r="D50" s="123">
        <v>-0.008239205867435206</v>
      </c>
      <c r="E50" s="123">
        <v>0.05521233907725552</v>
      </c>
      <c r="F50" s="123">
        <v>0.5672324162496875</v>
      </c>
      <c r="G50" s="123">
        <v>0.7629501670622693</v>
      </c>
      <c r="H50" s="124">
        <v>1386.869494680161</v>
      </c>
    </row>
    <row r="51" spans="1:8" ht="11.25" customHeight="1" thickBot="1">
      <c r="A51" s="27" t="s">
        <v>39</v>
      </c>
      <c r="B51" s="129">
        <v>4400290.12</v>
      </c>
      <c r="C51" s="128"/>
      <c r="D51" s="128">
        <v>0.011706958535303125</v>
      </c>
      <c r="E51" s="128">
        <v>0.07888791084288918</v>
      </c>
      <c r="F51" s="128">
        <v>0.5561024235374734</v>
      </c>
      <c r="G51" s="128">
        <v>0.75188633244028</v>
      </c>
      <c r="H51" s="129">
        <v>1337.105353577217</v>
      </c>
    </row>
    <row r="52" spans="1:10" ht="72" customHeight="1">
      <c r="A52" s="364" t="s">
        <v>313</v>
      </c>
      <c r="B52" s="364"/>
      <c r="C52" s="364"/>
      <c r="D52" s="364"/>
      <c r="E52" s="364"/>
      <c r="F52" s="364"/>
      <c r="G52" s="364"/>
      <c r="H52" s="364"/>
      <c r="I52" s="364"/>
      <c r="J52" s="364"/>
    </row>
    <row r="53" ht="16.5" thickBot="1">
      <c r="A53" s="22" t="s">
        <v>222</v>
      </c>
    </row>
    <row r="54" spans="1:6" ht="9.75" customHeight="1">
      <c r="A54" s="23"/>
      <c r="B54" s="283"/>
      <c r="C54" s="283"/>
      <c r="D54" s="283"/>
      <c r="E54" s="283"/>
      <c r="F54" s="283"/>
    </row>
    <row r="55" spans="1:8" ht="38.25" customHeight="1">
      <c r="A55" s="30"/>
      <c r="B55" s="206" t="s">
        <v>314</v>
      </c>
      <c r="C55" s="206" t="s">
        <v>315</v>
      </c>
      <c r="D55" s="206" t="s">
        <v>2</v>
      </c>
      <c r="E55" s="206" t="s">
        <v>3</v>
      </c>
      <c r="F55" s="281" t="s">
        <v>4</v>
      </c>
      <c r="G55" s="284"/>
      <c r="H55" s="284"/>
    </row>
    <row r="56" spans="1:8" ht="9.75" customHeight="1" thickBot="1">
      <c r="A56" s="31"/>
      <c r="B56" s="31"/>
      <c r="C56" s="31"/>
      <c r="D56" s="31"/>
      <c r="E56" s="31"/>
      <c r="F56" s="31"/>
      <c r="G56" s="284"/>
      <c r="H56" s="284"/>
    </row>
    <row r="57" spans="1:8" ht="12.75" customHeight="1" thickBot="1">
      <c r="A57" s="32" t="s">
        <v>146</v>
      </c>
      <c r="B57" s="120">
        <v>570326</v>
      </c>
      <c r="C57" s="120">
        <v>556980</v>
      </c>
      <c r="D57" s="132">
        <v>0.5474618835338971</v>
      </c>
      <c r="E57" s="132">
        <v>0.7148832217401522</v>
      </c>
      <c r="F57" s="120">
        <v>1237.3518267662976</v>
      </c>
      <c r="G57" s="284"/>
      <c r="H57" s="284"/>
    </row>
    <row r="58" spans="1:8" ht="12" customHeight="1" thickBot="1">
      <c r="A58" s="26" t="s">
        <v>41</v>
      </c>
      <c r="B58" s="124">
        <v>496060</v>
      </c>
      <c r="C58" s="124">
        <v>467513</v>
      </c>
      <c r="D58" s="123">
        <v>0.5418527517062696</v>
      </c>
      <c r="E58" s="123">
        <v>0.7121389614186485</v>
      </c>
      <c r="F58" s="124">
        <v>1223.3931522404607</v>
      </c>
      <c r="G58" s="284"/>
      <c r="H58" s="284"/>
    </row>
    <row r="59" spans="1:8" ht="12" customHeight="1" thickBot="1">
      <c r="A59" s="26" t="s">
        <v>42</v>
      </c>
      <c r="B59" s="124">
        <v>245872</v>
      </c>
      <c r="C59" s="124">
        <v>229086</v>
      </c>
      <c r="D59" s="123">
        <v>0.5256620967413856</v>
      </c>
      <c r="E59" s="123">
        <v>0.6995687726292665</v>
      </c>
      <c r="F59" s="124">
        <v>1209.1056631084828</v>
      </c>
      <c r="G59" s="284"/>
      <c r="H59" s="284"/>
    </row>
    <row r="60" spans="1:8" ht="12" customHeight="1" thickBot="1">
      <c r="A60" s="26" t="s">
        <v>43</v>
      </c>
      <c r="B60" s="124">
        <v>250188</v>
      </c>
      <c r="C60" s="124">
        <v>238427</v>
      </c>
      <c r="D60" s="123">
        <v>0.5577621874437848</v>
      </c>
      <c r="E60" s="123">
        <v>0.7244908156942695</v>
      </c>
      <c r="F60" s="124">
        <v>1274.0230102128908</v>
      </c>
      <c r="G60" s="284"/>
      <c r="H60" s="284"/>
    </row>
    <row r="61" spans="1:8" ht="12" customHeight="1" thickBot="1">
      <c r="A61" s="26" t="s">
        <v>44</v>
      </c>
      <c r="B61" s="124">
        <v>64808</v>
      </c>
      <c r="C61" s="124">
        <v>77601</v>
      </c>
      <c r="D61" s="123">
        <v>0.5644210591285026</v>
      </c>
      <c r="E61" s="123">
        <v>0.7143408221207258</v>
      </c>
      <c r="F61" s="124">
        <v>1313.2202096766196</v>
      </c>
      <c r="G61" s="284"/>
      <c r="H61" s="284"/>
    </row>
    <row r="62" spans="1:8" ht="12" customHeight="1" thickBot="1">
      <c r="A62" s="26" t="s">
        <v>45</v>
      </c>
      <c r="B62" s="124">
        <v>9458</v>
      </c>
      <c r="C62" s="124">
        <v>11866</v>
      </c>
      <c r="D62" s="123">
        <v>0.8005924045276632</v>
      </c>
      <c r="E62" s="123">
        <v>0.8859621284248387</v>
      </c>
      <c r="F62" s="124">
        <v>4523.385496843419</v>
      </c>
      <c r="G62" s="284"/>
      <c r="H62" s="284"/>
    </row>
    <row r="63" spans="1:8" ht="12" customHeight="1" thickBot="1">
      <c r="A63" s="26" t="s">
        <v>46</v>
      </c>
      <c r="B63" s="124">
        <v>1153213</v>
      </c>
      <c r="C63" s="124">
        <v>1048561</v>
      </c>
      <c r="D63" s="123">
        <v>0.602467992571051</v>
      </c>
      <c r="E63" s="123">
        <v>0.7865711862907799</v>
      </c>
      <c r="F63" s="124">
        <v>1466.9377644318397</v>
      </c>
      <c r="G63" s="284"/>
      <c r="H63" s="284"/>
    </row>
    <row r="64" spans="1:8" ht="12" customHeight="1" thickBot="1">
      <c r="A64" s="26" t="s">
        <v>47</v>
      </c>
      <c r="B64" s="124">
        <v>892023</v>
      </c>
      <c r="C64" s="124">
        <v>820258</v>
      </c>
      <c r="D64" s="123">
        <v>0.6177665685862407</v>
      </c>
      <c r="E64" s="123">
        <v>0.7828891691186773</v>
      </c>
      <c r="F64" s="124">
        <v>1515.6345761908283</v>
      </c>
      <c r="G64" s="284"/>
      <c r="H64" s="284"/>
    </row>
    <row r="65" spans="1:8" ht="12" customHeight="1" thickBot="1">
      <c r="A65" s="26" t="s">
        <v>48</v>
      </c>
      <c r="B65" s="124">
        <v>329901</v>
      </c>
      <c r="C65" s="124">
        <v>284886</v>
      </c>
      <c r="D65" s="123">
        <v>0.4564399622917178</v>
      </c>
      <c r="E65" s="123">
        <v>0.6220108456779458</v>
      </c>
      <c r="F65" s="124">
        <v>1045.9762467065802</v>
      </c>
      <c r="G65" s="284"/>
      <c r="H65" s="285"/>
    </row>
    <row r="66" spans="1:8" ht="12" customHeight="1" thickBot="1">
      <c r="A66" s="26" t="s">
        <v>49</v>
      </c>
      <c r="B66" s="124">
        <v>1221924</v>
      </c>
      <c r="C66" s="124">
        <v>1105144</v>
      </c>
      <c r="D66" s="123">
        <v>0.574262392751104</v>
      </c>
      <c r="E66" s="123">
        <v>0.7312647922456715</v>
      </c>
      <c r="F66" s="124">
        <v>1347.2891860092416</v>
      </c>
      <c r="G66" s="284"/>
      <c r="H66" s="284"/>
    </row>
    <row r="67" spans="1:8" ht="12" customHeight="1" thickBot="1">
      <c r="A67" s="26" t="s">
        <v>147</v>
      </c>
      <c r="B67" s="124">
        <v>271297</v>
      </c>
      <c r="C67" s="124">
        <v>254176</v>
      </c>
      <c r="D67" s="123">
        <v>0.6141792942789637</v>
      </c>
      <c r="E67" s="123">
        <v>0.8435257301039083</v>
      </c>
      <c r="F67" s="124">
        <v>1634.410959415894</v>
      </c>
      <c r="G67" s="284"/>
      <c r="H67" s="284"/>
    </row>
    <row r="68" spans="1:8" ht="12" customHeight="1" thickBot="1">
      <c r="A68" s="26" t="s">
        <v>50</v>
      </c>
      <c r="B68" s="124">
        <v>261190</v>
      </c>
      <c r="C68" s="124">
        <v>228303</v>
      </c>
      <c r="D68" s="123">
        <v>0.6242760672999885</v>
      </c>
      <c r="E68" s="123">
        <v>0.8361413147151959</v>
      </c>
      <c r="F68" s="124">
        <v>1614.3365371725954</v>
      </c>
      <c r="G68" s="284"/>
      <c r="H68" s="284"/>
    </row>
    <row r="69" spans="1:8" ht="12" customHeight="1" thickBot="1">
      <c r="A69" s="26" t="s">
        <v>51</v>
      </c>
      <c r="B69" s="124">
        <v>78290</v>
      </c>
      <c r="C69" s="124">
        <v>9828</v>
      </c>
      <c r="D69" s="123">
        <v>0.9544130795759356</v>
      </c>
      <c r="E69" s="123">
        <v>0.9996679013922596</v>
      </c>
      <c r="F69" s="124">
        <v>4026.926123877182</v>
      </c>
      <c r="G69" s="284"/>
      <c r="H69" s="284"/>
    </row>
    <row r="70" spans="1:8" ht="12" customHeight="1" thickBot="1">
      <c r="A70" s="26" t="s">
        <v>52</v>
      </c>
      <c r="B70" s="124">
        <v>227415</v>
      </c>
      <c r="C70" s="124">
        <v>217239</v>
      </c>
      <c r="D70" s="123">
        <v>0.6489150400323422</v>
      </c>
      <c r="E70" s="123">
        <v>0.786690454637336</v>
      </c>
      <c r="F70" s="124">
        <v>1610.4818237662391</v>
      </c>
      <c r="G70" s="284"/>
      <c r="H70" s="284"/>
    </row>
    <row r="71" spans="1:8" ht="12" customHeight="1" thickBot="1">
      <c r="A71" s="26" t="s">
        <v>53</v>
      </c>
      <c r="B71" s="124">
        <v>19971</v>
      </c>
      <c r="C71" s="124">
        <v>35419</v>
      </c>
      <c r="D71" s="123"/>
      <c r="E71" s="123"/>
      <c r="F71" s="124"/>
      <c r="G71" s="284"/>
      <c r="H71" s="284"/>
    </row>
    <row r="72" spans="1:8" ht="12" customHeight="1" thickBot="1">
      <c r="A72" s="26" t="s">
        <v>54</v>
      </c>
      <c r="B72" s="124">
        <v>-64486</v>
      </c>
      <c r="C72" s="124">
        <v>-34183</v>
      </c>
      <c r="D72" s="123"/>
      <c r="E72" s="123"/>
      <c r="F72" s="124"/>
      <c r="G72" s="284"/>
      <c r="H72" s="284"/>
    </row>
    <row r="73" spans="1:8" ht="12" customHeight="1" thickBot="1">
      <c r="A73" s="26" t="s">
        <v>55</v>
      </c>
      <c r="B73" s="124">
        <v>582887</v>
      </c>
      <c r="C73" s="124">
        <v>491581</v>
      </c>
      <c r="D73" s="123">
        <v>0.6464514559580503</v>
      </c>
      <c r="E73" s="123">
        <v>0.8602493128607798</v>
      </c>
      <c r="F73" s="124">
        <v>1771.8291769641428</v>
      </c>
      <c r="G73" s="284"/>
      <c r="H73" s="284"/>
    </row>
    <row r="74" spans="1:8" ht="12" customHeight="1" thickBot="1">
      <c r="A74" s="26" t="s">
        <v>148</v>
      </c>
      <c r="B74" s="124">
        <v>68122</v>
      </c>
      <c r="C74" s="124">
        <v>183870</v>
      </c>
      <c r="D74" s="123"/>
      <c r="E74" s="123"/>
      <c r="F74" s="124"/>
      <c r="G74" s="284"/>
      <c r="H74" s="284"/>
    </row>
    <row r="75" spans="1:8" ht="12" customHeight="1" thickBot="1">
      <c r="A75" s="26" t="s">
        <v>56</v>
      </c>
      <c r="B75" s="124">
        <v>-5191</v>
      </c>
      <c r="C75" s="124">
        <v>3008</v>
      </c>
      <c r="D75" s="123"/>
      <c r="E75" s="123"/>
      <c r="F75" s="124"/>
      <c r="G75" s="284"/>
      <c r="H75" s="284"/>
    </row>
    <row r="76" spans="1:8" ht="12" customHeight="1" thickBot="1">
      <c r="A76" s="33" t="s">
        <v>57</v>
      </c>
      <c r="B76" s="124">
        <v>519956</v>
      </c>
      <c r="C76" s="124">
        <v>304703</v>
      </c>
      <c r="D76" s="123">
        <v>0.6410713475584859</v>
      </c>
      <c r="E76" s="123">
        <v>0.856098870355528</v>
      </c>
      <c r="F76" s="124">
        <v>1734.325537516548</v>
      </c>
      <c r="G76" s="284"/>
      <c r="H76" s="284"/>
    </row>
    <row r="77" spans="1:8" ht="12" customHeight="1" thickBot="1">
      <c r="A77" s="26" t="s">
        <v>58</v>
      </c>
      <c r="B77" s="124">
        <v>0</v>
      </c>
      <c r="C77" s="124">
        <v>0</v>
      </c>
      <c r="D77" s="123"/>
      <c r="E77" s="123"/>
      <c r="F77" s="124"/>
      <c r="G77" s="284"/>
      <c r="H77" s="284"/>
    </row>
    <row r="78" spans="1:8" ht="12" customHeight="1" thickBot="1">
      <c r="A78" s="26" t="s">
        <v>59</v>
      </c>
      <c r="B78" s="124">
        <v>88536</v>
      </c>
      <c r="C78" s="124">
        <v>64281</v>
      </c>
      <c r="D78" s="123">
        <v>0.678826727522905</v>
      </c>
      <c r="E78" s="123">
        <v>0.8340884429081228</v>
      </c>
      <c r="F78" s="124">
        <v>1794.752411074405</v>
      </c>
      <c r="G78" s="284"/>
      <c r="H78" s="284"/>
    </row>
    <row r="79" spans="1:8" ht="12" customHeight="1" thickBot="1">
      <c r="A79" s="34" t="s">
        <v>60</v>
      </c>
      <c r="B79" s="129">
        <v>431420</v>
      </c>
      <c r="C79" s="129">
        <v>240422</v>
      </c>
      <c r="D79" s="128">
        <v>0.6321649110061751</v>
      </c>
      <c r="E79" s="128">
        <v>0.8655512168543407</v>
      </c>
      <c r="F79" s="129">
        <v>1759.148116368548</v>
      </c>
      <c r="G79" s="284"/>
      <c r="H79" s="284"/>
    </row>
    <row r="80" spans="1:9" ht="63" customHeight="1">
      <c r="A80" s="364" t="s">
        <v>316</v>
      </c>
      <c r="B80" s="364"/>
      <c r="C80" s="364"/>
      <c r="D80" s="364"/>
      <c r="E80" s="364"/>
      <c r="F80" s="364"/>
      <c r="G80" s="364"/>
      <c r="H80" s="284"/>
      <c r="I80" s="284"/>
    </row>
    <row r="81" spans="1:9" ht="9.75" customHeight="1">
      <c r="A81" s="284"/>
      <c r="B81" s="284"/>
      <c r="C81" s="284"/>
      <c r="D81" s="284"/>
      <c r="E81" s="284"/>
      <c r="F81" s="284"/>
      <c r="G81" s="284"/>
      <c r="H81" s="284"/>
      <c r="I81" s="284"/>
    </row>
    <row r="82" spans="1:9" ht="18" customHeight="1" thickBot="1">
      <c r="A82" s="35" t="s">
        <v>61</v>
      </c>
      <c r="B82" s="284"/>
      <c r="C82" s="284"/>
      <c r="D82" s="284"/>
      <c r="E82" s="284"/>
      <c r="F82" s="284"/>
      <c r="G82" s="284"/>
      <c r="H82" s="284"/>
      <c r="I82" s="284"/>
    </row>
    <row r="83" spans="1:9" ht="9" customHeight="1">
      <c r="A83" s="23"/>
      <c r="B83" s="283"/>
      <c r="C83" s="283"/>
      <c r="D83" s="283"/>
      <c r="E83" s="283"/>
      <c r="F83" s="283"/>
      <c r="G83" s="283"/>
      <c r="H83" s="283"/>
      <c r="I83" s="283"/>
    </row>
    <row r="84" spans="1:9" s="286" customFormat="1" ht="46.5" customHeight="1">
      <c r="A84" s="30"/>
      <c r="B84" s="206" t="s">
        <v>317</v>
      </c>
      <c r="C84" s="206" t="s">
        <v>318</v>
      </c>
      <c r="D84" s="206" t="s">
        <v>62</v>
      </c>
      <c r="E84" s="206" t="s">
        <v>63</v>
      </c>
      <c r="F84" s="206" t="s">
        <v>64</v>
      </c>
      <c r="G84" s="206" t="s">
        <v>65</v>
      </c>
      <c r="H84" s="206" t="s">
        <v>66</v>
      </c>
      <c r="I84" s="281" t="s">
        <v>67</v>
      </c>
    </row>
    <row r="85" spans="1:9" ht="10.5" customHeight="1" thickBot="1">
      <c r="A85" s="31"/>
      <c r="B85" s="287"/>
      <c r="C85" s="287"/>
      <c r="D85" s="287"/>
      <c r="E85" s="287"/>
      <c r="F85" s="287"/>
      <c r="G85" s="287"/>
      <c r="H85" s="287"/>
      <c r="I85" s="287"/>
    </row>
    <row r="86" spans="1:9" ht="21" customHeight="1" thickBot="1">
      <c r="A86" s="36" t="s">
        <v>68</v>
      </c>
      <c r="B86" s="95">
        <v>0.0078138059</v>
      </c>
      <c r="C86" s="95">
        <v>0.0044828471</v>
      </c>
      <c r="D86" s="95">
        <v>0.00767917493444281</v>
      </c>
      <c r="E86" s="86">
        <v>-0.31902184</v>
      </c>
      <c r="F86" s="87" t="s">
        <v>319</v>
      </c>
      <c r="G86" s="96" t="s">
        <v>320</v>
      </c>
      <c r="H86" s="87" t="s">
        <v>321</v>
      </c>
      <c r="I86" s="96" t="s">
        <v>322</v>
      </c>
    </row>
    <row r="87" spans="1:9" ht="21" customHeight="1" thickBot="1">
      <c r="A87" s="37" t="s">
        <v>69</v>
      </c>
      <c r="B87" s="85">
        <v>0.0965154557526458</v>
      </c>
      <c r="C87" s="85">
        <v>0.05459206797065962</v>
      </c>
      <c r="D87" s="85">
        <v>0.103896508459763</v>
      </c>
      <c r="E87" s="86">
        <v>-0.028877643</v>
      </c>
      <c r="F87" s="87" t="s">
        <v>323</v>
      </c>
      <c r="G87" s="96" t="s">
        <v>324</v>
      </c>
      <c r="H87" s="87" t="s">
        <v>325</v>
      </c>
      <c r="I87" s="96" t="s">
        <v>326</v>
      </c>
    </row>
    <row r="88" spans="1:9" ht="21" customHeight="1" thickBot="1">
      <c r="A88" s="37" t="s">
        <v>215</v>
      </c>
      <c r="B88" s="85">
        <v>0.49455391</v>
      </c>
      <c r="C88" s="85">
        <v>0.53118512</v>
      </c>
      <c r="D88" s="85">
        <v>0.5414356005009404</v>
      </c>
      <c r="E88" s="86">
        <v>-80.380952</v>
      </c>
      <c r="F88" s="87" t="s">
        <v>327</v>
      </c>
      <c r="G88" s="96" t="s">
        <v>328</v>
      </c>
      <c r="H88" s="87" t="s">
        <v>329</v>
      </c>
      <c r="I88" s="96" t="s">
        <v>330</v>
      </c>
    </row>
    <row r="89" spans="1:9" ht="21" customHeight="1" thickBot="1">
      <c r="A89" s="37" t="s">
        <v>70</v>
      </c>
      <c r="B89" s="85">
        <v>0.77351105</v>
      </c>
      <c r="C89" s="85">
        <v>0.78227018</v>
      </c>
      <c r="D89" s="85">
        <v>0.7779621208872385</v>
      </c>
      <c r="E89" s="86">
        <v>-1.3611111</v>
      </c>
      <c r="F89" s="87" t="s">
        <v>331</v>
      </c>
      <c r="G89" s="96" t="s">
        <v>332</v>
      </c>
      <c r="H89" s="87" t="s">
        <v>333</v>
      </c>
      <c r="I89" s="96" t="s">
        <v>334</v>
      </c>
    </row>
    <row r="90" spans="1:9" ht="21" customHeight="1" thickBot="1">
      <c r="A90" s="37" t="s">
        <v>71</v>
      </c>
      <c r="B90" s="85">
        <v>0.015079039</v>
      </c>
      <c r="C90" s="85">
        <v>0.014826301</v>
      </c>
      <c r="D90" s="85">
        <v>0.01506757101435435</v>
      </c>
      <c r="E90" s="86">
        <v>-0.006621055</v>
      </c>
      <c r="F90" s="87" t="s">
        <v>335</v>
      </c>
      <c r="G90" s="96" t="s">
        <v>336</v>
      </c>
      <c r="H90" s="87" t="s">
        <v>337</v>
      </c>
      <c r="I90" s="96" t="s">
        <v>338</v>
      </c>
    </row>
    <row r="91" spans="1:9" ht="21" customHeight="1" thickBot="1">
      <c r="A91" s="37" t="s">
        <v>72</v>
      </c>
      <c r="B91" s="85">
        <v>0.0271212</v>
      </c>
      <c r="C91" s="85">
        <v>0.027942066</v>
      </c>
      <c r="D91" s="85">
        <v>0.02689543029141279</v>
      </c>
      <c r="E91" s="86">
        <v>0.005060241</v>
      </c>
      <c r="F91" s="87" t="s">
        <v>339</v>
      </c>
      <c r="G91" s="96" t="s">
        <v>340</v>
      </c>
      <c r="H91" s="87" t="s">
        <v>341</v>
      </c>
      <c r="I91" s="96" t="s">
        <v>342</v>
      </c>
    </row>
    <row r="92" spans="1:9" ht="21" customHeight="1" thickBot="1">
      <c r="A92" s="37" t="s">
        <v>73</v>
      </c>
      <c r="B92" s="85">
        <v>0.016614522</v>
      </c>
      <c r="C92" s="85">
        <v>0.015300042</v>
      </c>
      <c r="D92" s="85">
        <v>0.0162562795515157</v>
      </c>
      <c r="E92" s="86">
        <v>-0.0010117008</v>
      </c>
      <c r="F92" s="87" t="s">
        <v>343</v>
      </c>
      <c r="G92" s="96" t="s">
        <v>344</v>
      </c>
      <c r="H92" s="87" t="s">
        <v>345</v>
      </c>
      <c r="I92" s="96" t="s">
        <v>346</v>
      </c>
    </row>
    <row r="93" spans="1:9" ht="21" customHeight="1" thickBot="1">
      <c r="A93" s="37" t="s">
        <v>510</v>
      </c>
      <c r="B93" s="85">
        <v>0.013493888</v>
      </c>
      <c r="C93" s="85">
        <v>0.012652639</v>
      </c>
      <c r="D93" s="85">
        <v>0.02485197189565851</v>
      </c>
      <c r="E93" s="86">
        <v>0</v>
      </c>
      <c r="F93" s="87" t="s">
        <v>347</v>
      </c>
      <c r="G93" s="96" t="s">
        <v>348</v>
      </c>
      <c r="H93" s="87" t="s">
        <v>349</v>
      </c>
      <c r="I93" s="96" t="s">
        <v>350</v>
      </c>
    </row>
    <row r="94" spans="1:9" ht="21" customHeight="1" thickBot="1">
      <c r="A94" s="37" t="s">
        <v>74</v>
      </c>
      <c r="B94" s="85">
        <v>-0.00073901001</v>
      </c>
      <c r="C94" s="85">
        <v>-0.00059533319</v>
      </c>
      <c r="D94" s="85">
        <v>-0.002638702787484365</v>
      </c>
      <c r="E94" s="86">
        <v>-0.29265276</v>
      </c>
      <c r="F94" s="87" t="s">
        <v>351</v>
      </c>
      <c r="G94" s="96" t="s">
        <v>352</v>
      </c>
      <c r="H94" s="87" t="s">
        <v>353</v>
      </c>
      <c r="I94" s="96" t="s">
        <v>354</v>
      </c>
    </row>
    <row r="95" spans="1:9" ht="23.25" customHeight="1" thickBot="1">
      <c r="A95" s="38" t="s">
        <v>75</v>
      </c>
      <c r="B95" s="82">
        <v>0.015724818</v>
      </c>
      <c r="C95" s="82">
        <v>0.014652963</v>
      </c>
      <c r="D95" s="82">
        <v>0.01571106001510314</v>
      </c>
      <c r="E95" s="86">
        <v>-0.0022203276</v>
      </c>
      <c r="F95" s="87" t="s">
        <v>355</v>
      </c>
      <c r="G95" s="96" t="s">
        <v>356</v>
      </c>
      <c r="H95" s="87" t="s">
        <v>357</v>
      </c>
      <c r="I95" s="96" t="s">
        <v>358</v>
      </c>
    </row>
    <row r="96" spans="1:9" ht="24" customHeight="1">
      <c r="A96" s="365" t="s">
        <v>150</v>
      </c>
      <c r="B96" s="365"/>
      <c r="C96" s="365"/>
      <c r="D96" s="365"/>
      <c r="E96" s="365"/>
      <c r="F96" s="365"/>
      <c r="G96" s="365"/>
      <c r="H96" s="365"/>
      <c r="I96" s="365"/>
    </row>
    <row r="97" spans="1:9" ht="12" customHeight="1">
      <c r="A97" s="284"/>
      <c r="B97" s="284"/>
      <c r="C97" s="284"/>
      <c r="D97" s="284"/>
      <c r="E97" s="284"/>
      <c r="F97" s="284"/>
      <c r="G97" s="284"/>
      <c r="H97" s="284"/>
      <c r="I97" s="284"/>
    </row>
    <row r="98" spans="1:10" ht="16.5" thickBot="1">
      <c r="A98" s="39" t="s">
        <v>216</v>
      </c>
      <c r="B98" s="288"/>
      <c r="C98" s="288"/>
      <c r="D98" s="288"/>
      <c r="E98" s="288"/>
      <c r="F98" s="288"/>
      <c r="G98" s="288"/>
      <c r="H98" s="288"/>
      <c r="I98" s="288"/>
      <c r="J98" s="288"/>
    </row>
    <row r="99" ht="10.5" customHeight="1">
      <c r="A99" s="22"/>
    </row>
    <row r="100" spans="1:10" s="286" customFormat="1" ht="54" customHeight="1">
      <c r="A100" s="30"/>
      <c r="B100" s="206" t="s">
        <v>317</v>
      </c>
      <c r="C100" s="206" t="s">
        <v>318</v>
      </c>
      <c r="D100" s="206" t="s">
        <v>62</v>
      </c>
      <c r="E100" s="206" t="s">
        <v>63</v>
      </c>
      <c r="F100" s="206" t="s">
        <v>64</v>
      </c>
      <c r="G100" s="206" t="s">
        <v>65</v>
      </c>
      <c r="H100" s="206" t="s">
        <v>66</v>
      </c>
      <c r="I100" s="206" t="s">
        <v>67</v>
      </c>
      <c r="J100" s="281" t="s">
        <v>145</v>
      </c>
    </row>
    <row r="101" spans="1:10" ht="8.25" customHeight="1" thickBot="1">
      <c r="A101" s="30"/>
      <c r="B101" s="289"/>
      <c r="C101" s="289"/>
      <c r="D101" s="289"/>
      <c r="E101" s="289"/>
      <c r="F101" s="289"/>
      <c r="G101" s="289"/>
      <c r="H101" s="289"/>
      <c r="I101" s="289"/>
      <c r="J101" s="289"/>
    </row>
    <row r="102" spans="1:10" ht="10.5" customHeight="1" thickBot="1">
      <c r="A102" s="25" t="s">
        <v>76</v>
      </c>
      <c r="B102" s="139"/>
      <c r="C102" s="140"/>
      <c r="D102" s="139"/>
      <c r="E102" s="140"/>
      <c r="F102" s="139"/>
      <c r="G102" s="140"/>
      <c r="H102" s="139"/>
      <c r="I102" s="140"/>
      <c r="J102" s="141"/>
    </row>
    <row r="103" spans="1:10" ht="24.75" customHeight="1" thickBot="1">
      <c r="A103" s="26" t="s">
        <v>171</v>
      </c>
      <c r="B103" s="85">
        <v>0.058021053</v>
      </c>
      <c r="C103" s="85">
        <v>0.060868933</v>
      </c>
      <c r="D103" s="85">
        <v>0.05717931141455419</v>
      </c>
      <c r="E103" s="86">
        <v>0</v>
      </c>
      <c r="F103" s="87" t="s">
        <v>359</v>
      </c>
      <c r="G103" s="96" t="s">
        <v>360</v>
      </c>
      <c r="H103" s="87" t="s">
        <v>361</v>
      </c>
      <c r="I103" s="96" t="s">
        <v>362</v>
      </c>
      <c r="J103" s="100"/>
    </row>
    <row r="104" spans="1:10" ht="24.75" customHeight="1" thickBot="1">
      <c r="A104" s="26" t="s">
        <v>77</v>
      </c>
      <c r="B104" s="85">
        <v>0.048849116</v>
      </c>
      <c r="C104" s="85">
        <v>0.057921953</v>
      </c>
      <c r="D104" s="85">
        <v>0.0539712248755422</v>
      </c>
      <c r="E104" s="86">
        <v>0</v>
      </c>
      <c r="F104" s="87" t="s">
        <v>363</v>
      </c>
      <c r="G104" s="96" t="s">
        <v>364</v>
      </c>
      <c r="H104" s="87" t="s">
        <v>365</v>
      </c>
      <c r="I104" s="96" t="s">
        <v>366</v>
      </c>
      <c r="J104" s="100"/>
    </row>
    <row r="105" spans="1:10" ht="24.75" customHeight="1" thickBot="1">
      <c r="A105" s="26" t="s">
        <v>78</v>
      </c>
      <c r="B105" s="85">
        <v>0.077625793</v>
      </c>
      <c r="C105" s="85">
        <v>0.074018046</v>
      </c>
      <c r="D105" s="85">
        <v>0.07630162949000024</v>
      </c>
      <c r="E105" s="86">
        <v>0</v>
      </c>
      <c r="F105" s="87" t="s">
        <v>367</v>
      </c>
      <c r="G105" s="96" t="s">
        <v>368</v>
      </c>
      <c r="H105" s="87" t="s">
        <v>369</v>
      </c>
      <c r="I105" s="96" t="s">
        <v>370</v>
      </c>
      <c r="J105" s="100"/>
    </row>
    <row r="106" spans="1:10" ht="24.75" customHeight="1" thickBot="1">
      <c r="A106" s="26" t="s">
        <v>167</v>
      </c>
      <c r="B106" s="85">
        <v>0.0042354915</v>
      </c>
      <c r="C106" s="85">
        <v>0.0065983373</v>
      </c>
      <c r="D106" s="85">
        <v>0.006817775142288211</v>
      </c>
      <c r="E106" s="86">
        <v>0</v>
      </c>
      <c r="F106" s="87" t="s">
        <v>371</v>
      </c>
      <c r="G106" s="96" t="s">
        <v>372</v>
      </c>
      <c r="H106" s="87" t="s">
        <v>373</v>
      </c>
      <c r="I106" s="96" t="s">
        <v>374</v>
      </c>
      <c r="J106" s="100"/>
    </row>
    <row r="107" spans="1:10" ht="24.75" customHeight="1" thickBot="1">
      <c r="A107" s="26" t="s">
        <v>172</v>
      </c>
      <c r="B107" s="85">
        <v>0.73604468</v>
      </c>
      <c r="C107" s="85">
        <v>0.75345566</v>
      </c>
      <c r="D107" s="85">
        <v>0.7866951850403174</v>
      </c>
      <c r="E107" s="86">
        <v>0.36770802</v>
      </c>
      <c r="F107" s="87" t="s">
        <v>375</v>
      </c>
      <c r="G107" s="96" t="s">
        <v>376</v>
      </c>
      <c r="H107" s="87" t="s">
        <v>377</v>
      </c>
      <c r="I107" s="96" t="s">
        <v>378</v>
      </c>
      <c r="J107" s="100"/>
    </row>
    <row r="108" spans="1:10" ht="24.75" customHeight="1" thickBot="1">
      <c r="A108" s="26" t="s">
        <v>79</v>
      </c>
      <c r="B108" s="85">
        <v>1.4763333951562265</v>
      </c>
      <c r="C108" s="85">
        <v>1.147239</v>
      </c>
      <c r="D108" s="85">
        <v>1.6865182606349558</v>
      </c>
      <c r="E108" s="86">
        <v>0</v>
      </c>
      <c r="F108" s="87" t="s">
        <v>379</v>
      </c>
      <c r="G108" s="96" t="s">
        <v>380</v>
      </c>
      <c r="H108" s="87" t="s">
        <v>381</v>
      </c>
      <c r="I108" s="96" t="s">
        <v>382</v>
      </c>
      <c r="J108" s="87"/>
    </row>
    <row r="109" spans="1:10" ht="24.75" customHeight="1" thickBot="1">
      <c r="A109" s="26" t="s">
        <v>199</v>
      </c>
      <c r="B109" s="85" t="s">
        <v>383</v>
      </c>
      <c r="C109" s="85" t="s">
        <v>383</v>
      </c>
      <c r="D109" s="85"/>
      <c r="E109" s="86"/>
      <c r="F109" s="87"/>
      <c r="G109" s="96"/>
      <c r="H109" s="87"/>
      <c r="I109" s="96"/>
      <c r="J109" s="229">
        <v>14</v>
      </c>
    </row>
    <row r="110" spans="1:10" ht="24.75" customHeight="1" thickBot="1">
      <c r="A110" s="27" t="s">
        <v>217</v>
      </c>
      <c r="B110" s="85">
        <v>0.52363772</v>
      </c>
      <c r="C110" s="85">
        <v>0.38951299</v>
      </c>
      <c r="D110" s="85">
        <v>0.5772387865483456</v>
      </c>
      <c r="E110" s="86">
        <v>0</v>
      </c>
      <c r="F110" s="87" t="s">
        <v>384</v>
      </c>
      <c r="G110" s="96" t="s">
        <v>385</v>
      </c>
      <c r="H110" s="87" t="s">
        <v>386</v>
      </c>
      <c r="I110" s="96" t="s">
        <v>387</v>
      </c>
      <c r="J110" s="142"/>
    </row>
    <row r="111" spans="1:10" ht="12" customHeight="1" thickBot="1">
      <c r="A111" s="28" t="s">
        <v>80</v>
      </c>
      <c r="B111" s="88"/>
      <c r="C111" s="84"/>
      <c r="D111" s="88"/>
      <c r="E111" s="84"/>
      <c r="F111" s="139"/>
      <c r="G111" s="140"/>
      <c r="H111" s="139"/>
      <c r="I111" s="140"/>
      <c r="J111" s="141"/>
    </row>
    <row r="112" spans="1:10" ht="24.75" customHeight="1" thickBot="1">
      <c r="A112" s="26" t="s">
        <v>140</v>
      </c>
      <c r="B112" s="85">
        <v>-0.08229275589200813</v>
      </c>
      <c r="C112" s="85">
        <v>-0.05050039078728279</v>
      </c>
      <c r="D112" s="85">
        <v>-0.07398662673055814</v>
      </c>
      <c r="E112" s="86">
        <v>-0.3882072</v>
      </c>
      <c r="F112" s="87" t="s">
        <v>388</v>
      </c>
      <c r="G112" s="96" t="s">
        <v>389</v>
      </c>
      <c r="H112" s="87" t="s">
        <v>390</v>
      </c>
      <c r="I112" s="96" t="s">
        <v>391</v>
      </c>
      <c r="J112" s="100"/>
    </row>
    <row r="113" spans="1:10" ht="24.75" customHeight="1" thickBot="1">
      <c r="A113" s="26" t="s">
        <v>141</v>
      </c>
      <c r="B113" s="85">
        <v>0.12680732030228306</v>
      </c>
      <c r="C113" s="85">
        <v>0.14211315482716583</v>
      </c>
      <c r="D113" s="85">
        <v>0.11812294883847475</v>
      </c>
      <c r="E113" s="86">
        <v>-0.7255755</v>
      </c>
      <c r="F113" s="87" t="s">
        <v>392</v>
      </c>
      <c r="G113" s="96" t="s">
        <v>393</v>
      </c>
      <c r="H113" s="87" t="s">
        <v>394</v>
      </c>
      <c r="I113" s="96" t="s">
        <v>395</v>
      </c>
      <c r="J113" s="100"/>
    </row>
    <row r="114" spans="1:10" ht="24.75" customHeight="1" thickBot="1">
      <c r="A114" s="26" t="s">
        <v>142</v>
      </c>
      <c r="B114" s="85">
        <v>0.044514564410274966</v>
      </c>
      <c r="C114" s="85">
        <v>0.09161276403988304</v>
      </c>
      <c r="D114" s="85">
        <v>0.04413632210791662</v>
      </c>
      <c r="E114" s="86">
        <v>-0.13753887</v>
      </c>
      <c r="F114" s="87" t="s">
        <v>396</v>
      </c>
      <c r="G114" s="96" t="s">
        <v>397</v>
      </c>
      <c r="H114" s="87" t="s">
        <v>398</v>
      </c>
      <c r="I114" s="96" t="s">
        <v>399</v>
      </c>
      <c r="J114" s="100"/>
    </row>
    <row r="115" spans="1:10" ht="24.75" customHeight="1" thickBot="1">
      <c r="A115" s="27" t="s">
        <v>81</v>
      </c>
      <c r="B115" s="207">
        <v>0.057837324</v>
      </c>
      <c r="C115" s="207">
        <v>0.083200974</v>
      </c>
      <c r="D115" s="207"/>
      <c r="E115" s="83"/>
      <c r="F115" s="137"/>
      <c r="G115" s="138"/>
      <c r="H115" s="137"/>
      <c r="I115" s="138"/>
      <c r="J115" s="143"/>
    </row>
    <row r="116" spans="1:10" ht="12.75" customHeight="1" thickBot="1">
      <c r="A116" s="28" t="s">
        <v>82</v>
      </c>
      <c r="B116" s="89"/>
      <c r="C116" s="89"/>
      <c r="D116" s="89"/>
      <c r="E116" s="90"/>
      <c r="F116" s="142"/>
      <c r="G116" s="144"/>
      <c r="H116" s="142"/>
      <c r="I116" s="144"/>
      <c r="J116" s="100"/>
    </row>
    <row r="117" spans="1:10" ht="24.75" customHeight="1" thickBot="1">
      <c r="A117" s="26" t="s">
        <v>231</v>
      </c>
      <c r="B117" s="208">
        <v>0.004878285261930944</v>
      </c>
      <c r="C117" s="85">
        <v>0.007121392262675759</v>
      </c>
      <c r="D117" s="85">
        <v>0.00445452256326848</v>
      </c>
      <c r="E117" s="86">
        <v>-0.00642325</v>
      </c>
      <c r="F117" s="87" t="s">
        <v>400</v>
      </c>
      <c r="G117" s="96" t="s">
        <v>372</v>
      </c>
      <c r="H117" s="87" t="s">
        <v>401</v>
      </c>
      <c r="I117" s="96" t="s">
        <v>402</v>
      </c>
      <c r="J117" s="100"/>
    </row>
    <row r="118" spans="1:10" ht="24.75" customHeight="1" thickBot="1">
      <c r="A118" s="26" t="s">
        <v>232</v>
      </c>
      <c r="B118" s="208">
        <v>0.002131549319755196</v>
      </c>
      <c r="C118" s="85">
        <v>0.0049574128612925395</v>
      </c>
      <c r="D118" s="85">
        <v>0.0018117372564331509</v>
      </c>
      <c r="E118" s="86">
        <v>-0.00642325</v>
      </c>
      <c r="F118" s="87" t="s">
        <v>403</v>
      </c>
      <c r="G118" s="96" t="s">
        <v>404</v>
      </c>
      <c r="H118" s="87" t="s">
        <v>405</v>
      </c>
      <c r="I118" s="96" t="s">
        <v>406</v>
      </c>
      <c r="J118" s="100"/>
    </row>
    <row r="119" spans="1:10" ht="24.75" customHeight="1" thickBot="1">
      <c r="A119" s="26" t="s">
        <v>233</v>
      </c>
      <c r="B119" s="208">
        <v>0.12512886135766438</v>
      </c>
      <c r="C119" s="85">
        <v>0.1280586090088567</v>
      </c>
      <c r="D119" s="85">
        <v>0.12213826818997905</v>
      </c>
      <c r="E119" s="86">
        <v>0.021268558</v>
      </c>
      <c r="F119" s="87" t="s">
        <v>407</v>
      </c>
      <c r="G119" s="96" t="s">
        <v>408</v>
      </c>
      <c r="H119" s="87" t="s">
        <v>409</v>
      </c>
      <c r="I119" s="96" t="s">
        <v>410</v>
      </c>
      <c r="J119" s="100"/>
    </row>
    <row r="120" spans="1:10" ht="24.75" customHeight="1" thickBot="1">
      <c r="A120" s="26" t="s">
        <v>234</v>
      </c>
      <c r="B120" s="208">
        <v>0.12345549074219032</v>
      </c>
      <c r="C120" s="85">
        <v>0.1227560699294243</v>
      </c>
      <c r="D120" s="85">
        <v>0.11785871888585975</v>
      </c>
      <c r="E120" s="86">
        <v>-0.0020366437</v>
      </c>
      <c r="F120" s="87" t="s">
        <v>411</v>
      </c>
      <c r="G120" s="96" t="s">
        <v>412</v>
      </c>
      <c r="H120" s="87" t="s">
        <v>413</v>
      </c>
      <c r="I120" s="96" t="s">
        <v>414</v>
      </c>
      <c r="J120" s="100"/>
    </row>
    <row r="121" spans="1:10" ht="24.75" customHeight="1" thickBot="1">
      <c r="A121" s="26" t="s">
        <v>170</v>
      </c>
      <c r="B121" s="208">
        <v>-0.8534702625973879</v>
      </c>
      <c r="C121" s="85">
        <v>-1.0622695251214327</v>
      </c>
      <c r="D121" s="85">
        <v>-0.9888802242828021</v>
      </c>
      <c r="E121" s="86">
        <v>-8.5747955</v>
      </c>
      <c r="F121" s="87" t="s">
        <v>415</v>
      </c>
      <c r="G121" s="96" t="s">
        <v>416</v>
      </c>
      <c r="H121" s="87" t="s">
        <v>417</v>
      </c>
      <c r="I121" s="96" t="s">
        <v>418</v>
      </c>
      <c r="J121" s="100"/>
    </row>
    <row r="122" spans="1:10" ht="24.75" customHeight="1" thickBot="1">
      <c r="A122" s="26" t="s">
        <v>83</v>
      </c>
      <c r="B122" s="208">
        <v>-0.5996407245655839</v>
      </c>
      <c r="C122" s="85">
        <v>-0.6544160266073338</v>
      </c>
      <c r="D122" s="85">
        <v>-0.6243090017599243</v>
      </c>
      <c r="E122" s="86">
        <v>-6.6655431</v>
      </c>
      <c r="F122" s="87" t="s">
        <v>419</v>
      </c>
      <c r="G122" s="96" t="s">
        <v>420</v>
      </c>
      <c r="H122" s="87" t="s">
        <v>421</v>
      </c>
      <c r="I122" s="96" t="s">
        <v>422</v>
      </c>
      <c r="J122" s="100"/>
    </row>
    <row r="123" spans="1:10" ht="24.75" customHeight="1" thickBot="1">
      <c r="A123" s="27" t="s">
        <v>84</v>
      </c>
      <c r="B123" s="208">
        <v>-0.020193705144304828</v>
      </c>
      <c r="C123" s="85">
        <v>-0.19114336291172807</v>
      </c>
      <c r="D123" s="85">
        <v>-0.06115741008445321</v>
      </c>
      <c r="E123" s="86">
        <v>-2.8099605</v>
      </c>
      <c r="F123" s="87" t="s">
        <v>423</v>
      </c>
      <c r="G123" s="96" t="s">
        <v>424</v>
      </c>
      <c r="H123" s="87" t="s">
        <v>425</v>
      </c>
      <c r="I123" s="96" t="s">
        <v>426</v>
      </c>
      <c r="J123" s="142"/>
    </row>
    <row r="124" spans="1:10" ht="10.5" customHeight="1" thickBot="1">
      <c r="A124" s="28" t="s">
        <v>85</v>
      </c>
      <c r="B124" s="88"/>
      <c r="C124" s="88"/>
      <c r="D124" s="88"/>
      <c r="E124" s="84"/>
      <c r="F124" s="139"/>
      <c r="G124" s="140"/>
      <c r="H124" s="139"/>
      <c r="I124" s="140"/>
      <c r="J124" s="141"/>
    </row>
    <row r="125" spans="1:10" ht="23.25" thickBot="1">
      <c r="A125" s="26" t="s">
        <v>230</v>
      </c>
      <c r="B125" s="85">
        <v>1.3490898</v>
      </c>
      <c r="C125" s="85">
        <v>1.3506959</v>
      </c>
      <c r="D125" s="85">
        <v>1.4303325962047913</v>
      </c>
      <c r="E125" s="86">
        <v>0.96356399</v>
      </c>
      <c r="F125" s="87" t="s">
        <v>427</v>
      </c>
      <c r="G125" s="96" t="s">
        <v>428</v>
      </c>
      <c r="H125" s="87" t="s">
        <v>429</v>
      </c>
      <c r="I125" s="96" t="s">
        <v>430</v>
      </c>
      <c r="J125" s="100">
        <v>1</v>
      </c>
    </row>
    <row r="126" spans="1:10" ht="23.25" customHeight="1" thickBot="1">
      <c r="A126" s="26" t="s">
        <v>86</v>
      </c>
      <c r="B126" s="85">
        <v>0.067600593</v>
      </c>
      <c r="C126" s="85">
        <v>0.10535397</v>
      </c>
      <c r="D126" s="85">
        <v>3.1738197389457596</v>
      </c>
      <c r="E126" s="86">
        <v>0.0017948838</v>
      </c>
      <c r="F126" s="87" t="s">
        <v>431</v>
      </c>
      <c r="G126" s="96" t="s">
        <v>432</v>
      </c>
      <c r="H126" s="87" t="s">
        <v>433</v>
      </c>
      <c r="I126" s="96" t="s">
        <v>434</v>
      </c>
      <c r="J126" s="100"/>
    </row>
    <row r="127" spans="1:10" ht="23.25" customHeight="1" thickBot="1">
      <c r="A127" s="26" t="s">
        <v>87</v>
      </c>
      <c r="B127" s="85">
        <v>0.25911321</v>
      </c>
      <c r="C127" s="85">
        <v>0.26637064</v>
      </c>
      <c r="D127" s="85">
        <v>0.26158216842665577</v>
      </c>
      <c r="E127" s="86">
        <v>-0.043110014</v>
      </c>
      <c r="F127" s="87" t="s">
        <v>435</v>
      </c>
      <c r="G127" s="96" t="s">
        <v>436</v>
      </c>
      <c r="H127" s="87" t="s">
        <v>437</v>
      </c>
      <c r="I127" s="96" t="s">
        <v>438</v>
      </c>
      <c r="J127" s="100"/>
    </row>
    <row r="128" spans="1:10" ht="23.25" customHeight="1" thickBot="1">
      <c r="A128" s="26" t="s">
        <v>143</v>
      </c>
      <c r="B128" s="85">
        <v>0.38463394</v>
      </c>
      <c r="C128" s="85">
        <v>0.42594141</v>
      </c>
      <c r="D128" s="85">
        <v>0.4001312111681411</v>
      </c>
      <c r="E128" s="86">
        <v>0.055081762</v>
      </c>
      <c r="F128" s="87" t="s">
        <v>439</v>
      </c>
      <c r="G128" s="96" t="s">
        <v>440</v>
      </c>
      <c r="H128" s="87" t="s">
        <v>441</v>
      </c>
      <c r="I128" s="96" t="s">
        <v>442</v>
      </c>
      <c r="J128" s="100"/>
    </row>
    <row r="129" spans="1:10" ht="23.25" customHeight="1" thickBot="1">
      <c r="A129" s="26" t="s">
        <v>88</v>
      </c>
      <c r="B129" s="85">
        <v>0.8027196</v>
      </c>
      <c r="C129" s="85">
        <v>0.76628976</v>
      </c>
      <c r="D129" s="85">
        <v>0.8749911849386761</v>
      </c>
      <c r="E129" s="86">
        <v>0</v>
      </c>
      <c r="F129" s="87" t="s">
        <v>443</v>
      </c>
      <c r="G129" s="96" t="s">
        <v>444</v>
      </c>
      <c r="H129" s="87" t="s">
        <v>445</v>
      </c>
      <c r="I129" s="96" t="s">
        <v>446</v>
      </c>
      <c r="J129" s="100"/>
    </row>
    <row r="130" spans="1:10" ht="23.25" customHeight="1" thickBot="1">
      <c r="A130" s="26" t="s">
        <v>89</v>
      </c>
      <c r="B130" s="85">
        <v>-0.4722317</v>
      </c>
      <c r="C130" s="85">
        <v>-0.48182074</v>
      </c>
      <c r="D130" s="85">
        <v>-0.47223298908356387</v>
      </c>
      <c r="E130" s="86">
        <v>-1.0126055</v>
      </c>
      <c r="F130" s="87" t="s">
        <v>447</v>
      </c>
      <c r="G130" s="96" t="s">
        <v>448</v>
      </c>
      <c r="H130" s="87" t="s">
        <v>449</v>
      </c>
      <c r="I130" s="96" t="s">
        <v>450</v>
      </c>
      <c r="J130" s="142"/>
    </row>
    <row r="131" spans="1:10" ht="23.25" customHeight="1" thickBot="1">
      <c r="A131" s="26" t="s">
        <v>90</v>
      </c>
      <c r="B131" s="85">
        <v>-0.065308232</v>
      </c>
      <c r="C131" s="85">
        <v>-0.024353727</v>
      </c>
      <c r="D131" s="85">
        <v>-0.06530912174207745</v>
      </c>
      <c r="E131" s="86">
        <v>-1.0126055</v>
      </c>
      <c r="F131" s="87" t="s">
        <v>451</v>
      </c>
      <c r="G131" s="96" t="s">
        <v>452</v>
      </c>
      <c r="H131" s="87" t="s">
        <v>453</v>
      </c>
      <c r="I131" s="96" t="s">
        <v>454</v>
      </c>
      <c r="J131" s="87"/>
    </row>
    <row r="132" spans="1:10" ht="23.25" customHeight="1" thickBot="1">
      <c r="A132" s="26" t="s">
        <v>91</v>
      </c>
      <c r="B132" s="85">
        <v>-0.55935313</v>
      </c>
      <c r="C132" s="85">
        <v>-0.58130524</v>
      </c>
      <c r="D132" s="85">
        <v>-0.5593543511222898</v>
      </c>
      <c r="E132" s="86">
        <v>-0.99829719</v>
      </c>
      <c r="F132" s="87" t="s">
        <v>455</v>
      </c>
      <c r="G132" s="96" t="s">
        <v>456</v>
      </c>
      <c r="H132" s="87" t="s">
        <v>457</v>
      </c>
      <c r="I132" s="96" t="s">
        <v>458</v>
      </c>
      <c r="J132" s="87"/>
    </row>
    <row r="133" spans="1:10" ht="23.25" customHeight="1" thickBot="1">
      <c r="A133" s="27" t="s">
        <v>92</v>
      </c>
      <c r="B133" s="82">
        <v>-0.2576052</v>
      </c>
      <c r="C133" s="82">
        <v>-0.26757338</v>
      </c>
      <c r="D133" s="82">
        <v>-0.2576061213927116</v>
      </c>
      <c r="E133" s="83">
        <v>-2.0356172</v>
      </c>
      <c r="F133" s="137" t="s">
        <v>459</v>
      </c>
      <c r="G133" s="138" t="s">
        <v>460</v>
      </c>
      <c r="H133" s="137" t="s">
        <v>461</v>
      </c>
      <c r="I133" s="138" t="s">
        <v>462</v>
      </c>
      <c r="J133" s="137"/>
    </row>
    <row r="134" spans="1:10" ht="10.5" customHeight="1" thickBot="1">
      <c r="A134" s="28" t="s">
        <v>218</v>
      </c>
      <c r="B134" s="89"/>
      <c r="C134" s="90"/>
      <c r="D134" s="89"/>
      <c r="E134" s="90"/>
      <c r="F134" s="142"/>
      <c r="G134" s="144"/>
      <c r="H134" s="142"/>
      <c r="I134" s="144"/>
      <c r="J134" s="142"/>
    </row>
    <row r="135" spans="1:10" ht="24.75" customHeight="1" thickBot="1">
      <c r="A135" s="26" t="s">
        <v>219</v>
      </c>
      <c r="B135" s="208">
        <v>0.12748574559344955</v>
      </c>
      <c r="C135" s="85">
        <v>0.13167022810829504</v>
      </c>
      <c r="D135" s="85">
        <v>0.12682819818278154</v>
      </c>
      <c r="E135" s="86">
        <v>0.097071384</v>
      </c>
      <c r="F135" s="87" t="s">
        <v>463</v>
      </c>
      <c r="G135" s="96" t="s">
        <v>464</v>
      </c>
      <c r="H135" s="87" t="s">
        <v>465</v>
      </c>
      <c r="I135" s="96" t="s">
        <v>466</v>
      </c>
      <c r="J135" s="87">
        <v>0</v>
      </c>
    </row>
    <row r="136" spans="1:10" ht="24.75" customHeight="1" thickBot="1">
      <c r="A136" s="26" t="s">
        <v>522</v>
      </c>
      <c r="B136" s="208">
        <v>0.11619525949234603</v>
      </c>
      <c r="C136" s="85">
        <v>0.12032979914902957</v>
      </c>
      <c r="D136" s="85">
        <v>0.11429845677709523</v>
      </c>
      <c r="E136" s="86">
        <v>0.074103479</v>
      </c>
      <c r="F136" s="87" t="s">
        <v>514</v>
      </c>
      <c r="G136" s="96" t="s">
        <v>515</v>
      </c>
      <c r="H136" s="87" t="s">
        <v>516</v>
      </c>
      <c r="I136" s="96" t="s">
        <v>466</v>
      </c>
      <c r="J136" s="87"/>
    </row>
    <row r="137" spans="1:10" ht="24.75" customHeight="1" thickBot="1">
      <c r="A137" s="26" t="s">
        <v>144</v>
      </c>
      <c r="B137" s="208">
        <v>0.9114372575768721</v>
      </c>
      <c r="C137" s="85">
        <v>0.9138724894595133</v>
      </c>
      <c r="D137" s="85">
        <v>0.9023655748957152</v>
      </c>
      <c r="E137" s="85">
        <v>0.71376358</v>
      </c>
      <c r="F137" s="87" t="s">
        <v>517</v>
      </c>
      <c r="G137" s="87" t="s">
        <v>518</v>
      </c>
      <c r="H137" s="87" t="s">
        <v>519</v>
      </c>
      <c r="I137" s="87" t="s">
        <v>520</v>
      </c>
      <c r="J137" s="145"/>
    </row>
    <row r="138" spans="1:10" ht="24.75" customHeight="1" thickBot="1">
      <c r="A138" s="26" t="s">
        <v>93</v>
      </c>
      <c r="B138" s="208">
        <v>0.08607270751216338</v>
      </c>
      <c r="C138" s="85">
        <v>0.08505700218635871</v>
      </c>
      <c r="D138" s="85">
        <v>0.08607270749032817</v>
      </c>
      <c r="E138" s="85">
        <v>0.054205893</v>
      </c>
      <c r="F138" s="87" t="s">
        <v>467</v>
      </c>
      <c r="G138" s="87" t="s">
        <v>468</v>
      </c>
      <c r="H138" s="87" t="s">
        <v>469</v>
      </c>
      <c r="I138" s="87" t="s">
        <v>470</v>
      </c>
      <c r="J138" s="145"/>
    </row>
    <row r="139" spans="1:10" ht="24.75" customHeight="1" thickBot="1">
      <c r="A139" s="27" t="s">
        <v>220</v>
      </c>
      <c r="B139" s="208">
        <v>0.3724788645133455</v>
      </c>
      <c r="C139" s="82">
        <v>0.3924214984936345</v>
      </c>
      <c r="D139" s="85">
        <v>0.3339073040415207</v>
      </c>
      <c r="E139" s="85">
        <v>0.17586423</v>
      </c>
      <c r="F139" s="87" t="s">
        <v>471</v>
      </c>
      <c r="G139" s="87" t="s">
        <v>472</v>
      </c>
      <c r="H139" s="87" t="s">
        <v>473</v>
      </c>
      <c r="I139" s="87" t="s">
        <v>474</v>
      </c>
      <c r="J139" s="146"/>
    </row>
    <row r="140" spans="1:9" ht="83.25" customHeight="1">
      <c r="A140" s="365" t="s">
        <v>521</v>
      </c>
      <c r="B140" s="365"/>
      <c r="C140" s="365"/>
      <c r="D140" s="365"/>
      <c r="E140" s="365"/>
      <c r="F140" s="365"/>
      <c r="G140" s="365"/>
      <c r="H140" s="365"/>
      <c r="I140" s="365"/>
    </row>
    <row r="141" spans="1:9" ht="12.75">
      <c r="A141" s="363"/>
      <c r="B141" s="363"/>
      <c r="C141" s="363"/>
      <c r="D141" s="363"/>
      <c r="E141" s="363"/>
      <c r="F141" s="363"/>
      <c r="G141" s="363"/>
      <c r="H141" s="363"/>
      <c r="I141" s="363"/>
    </row>
  </sheetData>
  <mergeCells count="5">
    <mergeCell ref="A141:I141"/>
    <mergeCell ref="A52:J52"/>
    <mergeCell ref="A80:G80"/>
    <mergeCell ref="A96:I96"/>
    <mergeCell ref="A140:I140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7" r:id="rId1"/>
  <rowBreaks count="3" manualBreakCount="3">
    <brk id="52" max="9" man="1"/>
    <brk id="97" max="9" man="1"/>
    <brk id="1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4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37.625" style="276" customWidth="1"/>
    <col min="2" max="3" width="8.125" style="276" customWidth="1"/>
    <col min="4" max="4" width="5.875" style="276" customWidth="1"/>
    <col min="5" max="5" width="6.875" style="277" customWidth="1"/>
    <col min="6" max="8" width="5.375" style="276" customWidth="1"/>
    <col min="9" max="16384" width="9.00390625" style="238" customWidth="1"/>
  </cols>
  <sheetData>
    <row r="1" spans="1:12" s="233" customFormat="1" ht="31.5" customHeight="1" thickBot="1">
      <c r="A1" s="230" t="s">
        <v>261</v>
      </c>
      <c r="B1" s="231"/>
      <c r="C1" s="231"/>
      <c r="D1" s="231"/>
      <c r="E1" s="231"/>
      <c r="F1" s="232"/>
      <c r="G1" s="232"/>
      <c r="H1" s="232"/>
      <c r="L1" s="234"/>
    </row>
    <row r="2" spans="1:12" ht="9" customHeight="1">
      <c r="A2" s="235"/>
      <c r="B2" s="236"/>
      <c r="C2" s="236"/>
      <c r="D2" s="236"/>
      <c r="E2" s="236"/>
      <c r="F2" s="237"/>
      <c r="G2" s="237"/>
      <c r="H2" s="237"/>
      <c r="L2" s="239"/>
    </row>
    <row r="3" spans="1:12" ht="45">
      <c r="A3" s="240"/>
      <c r="B3" s="241" t="s">
        <v>262</v>
      </c>
      <c r="C3" s="242" t="s">
        <v>263</v>
      </c>
      <c r="D3" s="241" t="s">
        <v>40</v>
      </c>
      <c r="E3" s="243" t="s">
        <v>264</v>
      </c>
      <c r="F3" s="244"/>
      <c r="G3" s="244"/>
      <c r="H3" s="244"/>
      <c r="L3" s="239"/>
    </row>
    <row r="4" spans="1:12" ht="9" customHeight="1" thickBot="1">
      <c r="A4" s="245"/>
      <c r="B4" s="246"/>
      <c r="C4" s="246"/>
      <c r="D4" s="246"/>
      <c r="E4" s="246"/>
      <c r="F4" s="247"/>
      <c r="G4" s="247"/>
      <c r="H4" s="247"/>
      <c r="L4" s="239"/>
    </row>
    <row r="5" spans="1:8" ht="12" customHeight="1" thickBot="1">
      <c r="A5" s="248" t="s">
        <v>265</v>
      </c>
      <c r="B5" s="326">
        <v>111743.33759</v>
      </c>
      <c r="C5" s="327">
        <v>65314.40997</v>
      </c>
      <c r="D5" s="328">
        <v>0.7108527450730333</v>
      </c>
      <c r="E5" s="329">
        <v>0.10701151613753226</v>
      </c>
      <c r="F5" s="249"/>
      <c r="G5" s="250"/>
      <c r="H5" s="250"/>
    </row>
    <row r="6" spans="1:8" ht="12" customHeight="1" thickBot="1">
      <c r="A6" s="251" t="s">
        <v>266</v>
      </c>
      <c r="B6" s="330">
        <v>0.0171570344624353</v>
      </c>
      <c r="C6" s="331">
        <v>0.010248387856500242</v>
      </c>
      <c r="D6" s="194">
        <v>0.006908646605935058</v>
      </c>
      <c r="E6" s="332"/>
      <c r="F6" s="252"/>
      <c r="G6" s="253"/>
      <c r="H6" s="252"/>
    </row>
    <row r="7" spans="1:8" ht="12" customHeight="1" thickBot="1">
      <c r="A7" s="254" t="s">
        <v>267</v>
      </c>
      <c r="B7" s="333">
        <v>0.08686110605399631</v>
      </c>
      <c r="C7" s="334">
        <v>0.049172568995290496</v>
      </c>
      <c r="D7" s="195">
        <v>0.03768853705870582</v>
      </c>
      <c r="E7" s="335"/>
      <c r="F7" s="252"/>
      <c r="G7" s="252"/>
      <c r="H7" s="252"/>
    </row>
    <row r="8" spans="1:8" ht="10.5" customHeight="1">
      <c r="A8" s="366"/>
      <c r="B8" s="366"/>
      <c r="C8" s="366"/>
      <c r="D8" s="366"/>
      <c r="E8" s="366"/>
      <c r="F8" s="367"/>
      <c r="G8" s="367"/>
      <c r="H8" s="367"/>
    </row>
    <row r="9" spans="1:8" s="233" customFormat="1" ht="21" customHeight="1" thickBot="1">
      <c r="A9" s="230" t="s">
        <v>268</v>
      </c>
      <c r="B9" s="231"/>
      <c r="C9" s="231"/>
      <c r="D9" s="231"/>
      <c r="E9" s="231"/>
      <c r="F9" s="231"/>
      <c r="G9" s="231"/>
      <c r="H9" s="231"/>
    </row>
    <row r="10" spans="1:8" ht="7.5" customHeight="1">
      <c r="A10" s="235"/>
      <c r="B10" s="236"/>
      <c r="C10" s="236"/>
      <c r="D10" s="236"/>
      <c r="E10" s="236"/>
      <c r="F10" s="236"/>
      <c r="G10" s="236"/>
      <c r="H10" s="237"/>
    </row>
    <row r="11" spans="1:8" ht="45">
      <c r="A11" s="255"/>
      <c r="B11" s="256" t="s">
        <v>269</v>
      </c>
      <c r="C11" s="256" t="s">
        <v>270</v>
      </c>
      <c r="D11" s="256" t="s">
        <v>40</v>
      </c>
      <c r="E11" s="243" t="s">
        <v>264</v>
      </c>
      <c r="F11" s="256" t="s">
        <v>271</v>
      </c>
      <c r="G11" s="256" t="s">
        <v>272</v>
      </c>
      <c r="H11" s="244" t="s">
        <v>273</v>
      </c>
    </row>
    <row r="12" spans="1:8" ht="7.5" customHeight="1" thickBot="1">
      <c r="A12" s="257"/>
      <c r="B12" s="246"/>
      <c r="C12" s="246"/>
      <c r="D12" s="246"/>
      <c r="E12" s="246"/>
      <c r="F12" s="246"/>
      <c r="G12" s="246"/>
      <c r="H12" s="246"/>
    </row>
    <row r="13" spans="1:8" ht="12" customHeight="1" thickBot="1">
      <c r="A13" s="258" t="s">
        <v>105</v>
      </c>
      <c r="B13" s="326">
        <v>1044217.87134</v>
      </c>
      <c r="C13" s="327">
        <v>1034114.68359</v>
      </c>
      <c r="D13" s="328">
        <v>0.009769891009501874</v>
      </c>
      <c r="E13" s="336">
        <v>1</v>
      </c>
      <c r="F13" s="328">
        <v>0.6397454625946414</v>
      </c>
      <c r="G13" s="326">
        <v>1754.9931304735946</v>
      </c>
      <c r="H13" s="326">
        <v>1778.1274540499985</v>
      </c>
    </row>
    <row r="14" spans="1:8" ht="12" customHeight="1" thickBot="1">
      <c r="A14" s="259" t="s">
        <v>274</v>
      </c>
      <c r="B14" s="337">
        <v>532710.24007</v>
      </c>
      <c r="C14" s="338">
        <v>529118.53149</v>
      </c>
      <c r="D14" s="330">
        <v>0.006788098254441932</v>
      </c>
      <c r="E14" s="331">
        <v>0.5101523874384527</v>
      </c>
      <c r="F14" s="330">
        <v>0.554388343259917</v>
      </c>
      <c r="G14" s="337">
        <v>1378.4118929852802</v>
      </c>
      <c r="H14" s="337">
        <v>1352.750007606414</v>
      </c>
    </row>
    <row r="15" spans="1:8" ht="12" customHeight="1" thickBot="1">
      <c r="A15" s="259" t="s">
        <v>275</v>
      </c>
      <c r="B15" s="337">
        <v>299781.19104</v>
      </c>
      <c r="C15" s="338">
        <v>309311.37304000003</v>
      </c>
      <c r="D15" s="330">
        <v>-0.030810965359387543</v>
      </c>
      <c r="E15" s="331">
        <v>0.28708682284407144</v>
      </c>
      <c r="F15" s="330">
        <v>0.6550417934786255</v>
      </c>
      <c r="G15" s="337">
        <v>1830.85421788124</v>
      </c>
      <c r="H15" s="337">
        <v>1690.6847925036768</v>
      </c>
    </row>
    <row r="16" spans="1:8" ht="12" customHeight="1" thickBot="1">
      <c r="A16" s="259" t="s">
        <v>276</v>
      </c>
      <c r="B16" s="337">
        <v>158128.81173000002</v>
      </c>
      <c r="C16" s="338">
        <v>147380.63304</v>
      </c>
      <c r="D16" s="330">
        <v>0.0729280263512162</v>
      </c>
      <c r="E16" s="331">
        <v>0.15143277669350755</v>
      </c>
      <c r="F16" s="330">
        <v>0.5327894688404613</v>
      </c>
      <c r="G16" s="337">
        <v>1328.5046855515684</v>
      </c>
      <c r="H16" s="337">
        <v>1433.9881096207314</v>
      </c>
    </row>
    <row r="17" spans="1:8" ht="12" customHeight="1" thickBot="1">
      <c r="A17" s="259" t="s">
        <v>277</v>
      </c>
      <c r="B17" s="337">
        <v>66976.17893000001</v>
      </c>
      <c r="C17" s="338">
        <v>64223.769159999996</v>
      </c>
      <c r="D17" s="330">
        <v>0.04285655927703291</v>
      </c>
      <c r="E17" s="331">
        <v>0.06414004277100942</v>
      </c>
      <c r="F17" s="330">
        <v>0.6007765008818189</v>
      </c>
      <c r="G17" s="337">
        <v>1615.2555834874695</v>
      </c>
      <c r="H17" s="337">
        <v>1577.7404096895675</v>
      </c>
    </row>
    <row r="18" spans="1:8" ht="12" customHeight="1" thickBot="1">
      <c r="A18" s="260" t="s">
        <v>278</v>
      </c>
      <c r="B18" s="337">
        <v>7824.058370000028</v>
      </c>
      <c r="C18" s="338">
        <v>8202.756249999948</v>
      </c>
      <c r="D18" s="330">
        <v>-0.046167150218552666</v>
      </c>
      <c r="E18" s="331">
        <v>0.007492745129864278</v>
      </c>
      <c r="F18" s="330">
        <v>0.8796021252075603</v>
      </c>
      <c r="G18" s="337">
        <v>4111.6223858237545</v>
      </c>
      <c r="H18" s="337">
        <v>4100.029392741588</v>
      </c>
    </row>
    <row r="19" spans="1:8" ht="12" customHeight="1" thickBot="1">
      <c r="A19" s="259" t="s">
        <v>279</v>
      </c>
      <c r="B19" s="337">
        <v>511507.63126999995</v>
      </c>
      <c r="C19" s="338">
        <v>504996.1521</v>
      </c>
      <c r="D19" s="330">
        <v>0.012894116406476197</v>
      </c>
      <c r="E19" s="331">
        <v>0.48984761256154724</v>
      </c>
      <c r="F19" s="330">
        <v>0.7620068086809406</v>
      </c>
      <c r="G19" s="337">
        <v>2396.3115591461847</v>
      </c>
      <c r="H19" s="337">
        <v>2506.141371593284</v>
      </c>
    </row>
    <row r="20" spans="1:8" ht="12" customHeight="1" thickBot="1">
      <c r="A20" s="259" t="s">
        <v>280</v>
      </c>
      <c r="B20" s="337">
        <v>159657.40402</v>
      </c>
      <c r="C20" s="338">
        <v>159942.43857000003</v>
      </c>
      <c r="D20" s="330">
        <v>-0.0017821070664449934</v>
      </c>
      <c r="E20" s="331">
        <v>0.1528966400614447</v>
      </c>
      <c r="F20" s="330">
        <v>0.7600638251940933</v>
      </c>
      <c r="G20" s="337">
        <v>2460.227918838127</v>
      </c>
      <c r="H20" s="337">
        <v>2656.9383306134578</v>
      </c>
    </row>
    <row r="21" spans="1:8" ht="12" customHeight="1" thickBot="1">
      <c r="A21" s="259" t="s">
        <v>281</v>
      </c>
      <c r="B21" s="337">
        <v>136989.74344</v>
      </c>
      <c r="C21" s="338">
        <v>140596.91685</v>
      </c>
      <c r="D21" s="330">
        <v>-0.025656134507191508</v>
      </c>
      <c r="E21" s="331">
        <v>0.13118885167537586</v>
      </c>
      <c r="F21" s="330">
        <v>0.7706288500805737</v>
      </c>
      <c r="G21" s="337">
        <v>2363.7131440518897</v>
      </c>
      <c r="H21" s="337">
        <v>2423.9377294432206</v>
      </c>
    </row>
    <row r="22" spans="1:8" ht="12" customHeight="1" thickBot="1">
      <c r="A22" s="259" t="s">
        <v>282</v>
      </c>
      <c r="B22" s="339">
        <v>123710.84606000001</v>
      </c>
      <c r="C22" s="340">
        <v>118065.46492000001</v>
      </c>
      <c r="D22" s="341">
        <v>0.04781568550824966</v>
      </c>
      <c r="E22" s="342">
        <v>0.11847225512550094</v>
      </c>
      <c r="F22" s="341">
        <v>0.8208008373069565</v>
      </c>
      <c r="G22" s="339">
        <v>3064.501152672095</v>
      </c>
      <c r="H22" s="339">
        <v>3054.5913600804392</v>
      </c>
    </row>
    <row r="23" spans="1:8" ht="12" customHeight="1" thickBot="1">
      <c r="A23" s="261" t="s">
        <v>283</v>
      </c>
      <c r="B23" s="343">
        <v>91149.63775</v>
      </c>
      <c r="C23" s="344">
        <v>86391.33175999993</v>
      </c>
      <c r="D23" s="345">
        <v>0.055078511849069756</v>
      </c>
      <c r="E23" s="346">
        <v>0.08728986569922574</v>
      </c>
      <c r="F23" s="345">
        <v>0.6923260209007248</v>
      </c>
      <c r="G23" s="343">
        <v>2076.5079955879683</v>
      </c>
      <c r="H23" s="343">
        <v>2169.9670737431798</v>
      </c>
    </row>
    <row r="24" spans="1:8" ht="60.75" customHeight="1">
      <c r="A24" s="366" t="s">
        <v>284</v>
      </c>
      <c r="B24" s="366"/>
      <c r="C24" s="366"/>
      <c r="D24" s="366"/>
      <c r="E24" s="366"/>
      <c r="F24" s="366"/>
      <c r="G24" s="366"/>
      <c r="H24" s="366"/>
    </row>
    <row r="25" spans="1:8" s="233" customFormat="1" ht="20.25" customHeight="1" thickBot="1">
      <c r="A25" s="230" t="s">
        <v>285</v>
      </c>
      <c r="B25" s="231"/>
      <c r="C25" s="231"/>
      <c r="D25" s="231"/>
      <c r="E25" s="231"/>
      <c r="F25" s="232"/>
      <c r="G25" s="232"/>
      <c r="H25" s="232"/>
    </row>
    <row r="26" spans="1:8" ht="7.5" customHeight="1">
      <c r="A26" s="235"/>
      <c r="B26" s="236"/>
      <c r="C26" s="236"/>
      <c r="D26" s="236"/>
      <c r="E26" s="236"/>
      <c r="F26" s="239"/>
      <c r="G26" s="239"/>
      <c r="H26" s="239"/>
    </row>
    <row r="27" spans="1:8" ht="45" customHeight="1" thickBot="1">
      <c r="A27" s="255"/>
      <c r="B27" s="241" t="s">
        <v>246</v>
      </c>
      <c r="C27" s="262" t="s">
        <v>263</v>
      </c>
      <c r="D27" s="241" t="s">
        <v>40</v>
      </c>
      <c r="E27" s="243" t="s">
        <v>264</v>
      </c>
      <c r="F27" s="239"/>
      <c r="G27" s="239"/>
      <c r="H27" s="239"/>
    </row>
    <row r="28" spans="1:8" ht="7.5" customHeight="1" thickBot="1">
      <c r="A28" s="257"/>
      <c r="B28" s="263"/>
      <c r="C28" s="264"/>
      <c r="D28" s="263"/>
      <c r="E28" s="264"/>
      <c r="F28" s="239"/>
      <c r="G28" s="239"/>
      <c r="H28" s="239"/>
    </row>
    <row r="29" spans="1:8" ht="12" customHeight="1" thickBot="1">
      <c r="A29" s="248" t="s">
        <v>105</v>
      </c>
      <c r="B29" s="326">
        <v>159365.15196000005</v>
      </c>
      <c r="C29" s="327">
        <v>140463.31771</v>
      </c>
      <c r="D29" s="328">
        <v>0.13456776159185346</v>
      </c>
      <c r="E29" s="336">
        <v>0.15261676354522988</v>
      </c>
      <c r="F29" s="239"/>
      <c r="G29" s="239"/>
      <c r="H29" s="239"/>
    </row>
    <row r="30" spans="1:8" ht="12" customHeight="1" thickBot="1">
      <c r="A30" s="251" t="s">
        <v>286</v>
      </c>
      <c r="B30" s="337">
        <v>10175.29826</v>
      </c>
      <c r="C30" s="338">
        <v>4420.617029999999</v>
      </c>
      <c r="D30" s="330">
        <v>1.3017823509583684</v>
      </c>
      <c r="E30" s="331">
        <v>0.019100999933214968</v>
      </c>
      <c r="F30" s="239"/>
      <c r="G30" s="239"/>
      <c r="H30" s="239"/>
    </row>
    <row r="31" spans="1:8" ht="12" customHeight="1" thickBot="1">
      <c r="A31" s="254" t="s">
        <v>287</v>
      </c>
      <c r="B31" s="347">
        <v>149189.85370000004</v>
      </c>
      <c r="C31" s="348">
        <v>136042.70068</v>
      </c>
      <c r="D31" s="333">
        <v>0.0966399002245979</v>
      </c>
      <c r="E31" s="334">
        <v>0.29166691673706424</v>
      </c>
      <c r="F31" s="239"/>
      <c r="G31" s="239"/>
      <c r="H31" s="239"/>
    </row>
    <row r="32" spans="1:8" ht="22.5" customHeight="1">
      <c r="A32" s="265"/>
      <c r="B32" s="265"/>
      <c r="C32" s="265"/>
      <c r="D32" s="265"/>
      <c r="E32" s="265"/>
      <c r="F32" s="239"/>
      <c r="G32" s="239"/>
      <c r="H32" s="239"/>
    </row>
    <row r="33" spans="1:8" s="233" customFormat="1" ht="26.25" customHeight="1" thickBot="1">
      <c r="A33" s="230" t="s">
        <v>288</v>
      </c>
      <c r="B33" s="231"/>
      <c r="C33" s="231"/>
      <c r="D33" s="231"/>
      <c r="E33" s="231"/>
      <c r="F33" s="231"/>
      <c r="G33" s="231"/>
      <c r="H33" s="231"/>
    </row>
    <row r="34" spans="1:8" ht="7.5" customHeight="1">
      <c r="A34" s="235"/>
      <c r="B34" s="236"/>
      <c r="C34" s="236"/>
      <c r="D34" s="236"/>
      <c r="E34" s="236"/>
      <c r="F34" s="236"/>
      <c r="G34" s="236"/>
      <c r="H34" s="237"/>
    </row>
    <row r="35" spans="1:8" ht="45" customHeight="1" thickBot="1">
      <c r="A35" s="266"/>
      <c r="B35" s="241" t="s">
        <v>246</v>
      </c>
      <c r="C35" s="262" t="s">
        <v>263</v>
      </c>
      <c r="D35" s="241" t="s">
        <v>40</v>
      </c>
      <c r="E35" s="243" t="s">
        <v>264</v>
      </c>
      <c r="F35" s="241" t="s">
        <v>2</v>
      </c>
      <c r="G35" s="241" t="s">
        <v>289</v>
      </c>
      <c r="H35" s="241" t="s">
        <v>290</v>
      </c>
    </row>
    <row r="36" spans="1:8" ht="7.5" customHeight="1" thickBot="1">
      <c r="A36" s="267"/>
      <c r="B36" s="263"/>
      <c r="C36" s="264"/>
      <c r="D36" s="263"/>
      <c r="E36" s="264"/>
      <c r="F36" s="263"/>
      <c r="G36" s="263"/>
      <c r="H36" s="263"/>
    </row>
    <row r="37" spans="1:8" ht="12" customHeight="1" thickBot="1">
      <c r="A37" s="258" t="s">
        <v>105</v>
      </c>
      <c r="B37" s="326">
        <v>582449.8742099986</v>
      </c>
      <c r="C37" s="327">
        <v>530121.8084399999</v>
      </c>
      <c r="D37" s="328">
        <v>0.09870951343048029</v>
      </c>
      <c r="E37" s="336">
        <v>0.5577857745937308</v>
      </c>
      <c r="F37" s="328">
        <v>0.6513366226485249</v>
      </c>
      <c r="G37" s="326">
        <v>1806.8267722106834</v>
      </c>
      <c r="H37" s="326">
        <v>1852.0964151714309</v>
      </c>
    </row>
    <row r="38" spans="1:8" ht="12" customHeight="1" thickBot="1">
      <c r="A38" s="259" t="s">
        <v>274</v>
      </c>
      <c r="B38" s="337">
        <v>324307.1659899986</v>
      </c>
      <c r="C38" s="338">
        <v>303855.86208999995</v>
      </c>
      <c r="D38" s="330">
        <v>0.06730593828050324</v>
      </c>
      <c r="E38" s="331">
        <v>0.3105742344495877</v>
      </c>
      <c r="F38" s="330">
        <v>0.601757318726707</v>
      </c>
      <c r="G38" s="337">
        <v>1580.9134870436228</v>
      </c>
      <c r="H38" s="337">
        <v>1600.1179676523939</v>
      </c>
    </row>
    <row r="39" spans="1:8" ht="12" customHeight="1" thickBot="1">
      <c r="A39" s="259" t="s">
        <v>275</v>
      </c>
      <c r="B39" s="337">
        <v>266067.3732399986</v>
      </c>
      <c r="C39" s="338">
        <v>255130.1215599999</v>
      </c>
      <c r="D39" s="330">
        <v>0.04286930768159625</v>
      </c>
      <c r="E39" s="331">
        <v>0.2548006316905549</v>
      </c>
      <c r="F39" s="330">
        <v>0.6496013267064323</v>
      </c>
      <c r="G39" s="337">
        <v>1841.9740072618438</v>
      </c>
      <c r="H39" s="337">
        <v>1833.8873369288417</v>
      </c>
    </row>
    <row r="40" spans="1:8" ht="12" customHeight="1" thickBot="1">
      <c r="A40" s="259" t="s">
        <v>276</v>
      </c>
      <c r="B40" s="337">
        <v>33749.42039</v>
      </c>
      <c r="C40" s="338">
        <v>26758.00032</v>
      </c>
      <c r="D40" s="330">
        <v>0.2612833540021424</v>
      </c>
      <c r="E40" s="331">
        <v>0.03232028613596779</v>
      </c>
      <c r="F40" s="330">
        <v>0.7083380906619475</v>
      </c>
      <c r="G40" s="337">
        <v>2314.879410359233</v>
      </c>
      <c r="H40" s="337">
        <v>2700.277572804827</v>
      </c>
    </row>
    <row r="41" spans="1:8" ht="12" customHeight="1" thickBot="1">
      <c r="A41" s="259" t="s">
        <v>277</v>
      </c>
      <c r="B41" s="337">
        <v>15587.03754000005</v>
      </c>
      <c r="C41" s="338">
        <v>13093.174270000001</v>
      </c>
      <c r="D41" s="330">
        <v>0.19047048626811325</v>
      </c>
      <c r="E41" s="331">
        <v>0.014926997485685505</v>
      </c>
      <c r="F41" s="330">
        <v>0.6482464037229757</v>
      </c>
      <c r="G41" s="337">
        <v>2143.5310873100084</v>
      </c>
      <c r="H41" s="337">
        <v>1719.1824433636557</v>
      </c>
    </row>
    <row r="42" spans="1:8" ht="12" customHeight="1" thickBot="1">
      <c r="A42" s="260" t="s">
        <v>283</v>
      </c>
      <c r="B42" s="337">
        <v>8903.334819999973</v>
      </c>
      <c r="C42" s="338">
        <v>8874.565940000039</v>
      </c>
      <c r="D42" s="330">
        <v>0.003241722490366028</v>
      </c>
      <c r="E42" s="331">
        <v>0.008526319137379544</v>
      </c>
      <c r="F42" s="330">
        <v>0.8977911065462997</v>
      </c>
      <c r="G42" s="337">
        <v>6320.440977515596</v>
      </c>
      <c r="H42" s="337">
        <v>6309.729850434651</v>
      </c>
    </row>
    <row r="43" spans="1:8" ht="12" customHeight="1" thickBot="1">
      <c r="A43" s="259" t="s">
        <v>279</v>
      </c>
      <c r="B43" s="337">
        <v>258142.70821999997</v>
      </c>
      <c r="C43" s="338">
        <v>226265.94635</v>
      </c>
      <c r="D43" s="330">
        <v>0.1408818356638224</v>
      </c>
      <c r="E43" s="331">
        <v>0.24721154014414298</v>
      </c>
      <c r="F43" s="330">
        <v>0.7878383421416482</v>
      </c>
      <c r="G43" s="337">
        <v>2416.0270279672686</v>
      </c>
      <c r="H43" s="337">
        <v>2543.9658863380746</v>
      </c>
    </row>
    <row r="44" spans="1:8" ht="12" customHeight="1" thickBot="1">
      <c r="A44" s="259" t="s">
        <v>280</v>
      </c>
      <c r="B44" s="337">
        <v>82247.78548</v>
      </c>
      <c r="C44" s="338">
        <v>78894.74679</v>
      </c>
      <c r="D44" s="330">
        <v>0.042500151485687976</v>
      </c>
      <c r="E44" s="331">
        <v>0.07876496633260542</v>
      </c>
      <c r="F44" s="330">
        <v>0.7817140750328687</v>
      </c>
      <c r="G44" s="337">
        <v>2543.9378323588307</v>
      </c>
      <c r="H44" s="337">
        <v>2852.4929698504743</v>
      </c>
    </row>
    <row r="45" spans="1:8" ht="12" customHeight="1" thickBot="1">
      <c r="A45" s="259" t="s">
        <v>281</v>
      </c>
      <c r="B45" s="337">
        <v>95375.83566</v>
      </c>
      <c r="C45" s="338">
        <v>96209.57572</v>
      </c>
      <c r="D45" s="330">
        <v>-0.008665873991861694</v>
      </c>
      <c r="E45" s="331">
        <v>0.09133710337442154</v>
      </c>
      <c r="F45" s="330">
        <v>0.7687897849869282</v>
      </c>
      <c r="G45" s="337">
        <v>2296.101232953391</v>
      </c>
      <c r="H45" s="337">
        <v>2409.34537358553</v>
      </c>
    </row>
    <row r="46" spans="1:8" ht="12" customHeight="1" thickBot="1">
      <c r="A46" s="259" t="s">
        <v>282</v>
      </c>
      <c r="B46" s="337">
        <v>48199.95097</v>
      </c>
      <c r="C46" s="338">
        <v>29300.958430000002</v>
      </c>
      <c r="D46" s="330">
        <v>0.6449957118348089</v>
      </c>
      <c r="E46" s="331">
        <v>0.04615890255560084</v>
      </c>
      <c r="F46" s="330">
        <v>0.827647553725302</v>
      </c>
      <c r="G46" s="337">
        <v>2731.7872445431135</v>
      </c>
      <c r="H46" s="337">
        <v>3312.8644177193596</v>
      </c>
    </row>
    <row r="47" spans="1:8" ht="12" customHeight="1" thickBot="1">
      <c r="A47" s="261" t="s">
        <v>283</v>
      </c>
      <c r="B47" s="347">
        <v>32319.136109999963</v>
      </c>
      <c r="C47" s="348">
        <v>21860.665410000016</v>
      </c>
      <c r="D47" s="333">
        <v>0.4784150209451441</v>
      </c>
      <c r="E47" s="334">
        <v>0.030950567881515186</v>
      </c>
      <c r="F47" s="333">
        <v>0.8156105726428712</v>
      </c>
      <c r="G47" s="347">
        <v>2832.3443938604323</v>
      </c>
      <c r="H47" s="347">
        <v>2496.1120142515606</v>
      </c>
    </row>
    <row r="48" spans="1:8" ht="63" customHeight="1">
      <c r="A48" s="366" t="s">
        <v>284</v>
      </c>
      <c r="B48" s="366"/>
      <c r="C48" s="366"/>
      <c r="D48" s="366"/>
      <c r="E48" s="366"/>
      <c r="F48" s="366"/>
      <c r="G48" s="366"/>
      <c r="H48" s="366"/>
    </row>
    <row r="49" spans="1:8" s="233" customFormat="1" ht="31.5" customHeight="1" thickBot="1">
      <c r="A49" s="230" t="s">
        <v>291</v>
      </c>
      <c r="B49" s="231"/>
      <c r="C49" s="231"/>
      <c r="D49" s="232"/>
      <c r="E49" s="232"/>
      <c r="F49" s="232"/>
      <c r="G49" s="232"/>
      <c r="H49" s="232"/>
    </row>
    <row r="50" spans="1:8" ht="7.5" customHeight="1">
      <c r="A50" s="235"/>
      <c r="B50" s="236"/>
      <c r="C50" s="236"/>
      <c r="D50" s="237"/>
      <c r="E50" s="237"/>
      <c r="F50" s="237"/>
      <c r="G50" s="237"/>
      <c r="H50" s="237"/>
    </row>
    <row r="51" spans="1:8" ht="23.25" thickBot="1">
      <c r="A51" s="240"/>
      <c r="B51" s="241" t="s">
        <v>246</v>
      </c>
      <c r="C51" s="262" t="s">
        <v>263</v>
      </c>
      <c r="D51" s="237"/>
      <c r="E51" s="237"/>
      <c r="F51" s="237"/>
      <c r="G51" s="237"/>
      <c r="H51" s="237"/>
    </row>
    <row r="52" spans="1:8" ht="7.5" customHeight="1" thickBot="1">
      <c r="A52" s="245"/>
      <c r="B52" s="263"/>
      <c r="C52" s="264"/>
      <c r="D52" s="237"/>
      <c r="E52" s="237"/>
      <c r="F52" s="237"/>
      <c r="G52" s="237"/>
      <c r="H52" s="237"/>
    </row>
    <row r="53" spans="1:8" ht="12" customHeight="1" thickBot="1">
      <c r="A53" s="268" t="s">
        <v>105</v>
      </c>
      <c r="B53" s="328">
        <v>0.4941348059106176</v>
      </c>
      <c r="C53" s="336">
        <v>0.610054476010472</v>
      </c>
      <c r="D53" s="237"/>
      <c r="E53" s="237"/>
      <c r="F53" s="237"/>
      <c r="G53" s="237"/>
      <c r="H53" s="237"/>
    </row>
    <row r="54" spans="1:8" ht="12" customHeight="1" thickBot="1">
      <c r="A54" s="259" t="s">
        <v>292</v>
      </c>
      <c r="B54" s="330">
        <v>0.5363725449125059</v>
      </c>
      <c r="C54" s="331">
        <v>0.5751207031270963</v>
      </c>
      <c r="D54" s="237"/>
      <c r="E54" s="237"/>
      <c r="F54" s="237"/>
      <c r="G54" s="237"/>
      <c r="H54" s="237"/>
    </row>
    <row r="55" spans="1:8" ht="12" customHeight="1" thickBot="1">
      <c r="A55" s="259" t="s">
        <v>293</v>
      </c>
      <c r="B55" s="330">
        <v>0.6473092063623145</v>
      </c>
      <c r="C55" s="331">
        <v>0.6402087110089072</v>
      </c>
      <c r="D55" s="237"/>
      <c r="E55" s="237"/>
      <c r="F55" s="237"/>
      <c r="G55" s="237"/>
      <c r="H55" s="237"/>
    </row>
    <row r="56" spans="1:8" ht="12" customHeight="1" thickBot="1">
      <c r="A56" s="259" t="s">
        <v>294</v>
      </c>
      <c r="B56" s="330">
        <v>0.39302575378008464</v>
      </c>
      <c r="C56" s="331">
        <v>0.763317245933399</v>
      </c>
      <c r="D56" s="237"/>
      <c r="E56" s="237"/>
      <c r="F56" s="237"/>
      <c r="G56" s="237"/>
      <c r="H56" s="237"/>
    </row>
    <row r="57" spans="1:8" ht="12" customHeight="1" thickBot="1">
      <c r="A57" s="261" t="s">
        <v>295</v>
      </c>
      <c r="B57" s="333">
        <v>0.2992750369127684</v>
      </c>
      <c r="C57" s="176">
        <v>0.39464204014059784</v>
      </c>
      <c r="D57" s="237"/>
      <c r="E57" s="237"/>
      <c r="F57" s="237"/>
      <c r="G57" s="237"/>
      <c r="H57" s="237"/>
    </row>
    <row r="58" spans="1:8" ht="15">
      <c r="A58" s="269"/>
      <c r="B58" s="270"/>
      <c r="C58" s="270"/>
      <c r="D58" s="270"/>
      <c r="E58" s="270"/>
      <c r="F58" s="270"/>
      <c r="G58" s="270"/>
      <c r="H58" s="270"/>
    </row>
    <row r="59" spans="1:5" s="233" customFormat="1" ht="31.5" customHeight="1" thickBot="1">
      <c r="A59" s="230" t="s">
        <v>296</v>
      </c>
      <c r="B59" s="231"/>
      <c r="C59" s="231"/>
      <c r="D59" s="231"/>
      <c r="E59" s="231"/>
    </row>
    <row r="60" spans="1:8" ht="7.5" customHeight="1">
      <c r="A60" s="235"/>
      <c r="B60" s="236"/>
      <c r="C60" s="236"/>
      <c r="D60" s="236"/>
      <c r="E60" s="236"/>
      <c r="F60" s="238"/>
      <c r="G60" s="238"/>
      <c r="H60" s="238"/>
    </row>
    <row r="61" spans="1:8" ht="34.5" thickBot="1">
      <c r="A61" s="255"/>
      <c r="B61" s="241" t="s">
        <v>246</v>
      </c>
      <c r="C61" s="262" t="s">
        <v>263</v>
      </c>
      <c r="D61" s="241" t="s">
        <v>40</v>
      </c>
      <c r="E61" s="262" t="s">
        <v>297</v>
      </c>
      <c r="F61" s="238"/>
      <c r="G61" s="238"/>
      <c r="H61" s="238"/>
    </row>
    <row r="62" spans="1:8" ht="7.5" customHeight="1" thickBot="1">
      <c r="A62" s="257"/>
      <c r="B62" s="263"/>
      <c r="C62" s="264"/>
      <c r="D62" s="263"/>
      <c r="E62" s="264"/>
      <c r="F62" s="238"/>
      <c r="G62" s="238"/>
      <c r="H62" s="238"/>
    </row>
    <row r="63" spans="1:8" ht="12" customHeight="1" thickBot="1">
      <c r="A63" s="248" t="s">
        <v>105</v>
      </c>
      <c r="B63" s="326">
        <v>4724382.60676</v>
      </c>
      <c r="C63" s="327">
        <v>4592770.20352</v>
      </c>
      <c r="D63" s="328">
        <v>0.0286564311750519</v>
      </c>
      <c r="E63" s="336">
        <v>1</v>
      </c>
      <c r="F63" s="238"/>
      <c r="G63" s="238"/>
      <c r="H63" s="238"/>
    </row>
    <row r="64" spans="1:8" ht="12" customHeight="1" thickBot="1">
      <c r="A64" s="271" t="s">
        <v>286</v>
      </c>
      <c r="B64" s="337">
        <v>3630634.4668</v>
      </c>
      <c r="C64" s="338">
        <v>3464306.52365</v>
      </c>
      <c r="D64" s="330">
        <v>0.04801190137608158</v>
      </c>
      <c r="E64" s="331">
        <v>0.7684886616941263</v>
      </c>
      <c r="F64" s="238"/>
      <c r="G64" s="238"/>
      <c r="H64" s="238"/>
    </row>
    <row r="65" spans="1:8" ht="12" customHeight="1" thickBot="1">
      <c r="A65" s="271" t="s">
        <v>298</v>
      </c>
      <c r="B65" s="339">
        <v>898159.80406</v>
      </c>
      <c r="C65" s="340">
        <v>764246.0281799999</v>
      </c>
      <c r="D65" s="341">
        <v>0.17522338480306754</v>
      </c>
      <c r="E65" s="342">
        <v>0.7684886616941263</v>
      </c>
      <c r="F65" s="239"/>
      <c r="G65" s="239"/>
      <c r="H65" s="239"/>
    </row>
    <row r="66" spans="1:8" ht="12" customHeight="1" thickBot="1">
      <c r="A66" s="272" t="s">
        <v>287</v>
      </c>
      <c r="B66" s="343">
        <v>1093748.1399599998</v>
      </c>
      <c r="C66" s="344">
        <v>1128463.67987</v>
      </c>
      <c r="D66" s="345">
        <v>-0.030763542087592577</v>
      </c>
      <c r="E66" s="346">
        <v>0.7684886616941263</v>
      </c>
      <c r="F66" s="239"/>
      <c r="G66" s="239"/>
      <c r="H66" s="239"/>
    </row>
    <row r="67" spans="1:8" ht="10.5" customHeight="1">
      <c r="A67" s="366"/>
      <c r="B67" s="366"/>
      <c r="C67" s="366"/>
      <c r="D67" s="366"/>
      <c r="E67" s="366"/>
      <c r="F67" s="367"/>
      <c r="G67" s="367"/>
      <c r="H67" s="367"/>
    </row>
    <row r="68" spans="1:8" s="233" customFormat="1" ht="31.5" customHeight="1">
      <c r="A68" s="273" t="s">
        <v>299</v>
      </c>
      <c r="B68" s="232"/>
      <c r="C68" s="232"/>
      <c r="D68" s="232"/>
      <c r="E68" s="232"/>
      <c r="F68" s="232"/>
      <c r="G68" s="232"/>
      <c r="H68" s="232"/>
    </row>
    <row r="69" spans="1:5" s="233" customFormat="1" ht="17.25" customHeight="1" thickBot="1">
      <c r="A69" s="273" t="s">
        <v>300</v>
      </c>
      <c r="B69" s="232"/>
      <c r="C69" s="232"/>
      <c r="D69" s="232"/>
      <c r="E69" s="232"/>
    </row>
    <row r="70" spans="1:8" ht="7.5" customHeight="1">
      <c r="A70" s="235"/>
      <c r="B70" s="236"/>
      <c r="C70" s="236"/>
      <c r="D70" s="236"/>
      <c r="E70" s="236"/>
      <c r="F70" s="238"/>
      <c r="G70" s="238"/>
      <c r="H70" s="238"/>
    </row>
    <row r="71" spans="1:8" ht="34.5" thickBot="1">
      <c r="A71" s="240"/>
      <c r="B71" s="241" t="s">
        <v>246</v>
      </c>
      <c r="C71" s="262" t="s">
        <v>263</v>
      </c>
      <c r="D71" s="241" t="s">
        <v>40</v>
      </c>
      <c r="E71" s="243" t="s">
        <v>301</v>
      </c>
      <c r="F71" s="238"/>
      <c r="G71" s="238"/>
      <c r="H71" s="238"/>
    </row>
    <row r="72" spans="1:8" ht="9.75" customHeight="1" thickBot="1">
      <c r="A72" s="245"/>
      <c r="B72" s="246"/>
      <c r="C72" s="246"/>
      <c r="D72" s="246"/>
      <c r="E72" s="246"/>
      <c r="F72" s="238"/>
      <c r="G72" s="238"/>
      <c r="H72" s="238"/>
    </row>
    <row r="73" spans="1:8" ht="12.75" customHeight="1" thickBot="1">
      <c r="A73" s="251" t="s">
        <v>105</v>
      </c>
      <c r="B73" s="349">
        <v>4398273.889349976</v>
      </c>
      <c r="C73" s="350">
        <v>4359044.523242759</v>
      </c>
      <c r="D73" s="351">
        <v>0.008999533245885205</v>
      </c>
      <c r="E73" s="352">
        <v>1.1495080438719627</v>
      </c>
      <c r="F73" s="238"/>
      <c r="G73" s="238"/>
      <c r="H73" s="238"/>
    </row>
    <row r="74" spans="1:8" ht="23.25" customHeight="1" thickBot="1">
      <c r="A74" s="274" t="s">
        <v>302</v>
      </c>
      <c r="B74" s="353">
        <v>2015877.3195263296</v>
      </c>
      <c r="C74" s="354">
        <v>1841344.566283475</v>
      </c>
      <c r="D74" s="355">
        <v>0.09478549340448938</v>
      </c>
      <c r="E74" s="356">
        <v>0.5268583204574006</v>
      </c>
      <c r="F74" s="238"/>
      <c r="G74" s="238"/>
      <c r="H74" s="238"/>
    </row>
    <row r="75" spans="1:8" ht="12" customHeight="1" thickBot="1">
      <c r="A75" s="251" t="s">
        <v>303</v>
      </c>
      <c r="B75" s="353">
        <v>609595.0337983173</v>
      </c>
      <c r="C75" s="354">
        <v>593101.5698677724</v>
      </c>
      <c r="D75" s="355">
        <v>0.027808835397657106</v>
      </c>
      <c r="E75" s="356">
        <v>0.15932031803483906</v>
      </c>
      <c r="F75" s="238"/>
      <c r="G75" s="238"/>
      <c r="H75" s="238"/>
    </row>
    <row r="76" spans="1:8" ht="12" customHeight="1" thickBot="1">
      <c r="A76" s="251" t="s">
        <v>304</v>
      </c>
      <c r="B76" s="353">
        <v>129037.08860410172</v>
      </c>
      <c r="C76" s="354">
        <v>158524.99025714287</v>
      </c>
      <c r="D76" s="355">
        <v>-0.18601421520486405</v>
      </c>
      <c r="E76" s="356">
        <v>0.03372440530986482</v>
      </c>
      <c r="F76" s="238"/>
      <c r="G76" s="238"/>
      <c r="H76" s="238"/>
    </row>
    <row r="77" spans="1:8" ht="12" customHeight="1" thickBot="1">
      <c r="A77" s="251" t="s">
        <v>305</v>
      </c>
      <c r="B77" s="353">
        <v>479098.53268868924</v>
      </c>
      <c r="C77" s="354">
        <v>513197.71889222524</v>
      </c>
      <c r="D77" s="355">
        <v>-0.06644453969347641</v>
      </c>
      <c r="E77" s="356">
        <v>0.12521448890812373</v>
      </c>
      <c r="F77" s="238"/>
      <c r="G77" s="238"/>
      <c r="H77" s="238"/>
    </row>
    <row r="78" spans="1:8" ht="12" customHeight="1" thickBot="1">
      <c r="A78" s="251" t="s">
        <v>306</v>
      </c>
      <c r="B78" s="353">
        <v>584059.4641367355</v>
      </c>
      <c r="C78" s="354">
        <v>580629.174463481</v>
      </c>
      <c r="D78" s="355">
        <v>0.005907883764924904</v>
      </c>
      <c r="E78" s="356">
        <v>0.15264648564756605</v>
      </c>
      <c r="F78" s="238"/>
      <c r="G78" s="238"/>
      <c r="H78" s="238"/>
    </row>
    <row r="79" spans="1:8" ht="12" customHeight="1" thickBot="1">
      <c r="A79" s="251" t="s">
        <v>307</v>
      </c>
      <c r="B79" s="353">
        <v>332466.4</v>
      </c>
      <c r="C79" s="354">
        <v>337529.19728</v>
      </c>
      <c r="D79" s="355">
        <v>-0.014999583208797573</v>
      </c>
      <c r="E79" s="356">
        <v>0.08689154216670103</v>
      </c>
      <c r="F79" s="238"/>
      <c r="G79" s="238"/>
      <c r="H79" s="238"/>
    </row>
    <row r="80" spans="1:8" ht="12" customHeight="1" thickBot="1">
      <c r="A80" s="251" t="s">
        <v>308</v>
      </c>
      <c r="B80" s="357">
        <v>132985.61105999997</v>
      </c>
      <c r="C80" s="354">
        <v>137963.39833999999</v>
      </c>
      <c r="D80" s="355">
        <v>-0.036080491926798186</v>
      </c>
      <c r="E80" s="356">
        <v>0.034756368857076954</v>
      </c>
      <c r="F80" s="238"/>
      <c r="G80" s="238"/>
      <c r="H80" s="238"/>
    </row>
    <row r="81" spans="1:8" ht="12" customHeight="1" thickBot="1">
      <c r="A81" s="251" t="s">
        <v>236</v>
      </c>
      <c r="B81" s="357">
        <v>93719.61025850478</v>
      </c>
      <c r="C81" s="357">
        <v>90406.61490576496</v>
      </c>
      <c r="D81" s="358">
        <v>0.036645497192800525</v>
      </c>
      <c r="E81" s="358">
        <v>0.02449402846911343</v>
      </c>
      <c r="F81" s="238"/>
      <c r="G81" s="238"/>
      <c r="H81" s="238"/>
    </row>
    <row r="82" spans="1:8" ht="12" customHeight="1" thickBot="1">
      <c r="A82" s="254" t="s">
        <v>309</v>
      </c>
      <c r="B82" s="359">
        <v>21434.829277297482</v>
      </c>
      <c r="C82" s="360">
        <v>106347.29295289703</v>
      </c>
      <c r="D82" s="361">
        <v>-0.7984449939239043</v>
      </c>
      <c r="E82" s="362">
        <v>0.005602086021277133</v>
      </c>
      <c r="F82" s="238"/>
      <c r="G82" s="238"/>
      <c r="H82" s="238"/>
    </row>
    <row r="83" spans="1:8" ht="11.25" customHeight="1">
      <c r="A83" s="275" t="s">
        <v>310</v>
      </c>
      <c r="B83" s="265"/>
      <c r="C83" s="265"/>
      <c r="D83" s="265"/>
      <c r="E83" s="265"/>
      <c r="F83" s="238"/>
      <c r="G83" s="238"/>
      <c r="H83" s="238"/>
    </row>
    <row r="84" spans="1:8" ht="21" customHeight="1">
      <c r="A84" s="367"/>
      <c r="B84" s="367"/>
      <c r="C84" s="367"/>
      <c r="D84" s="367"/>
      <c r="E84" s="367"/>
      <c r="F84" s="367"/>
      <c r="G84" s="367"/>
      <c r="H84" s="367"/>
    </row>
  </sheetData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14" t="s">
        <v>243</v>
      </c>
      <c r="B1" s="15"/>
      <c r="C1" s="15"/>
      <c r="D1" s="15"/>
      <c r="E1" s="15"/>
      <c r="F1" s="15"/>
      <c r="G1" s="11"/>
      <c r="H1" s="11"/>
    </row>
    <row r="2" spans="1:6" ht="9" customHeight="1">
      <c r="A2" s="6"/>
      <c r="B2" s="4"/>
      <c r="C2" s="4"/>
      <c r="D2" s="4"/>
      <c r="E2" s="15"/>
      <c r="F2" s="15"/>
    </row>
    <row r="3" spans="1:6" ht="13.5">
      <c r="A3" s="2"/>
      <c r="B3" s="1" t="s">
        <v>95</v>
      </c>
      <c r="C3" s="1" t="s">
        <v>229</v>
      </c>
      <c r="D3" s="1" t="s">
        <v>96</v>
      </c>
      <c r="E3" s="15"/>
      <c r="F3" s="15"/>
    </row>
    <row r="4" spans="1:6" ht="9" customHeight="1" thickBot="1">
      <c r="A4" s="7"/>
      <c r="B4" s="2"/>
      <c r="C4" s="2"/>
      <c r="D4" s="2"/>
      <c r="E4" s="15"/>
      <c r="F4" s="15"/>
    </row>
    <row r="5" spans="1:6" ht="12" customHeight="1" thickBot="1">
      <c r="A5" s="55" t="s">
        <v>97</v>
      </c>
      <c r="B5" s="147">
        <v>0.3170715236984471</v>
      </c>
      <c r="C5" s="134">
        <v>1309721.7029255384</v>
      </c>
      <c r="D5" s="120">
        <v>446259</v>
      </c>
      <c r="E5" s="15"/>
      <c r="F5" s="15"/>
    </row>
    <row r="6" spans="1:6" ht="12" customHeight="1" thickBot="1">
      <c r="A6" s="56" t="s">
        <v>183</v>
      </c>
      <c r="B6" s="148">
        <v>0.26947702866026924</v>
      </c>
      <c r="C6" s="135">
        <v>1113123.9688743153</v>
      </c>
      <c r="D6" s="124">
        <v>372259</v>
      </c>
      <c r="E6" s="15"/>
      <c r="F6" s="15"/>
    </row>
    <row r="7" spans="1:6" ht="12" customHeight="1" thickBot="1">
      <c r="A7" s="56" t="s">
        <v>98</v>
      </c>
      <c r="B7" s="148">
        <v>0.14495419968801596</v>
      </c>
      <c r="C7" s="135">
        <v>598759.7342300424</v>
      </c>
      <c r="D7" s="124">
        <v>197386</v>
      </c>
      <c r="E7" s="15"/>
      <c r="F7" s="15"/>
    </row>
    <row r="8" spans="1:6" ht="12" customHeight="1" thickBot="1">
      <c r="A8" s="56" t="s">
        <v>99</v>
      </c>
      <c r="B8" s="148">
        <v>0.11058446069013858</v>
      </c>
      <c r="C8" s="135">
        <v>456789.2647147231</v>
      </c>
      <c r="D8" s="124">
        <v>147268</v>
      </c>
      <c r="E8" s="15"/>
      <c r="F8" s="15"/>
    </row>
    <row r="9" spans="1:6" ht="12" customHeight="1" thickBot="1">
      <c r="A9" s="56" t="s">
        <v>100</v>
      </c>
      <c r="B9" s="148">
        <v>0.10218017169581776</v>
      </c>
      <c r="C9" s="135">
        <v>422073.8176599798</v>
      </c>
      <c r="D9" s="124">
        <v>184366</v>
      </c>
      <c r="E9" s="15"/>
      <c r="F9" s="15"/>
    </row>
    <row r="10" spans="1:6" ht="12" customHeight="1" thickBot="1">
      <c r="A10" s="57" t="s">
        <v>258</v>
      </c>
      <c r="B10" s="149">
        <v>0.055732615567311426</v>
      </c>
      <c r="C10" s="136">
        <v>230213.7237613779</v>
      </c>
      <c r="D10" s="129">
        <v>93397</v>
      </c>
      <c r="E10" s="15"/>
      <c r="F10" s="15"/>
    </row>
    <row r="11" spans="1:6" ht="12.75">
      <c r="A11" s="18" t="s">
        <v>101</v>
      </c>
      <c r="B11" s="15"/>
      <c r="C11" s="15"/>
      <c r="D11" s="15"/>
      <c r="E11" s="15"/>
      <c r="F11" s="15"/>
    </row>
    <row r="12" spans="1:6" ht="12.75">
      <c r="A12" s="18"/>
      <c r="B12" s="15"/>
      <c r="C12" s="15"/>
      <c r="D12" s="15"/>
      <c r="E12" s="15"/>
      <c r="F12" s="15"/>
    </row>
    <row r="13" spans="1:6" ht="12.75">
      <c r="A13" s="18"/>
      <c r="B13" s="15"/>
      <c r="C13" s="15"/>
      <c r="D13" s="15"/>
      <c r="E13" s="15"/>
      <c r="F13" s="15"/>
    </row>
    <row r="14" spans="1:8" ht="16.5" thickBot="1">
      <c r="A14" s="14" t="s">
        <v>244</v>
      </c>
      <c r="B14" s="15"/>
      <c r="C14" s="15"/>
      <c r="D14" s="15"/>
      <c r="E14" s="15"/>
      <c r="F14" s="15"/>
      <c r="G14" s="11"/>
      <c r="H14" s="11"/>
    </row>
    <row r="15" spans="1:6" ht="9" customHeight="1">
      <c r="A15" s="6"/>
      <c r="B15" s="6"/>
      <c r="C15" s="6"/>
      <c r="D15" s="6"/>
      <c r="E15" s="6"/>
      <c r="F15" s="6"/>
    </row>
    <row r="16" spans="1:6" ht="13.5">
      <c r="A16" s="2"/>
      <c r="B16" s="1" t="s">
        <v>102</v>
      </c>
      <c r="C16" s="1" t="s">
        <v>103</v>
      </c>
      <c r="D16" s="1" t="s">
        <v>104</v>
      </c>
      <c r="E16" s="1" t="s">
        <v>68</v>
      </c>
      <c r="F16" s="1" t="s">
        <v>94</v>
      </c>
    </row>
    <row r="17" spans="1:6" ht="9" customHeight="1" thickBot="1">
      <c r="A17" s="7"/>
      <c r="B17" s="7"/>
      <c r="C17" s="7"/>
      <c r="D17" s="7"/>
      <c r="E17" s="7"/>
      <c r="F17" s="7"/>
    </row>
    <row r="18" spans="1:6" ht="12" customHeight="1" thickBot="1">
      <c r="A18" s="55" t="s">
        <v>100</v>
      </c>
      <c r="B18" s="210">
        <v>1340</v>
      </c>
      <c r="C18" s="211">
        <v>830</v>
      </c>
      <c r="D18" s="210">
        <v>510</v>
      </c>
      <c r="E18" s="212">
        <v>0.033050353185146784</v>
      </c>
      <c r="F18" s="213">
        <v>0.03338133263516167</v>
      </c>
    </row>
    <row r="19" spans="1:6" ht="12" customHeight="1" thickBot="1">
      <c r="A19" s="56" t="s">
        <v>97</v>
      </c>
      <c r="B19" s="214">
        <v>3701.32299</v>
      </c>
      <c r="C19" s="215">
        <v>3357.8554</v>
      </c>
      <c r="D19" s="214">
        <v>343.4675900000002</v>
      </c>
      <c r="E19" s="216">
        <v>0.007463603946196135</v>
      </c>
      <c r="F19" s="217">
        <v>0.007513564850261413</v>
      </c>
    </row>
    <row r="20" spans="1:6" ht="12" customHeight="1" thickBot="1">
      <c r="A20" s="56" t="s">
        <v>183</v>
      </c>
      <c r="B20" s="218">
        <v>3010</v>
      </c>
      <c r="C20" s="215">
        <v>4882</v>
      </c>
      <c r="D20" s="214">
        <v>-1872</v>
      </c>
      <c r="E20" s="216">
        <v>-0.028547029401000366</v>
      </c>
      <c r="F20" s="217">
        <v>-0.029599645816203907</v>
      </c>
    </row>
    <row r="21" spans="1:6" ht="12" customHeight="1" thickBot="1">
      <c r="A21" s="56" t="s">
        <v>258</v>
      </c>
      <c r="B21" s="214">
        <v>676</v>
      </c>
      <c r="C21" s="215">
        <v>726.5</v>
      </c>
      <c r="D21" s="214">
        <v>-50.5</v>
      </c>
      <c r="E21" s="216">
        <v>-0.004394170110941919</v>
      </c>
      <c r="F21" s="217">
        <v>-0.004453327583690592</v>
      </c>
    </row>
    <row r="22" spans="1:6" ht="12" customHeight="1" thickBot="1">
      <c r="A22" s="56" t="s">
        <v>99</v>
      </c>
      <c r="B22" s="214">
        <v>1262</v>
      </c>
      <c r="C22" s="215">
        <v>2248</v>
      </c>
      <c r="D22" s="214">
        <v>-986</v>
      </c>
      <c r="E22" s="216">
        <v>-0.08110553590523978</v>
      </c>
      <c r="F22" s="217">
        <v>-0.08471518171664233</v>
      </c>
    </row>
    <row r="23" spans="1:6" ht="12" customHeight="1" thickBot="1">
      <c r="A23" s="57" t="s">
        <v>98</v>
      </c>
      <c r="B23" s="219">
        <v>1779</v>
      </c>
      <c r="C23" s="220">
        <v>1011</v>
      </c>
      <c r="D23" s="219">
        <v>768</v>
      </c>
      <c r="E23" s="221">
        <v>0.05715986900863352</v>
      </c>
      <c r="F23" s="222">
        <v>0.05834979486400243</v>
      </c>
    </row>
    <row r="24" spans="1:6" ht="15.75">
      <c r="A24" s="19"/>
      <c r="B24" s="15"/>
      <c r="C24" s="15"/>
      <c r="D24" s="15"/>
      <c r="E24" s="15"/>
      <c r="F24" s="15"/>
    </row>
    <row r="25" spans="1:8" ht="16.5" thickBot="1">
      <c r="A25" s="14" t="s">
        <v>225</v>
      </c>
      <c r="B25" s="15"/>
      <c r="C25" s="15"/>
      <c r="D25" s="15"/>
      <c r="E25" s="15"/>
      <c r="F25" s="15"/>
      <c r="G25" s="11"/>
      <c r="H25" s="11"/>
    </row>
    <row r="26" spans="1:6" ht="9" customHeight="1">
      <c r="A26" s="6"/>
      <c r="B26" s="6"/>
      <c r="C26" s="77"/>
      <c r="D26" s="15"/>
      <c r="E26" s="15"/>
      <c r="F26" s="15"/>
    </row>
    <row r="27" spans="1:6" ht="13.5">
      <c r="A27" s="2"/>
      <c r="B27" s="1" t="s">
        <v>245</v>
      </c>
      <c r="C27" s="78"/>
      <c r="D27" s="15"/>
      <c r="E27" s="15"/>
      <c r="F27" s="15"/>
    </row>
    <row r="28" spans="1:6" ht="9" customHeight="1" thickBot="1">
      <c r="A28" s="7"/>
      <c r="B28" s="7"/>
      <c r="C28" s="79"/>
      <c r="D28" s="15"/>
      <c r="E28" s="15"/>
      <c r="F28" s="15"/>
    </row>
    <row r="29" spans="1:6" ht="12" customHeight="1" thickBot="1">
      <c r="A29" s="20" t="s">
        <v>105</v>
      </c>
      <c r="B29" s="120">
        <v>4130682.212165977</v>
      </c>
      <c r="C29" s="76"/>
      <c r="D29" s="15"/>
      <c r="E29" s="15"/>
      <c r="F29" s="15"/>
    </row>
    <row r="30" spans="1:6" ht="12" customHeight="1" thickBot="1">
      <c r="A30" s="16" t="s">
        <v>106</v>
      </c>
      <c r="B30" s="124">
        <v>193223.51564686024</v>
      </c>
      <c r="C30" s="76"/>
      <c r="D30" s="15"/>
      <c r="E30" s="49"/>
      <c r="F30" s="15"/>
    </row>
    <row r="31" spans="1:6" ht="12" customHeight="1" thickBot="1">
      <c r="A31" s="16" t="s">
        <v>107</v>
      </c>
      <c r="B31" s="124">
        <v>1245459.854606201</v>
      </c>
      <c r="C31" s="76"/>
      <c r="D31" s="15"/>
      <c r="E31" s="15"/>
      <c r="F31" s="15"/>
    </row>
    <row r="32" spans="1:6" ht="12" customHeight="1" thickBot="1">
      <c r="A32" s="17" t="s">
        <v>108</v>
      </c>
      <c r="B32" s="129">
        <v>2691998.841912916</v>
      </c>
      <c r="C32" s="76"/>
      <c r="D32" s="15"/>
      <c r="E32" s="15"/>
      <c r="F32" s="15"/>
    </row>
    <row r="33" spans="1:6" ht="13.5">
      <c r="A33" s="21" t="s">
        <v>101</v>
      </c>
      <c r="B33" s="15"/>
      <c r="C33" s="15"/>
      <c r="D33" s="15"/>
      <c r="E33" s="49"/>
      <c r="F33" s="15"/>
    </row>
    <row r="34" spans="1:6" ht="15.75">
      <c r="A34" s="19"/>
      <c r="B34" s="15"/>
      <c r="C34" s="15"/>
      <c r="D34" s="15"/>
      <c r="E34" s="15"/>
      <c r="F34" s="15"/>
    </row>
    <row r="35" spans="1:8" ht="16.5" thickBot="1">
      <c r="A35" s="14" t="s">
        <v>226</v>
      </c>
      <c r="B35" s="15"/>
      <c r="C35" s="15"/>
      <c r="D35" s="15"/>
      <c r="E35" s="15"/>
      <c r="F35" s="15"/>
      <c r="G35" s="11"/>
      <c r="H35" s="11"/>
    </row>
    <row r="36" spans="1:6" ht="9" customHeight="1">
      <c r="A36" s="6"/>
      <c r="B36" s="6"/>
      <c r="C36" s="77"/>
      <c r="D36" s="77"/>
      <c r="E36" s="77"/>
      <c r="F36" s="97"/>
    </row>
    <row r="37" spans="1:6" ht="13.5">
      <c r="A37" s="2"/>
      <c r="B37" s="1" t="s">
        <v>246</v>
      </c>
      <c r="C37" s="78"/>
      <c r="D37" s="78"/>
      <c r="E37" s="78"/>
      <c r="F37" s="15"/>
    </row>
    <row r="38" spans="1:6" ht="9" customHeight="1" thickBot="1">
      <c r="A38" s="7"/>
      <c r="B38" s="7"/>
      <c r="C38" s="79"/>
      <c r="D38" s="79"/>
      <c r="E38" s="79"/>
      <c r="F38" s="15"/>
    </row>
    <row r="39" spans="1:6" ht="12" customHeight="1" thickBot="1">
      <c r="A39" s="20" t="s">
        <v>105</v>
      </c>
      <c r="B39" s="120">
        <v>4130682.2121659755</v>
      </c>
      <c r="C39" s="99"/>
      <c r="D39" s="76"/>
      <c r="E39" s="80"/>
      <c r="F39" s="15"/>
    </row>
    <row r="40" spans="1:6" ht="12" customHeight="1" thickBot="1">
      <c r="A40" s="16" t="s">
        <v>109</v>
      </c>
      <c r="B40" s="124">
        <v>1224221.154866915</v>
      </c>
      <c r="C40" s="99"/>
      <c r="D40" s="76"/>
      <c r="E40" s="80"/>
      <c r="F40" s="15"/>
    </row>
    <row r="41" spans="1:6" ht="12" customHeight="1" thickBot="1">
      <c r="A41" s="16" t="s">
        <v>110</v>
      </c>
      <c r="B41" s="124">
        <v>2150738.7170190546</v>
      </c>
      <c r="C41" s="99"/>
      <c r="D41" s="76"/>
      <c r="E41" s="80"/>
      <c r="F41" s="15"/>
    </row>
    <row r="42" spans="1:6" ht="12" customHeight="1" thickBot="1">
      <c r="A42" s="16" t="s">
        <v>235</v>
      </c>
      <c r="B42" s="124">
        <v>744412.1189000069</v>
      </c>
      <c r="C42" s="99"/>
      <c r="D42" s="76"/>
      <c r="E42" s="80"/>
      <c r="F42" s="15"/>
    </row>
    <row r="43" spans="1:6" ht="12" customHeight="1" thickBot="1">
      <c r="A43" s="16" t="s">
        <v>236</v>
      </c>
      <c r="B43" s="124">
        <v>1675.77283</v>
      </c>
      <c r="C43" s="99"/>
      <c r="D43" s="76"/>
      <c r="E43" s="80"/>
      <c r="F43" s="15"/>
    </row>
    <row r="44" spans="1:6" ht="12" customHeight="1" thickBot="1">
      <c r="A44" s="16" t="s">
        <v>237</v>
      </c>
      <c r="B44" s="124">
        <v>87655.59081000001</v>
      </c>
      <c r="C44" s="99"/>
      <c r="D44" s="76"/>
      <c r="E44" s="80"/>
      <c r="F44" s="15"/>
    </row>
    <row r="45" spans="1:6" ht="12" customHeight="1" thickBot="1">
      <c r="A45" s="17" t="s">
        <v>111</v>
      </c>
      <c r="B45" s="129">
        <v>-78021.14226000001</v>
      </c>
      <c r="C45" s="99"/>
      <c r="D45" s="76"/>
      <c r="E45" s="80"/>
      <c r="F45" s="15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14" t="s">
        <v>247</v>
      </c>
      <c r="B1" s="15"/>
      <c r="C1" s="15"/>
      <c r="D1" s="15"/>
      <c r="E1" s="15"/>
      <c r="F1" s="15"/>
      <c r="G1" s="11"/>
      <c r="H1" s="11"/>
    </row>
    <row r="2" spans="1:6" ht="9" customHeight="1">
      <c r="A2" s="6"/>
      <c r="B2" s="4"/>
      <c r="C2" s="4"/>
      <c r="D2" s="4"/>
      <c r="E2" s="15"/>
      <c r="F2" s="15"/>
    </row>
    <row r="3" spans="1:6" ht="22.5">
      <c r="A3" s="150"/>
      <c r="B3" s="151" t="s">
        <v>95</v>
      </c>
      <c r="C3" s="151" t="s">
        <v>229</v>
      </c>
      <c r="D3" s="151" t="s">
        <v>96</v>
      </c>
      <c r="E3" s="15"/>
      <c r="F3" s="15"/>
    </row>
    <row r="4" spans="1:6" ht="9" customHeight="1" thickBot="1">
      <c r="A4" s="152"/>
      <c r="B4" s="150"/>
      <c r="C4" s="150"/>
      <c r="D4" s="150"/>
      <c r="E4" s="15"/>
      <c r="F4" s="15"/>
    </row>
    <row r="5" spans="1:6" ht="12" customHeight="1" thickBot="1">
      <c r="A5" s="153" t="s">
        <v>173</v>
      </c>
      <c r="B5" s="147">
        <v>0.37709823190699937</v>
      </c>
      <c r="C5" s="134">
        <v>445785.53045</v>
      </c>
      <c r="D5" s="120">
        <v>319105</v>
      </c>
      <c r="E5" s="15"/>
      <c r="F5" s="15"/>
    </row>
    <row r="6" spans="1:6" ht="12" customHeight="1" thickBot="1">
      <c r="A6" s="154" t="s">
        <v>184</v>
      </c>
      <c r="B6" s="155">
        <v>0.3021748685912807</v>
      </c>
      <c r="C6" s="156">
        <v>357215.10388</v>
      </c>
      <c r="D6" s="125">
        <v>196208</v>
      </c>
      <c r="E6" s="15"/>
      <c r="F6" s="15"/>
    </row>
    <row r="7" spans="1:6" ht="12" customHeight="1" thickBot="1">
      <c r="A7" s="157" t="s">
        <v>186</v>
      </c>
      <c r="B7" s="158">
        <v>0.18889494482843447</v>
      </c>
      <c r="C7" s="159">
        <v>223301.58578</v>
      </c>
      <c r="D7" s="121">
        <v>192920</v>
      </c>
      <c r="E7" s="15"/>
      <c r="F7" s="15"/>
    </row>
    <row r="8" spans="1:6" ht="12" customHeight="1" thickBot="1">
      <c r="A8" s="157" t="s">
        <v>185</v>
      </c>
      <c r="B8" s="158">
        <v>0.1286471229978061</v>
      </c>
      <c r="C8" s="159">
        <v>152079.80603999997</v>
      </c>
      <c r="D8" s="121">
        <v>132153</v>
      </c>
      <c r="E8" s="15"/>
      <c r="F8" s="15"/>
    </row>
    <row r="9" spans="1:6" ht="12" customHeight="1" thickBot="1">
      <c r="A9" s="160" t="s">
        <v>197</v>
      </c>
      <c r="B9" s="161">
        <v>0.0031848316754793616</v>
      </c>
      <c r="C9" s="162">
        <v>3764.9391</v>
      </c>
      <c r="D9" s="163">
        <v>4667</v>
      </c>
      <c r="E9" s="15"/>
      <c r="F9" s="15"/>
    </row>
    <row r="10" spans="1:6" ht="12.75">
      <c r="A10" s="18" t="s">
        <v>101</v>
      </c>
      <c r="B10" s="15"/>
      <c r="C10" s="15"/>
      <c r="D10" s="15"/>
      <c r="E10" s="15"/>
      <c r="F10" s="15"/>
    </row>
    <row r="11" spans="1:6" ht="12.75">
      <c r="A11" s="18"/>
      <c r="B11" s="15"/>
      <c r="C11" s="15"/>
      <c r="D11" s="15"/>
      <c r="E11" s="15"/>
      <c r="F11" s="15"/>
    </row>
    <row r="12" spans="1:8" ht="16.5" thickBot="1">
      <c r="A12" s="14" t="s">
        <v>248</v>
      </c>
      <c r="B12" s="15"/>
      <c r="C12" s="15"/>
      <c r="D12" s="15"/>
      <c r="E12" s="15"/>
      <c r="F12" s="15"/>
      <c r="G12" s="11"/>
      <c r="H12" s="11"/>
    </row>
    <row r="13" spans="1:6" ht="9" customHeight="1">
      <c r="A13" s="6"/>
      <c r="B13" s="6"/>
      <c r="C13" s="6"/>
      <c r="D13" s="6"/>
      <c r="E13" s="6"/>
      <c r="F13" s="6"/>
    </row>
    <row r="14" spans="1:6" ht="22.5">
      <c r="A14" s="2"/>
      <c r="B14" s="1" t="s">
        <v>102</v>
      </c>
      <c r="C14" s="1" t="s">
        <v>103</v>
      </c>
      <c r="D14" s="1" t="s">
        <v>104</v>
      </c>
      <c r="E14" s="1" t="s">
        <v>68</v>
      </c>
      <c r="F14" s="1" t="s">
        <v>94</v>
      </c>
    </row>
    <row r="15" spans="1:6" ht="9" customHeight="1" thickBot="1">
      <c r="A15" s="7"/>
      <c r="B15" s="7"/>
      <c r="C15" s="7"/>
      <c r="D15" s="7"/>
      <c r="E15" s="7"/>
      <c r="F15" s="7"/>
    </row>
    <row r="16" spans="1:6" ht="12" customHeight="1" thickBot="1">
      <c r="A16" s="55" t="s">
        <v>197</v>
      </c>
      <c r="B16" s="210">
        <v>84</v>
      </c>
      <c r="C16" s="211">
        <v>91</v>
      </c>
      <c r="D16" s="210">
        <v>-7</v>
      </c>
      <c r="E16" s="223">
        <v>-0.0031631269769543608</v>
      </c>
      <c r="F16" s="224">
        <v>-0.003202195791399817</v>
      </c>
    </row>
    <row r="17" spans="1:6" ht="12" customHeight="1" thickBot="1">
      <c r="A17" s="56" t="s">
        <v>185</v>
      </c>
      <c r="B17" s="214">
        <v>1716</v>
      </c>
      <c r="C17" s="215">
        <v>1420</v>
      </c>
      <c r="D17" s="214">
        <v>296</v>
      </c>
      <c r="E17" s="225">
        <v>0.03258476442095993</v>
      </c>
      <c r="F17" s="226">
        <v>0.03472140762463343</v>
      </c>
    </row>
    <row r="18" spans="1:6" ht="12" customHeight="1" thickBot="1">
      <c r="A18" s="56" t="s">
        <v>173</v>
      </c>
      <c r="B18" s="214">
        <v>8047</v>
      </c>
      <c r="C18" s="215">
        <v>4951</v>
      </c>
      <c r="D18" s="214">
        <v>3096</v>
      </c>
      <c r="E18" s="225">
        <v>0.1631706545799515</v>
      </c>
      <c r="F18" s="226">
        <v>0.18283824484733951</v>
      </c>
    </row>
    <row r="19" spans="1:6" ht="12" customHeight="1" thickBot="1">
      <c r="A19" s="56" t="s">
        <v>186</v>
      </c>
      <c r="B19" s="214">
        <v>2396</v>
      </c>
      <c r="C19" s="215">
        <v>1692</v>
      </c>
      <c r="D19" s="214">
        <v>704</v>
      </c>
      <c r="E19" s="225">
        <v>0.13959944477493555</v>
      </c>
      <c r="F19" s="226">
        <v>0.1628498727735369</v>
      </c>
    </row>
    <row r="20" spans="1:6" ht="12" customHeight="1" thickBot="1">
      <c r="A20" s="57" t="s">
        <v>184</v>
      </c>
      <c r="B20" s="219">
        <v>3760</v>
      </c>
      <c r="C20" s="220">
        <v>3162</v>
      </c>
      <c r="D20" s="219">
        <v>598</v>
      </c>
      <c r="E20" s="227">
        <v>0.13756613756613756</v>
      </c>
      <c r="F20" s="228">
        <v>0.18343558282208589</v>
      </c>
    </row>
    <row r="21" spans="1:6" ht="15.75">
      <c r="A21" s="19"/>
      <c r="B21" s="15"/>
      <c r="C21" s="15"/>
      <c r="D21" s="15"/>
      <c r="E21" s="15"/>
      <c r="F21" s="15"/>
    </row>
    <row r="22" spans="1:6" ht="16.5" customHeight="1" thickBot="1">
      <c r="A22" s="14" t="s">
        <v>227</v>
      </c>
      <c r="B22" s="15"/>
      <c r="C22" s="15"/>
      <c r="D22" s="15"/>
      <c r="E22" s="15"/>
      <c r="F22" s="15"/>
    </row>
    <row r="23" spans="1:6" ht="9" customHeight="1">
      <c r="A23" s="6"/>
      <c r="B23" s="6"/>
      <c r="C23" s="15"/>
      <c r="D23" s="15"/>
      <c r="E23" s="15"/>
      <c r="F23" s="15"/>
    </row>
    <row r="24" spans="1:6" ht="13.5">
      <c r="A24" s="150"/>
      <c r="B24" s="151" t="s">
        <v>249</v>
      </c>
      <c r="C24" s="15"/>
      <c r="D24" s="15"/>
      <c r="E24" s="15"/>
      <c r="F24" s="15"/>
    </row>
    <row r="25" spans="1:7" ht="9" customHeight="1" thickBot="1">
      <c r="A25" s="152"/>
      <c r="B25" s="152"/>
      <c r="C25" s="15"/>
      <c r="D25" s="15"/>
      <c r="E25" s="15"/>
      <c r="F25" s="15"/>
      <c r="G25" s="11"/>
    </row>
    <row r="26" spans="1:6" ht="12" customHeight="1" thickBot="1">
      <c r="A26" s="164" t="s">
        <v>105</v>
      </c>
      <c r="B26" s="120">
        <v>1182146.96525</v>
      </c>
      <c r="C26" s="15"/>
      <c r="D26" s="15"/>
      <c r="E26" s="15"/>
      <c r="F26" s="15"/>
    </row>
    <row r="27" spans="1:6" ht="12" customHeight="1" thickBot="1">
      <c r="A27" s="165" t="s">
        <v>174</v>
      </c>
      <c r="B27" s="124">
        <v>1127553.15493</v>
      </c>
      <c r="C27" s="15"/>
      <c r="D27" s="15"/>
      <c r="E27" s="15"/>
      <c r="F27" s="15"/>
    </row>
    <row r="28" spans="1:6" ht="12" customHeight="1" thickBot="1">
      <c r="A28" s="166" t="s">
        <v>175</v>
      </c>
      <c r="B28" s="129">
        <v>54593.81032</v>
      </c>
      <c r="C28" s="15"/>
      <c r="D28" s="15"/>
      <c r="E28" s="15"/>
      <c r="F28" s="15"/>
    </row>
    <row r="29" spans="1:6" ht="12" customHeight="1">
      <c r="A29" s="21" t="s">
        <v>101</v>
      </c>
      <c r="B29" s="15"/>
      <c r="C29" s="15"/>
      <c r="D29" s="15"/>
      <c r="E29" s="15"/>
      <c r="F29" s="15"/>
    </row>
    <row r="30" spans="1:6" ht="12" customHeight="1">
      <c r="A30" s="19"/>
      <c r="B30" s="15"/>
      <c r="C30" s="15"/>
      <c r="D30" s="15"/>
      <c r="E30" s="15"/>
      <c r="F30" s="15"/>
    </row>
    <row r="31" spans="1:6" ht="16.5" customHeight="1" thickBot="1">
      <c r="A31" s="14" t="s">
        <v>228</v>
      </c>
      <c r="B31" s="15"/>
      <c r="C31" s="15"/>
      <c r="D31" s="15"/>
      <c r="E31" s="15"/>
      <c r="F31" s="15"/>
    </row>
    <row r="32" spans="1:6" ht="9" customHeight="1">
      <c r="A32" s="6"/>
      <c r="B32" s="6"/>
      <c r="C32" s="77"/>
      <c r="D32" s="15"/>
      <c r="E32" s="15"/>
      <c r="F32" s="15"/>
    </row>
    <row r="33" spans="1:6" ht="22.5">
      <c r="A33" s="150"/>
      <c r="B33" s="151" t="s">
        <v>246</v>
      </c>
      <c r="C33" s="78"/>
      <c r="D33" s="15"/>
      <c r="E33" s="15"/>
      <c r="F33" s="15"/>
    </row>
    <row r="34" spans="1:6" ht="9" customHeight="1" thickBot="1">
      <c r="A34" s="152"/>
      <c r="B34" s="152"/>
      <c r="C34" s="79"/>
      <c r="D34" s="15"/>
      <c r="E34" s="15"/>
      <c r="F34" s="15"/>
    </row>
    <row r="35" spans="1:6" ht="12" customHeight="1" thickBot="1">
      <c r="A35" s="164" t="s">
        <v>105</v>
      </c>
      <c r="B35" s="120">
        <v>1182146.96525</v>
      </c>
      <c r="C35" s="99"/>
      <c r="D35" s="15"/>
      <c r="E35" s="15"/>
      <c r="F35" s="15"/>
    </row>
    <row r="36" spans="1:6" ht="12" customHeight="1" thickBot="1">
      <c r="A36" s="165" t="s">
        <v>109</v>
      </c>
      <c r="B36" s="124">
        <v>238315.65354460388</v>
      </c>
      <c r="C36" s="99"/>
      <c r="D36" s="15"/>
      <c r="E36" s="15"/>
      <c r="F36" s="15"/>
    </row>
    <row r="37" spans="1:6" ht="12" customHeight="1" thickBot="1">
      <c r="A37" s="165" t="s">
        <v>110</v>
      </c>
      <c r="B37" s="124">
        <v>684686.7826809055</v>
      </c>
      <c r="C37" s="99"/>
      <c r="D37" s="15"/>
      <c r="E37" s="15"/>
      <c r="F37" s="15"/>
    </row>
    <row r="38" spans="1:6" ht="12" customHeight="1" thickBot="1">
      <c r="A38" s="165" t="s">
        <v>235</v>
      </c>
      <c r="B38" s="124">
        <v>711.8567699999959</v>
      </c>
      <c r="C38" s="99"/>
      <c r="D38" s="15"/>
      <c r="E38" s="15"/>
      <c r="F38" s="15"/>
    </row>
    <row r="39" spans="1:6" ht="12" customHeight="1" thickBot="1">
      <c r="A39" s="165" t="s">
        <v>236</v>
      </c>
      <c r="B39" s="124">
        <v>260848.56341356752</v>
      </c>
      <c r="C39" s="99"/>
      <c r="D39" s="15"/>
      <c r="E39" s="15"/>
      <c r="F39" s="15"/>
    </row>
    <row r="40" spans="1:6" ht="12" customHeight="1" thickBot="1">
      <c r="A40" s="165" t="s">
        <v>237</v>
      </c>
      <c r="B40" s="124">
        <v>98065.83906892888</v>
      </c>
      <c r="C40" s="99"/>
      <c r="D40" s="15"/>
      <c r="E40" s="15"/>
      <c r="F40" s="15"/>
    </row>
    <row r="41" spans="1:6" ht="12" customHeight="1" thickBot="1">
      <c r="A41" s="166" t="s">
        <v>111</v>
      </c>
      <c r="B41" s="129">
        <v>-100481.7302247676</v>
      </c>
      <c r="C41" s="99"/>
      <c r="D41" s="15"/>
      <c r="E41" s="15"/>
      <c r="F41" s="15"/>
    </row>
    <row r="42" ht="12" customHeight="1"/>
    <row r="43" ht="12" customHeight="1"/>
    <row r="4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5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3.75390625" style="49" customWidth="1"/>
    <col min="2" max="10" width="8.125" style="49" customWidth="1"/>
    <col min="11" max="12" width="11.00390625" style="49" customWidth="1"/>
    <col min="13" max="16384" width="8.00390625" style="49" customWidth="1"/>
  </cols>
  <sheetData>
    <row r="1" spans="1:10" ht="16.5" thickBot="1">
      <c r="A1" s="103" t="s">
        <v>250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9" customHeight="1">
      <c r="A2" s="104"/>
      <c r="B2" s="104"/>
      <c r="C2" s="104"/>
      <c r="D2" s="51"/>
      <c r="E2" s="51"/>
      <c r="F2" s="51"/>
      <c r="G2" s="51"/>
      <c r="H2" s="51"/>
      <c r="I2" s="51"/>
      <c r="J2" s="51"/>
    </row>
    <row r="3" spans="1:10" ht="33.75">
      <c r="A3" s="167" t="s">
        <v>112</v>
      </c>
      <c r="B3" s="168" t="s">
        <v>224</v>
      </c>
      <c r="C3" s="169" t="s">
        <v>95</v>
      </c>
      <c r="D3" s="51"/>
      <c r="E3" s="51"/>
      <c r="F3" s="51"/>
      <c r="G3" s="51"/>
      <c r="H3" s="51"/>
      <c r="I3" s="51"/>
      <c r="J3" s="51"/>
    </row>
    <row r="4" spans="1:10" ht="9" customHeight="1" thickBot="1">
      <c r="A4" s="170"/>
      <c r="B4" s="170"/>
      <c r="C4" s="170"/>
      <c r="D4" s="51"/>
      <c r="E4" s="51"/>
      <c r="F4" s="51"/>
      <c r="G4" s="51"/>
      <c r="H4" s="51"/>
      <c r="I4" s="51"/>
      <c r="J4" s="51"/>
    </row>
    <row r="5" spans="1:10" ht="12" customHeight="1" thickBot="1">
      <c r="A5" s="171" t="s">
        <v>113</v>
      </c>
      <c r="B5" s="120">
        <f>SUM(B6:B13)</f>
        <v>3717206.0574037875</v>
      </c>
      <c r="C5" s="172">
        <f>B5/B$5</f>
        <v>1</v>
      </c>
      <c r="D5" s="51"/>
      <c r="E5" s="51"/>
      <c r="F5" s="51"/>
      <c r="G5" s="51"/>
      <c r="H5" s="51"/>
      <c r="I5" s="51"/>
      <c r="J5" s="51"/>
    </row>
    <row r="6" spans="1:10" ht="12" customHeight="1" thickBot="1">
      <c r="A6" s="173" t="s">
        <v>114</v>
      </c>
      <c r="B6" s="124">
        <v>1491108.988965581</v>
      </c>
      <c r="C6" s="174">
        <f aca="true" t="shared" si="0" ref="C6:C13">B6/B$5</f>
        <v>0.4011370276327963</v>
      </c>
      <c r="D6" s="51"/>
      <c r="E6" s="51"/>
      <c r="F6" s="51"/>
      <c r="G6" s="51"/>
      <c r="H6" s="51"/>
      <c r="I6" s="51"/>
      <c r="J6" s="51"/>
    </row>
    <row r="7" spans="1:10" ht="12" customHeight="1" thickBot="1">
      <c r="A7" s="173" t="s">
        <v>116</v>
      </c>
      <c r="B7" s="124">
        <v>904963.0948351537</v>
      </c>
      <c r="C7" s="174">
        <f t="shared" si="0"/>
        <v>0.24345249654177312</v>
      </c>
      <c r="D7" s="51"/>
      <c r="E7" s="51"/>
      <c r="F7" s="51"/>
      <c r="G7" s="51"/>
      <c r="H7" s="51"/>
      <c r="I7" s="51"/>
      <c r="J7" s="51"/>
    </row>
    <row r="8" spans="1:10" ht="12" customHeight="1" thickBot="1">
      <c r="A8" s="173" t="s">
        <v>115</v>
      </c>
      <c r="B8" s="124">
        <v>813593.8650430945</v>
      </c>
      <c r="C8" s="174">
        <f t="shared" si="0"/>
        <v>0.21887241451751366</v>
      </c>
      <c r="D8" s="51"/>
      <c r="E8" s="51"/>
      <c r="F8" s="51"/>
      <c r="G8" s="51"/>
      <c r="H8" s="51"/>
      <c r="I8" s="51"/>
      <c r="J8" s="51"/>
    </row>
    <row r="9" spans="1:10" ht="12" customHeight="1" thickBot="1">
      <c r="A9" s="173" t="s">
        <v>259</v>
      </c>
      <c r="B9" s="124">
        <v>230167.02227734122</v>
      </c>
      <c r="C9" s="174">
        <f t="shared" si="0"/>
        <v>0.061919360595817236</v>
      </c>
      <c r="D9" s="51"/>
      <c r="E9" s="51"/>
      <c r="F9" s="51"/>
      <c r="G9" s="51"/>
      <c r="H9" s="51"/>
      <c r="I9" s="51"/>
      <c r="J9" s="51"/>
    </row>
    <row r="10" spans="1:10" ht="12" customHeight="1" thickBot="1">
      <c r="A10" s="173" t="s">
        <v>117</v>
      </c>
      <c r="B10" s="124">
        <v>98241.22900838786</v>
      </c>
      <c r="C10" s="174">
        <f t="shared" si="0"/>
        <v>0.02642878212595042</v>
      </c>
      <c r="D10" s="51"/>
      <c r="E10" s="51"/>
      <c r="F10" s="51"/>
      <c r="G10" s="51"/>
      <c r="H10" s="51"/>
      <c r="I10" s="51"/>
      <c r="J10" s="51"/>
    </row>
    <row r="11" spans="1:10" ht="12" customHeight="1" thickBot="1">
      <c r="A11" s="173" t="s">
        <v>238</v>
      </c>
      <c r="B11" s="124">
        <v>69055.98787553808</v>
      </c>
      <c r="C11" s="174">
        <f t="shared" si="0"/>
        <v>0.01857739033271912</v>
      </c>
      <c r="D11" s="51"/>
      <c r="E11" s="51"/>
      <c r="F11" s="51"/>
      <c r="G11" s="51"/>
      <c r="H11" s="51"/>
      <c r="I11" s="51"/>
      <c r="J11" s="51"/>
    </row>
    <row r="12" spans="1:10" ht="12" customHeight="1" thickBot="1">
      <c r="A12" s="173" t="s">
        <v>223</v>
      </c>
      <c r="B12" s="124">
        <v>63816.3219856151</v>
      </c>
      <c r="C12" s="174">
        <f t="shared" si="0"/>
        <v>0.017167819324545707</v>
      </c>
      <c r="D12" s="51"/>
      <c r="E12" s="51"/>
      <c r="F12" s="51"/>
      <c r="G12" s="51"/>
      <c r="H12" s="51"/>
      <c r="I12" s="51"/>
      <c r="J12" s="51"/>
    </row>
    <row r="13" spans="1:10" ht="12" customHeight="1" thickBot="1">
      <c r="A13" s="175" t="s">
        <v>187</v>
      </c>
      <c r="B13" s="129">
        <v>46259.54741307693</v>
      </c>
      <c r="C13" s="176">
        <f t="shared" si="0"/>
        <v>0.012444708928884626</v>
      </c>
      <c r="D13" s="51"/>
      <c r="E13" s="51"/>
      <c r="F13" s="51"/>
      <c r="G13" s="51"/>
      <c r="H13" s="51"/>
      <c r="I13" s="51"/>
      <c r="J13" s="51"/>
    </row>
    <row r="14" spans="1:10" ht="9.75" customHeight="1">
      <c r="A14" s="101" t="s">
        <v>101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4.25">
      <c r="A15" s="102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6.5" thickBot="1">
      <c r="A16" s="103" t="s">
        <v>251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9" customHeight="1">
      <c r="A17" s="177"/>
      <c r="B17" s="177"/>
      <c r="C17" s="177"/>
      <c r="D17" s="177"/>
      <c r="E17" s="177"/>
      <c r="F17" s="177"/>
      <c r="G17" s="51"/>
      <c r="H17" s="51"/>
      <c r="I17" s="51"/>
      <c r="J17" s="51"/>
    </row>
    <row r="18" spans="1:10" ht="22.5">
      <c r="A18" s="167" t="s">
        <v>112</v>
      </c>
      <c r="B18" s="169" t="s">
        <v>102</v>
      </c>
      <c r="C18" s="169" t="s">
        <v>103</v>
      </c>
      <c r="D18" s="169" t="s">
        <v>104</v>
      </c>
      <c r="E18" s="169" t="s">
        <v>68</v>
      </c>
      <c r="F18" s="169" t="s">
        <v>94</v>
      </c>
      <c r="G18" s="51"/>
      <c r="H18" s="51"/>
      <c r="I18" s="51"/>
      <c r="J18" s="51"/>
    </row>
    <row r="19" spans="1:10" ht="9" customHeight="1" thickBot="1">
      <c r="A19" s="178"/>
      <c r="B19" s="179"/>
      <c r="C19" s="179"/>
      <c r="D19" s="179"/>
      <c r="E19" s="179"/>
      <c r="F19" s="179"/>
      <c r="G19" s="51"/>
      <c r="H19" s="51"/>
      <c r="I19" s="51"/>
      <c r="J19" s="51"/>
    </row>
    <row r="20" spans="1:10" ht="12" customHeight="1" thickBot="1">
      <c r="A20" s="180" t="s">
        <v>113</v>
      </c>
      <c r="B20" s="118">
        <v>22946</v>
      </c>
      <c r="C20" s="181">
        <v>19300</v>
      </c>
      <c r="D20" s="118">
        <v>3646</v>
      </c>
      <c r="E20" s="182">
        <v>0.06185951815405497</v>
      </c>
      <c r="F20" s="183">
        <v>0.06858927328479786</v>
      </c>
      <c r="G20" s="51"/>
      <c r="H20" s="51"/>
      <c r="I20" s="51"/>
      <c r="J20" s="51"/>
    </row>
    <row r="21" spans="1:10" ht="12" customHeight="1" thickBot="1">
      <c r="A21" s="184" t="s">
        <v>238</v>
      </c>
      <c r="B21" s="121">
        <v>1670</v>
      </c>
      <c r="C21" s="159">
        <v>1297</v>
      </c>
      <c r="D21" s="121">
        <v>373</v>
      </c>
      <c r="E21" s="185">
        <v>0.08092861792145802</v>
      </c>
      <c r="F21" s="186">
        <v>0.1004578507945058</v>
      </c>
      <c r="G21" s="51"/>
      <c r="H21" s="51"/>
      <c r="I21" s="51"/>
      <c r="J21" s="51"/>
    </row>
    <row r="22" spans="1:10" ht="12" customHeight="1" thickBot="1">
      <c r="A22" s="184" t="s">
        <v>187</v>
      </c>
      <c r="B22" s="121">
        <v>319</v>
      </c>
      <c r="C22" s="159">
        <v>604</v>
      </c>
      <c r="D22" s="121">
        <v>-285</v>
      </c>
      <c r="E22" s="185">
        <v>-0.10590858416945373</v>
      </c>
      <c r="F22" s="186">
        <v>-0.1067016098839386</v>
      </c>
      <c r="G22" s="51"/>
      <c r="H22" s="51"/>
      <c r="I22" s="51"/>
      <c r="J22" s="51"/>
    </row>
    <row r="23" spans="1:10" ht="12" customHeight="1" thickBot="1">
      <c r="A23" s="184" t="s">
        <v>115</v>
      </c>
      <c r="B23" s="121">
        <v>3397</v>
      </c>
      <c r="C23" s="159">
        <v>3146</v>
      </c>
      <c r="D23" s="121">
        <v>251</v>
      </c>
      <c r="E23" s="185">
        <v>0.05030060120240481</v>
      </c>
      <c r="F23" s="186">
        <v>0.062051915945611866</v>
      </c>
      <c r="G23" s="51"/>
      <c r="H23" s="51"/>
      <c r="I23" s="51"/>
      <c r="J23" s="51"/>
    </row>
    <row r="24" spans="1:10" ht="12" customHeight="1" thickBot="1">
      <c r="A24" s="184" t="s">
        <v>117</v>
      </c>
      <c r="B24" s="121">
        <v>2773</v>
      </c>
      <c r="C24" s="159">
        <v>2545</v>
      </c>
      <c r="D24" s="121">
        <v>228</v>
      </c>
      <c r="E24" s="185">
        <v>0.024736899207985243</v>
      </c>
      <c r="F24" s="186">
        <v>0.02886806786528235</v>
      </c>
      <c r="G24" s="51"/>
      <c r="H24" s="51"/>
      <c r="I24" s="51"/>
      <c r="J24" s="51"/>
    </row>
    <row r="25" spans="1:10" ht="12" customHeight="1" thickBot="1">
      <c r="A25" s="184" t="s">
        <v>223</v>
      </c>
      <c r="B25" s="121">
        <v>828</v>
      </c>
      <c r="C25" s="159">
        <v>827</v>
      </c>
      <c r="D25" s="121">
        <v>1</v>
      </c>
      <c r="E25" s="185">
        <v>0.0004310344827586207</v>
      </c>
      <c r="F25" s="186">
        <v>0.00046146746654360867</v>
      </c>
      <c r="G25" s="51"/>
      <c r="H25" s="51"/>
      <c r="I25" s="51"/>
      <c r="J25" s="51"/>
    </row>
    <row r="26" spans="1:10" ht="12" customHeight="1" thickBot="1">
      <c r="A26" s="184" t="s">
        <v>259</v>
      </c>
      <c r="B26" s="121">
        <v>2353</v>
      </c>
      <c r="C26" s="159">
        <v>1723</v>
      </c>
      <c r="D26" s="121">
        <v>630</v>
      </c>
      <c r="E26" s="185">
        <v>0.1457321304649549</v>
      </c>
      <c r="F26" s="186">
        <v>0.16976556184316896</v>
      </c>
      <c r="G26" s="51"/>
      <c r="H26" s="51"/>
      <c r="I26" s="51"/>
      <c r="J26" s="51"/>
    </row>
    <row r="27" spans="1:10" ht="12" customHeight="1" thickBot="1">
      <c r="A27" s="184" t="s">
        <v>114</v>
      </c>
      <c r="B27" s="121">
        <v>7756</v>
      </c>
      <c r="C27" s="159">
        <v>5675</v>
      </c>
      <c r="D27" s="121">
        <v>2081</v>
      </c>
      <c r="E27" s="185">
        <v>0.08098851916715315</v>
      </c>
      <c r="F27" s="186">
        <v>0.08467266143141962</v>
      </c>
      <c r="G27" s="51"/>
      <c r="H27" s="51"/>
      <c r="I27" s="51"/>
      <c r="J27" s="51"/>
    </row>
    <row r="28" spans="1:10" ht="12" customHeight="1" thickBot="1">
      <c r="A28" s="187" t="s">
        <v>116</v>
      </c>
      <c r="B28" s="126">
        <v>3850</v>
      </c>
      <c r="C28" s="188">
        <v>3483</v>
      </c>
      <c r="D28" s="126">
        <v>367</v>
      </c>
      <c r="E28" s="189">
        <v>0.07203140333660452</v>
      </c>
      <c r="F28" s="190">
        <v>0.08388571428571429</v>
      </c>
      <c r="G28" s="51"/>
      <c r="H28" s="51"/>
      <c r="I28" s="51"/>
      <c r="J28" s="51"/>
    </row>
    <row r="29" spans="1:10" ht="14.25">
      <c r="A29" s="102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4.25">
      <c r="A30" s="102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6.5" thickBot="1">
      <c r="A31" s="103" t="s">
        <v>252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9" customHeight="1">
      <c r="A32" s="105"/>
      <c r="B32" s="106"/>
      <c r="C32" s="106"/>
      <c r="D32" s="106"/>
      <c r="E32" s="106"/>
      <c r="F32" s="106"/>
      <c r="G32" s="107"/>
      <c r="H32" s="106"/>
      <c r="I32" s="51"/>
      <c r="J32" s="51"/>
    </row>
    <row r="33" spans="1:10" ht="12.75" customHeight="1">
      <c r="A33" s="368" t="s">
        <v>118</v>
      </c>
      <c r="B33" s="369" t="s">
        <v>95</v>
      </c>
      <c r="C33" s="369" t="s">
        <v>176</v>
      </c>
      <c r="D33" s="369" t="s">
        <v>119</v>
      </c>
      <c r="E33" s="369" t="s">
        <v>2</v>
      </c>
      <c r="F33" s="369" t="s">
        <v>3</v>
      </c>
      <c r="G33" s="369" t="s">
        <v>4</v>
      </c>
      <c r="H33" s="168" t="s">
        <v>120</v>
      </c>
      <c r="I33" s="51"/>
      <c r="J33" s="51"/>
    </row>
    <row r="34" spans="1:10" ht="22.5">
      <c r="A34" s="368"/>
      <c r="B34" s="369"/>
      <c r="C34" s="369"/>
      <c r="D34" s="369"/>
      <c r="E34" s="369"/>
      <c r="F34" s="369"/>
      <c r="G34" s="369"/>
      <c r="H34" s="168" t="s">
        <v>169</v>
      </c>
      <c r="I34" s="51"/>
      <c r="J34" s="51"/>
    </row>
    <row r="35" spans="1:10" ht="9" customHeight="1" thickBot="1">
      <c r="A35" s="191"/>
      <c r="B35" s="170"/>
      <c r="C35" s="170"/>
      <c r="D35" s="170"/>
      <c r="E35" s="170"/>
      <c r="F35" s="170"/>
      <c r="G35" s="170"/>
      <c r="H35" s="170"/>
      <c r="I35" s="51"/>
      <c r="J35" s="51"/>
    </row>
    <row r="36" spans="1:10" ht="12" customHeight="1" thickBot="1">
      <c r="A36" s="192" t="s">
        <v>121</v>
      </c>
      <c r="B36" s="193">
        <v>1</v>
      </c>
      <c r="C36" s="134">
        <v>4500320.701433787</v>
      </c>
      <c r="D36" s="120">
        <v>501</v>
      </c>
      <c r="E36" s="134"/>
      <c r="F36" s="120"/>
      <c r="G36" s="134"/>
      <c r="H36" s="120">
        <f>10000/D36</f>
        <v>19.960079840319363</v>
      </c>
      <c r="I36" s="51"/>
      <c r="J36" s="324"/>
    </row>
    <row r="37" spans="1:10" ht="12" customHeight="1" thickBot="1">
      <c r="A37" s="173" t="s">
        <v>122</v>
      </c>
      <c r="B37" s="194">
        <v>0.825986924936149</v>
      </c>
      <c r="C37" s="135">
        <v>3717206.057403787</v>
      </c>
      <c r="D37" s="124">
        <v>78</v>
      </c>
      <c r="E37" s="122">
        <v>0.3366490380985884</v>
      </c>
      <c r="F37" s="123">
        <v>0.4575883649149952</v>
      </c>
      <c r="G37" s="135">
        <v>547.5680912315556</v>
      </c>
      <c r="H37" s="124">
        <f aca="true" t="shared" si="1" ref="H37:H52">10000/D37</f>
        <v>128.2051282051282</v>
      </c>
      <c r="I37" s="51"/>
      <c r="J37" s="325"/>
    </row>
    <row r="38" spans="1:10" ht="12" customHeight="1" thickBot="1">
      <c r="A38" s="173" t="s">
        <v>123</v>
      </c>
      <c r="B38" s="194">
        <v>0.3638578983804389</v>
      </c>
      <c r="C38" s="135">
        <v>1637477.2324616804</v>
      </c>
      <c r="D38" s="124">
        <v>13</v>
      </c>
      <c r="E38" s="122">
        <v>0.7642206064495713</v>
      </c>
      <c r="F38" s="123">
        <v>0.8796699981134676</v>
      </c>
      <c r="G38" s="135">
        <v>2080.935656320485</v>
      </c>
      <c r="H38" s="124">
        <f t="shared" si="1"/>
        <v>769.2307692307693</v>
      </c>
      <c r="I38" s="51"/>
      <c r="J38" s="325"/>
    </row>
    <row r="39" spans="1:10" ht="12" customHeight="1" thickBot="1">
      <c r="A39" s="173" t="s">
        <v>124</v>
      </c>
      <c r="B39" s="194">
        <v>0.11109236468853666</v>
      </c>
      <c r="C39" s="135">
        <v>499951.2685790534</v>
      </c>
      <c r="D39" s="124">
        <v>9</v>
      </c>
      <c r="E39" s="122">
        <v>0.9120399846167694</v>
      </c>
      <c r="F39" s="123">
        <v>0.9594510082093456</v>
      </c>
      <c r="G39" s="135">
        <v>3743.349255597479</v>
      </c>
      <c r="H39" s="124">
        <f t="shared" si="1"/>
        <v>1111.111111111111</v>
      </c>
      <c r="I39" s="51"/>
      <c r="J39" s="325"/>
    </row>
    <row r="40" spans="1:10" ht="12" customHeight="1" thickBot="1">
      <c r="A40" s="173" t="s">
        <v>125</v>
      </c>
      <c r="B40" s="194">
        <v>0.04410519393656557</v>
      </c>
      <c r="C40" s="135">
        <v>198487.517313478</v>
      </c>
      <c r="D40" s="124">
        <v>7</v>
      </c>
      <c r="E40" s="122">
        <v>0.8173206729869833</v>
      </c>
      <c r="F40" s="123">
        <v>0.9576347102714523</v>
      </c>
      <c r="G40" s="135">
        <v>2609.9552573858527</v>
      </c>
      <c r="H40" s="124">
        <f t="shared" si="1"/>
        <v>1428.5714285714287</v>
      </c>
      <c r="I40" s="51"/>
      <c r="J40" s="325"/>
    </row>
    <row r="41" spans="1:10" ht="12" customHeight="1" thickBot="1">
      <c r="A41" s="173" t="s">
        <v>126</v>
      </c>
      <c r="B41" s="194">
        <v>0.11640924648124532</v>
      </c>
      <c r="C41" s="135">
        <v>523878.94177785655</v>
      </c>
      <c r="D41" s="124">
        <v>18</v>
      </c>
      <c r="E41" s="122">
        <v>0.6046652898659921</v>
      </c>
      <c r="F41" s="123">
        <v>0.7588436774290572</v>
      </c>
      <c r="G41" s="135">
        <v>1654.379405379259</v>
      </c>
      <c r="H41" s="124">
        <f t="shared" si="1"/>
        <v>555.5555555555555</v>
      </c>
      <c r="I41" s="51"/>
      <c r="J41" s="325"/>
    </row>
    <row r="42" spans="1:10" ht="12" customHeight="1" thickBot="1">
      <c r="A42" s="173" t="s">
        <v>127</v>
      </c>
      <c r="B42" s="194">
        <v>0.07110142506567314</v>
      </c>
      <c r="C42" s="135">
        <v>319979.215124492</v>
      </c>
      <c r="D42" s="124">
        <v>14</v>
      </c>
      <c r="E42" s="122">
        <v>0.5693920892130047</v>
      </c>
      <c r="F42" s="123">
        <v>0.7693404037329284</v>
      </c>
      <c r="G42" s="135">
        <v>1470.1899800636158</v>
      </c>
      <c r="H42" s="124">
        <f t="shared" si="1"/>
        <v>714.2857142857143</v>
      </c>
      <c r="I42" s="51"/>
      <c r="J42" s="325"/>
    </row>
    <row r="43" spans="1:10" ht="12" customHeight="1" thickBot="1">
      <c r="A43" s="173" t="s">
        <v>128</v>
      </c>
      <c r="B43" s="194">
        <v>0.05504412991907544</v>
      </c>
      <c r="C43" s="135">
        <v>247716.23736722607</v>
      </c>
      <c r="D43" s="124">
        <v>11</v>
      </c>
      <c r="E43" s="122">
        <v>0.5651005788310606</v>
      </c>
      <c r="F43" s="123">
        <v>0.766051253286226</v>
      </c>
      <c r="G43" s="135">
        <v>1464.9118201320837</v>
      </c>
      <c r="H43" s="124">
        <f t="shared" si="1"/>
        <v>909.0909090909091</v>
      </c>
      <c r="I43" s="51"/>
      <c r="J43" s="325"/>
    </row>
    <row r="44" spans="1:10" ht="12" customHeight="1" thickBot="1">
      <c r="A44" s="173" t="s">
        <v>188</v>
      </c>
      <c r="B44" s="194">
        <v>0.005434485727252308</v>
      </c>
      <c r="C44" s="135">
        <v>24456.928620000013</v>
      </c>
      <c r="D44" s="124">
        <v>1</v>
      </c>
      <c r="E44" s="122">
        <v>1</v>
      </c>
      <c r="F44" s="123">
        <v>1</v>
      </c>
      <c r="G44" s="135">
        <v>10000</v>
      </c>
      <c r="H44" s="124">
        <f t="shared" si="1"/>
        <v>10000</v>
      </c>
      <c r="I44" s="51"/>
      <c r="J44" s="325"/>
    </row>
    <row r="45" spans="1:10" ht="12" customHeight="1" thickBot="1">
      <c r="A45" s="173" t="s">
        <v>189</v>
      </c>
      <c r="B45" s="194">
        <v>0.058942180737361856</v>
      </c>
      <c r="C45" s="135">
        <v>265258.71616000135</v>
      </c>
      <c r="D45" s="124">
        <v>5</v>
      </c>
      <c r="E45" s="122">
        <v>0.865254331064788</v>
      </c>
      <c r="F45" s="123">
        <v>1</v>
      </c>
      <c r="G45" s="135">
        <v>3517.305336150979</v>
      </c>
      <c r="H45" s="124">
        <f t="shared" si="1"/>
        <v>2000</v>
      </c>
      <c r="I45" s="51"/>
      <c r="J45" s="325"/>
    </row>
    <row r="46" spans="1:10" ht="12" customHeight="1" thickBot="1">
      <c r="A46" s="173" t="s">
        <v>132</v>
      </c>
      <c r="B46" s="194">
        <v>0.17401307506385089</v>
      </c>
      <c r="C46" s="135">
        <v>783114.6440299996</v>
      </c>
      <c r="D46" s="124">
        <v>423</v>
      </c>
      <c r="E46" s="122">
        <v>0.16856428586328814</v>
      </c>
      <c r="F46" s="123">
        <v>0.23185482439151586</v>
      </c>
      <c r="G46" s="135">
        <v>198.52029087314625</v>
      </c>
      <c r="H46" s="124">
        <f t="shared" si="1"/>
        <v>23.64066193853428</v>
      </c>
      <c r="I46" s="51"/>
      <c r="J46" s="325"/>
    </row>
    <row r="47" spans="1:10" ht="12" customHeight="1" thickBot="1">
      <c r="A47" s="173" t="s">
        <v>123</v>
      </c>
      <c r="B47" s="194">
        <v>0.028148403819230304</v>
      </c>
      <c r="C47" s="135">
        <v>126676.84442000001</v>
      </c>
      <c r="D47" s="124">
        <v>27</v>
      </c>
      <c r="E47" s="122">
        <v>0.8023259622178707</v>
      </c>
      <c r="F47" s="123">
        <v>0.8926667346171016</v>
      </c>
      <c r="G47" s="135">
        <v>3351.597572507598</v>
      </c>
      <c r="H47" s="124">
        <f t="shared" si="1"/>
        <v>370.3703703703704</v>
      </c>
      <c r="I47" s="51"/>
      <c r="J47" s="325"/>
    </row>
    <row r="48" spans="1:10" ht="12" customHeight="1" thickBot="1">
      <c r="A48" s="173" t="s">
        <v>124</v>
      </c>
      <c r="B48" s="194">
        <v>0.02235037095866397</v>
      </c>
      <c r="C48" s="135">
        <v>100583.83710999998</v>
      </c>
      <c r="D48" s="124">
        <v>81</v>
      </c>
      <c r="E48" s="122">
        <v>0.4117250281942441</v>
      </c>
      <c r="F48" s="123">
        <v>0.51811193027969</v>
      </c>
      <c r="G48" s="135">
        <v>790.0249344096895</v>
      </c>
      <c r="H48" s="124">
        <f t="shared" si="1"/>
        <v>123.45679012345678</v>
      </c>
      <c r="I48" s="51"/>
      <c r="J48" s="325"/>
    </row>
    <row r="49" spans="1:10" ht="12" customHeight="1" thickBot="1">
      <c r="A49" s="173" t="s">
        <v>125</v>
      </c>
      <c r="B49" s="194">
        <v>0.056489851227492616</v>
      </c>
      <c r="C49" s="135">
        <v>254222.44689999984</v>
      </c>
      <c r="D49" s="124">
        <v>224</v>
      </c>
      <c r="E49" s="122">
        <v>0.3051800052908705</v>
      </c>
      <c r="F49" s="123">
        <v>0.3914709731715672</v>
      </c>
      <c r="G49" s="135">
        <v>440.6979782251956</v>
      </c>
      <c r="H49" s="124">
        <f t="shared" si="1"/>
        <v>44.642857142857146</v>
      </c>
      <c r="I49" s="51"/>
      <c r="J49" s="325"/>
    </row>
    <row r="50" spans="1:10" ht="12" customHeight="1" thickBot="1">
      <c r="A50" s="173" t="s">
        <v>126</v>
      </c>
      <c r="B50" s="194">
        <v>0.009573735202087553</v>
      </c>
      <c r="C50" s="135">
        <v>43084.87872</v>
      </c>
      <c r="D50" s="124">
        <v>27</v>
      </c>
      <c r="E50" s="122">
        <v>0.7195152448139466</v>
      </c>
      <c r="F50" s="123">
        <v>0.8984881705615719</v>
      </c>
      <c r="G50" s="135">
        <v>2268.260354396176</v>
      </c>
      <c r="H50" s="124">
        <f t="shared" si="1"/>
        <v>370.3703703703704</v>
      </c>
      <c r="I50" s="51"/>
      <c r="J50" s="325"/>
    </row>
    <row r="51" spans="1:10" ht="12" customHeight="1" thickBot="1">
      <c r="A51" s="173" t="s">
        <v>127</v>
      </c>
      <c r="B51" s="194">
        <v>0.017872285542755863</v>
      </c>
      <c r="C51" s="135">
        <v>80431.01660999999</v>
      </c>
      <c r="D51" s="124">
        <v>18</v>
      </c>
      <c r="E51" s="122">
        <v>0.7086153562668491</v>
      </c>
      <c r="F51" s="123">
        <v>0.8388361611434816</v>
      </c>
      <c r="G51" s="135">
        <v>2301.750639065752</v>
      </c>
      <c r="H51" s="124">
        <f t="shared" si="1"/>
        <v>555.5555555555555</v>
      </c>
      <c r="I51" s="51"/>
      <c r="J51" s="325"/>
    </row>
    <row r="52" spans="1:10" ht="12" customHeight="1" thickBot="1">
      <c r="A52" s="175" t="s">
        <v>128</v>
      </c>
      <c r="B52" s="195">
        <v>0.039578428313620614</v>
      </c>
      <c r="C52" s="136">
        <v>178115.62026999998</v>
      </c>
      <c r="D52" s="129">
        <v>46</v>
      </c>
      <c r="E52" s="127">
        <v>0.21949775365425905</v>
      </c>
      <c r="F52" s="128">
        <v>0.3455805987520536</v>
      </c>
      <c r="G52" s="136">
        <v>390.4619333654911</v>
      </c>
      <c r="H52" s="129">
        <f t="shared" si="1"/>
        <v>217.3913043478261</v>
      </c>
      <c r="I52" s="51"/>
      <c r="J52" s="325"/>
    </row>
    <row r="53" spans="1:10" ht="12" customHeight="1">
      <c r="A53" s="108" t="s">
        <v>177</v>
      </c>
      <c r="B53" s="50"/>
      <c r="C53" s="50"/>
      <c r="D53" s="50"/>
      <c r="E53" s="109"/>
      <c r="F53" s="109"/>
      <c r="G53" s="110"/>
      <c r="H53" s="109"/>
      <c r="I53" s="51"/>
      <c r="J53" s="51"/>
    </row>
    <row r="54" spans="1:10" ht="39.75" customHeight="1">
      <c r="A54" s="372" t="s">
        <v>139</v>
      </c>
      <c r="B54" s="373"/>
      <c r="C54" s="373"/>
      <c r="D54" s="373"/>
      <c r="E54" s="373"/>
      <c r="F54" s="373"/>
      <c r="G54" s="373"/>
      <c r="H54" s="373"/>
      <c r="I54" s="51"/>
      <c r="J54" s="51"/>
    </row>
    <row r="55" spans="1:10" ht="14.25">
      <c r="A55" s="108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6.5" thickBot="1">
      <c r="A56" s="103" t="s">
        <v>253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9" customHeight="1">
      <c r="A57" s="196"/>
      <c r="B57" s="196"/>
      <c r="C57" s="196"/>
      <c r="D57" s="196"/>
      <c r="E57" s="196"/>
      <c r="F57" s="111"/>
      <c r="G57" s="111"/>
      <c r="H57" s="112"/>
      <c r="I57" s="111"/>
      <c r="J57" s="51"/>
    </row>
    <row r="58" spans="1:10" ht="33.75">
      <c r="A58" s="197"/>
      <c r="B58" s="169" t="s">
        <v>260</v>
      </c>
      <c r="C58" s="169" t="s">
        <v>119</v>
      </c>
      <c r="D58" s="169" t="s">
        <v>4</v>
      </c>
      <c r="E58" s="169" t="s">
        <v>168</v>
      </c>
      <c r="F58" s="113"/>
      <c r="G58" s="113"/>
      <c r="H58" s="113"/>
      <c r="I58" s="113"/>
      <c r="J58" s="51"/>
    </row>
    <row r="59" spans="1:10" ht="9" customHeight="1" thickBot="1">
      <c r="A59" s="170"/>
      <c r="B59" s="170"/>
      <c r="C59" s="170"/>
      <c r="D59" s="170"/>
      <c r="E59" s="170"/>
      <c r="F59" s="112"/>
      <c r="G59" s="112"/>
      <c r="H59" s="112"/>
      <c r="I59" s="112"/>
      <c r="J59" s="51"/>
    </row>
    <row r="60" spans="1:10" ht="12" customHeight="1" thickBot="1">
      <c r="A60" s="192" t="s">
        <v>131</v>
      </c>
      <c r="B60" s="120">
        <v>-737</v>
      </c>
      <c r="C60" s="134">
        <v>1002</v>
      </c>
      <c r="D60" s="120"/>
      <c r="E60" s="134"/>
      <c r="F60" s="81"/>
      <c r="G60" s="76"/>
      <c r="H60" s="98"/>
      <c r="I60" s="114"/>
      <c r="J60" s="51"/>
    </row>
    <row r="61" spans="1:10" ht="12" customHeight="1" thickBot="1">
      <c r="A61" s="173" t="s">
        <v>122</v>
      </c>
      <c r="B61" s="124">
        <v>-72023.64896999995</v>
      </c>
      <c r="C61" s="135">
        <v>78</v>
      </c>
      <c r="D61" s="124">
        <v>1559.0611580180323</v>
      </c>
      <c r="E61" s="135">
        <f>10000/C61</f>
        <v>128.2051282051282</v>
      </c>
      <c r="F61" s="81"/>
      <c r="G61" s="76"/>
      <c r="H61" s="70"/>
      <c r="I61" s="71"/>
      <c r="J61" s="51"/>
    </row>
    <row r="62" spans="1:10" ht="12" customHeight="1" thickBot="1">
      <c r="A62" s="173" t="s">
        <v>123</v>
      </c>
      <c r="B62" s="124">
        <v>-122035.78209000001</v>
      </c>
      <c r="C62" s="135">
        <v>13</v>
      </c>
      <c r="D62" s="124">
        <v>10000</v>
      </c>
      <c r="E62" s="135">
        <f aca="true" t="shared" si="2" ref="E62:E76">10000/C62</f>
        <v>769.2307692307693</v>
      </c>
      <c r="F62" s="81"/>
      <c r="G62" s="76"/>
      <c r="H62" s="70"/>
      <c r="I62" s="71"/>
      <c r="J62" s="51"/>
    </row>
    <row r="63" spans="1:10" ht="12" customHeight="1" thickBot="1">
      <c r="A63" s="173" t="s">
        <v>124</v>
      </c>
      <c r="B63" s="124">
        <v>-31366.827790000007</v>
      </c>
      <c r="C63" s="135">
        <v>9</v>
      </c>
      <c r="D63" s="124">
        <v>8668.958863268805</v>
      </c>
      <c r="E63" s="135">
        <f t="shared" si="2"/>
        <v>1111.111111111111</v>
      </c>
      <c r="F63" s="81"/>
      <c r="G63" s="76"/>
      <c r="H63" s="70"/>
      <c r="I63" s="71"/>
      <c r="J63" s="51"/>
    </row>
    <row r="64" spans="1:10" ht="12" customHeight="1" thickBot="1">
      <c r="A64" s="173" t="s">
        <v>125</v>
      </c>
      <c r="B64" s="124">
        <v>4143.45265</v>
      </c>
      <c r="C64" s="135">
        <v>7</v>
      </c>
      <c r="D64" s="124">
        <v>3981.979401396696</v>
      </c>
      <c r="E64" s="135">
        <f t="shared" si="2"/>
        <v>1428.5714285714287</v>
      </c>
      <c r="F64" s="81"/>
      <c r="G64" s="76"/>
      <c r="H64" s="70"/>
      <c r="I64" s="71"/>
      <c r="J64" s="51"/>
    </row>
    <row r="65" spans="1:10" ht="12" customHeight="1" thickBot="1">
      <c r="A65" s="173" t="s">
        <v>126</v>
      </c>
      <c r="B65" s="124">
        <v>41289.09632999999</v>
      </c>
      <c r="C65" s="135">
        <v>18</v>
      </c>
      <c r="D65" s="124">
        <v>6772.571708441844</v>
      </c>
      <c r="E65" s="135">
        <f t="shared" si="2"/>
        <v>555.5555555555555</v>
      </c>
      <c r="F65" s="81"/>
      <c r="G65" s="76"/>
      <c r="H65" s="70"/>
      <c r="I65" s="71"/>
      <c r="J65" s="51"/>
    </row>
    <row r="66" spans="1:10" ht="12" customHeight="1" thickBot="1">
      <c r="A66" s="173" t="s">
        <v>127</v>
      </c>
      <c r="B66" s="124">
        <v>-2508.2011</v>
      </c>
      <c r="C66" s="135">
        <v>14</v>
      </c>
      <c r="D66" s="124">
        <v>5631.460669844689</v>
      </c>
      <c r="E66" s="135">
        <f t="shared" si="2"/>
        <v>714.2857142857143</v>
      </c>
      <c r="F66" s="81"/>
      <c r="G66" s="76"/>
      <c r="H66" s="70"/>
      <c r="I66" s="71"/>
      <c r="J66" s="51"/>
    </row>
    <row r="67" spans="1:10" ht="12" customHeight="1" thickBot="1">
      <c r="A67" s="173" t="s">
        <v>128</v>
      </c>
      <c r="B67" s="124">
        <v>-21137.490499999996</v>
      </c>
      <c r="C67" s="135">
        <v>11</v>
      </c>
      <c r="D67" s="124">
        <v>6235.569543218865</v>
      </c>
      <c r="E67" s="135">
        <f t="shared" si="2"/>
        <v>909.0909090909091</v>
      </c>
      <c r="F67" s="81"/>
      <c r="G67" s="76"/>
      <c r="H67" s="70"/>
      <c r="I67" s="71"/>
      <c r="J67" s="51"/>
    </row>
    <row r="68" spans="1:10" ht="12" customHeight="1" thickBot="1">
      <c r="A68" s="173" t="s">
        <v>188</v>
      </c>
      <c r="B68" s="124">
        <v>0</v>
      </c>
      <c r="C68" s="135">
        <v>1</v>
      </c>
      <c r="D68" s="124"/>
      <c r="E68" s="135">
        <f t="shared" si="2"/>
        <v>10000</v>
      </c>
      <c r="F68" s="76"/>
      <c r="G68" s="76"/>
      <c r="H68" s="72"/>
      <c r="I68" s="71"/>
      <c r="J68" s="51"/>
    </row>
    <row r="69" spans="1:10" ht="12" customHeight="1" thickBot="1">
      <c r="A69" s="173" t="s">
        <v>189</v>
      </c>
      <c r="B69" s="124">
        <v>59592.10353000001</v>
      </c>
      <c r="C69" s="135">
        <v>5</v>
      </c>
      <c r="D69" s="124">
        <v>4963.73925658242</v>
      </c>
      <c r="E69" s="135">
        <f t="shared" si="2"/>
        <v>2000</v>
      </c>
      <c r="F69" s="76"/>
      <c r="G69" s="76"/>
      <c r="H69" s="72"/>
      <c r="I69" s="71"/>
      <c r="J69" s="51"/>
    </row>
    <row r="70" spans="1:10" ht="12" customHeight="1" thickBot="1">
      <c r="A70" s="173" t="s">
        <v>132</v>
      </c>
      <c r="B70" s="124">
        <v>71655.17799</v>
      </c>
      <c r="C70" s="124">
        <v>423</v>
      </c>
      <c r="D70" s="124"/>
      <c r="E70" s="135">
        <f t="shared" si="2"/>
        <v>23.64066193853428</v>
      </c>
      <c r="F70" s="115"/>
      <c r="G70" s="76"/>
      <c r="H70" s="73"/>
      <c r="I70" s="74"/>
      <c r="J70" s="51"/>
    </row>
    <row r="71" spans="1:10" ht="12" customHeight="1" thickBot="1">
      <c r="A71" s="173" t="s">
        <v>123</v>
      </c>
      <c r="B71" s="124">
        <v>27448.3866</v>
      </c>
      <c r="C71" s="124">
        <v>27</v>
      </c>
      <c r="D71" s="124"/>
      <c r="E71" s="135">
        <f t="shared" si="2"/>
        <v>370.3703703703704</v>
      </c>
      <c r="F71" s="115"/>
      <c r="G71" s="76"/>
      <c r="H71" s="73"/>
      <c r="I71" s="74"/>
      <c r="J71" s="51"/>
    </row>
    <row r="72" spans="1:10" ht="12" customHeight="1" thickBot="1">
      <c r="A72" s="173" t="s">
        <v>124</v>
      </c>
      <c r="B72" s="124">
        <v>3225.75799</v>
      </c>
      <c r="C72" s="124">
        <v>81</v>
      </c>
      <c r="D72" s="124"/>
      <c r="E72" s="135">
        <f t="shared" si="2"/>
        <v>123.45679012345678</v>
      </c>
      <c r="F72" s="115"/>
      <c r="G72" s="76"/>
      <c r="H72" s="73"/>
      <c r="I72" s="74"/>
      <c r="J72" s="51"/>
    </row>
    <row r="73" spans="1:10" ht="12" customHeight="1" thickBot="1">
      <c r="A73" s="173" t="s">
        <v>125</v>
      </c>
      <c r="B73" s="124">
        <v>11666.657389999997</v>
      </c>
      <c r="C73" s="124">
        <v>224</v>
      </c>
      <c r="D73" s="124"/>
      <c r="E73" s="135">
        <f t="shared" si="2"/>
        <v>44.642857142857146</v>
      </c>
      <c r="F73" s="115"/>
      <c r="G73" s="76"/>
      <c r="H73" s="73"/>
      <c r="I73" s="74"/>
      <c r="J73" s="51"/>
    </row>
    <row r="74" spans="1:10" ht="12" customHeight="1" thickBot="1">
      <c r="A74" s="173" t="s">
        <v>126</v>
      </c>
      <c r="B74" s="124">
        <v>20462.46636</v>
      </c>
      <c r="C74" s="124">
        <v>27</v>
      </c>
      <c r="D74" s="124"/>
      <c r="E74" s="135">
        <f t="shared" si="2"/>
        <v>370.3703703703704</v>
      </c>
      <c r="F74" s="115"/>
      <c r="G74" s="76"/>
      <c r="H74" s="73"/>
      <c r="I74" s="74"/>
      <c r="J74" s="51"/>
    </row>
    <row r="75" spans="1:10" ht="12" customHeight="1" thickBot="1">
      <c r="A75" s="173" t="s">
        <v>127</v>
      </c>
      <c r="B75" s="124">
        <v>2337.42456</v>
      </c>
      <c r="C75" s="124">
        <v>18</v>
      </c>
      <c r="D75" s="124"/>
      <c r="E75" s="135">
        <f t="shared" si="2"/>
        <v>555.5555555555555</v>
      </c>
      <c r="F75" s="115"/>
      <c r="G75" s="76"/>
      <c r="H75" s="73"/>
      <c r="I75" s="74"/>
      <c r="J75" s="51"/>
    </row>
    <row r="76" spans="1:10" ht="12" customHeight="1" thickBot="1">
      <c r="A76" s="175" t="s">
        <v>128</v>
      </c>
      <c r="B76" s="129">
        <v>6514.48509</v>
      </c>
      <c r="C76" s="129">
        <v>46</v>
      </c>
      <c r="D76" s="129"/>
      <c r="E76" s="136">
        <f t="shared" si="2"/>
        <v>217.3913043478261</v>
      </c>
      <c r="F76" s="115"/>
      <c r="G76" s="76"/>
      <c r="H76" s="73"/>
      <c r="I76" s="74"/>
      <c r="J76" s="51"/>
    </row>
    <row r="77" spans="1:10" ht="42.75" customHeight="1">
      <c r="A77" s="374" t="s">
        <v>212</v>
      </c>
      <c r="B77" s="375"/>
      <c r="C77" s="375"/>
      <c r="D77" s="375"/>
      <c r="E77" s="375"/>
      <c r="F77" s="375"/>
      <c r="G77" s="375"/>
      <c r="H77" s="375"/>
      <c r="I77" s="375"/>
      <c r="J77" s="51"/>
    </row>
    <row r="78" spans="1:10" ht="8.25" customHeight="1">
      <c r="A78" s="108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6.5" thickBot="1">
      <c r="A79" s="103" t="s">
        <v>254</v>
      </c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9" customHeight="1">
      <c r="A80" s="198"/>
      <c r="B80" s="198"/>
      <c r="C80" s="198"/>
      <c r="D80" s="198"/>
      <c r="E80" s="198"/>
      <c r="F80" s="198"/>
      <c r="G80" s="198"/>
      <c r="H80" s="198"/>
      <c r="I80" s="198"/>
      <c r="J80" s="196"/>
    </row>
    <row r="81" spans="1:10" ht="13.5">
      <c r="A81" s="197"/>
      <c r="B81" s="370" t="s">
        <v>129</v>
      </c>
      <c r="C81" s="371"/>
      <c r="D81" s="376"/>
      <c r="E81" s="370" t="s">
        <v>130</v>
      </c>
      <c r="F81" s="371"/>
      <c r="G81" s="376"/>
      <c r="H81" s="370" t="s">
        <v>133</v>
      </c>
      <c r="I81" s="371"/>
      <c r="J81" s="371"/>
    </row>
    <row r="82" spans="1:10" ht="13.5">
      <c r="A82" s="197"/>
      <c r="B82" s="199" t="s">
        <v>134</v>
      </c>
      <c r="C82" s="199" t="s">
        <v>135</v>
      </c>
      <c r="D82" s="199" t="s">
        <v>136</v>
      </c>
      <c r="E82" s="199" t="s">
        <v>134</v>
      </c>
      <c r="F82" s="199" t="s">
        <v>135</v>
      </c>
      <c r="G82" s="199" t="s">
        <v>136</v>
      </c>
      <c r="H82" s="199" t="s">
        <v>134</v>
      </c>
      <c r="I82" s="199" t="s">
        <v>135</v>
      </c>
      <c r="J82" s="199" t="s">
        <v>136</v>
      </c>
    </row>
    <row r="83" spans="1:10" ht="9" customHeight="1" thickBot="1">
      <c r="A83" s="170"/>
      <c r="B83" s="170"/>
      <c r="C83" s="170"/>
      <c r="D83" s="170"/>
      <c r="E83" s="170"/>
      <c r="F83" s="170"/>
      <c r="G83" s="170"/>
      <c r="H83" s="170"/>
      <c r="I83" s="170"/>
      <c r="J83" s="170"/>
    </row>
    <row r="84" spans="1:10" ht="12" customHeight="1" thickBot="1">
      <c r="A84" s="180" t="s">
        <v>131</v>
      </c>
      <c r="B84" s="200">
        <v>-0.14598757351414937</v>
      </c>
      <c r="C84" s="200">
        <v>-0.0018051183347918072</v>
      </c>
      <c r="D84" s="200">
        <v>0.10549999999999993</v>
      </c>
      <c r="E84" s="200">
        <v>-0.2518</v>
      </c>
      <c r="F84" s="200">
        <v>0.03630909275710361</v>
      </c>
      <c r="G84" s="200">
        <v>0.39</v>
      </c>
      <c r="H84" s="200">
        <v>0</v>
      </c>
      <c r="I84" s="200">
        <v>0.011678064640838441</v>
      </c>
      <c r="J84" s="200">
        <v>0.2245328211734512</v>
      </c>
    </row>
    <row r="85" spans="1:10" ht="12" customHeight="1" thickBot="1">
      <c r="A85" s="173" t="s">
        <v>122</v>
      </c>
      <c r="B85" s="201">
        <v>-0.0962</v>
      </c>
      <c r="C85" s="201">
        <v>4.2866007773611926E-05</v>
      </c>
      <c r="D85" s="201">
        <v>0.022985000000000002</v>
      </c>
      <c r="E85" s="201">
        <v>-0.1222</v>
      </c>
      <c r="F85" s="201">
        <v>0.031298028208329734</v>
      </c>
      <c r="G85" s="201">
        <v>0.20320566449690847</v>
      </c>
      <c r="H85" s="201">
        <v>-0.10980000000000001</v>
      </c>
      <c r="I85" s="201">
        <v>0.01215036593953393</v>
      </c>
      <c r="J85" s="201">
        <v>0.0546</v>
      </c>
    </row>
    <row r="86" spans="1:10" ht="12" customHeight="1" thickBot="1">
      <c r="A86" s="173" t="s">
        <v>123</v>
      </c>
      <c r="B86" s="201">
        <v>-0.003665</v>
      </c>
      <c r="C86" s="201">
        <v>0.0027478878762559095</v>
      </c>
      <c r="D86" s="201">
        <v>0.0104</v>
      </c>
      <c r="E86" s="201">
        <v>0.006402</v>
      </c>
      <c r="F86" s="201">
        <v>0.011810374483244351</v>
      </c>
      <c r="G86" s="201">
        <v>0.0604</v>
      </c>
      <c r="H86" s="201">
        <v>-0.009300000000000001</v>
      </c>
      <c r="I86" s="201">
        <v>0.013685222049501032</v>
      </c>
      <c r="J86" s="201">
        <v>0.020209</v>
      </c>
    </row>
    <row r="87" spans="1:10" ht="12" customHeight="1" thickBot="1">
      <c r="A87" s="173" t="s">
        <v>124</v>
      </c>
      <c r="B87" s="201">
        <v>0.0007492331358993631</v>
      </c>
      <c r="C87" s="201">
        <v>0.006045531925183578</v>
      </c>
      <c r="D87" s="201">
        <v>0.022985000000000002</v>
      </c>
      <c r="E87" s="201">
        <v>-0.018201000000000002</v>
      </c>
      <c r="F87" s="201">
        <v>0.014911422087048085</v>
      </c>
      <c r="G87" s="201">
        <v>0.081311</v>
      </c>
      <c r="H87" s="201">
        <v>-0.005169</v>
      </c>
      <c r="I87" s="201">
        <v>0.014766016733084095</v>
      </c>
      <c r="J87" s="201">
        <v>0.0218306013129224</v>
      </c>
    </row>
    <row r="88" spans="1:10" ht="12" customHeight="1" thickBot="1">
      <c r="A88" s="173" t="s">
        <v>125</v>
      </c>
      <c r="B88" s="201">
        <v>-0.0962</v>
      </c>
      <c r="C88" s="201">
        <v>-0.01585780594843095</v>
      </c>
      <c r="D88" s="201">
        <v>0.005135459333609704</v>
      </c>
      <c r="E88" s="201">
        <v>-0.1222</v>
      </c>
      <c r="F88" s="201">
        <v>0.13180446434081816</v>
      </c>
      <c r="G88" s="201">
        <v>0.20320566449690847</v>
      </c>
      <c r="H88" s="201">
        <v>-0.0823</v>
      </c>
      <c r="I88" s="201">
        <v>-0.00990409607481202</v>
      </c>
      <c r="J88" s="201">
        <v>0.04030765983125284</v>
      </c>
    </row>
    <row r="89" spans="1:10" ht="12" customHeight="1" thickBot="1">
      <c r="A89" s="173" t="s">
        <v>126</v>
      </c>
      <c r="B89" s="201">
        <v>-0.0463</v>
      </c>
      <c r="C89" s="201">
        <v>-0.0065673228413069</v>
      </c>
      <c r="D89" s="201">
        <v>0.0078000000000000005</v>
      </c>
      <c r="E89" s="201">
        <v>-0.012580000000000001</v>
      </c>
      <c r="F89" s="201">
        <v>0.03406827094258674</v>
      </c>
      <c r="G89" s="201">
        <v>0.0975</v>
      </c>
      <c r="H89" s="201">
        <v>-0.10980000000000001</v>
      </c>
      <c r="I89" s="201">
        <v>0.009361076296735328</v>
      </c>
      <c r="J89" s="201">
        <v>0.029665</v>
      </c>
    </row>
    <row r="90" spans="1:10" ht="12" customHeight="1" thickBot="1">
      <c r="A90" s="173" t="s">
        <v>127</v>
      </c>
      <c r="B90" s="201">
        <v>-0.024709</v>
      </c>
      <c r="C90" s="201">
        <v>-0.010458826466538135</v>
      </c>
      <c r="D90" s="201">
        <v>-0.000179</v>
      </c>
      <c r="E90" s="201">
        <v>0.008985</v>
      </c>
      <c r="F90" s="201">
        <v>0.08555864567305292</v>
      </c>
      <c r="G90" s="201">
        <v>0.175182</v>
      </c>
      <c r="H90" s="201">
        <v>-0.038309</v>
      </c>
      <c r="I90" s="201">
        <v>-0.0065989384244858765</v>
      </c>
      <c r="J90" s="201">
        <v>0.0131</v>
      </c>
    </row>
    <row r="91" spans="1:10" ht="12" customHeight="1" thickBot="1">
      <c r="A91" s="173" t="s">
        <v>128</v>
      </c>
      <c r="B91" s="201">
        <v>-0.020499999999999997</v>
      </c>
      <c r="C91" s="201">
        <v>0.002961199623191236</v>
      </c>
      <c r="D91" s="201">
        <v>0.012888452068535727</v>
      </c>
      <c r="E91" s="201">
        <v>0.001936</v>
      </c>
      <c r="F91" s="201">
        <v>0.010080508618169006</v>
      </c>
      <c r="G91" s="201">
        <v>0.029114</v>
      </c>
      <c r="H91" s="201">
        <v>0.010029</v>
      </c>
      <c r="I91" s="201">
        <v>0.01620208547850172</v>
      </c>
      <c r="J91" s="201">
        <v>0.022987999999999998</v>
      </c>
    </row>
    <row r="92" spans="1:10" ht="12" customHeight="1" thickBot="1">
      <c r="A92" s="173" t="s">
        <v>188</v>
      </c>
      <c r="B92" s="201">
        <v>0.007778</v>
      </c>
      <c r="C92" s="201">
        <v>0.007778</v>
      </c>
      <c r="D92" s="201">
        <v>0.007778</v>
      </c>
      <c r="E92" s="201">
        <v>0.01283</v>
      </c>
      <c r="F92" s="201">
        <v>0.01283</v>
      </c>
      <c r="G92" s="201">
        <v>0.01283</v>
      </c>
      <c r="H92" s="201">
        <v>0.004737</v>
      </c>
      <c r="I92" s="201">
        <v>0.004737</v>
      </c>
      <c r="J92" s="201">
        <v>0.004737</v>
      </c>
    </row>
    <row r="93" spans="1:10" ht="12" customHeight="1" thickBot="1">
      <c r="A93" s="173" t="s">
        <v>189</v>
      </c>
      <c r="B93" s="201">
        <v>0.003616636528029016</v>
      </c>
      <c r="C93" s="201">
        <v>0.006213440052583846</v>
      </c>
      <c r="D93" s="201">
        <v>0.0159</v>
      </c>
      <c r="E93" s="201">
        <v>0.02036945165903048</v>
      </c>
      <c r="F93" s="201">
        <v>0.055042823285067294</v>
      </c>
      <c r="G93" s="201">
        <v>0.0764195425361156</v>
      </c>
      <c r="H93" s="201">
        <v>0.009699436256479954</v>
      </c>
      <c r="I93" s="201">
        <v>0.040034583646442135</v>
      </c>
      <c r="J93" s="201">
        <v>0.0546</v>
      </c>
    </row>
    <row r="94" spans="1:10" ht="12" customHeight="1" thickBot="1">
      <c r="A94" s="173" t="s">
        <v>132</v>
      </c>
      <c r="B94" s="201">
        <v>-0.14598757351414937</v>
      </c>
      <c r="C94" s="201">
        <v>-0.010576935647287854</v>
      </c>
      <c r="D94" s="201">
        <v>0.10549999999999993</v>
      </c>
      <c r="E94" s="201">
        <v>-0.2518</v>
      </c>
      <c r="F94" s="201">
        <v>0.06009508582561026</v>
      </c>
      <c r="G94" s="201">
        <v>0.39</v>
      </c>
      <c r="H94" s="201">
        <v>-0.3210307255833823</v>
      </c>
      <c r="I94" s="201">
        <v>0.009436194613487388</v>
      </c>
      <c r="J94" s="201">
        <v>0.2245328211734512</v>
      </c>
    </row>
    <row r="95" spans="1:10" ht="12" customHeight="1" thickBot="1">
      <c r="A95" s="173" t="s">
        <v>123</v>
      </c>
      <c r="B95" s="201">
        <v>-0.017020687746488683</v>
      </c>
      <c r="C95" s="201">
        <v>0.0022283232908254244</v>
      </c>
      <c r="D95" s="201">
        <v>0.026000000000000023</v>
      </c>
      <c r="E95" s="201">
        <v>-0.14876464401854295</v>
      </c>
      <c r="F95" s="201">
        <v>0.006366547683838915</v>
      </c>
      <c r="G95" s="201">
        <v>0.14619999999999989</v>
      </c>
      <c r="H95" s="201">
        <v>-0.009099999999999997</v>
      </c>
      <c r="I95" s="201">
        <v>0.020839941867740245</v>
      </c>
      <c r="J95" s="201">
        <v>0.07004079583164158</v>
      </c>
    </row>
    <row r="96" spans="1:10" ht="12" customHeight="1" thickBot="1">
      <c r="A96" s="173" t="s">
        <v>124</v>
      </c>
      <c r="B96" s="201">
        <v>-0.018986646370995675</v>
      </c>
      <c r="C96" s="201">
        <v>0.009379657392689752</v>
      </c>
      <c r="D96" s="201">
        <v>0.09429032391682535</v>
      </c>
      <c r="E96" s="201">
        <v>-0.14460440738946923</v>
      </c>
      <c r="F96" s="201">
        <v>0.04736710784086479</v>
      </c>
      <c r="G96" s="201">
        <v>0.19</v>
      </c>
      <c r="H96" s="201">
        <v>-0.0469107774676375</v>
      </c>
      <c r="I96" s="201">
        <v>0.03108593441432784</v>
      </c>
      <c r="J96" s="201">
        <v>0.14770984482264948</v>
      </c>
    </row>
    <row r="97" spans="1:10" ht="12" customHeight="1" thickBot="1">
      <c r="A97" s="173" t="s">
        <v>125</v>
      </c>
      <c r="B97" s="201">
        <v>-0.14598757351414937</v>
      </c>
      <c r="C97" s="201">
        <v>-0.028562479288213115</v>
      </c>
      <c r="D97" s="201">
        <v>0.10549999999999993</v>
      </c>
      <c r="E97" s="201">
        <v>-0.2518</v>
      </c>
      <c r="F97" s="201">
        <v>0.14307248504231632</v>
      </c>
      <c r="G97" s="201">
        <v>0.39</v>
      </c>
      <c r="H97" s="201">
        <v>-0.3210307255833823</v>
      </c>
      <c r="I97" s="201">
        <v>0.001102219364116323</v>
      </c>
      <c r="J97" s="201">
        <v>0.2245328211734512</v>
      </c>
    </row>
    <row r="98" spans="1:10" ht="12" customHeight="1" thickBot="1">
      <c r="A98" s="173" t="s">
        <v>126</v>
      </c>
      <c r="B98" s="201">
        <v>-0.04711260628465819</v>
      </c>
      <c r="C98" s="201">
        <v>-0.0026801132131072953</v>
      </c>
      <c r="D98" s="201">
        <v>0.005612754158964783</v>
      </c>
      <c r="E98" s="201">
        <v>-0.049900000000000055</v>
      </c>
      <c r="F98" s="201">
        <v>0.05891355754049811</v>
      </c>
      <c r="G98" s="201">
        <v>0.3060251222016841</v>
      </c>
      <c r="H98" s="201">
        <v>-0.12170387777539937</v>
      </c>
      <c r="I98" s="201">
        <v>-0.000118850685627189</v>
      </c>
      <c r="J98" s="201">
        <v>0.060799999999999965</v>
      </c>
    </row>
    <row r="99" spans="1:10" ht="12" customHeight="1" thickBot="1">
      <c r="A99" s="173" t="s">
        <v>127</v>
      </c>
      <c r="B99" s="201">
        <v>-0.0625</v>
      </c>
      <c r="C99" s="201">
        <v>-0.040471940673286</v>
      </c>
      <c r="D99" s="201">
        <v>0.0034000000000000696</v>
      </c>
      <c r="E99" s="201">
        <v>-0.09719999999999995</v>
      </c>
      <c r="F99" s="201">
        <v>-0.023760661091121724</v>
      </c>
      <c r="G99" s="201">
        <v>0.14979999999999993</v>
      </c>
      <c r="H99" s="201">
        <v>-0.024399999999999977</v>
      </c>
      <c r="I99" s="201">
        <v>-0.00026004863941218913</v>
      </c>
      <c r="J99" s="201">
        <v>0.05709999999999993</v>
      </c>
    </row>
    <row r="100" spans="1:10" ht="12" customHeight="1" thickBot="1">
      <c r="A100" s="175" t="s">
        <v>128</v>
      </c>
      <c r="B100" s="202">
        <v>-0.11609999999999998</v>
      </c>
      <c r="C100" s="202">
        <v>0.00717824896019947</v>
      </c>
      <c r="D100" s="202">
        <v>0.05833811460258764</v>
      </c>
      <c r="E100" s="202">
        <v>-0.020100000000000007</v>
      </c>
      <c r="F100" s="202">
        <v>0.013260478966231165</v>
      </c>
      <c r="G100" s="202">
        <v>0.2854000000000001</v>
      </c>
      <c r="H100" s="202">
        <v>-0.14200000000000002</v>
      </c>
      <c r="I100" s="202">
        <v>0.0013705675847227657</v>
      </c>
      <c r="J100" s="202">
        <v>0.03639999999999999</v>
      </c>
    </row>
    <row r="101" spans="1:10" ht="14.25">
      <c r="A101" s="116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4.25">
      <c r="A102" s="102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6.5" thickBot="1">
      <c r="A103" s="103" t="s">
        <v>255</v>
      </c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9" customHeight="1">
      <c r="A104" s="106"/>
      <c r="B104" s="106"/>
      <c r="C104" s="106"/>
      <c r="D104" s="51"/>
      <c r="E104" s="51"/>
      <c r="F104" s="51"/>
      <c r="G104" s="51"/>
      <c r="H104" s="51"/>
      <c r="I104" s="51"/>
      <c r="J104" s="51"/>
    </row>
    <row r="105" spans="1:10" ht="22.5">
      <c r="A105" s="197"/>
      <c r="B105" s="169" t="s">
        <v>137</v>
      </c>
      <c r="C105" s="169" t="s">
        <v>138</v>
      </c>
      <c r="D105" s="51"/>
      <c r="E105" s="51"/>
      <c r="F105" s="51"/>
      <c r="G105" s="51"/>
      <c r="H105" s="51"/>
      <c r="I105" s="51"/>
      <c r="J105" s="51"/>
    </row>
    <row r="106" spans="1:10" ht="9" customHeight="1" thickBot="1">
      <c r="A106" s="170"/>
      <c r="B106" s="170"/>
      <c r="C106" s="170"/>
      <c r="D106" s="51"/>
      <c r="E106" s="51"/>
      <c r="F106" s="51"/>
      <c r="G106" s="51"/>
      <c r="H106" s="51"/>
      <c r="I106" s="51"/>
      <c r="J106" s="51"/>
    </row>
    <row r="107" spans="1:10" ht="12" customHeight="1" thickBot="1">
      <c r="A107" s="203" t="s">
        <v>113</v>
      </c>
      <c r="B107" s="120">
        <v>1642038.3287311802</v>
      </c>
      <c r="C107" s="120">
        <v>2099567.0303161684</v>
      </c>
      <c r="D107" s="51"/>
      <c r="E107" s="51"/>
      <c r="F107" s="51"/>
      <c r="G107" s="51"/>
      <c r="H107" s="51"/>
      <c r="I107" s="51"/>
      <c r="J107" s="51"/>
    </row>
    <row r="108" spans="1:10" ht="12" customHeight="1" thickBot="1">
      <c r="A108" s="204" t="s">
        <v>190</v>
      </c>
      <c r="B108" s="124">
        <v>657718.3510136702</v>
      </c>
      <c r="C108" s="135">
        <v>417360.5410055771</v>
      </c>
      <c r="D108" s="51"/>
      <c r="E108" s="51"/>
      <c r="F108" s="51"/>
      <c r="G108" s="51"/>
      <c r="H108" s="51"/>
      <c r="I108" s="51"/>
      <c r="J108" s="51"/>
    </row>
    <row r="109" spans="1:10" ht="12" customHeight="1" thickBot="1">
      <c r="A109" s="204" t="s">
        <v>191</v>
      </c>
      <c r="B109" s="124">
        <v>924377.391495835</v>
      </c>
      <c r="C109" s="135">
        <v>816554.475721753</v>
      </c>
      <c r="D109" s="51"/>
      <c r="E109" s="51"/>
      <c r="F109" s="51"/>
      <c r="G109" s="51"/>
      <c r="H109" s="51"/>
      <c r="I109" s="51"/>
      <c r="J109" s="51"/>
    </row>
    <row r="110" spans="1:10" ht="12" customHeight="1" thickBot="1">
      <c r="A110" s="204" t="s">
        <v>192</v>
      </c>
      <c r="B110" s="124">
        <v>55443.91420999995</v>
      </c>
      <c r="C110" s="135">
        <v>518703.256229374</v>
      </c>
      <c r="D110" s="51"/>
      <c r="E110" s="51"/>
      <c r="F110" s="51"/>
      <c r="G110" s="51"/>
      <c r="H110" s="51"/>
      <c r="I110" s="51"/>
      <c r="J110" s="51"/>
    </row>
    <row r="111" spans="1:10" ht="12" customHeight="1" thickBot="1">
      <c r="A111" s="204" t="s">
        <v>193</v>
      </c>
      <c r="B111" s="124">
        <v>0</v>
      </c>
      <c r="C111" s="135">
        <v>141451.9364498474</v>
      </c>
      <c r="D111" s="51"/>
      <c r="E111" s="51"/>
      <c r="F111" s="51"/>
      <c r="G111" s="51"/>
      <c r="H111" s="51"/>
      <c r="I111" s="51"/>
      <c r="J111" s="51"/>
    </row>
    <row r="112" spans="1:10" ht="12" customHeight="1" thickBot="1">
      <c r="A112" s="204" t="s">
        <v>196</v>
      </c>
      <c r="B112" s="124">
        <v>-1216.22866</v>
      </c>
      <c r="C112" s="135">
        <v>-278.33966999999996</v>
      </c>
      <c r="D112" s="51"/>
      <c r="E112" s="51"/>
      <c r="F112" s="51"/>
      <c r="G112" s="51"/>
      <c r="H112" s="51"/>
      <c r="I112" s="51"/>
      <c r="J112" s="51"/>
    </row>
    <row r="113" spans="1:10" ht="12" customHeight="1" thickBot="1">
      <c r="A113" s="205" t="s">
        <v>194</v>
      </c>
      <c r="B113" s="129">
        <v>5714.9006716750855</v>
      </c>
      <c r="C113" s="136">
        <v>205775.16057961667</v>
      </c>
      <c r="D113" s="51"/>
      <c r="E113" s="51"/>
      <c r="F113" s="51"/>
      <c r="G113" s="51"/>
      <c r="H113" s="51"/>
      <c r="I113" s="51"/>
      <c r="J113" s="51"/>
    </row>
    <row r="114" spans="1:10" ht="12" customHeight="1">
      <c r="A114" s="117" t="s">
        <v>195</v>
      </c>
      <c r="D114" s="51"/>
      <c r="E114" s="51"/>
      <c r="F114" s="51"/>
      <c r="G114" s="51"/>
      <c r="H114" s="51"/>
      <c r="I114" s="51"/>
      <c r="J114" s="51"/>
    </row>
    <row r="115" spans="1:10" ht="14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4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4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4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4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4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4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4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4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4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4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4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4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4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4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4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4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4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4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4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4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4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4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4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4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4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4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4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4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4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4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4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4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4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4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4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4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4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4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4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4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4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4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4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4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4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4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4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4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4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4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4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4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4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4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4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4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4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4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4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4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4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4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4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4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4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4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4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4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4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4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4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4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4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4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4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4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4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4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4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4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4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4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4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4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4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4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4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4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4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4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4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4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4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4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4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4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4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14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14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4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ht="14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ht="14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4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14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ht="14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ht="14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ht="14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4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4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4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ht="14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4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4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4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4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ht="14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4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4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ht="14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ht="14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4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4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ht="14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ht="14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ht="14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4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ht="14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14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4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4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4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ht="14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ht="14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4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4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4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ht="14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ht="14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ht="14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ht="14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14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4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4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4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4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14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14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ht="14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ht="14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ht="14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ht="14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ht="14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ht="14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ht="14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ht="14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ht="14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ht="14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ht="14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ht="14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ht="14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ht="14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ht="14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ht="14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ht="14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ht="14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ht="14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ht="14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ht="14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ht="14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ht="14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ht="14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ht="14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ht="14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ht="14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ht="14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4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ht="14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ht="14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ht="14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4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4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4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ht="14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ht="14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ht="14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ht="14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ht="14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ht="14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ht="14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ht="14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ht="14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ht="14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ht="14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ht="14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4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4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ht="14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ht="14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ht="14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ht="14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ht="14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ht="14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ht="14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ht="14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ht="14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ht="14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ht="14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ht="14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4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4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ht="14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ht="14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ht="14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ht="14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ht="14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ht="14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ht="14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ht="14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  <row r="348" spans="1:10" ht="14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</row>
    <row r="349" spans="1:10" ht="14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</row>
    <row r="350" spans="1:10" ht="14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</row>
    <row r="351" spans="1:10" ht="14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</row>
    <row r="352" spans="1:10" ht="14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</row>
    <row r="353" spans="1:10" ht="14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</row>
    <row r="354" spans="1:10" ht="14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</row>
    <row r="355" spans="1:10" ht="14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</row>
    <row r="356" spans="1:10" ht="14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</row>
    <row r="357" spans="1:10" ht="14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</row>
    <row r="358" spans="1:10" ht="14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</row>
    <row r="359" spans="1:10" ht="14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</row>
    <row r="360" spans="1:10" ht="14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</row>
    <row r="361" spans="1:10" ht="14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</row>
    <row r="362" spans="1:10" ht="14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</row>
    <row r="363" spans="1:10" ht="14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</row>
    <row r="364" spans="1:10" ht="14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</row>
    <row r="365" spans="1:10" ht="14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</row>
    <row r="366" spans="1:10" ht="14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</row>
    <row r="367" spans="1:10" ht="14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</row>
    <row r="368" spans="1:10" ht="14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</row>
    <row r="369" spans="1:10" ht="14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</row>
    <row r="370" spans="1:10" ht="14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</row>
    <row r="371" spans="1:10" ht="14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</row>
    <row r="372" spans="1:10" ht="14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</row>
    <row r="373" spans="1:10" ht="14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</row>
    <row r="374" spans="1:10" ht="14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</row>
    <row r="375" spans="1:10" ht="14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</row>
    <row r="376" spans="1:10" ht="14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</row>
    <row r="377" spans="1:10" ht="14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</row>
    <row r="378" spans="1:10" ht="14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</row>
    <row r="379" spans="1:10" ht="14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</row>
    <row r="380" spans="1:10" ht="14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</row>
    <row r="381" spans="1:10" ht="14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</row>
    <row r="382" spans="1:10" ht="14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</row>
    <row r="383" spans="1:10" ht="14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</row>
    <row r="384" spans="1:10" ht="14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</row>
    <row r="385" spans="1:10" ht="14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</row>
    <row r="386" spans="1:10" ht="14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</row>
    <row r="387" spans="1:10" ht="14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</row>
    <row r="388" spans="1:10" ht="14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</row>
    <row r="389" spans="1:10" ht="14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</row>
    <row r="390" spans="1:10" ht="14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1:10" ht="14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1:10" ht="14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1:10" ht="14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1:10" ht="14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1:10" ht="14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1:10" ht="14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1:10" ht="14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1:10" ht="14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1:10" ht="14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1:10" ht="14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1:10" ht="14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0" ht="14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1:10" ht="14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1:10" ht="14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1:10" ht="14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1:10" ht="14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1:10" ht="14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1:10" ht="14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1:10" ht="14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1:10" ht="14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1:10" ht="14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1:10" ht="14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1:10" ht="14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1:10" ht="14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1:10" ht="14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</row>
  </sheetData>
  <mergeCells count="12">
    <mergeCell ref="H81:J81"/>
    <mergeCell ref="E33:E34"/>
    <mergeCell ref="F33:F34"/>
    <mergeCell ref="G33:G34"/>
    <mergeCell ref="A54:H54"/>
    <mergeCell ref="A77:I77"/>
    <mergeCell ref="B81:D81"/>
    <mergeCell ref="E81:G81"/>
    <mergeCell ref="A33:A34"/>
    <mergeCell ref="B33:B34"/>
    <mergeCell ref="C33:C34"/>
    <mergeCell ref="D33:D3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G48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12" customWidth="1"/>
    <col min="2" max="5" width="10.25390625" style="12" customWidth="1"/>
    <col min="6" max="6" width="11.00390625" style="12" customWidth="1"/>
    <col min="7" max="16384" width="9.00390625" style="12" customWidth="1"/>
  </cols>
  <sheetData>
    <row r="1" ht="16.5" thickBot="1">
      <c r="A1" s="40" t="s">
        <v>256</v>
      </c>
    </row>
    <row r="2" spans="1:5" ht="9" customHeight="1">
      <c r="A2" s="46"/>
      <c r="B2" s="46"/>
      <c r="C2" s="46"/>
      <c r="D2" s="46"/>
      <c r="E2" s="46"/>
    </row>
    <row r="3" spans="1:7" ht="33.75">
      <c r="A3" s="8"/>
      <c r="B3" s="5" t="s">
        <v>152</v>
      </c>
      <c r="C3" s="5" t="s">
        <v>95</v>
      </c>
      <c r="D3" s="5" t="s">
        <v>153</v>
      </c>
      <c r="E3" s="5" t="s">
        <v>95</v>
      </c>
      <c r="F3" s="13"/>
      <c r="G3" s="13"/>
    </row>
    <row r="4" spans="1:7" ht="9" customHeight="1" thickBot="1">
      <c r="A4" s="9"/>
      <c r="B4" s="10"/>
      <c r="C4" s="9"/>
      <c r="D4" s="10"/>
      <c r="E4" s="9"/>
      <c r="F4" s="13"/>
      <c r="G4" s="13"/>
    </row>
    <row r="5" spans="1:7" ht="15.75" thickBot="1">
      <c r="A5" s="45" t="s">
        <v>154</v>
      </c>
      <c r="B5" s="81">
        <v>77974699.95</v>
      </c>
      <c r="C5" s="59">
        <v>0.9087287298876224</v>
      </c>
      <c r="D5" s="81">
        <v>128276</v>
      </c>
      <c r="E5" s="59">
        <v>0.05774602233733332</v>
      </c>
      <c r="F5" s="13"/>
      <c r="G5" s="13"/>
    </row>
    <row r="6" spans="1:7" ht="15.75" thickBot="1">
      <c r="A6" s="43" t="s">
        <v>200</v>
      </c>
      <c r="B6" s="58">
        <v>3458</v>
      </c>
      <c r="C6" s="62">
        <v>4.030004539891017E-05</v>
      </c>
      <c r="D6" s="58">
        <v>2008169.44</v>
      </c>
      <c r="E6" s="62">
        <v>0.904017878164194</v>
      </c>
      <c r="F6" s="13"/>
      <c r="G6" s="13"/>
    </row>
    <row r="7" spans="1:7" ht="15.75" thickBot="1">
      <c r="A7" s="43" t="s">
        <v>511</v>
      </c>
      <c r="B7" s="58">
        <v>849192</v>
      </c>
      <c r="C7" s="62">
        <v>0.009896609644994598</v>
      </c>
      <c r="D7" s="58">
        <v>75432</v>
      </c>
      <c r="E7" s="62">
        <v>0.033957232506078516</v>
      </c>
      <c r="F7" s="13"/>
      <c r="G7" s="13"/>
    </row>
    <row r="8" spans="1:7" ht="15.75" thickBot="1">
      <c r="A8" s="44" t="s">
        <v>178</v>
      </c>
      <c r="B8" s="58">
        <v>6979005</v>
      </c>
      <c r="C8" s="66">
        <v>0.08133436042198411</v>
      </c>
      <c r="D8" s="58">
        <v>9505</v>
      </c>
      <c r="E8" s="66">
        <v>0.00427886699239416</v>
      </c>
      <c r="F8" s="13"/>
      <c r="G8" s="13"/>
    </row>
    <row r="9" spans="1:7" ht="31.5" customHeight="1">
      <c r="A9" s="379" t="s">
        <v>512</v>
      </c>
      <c r="B9" s="380"/>
      <c r="C9" s="380"/>
      <c r="D9" s="380"/>
      <c r="E9" s="380"/>
      <c r="F9" s="13"/>
      <c r="G9" s="13"/>
    </row>
    <row r="10" spans="1:7" ht="13.5" customHeight="1">
      <c r="A10" s="381"/>
      <c r="B10" s="382"/>
      <c r="C10" s="382"/>
      <c r="D10" s="382"/>
      <c r="E10" s="382"/>
      <c r="F10" s="13"/>
      <c r="G10" s="13"/>
    </row>
    <row r="11" spans="1:7" ht="16.5" thickBot="1">
      <c r="A11" s="40" t="s">
        <v>179</v>
      </c>
      <c r="F11" s="13"/>
      <c r="G11" s="13"/>
    </row>
    <row r="12" spans="1:7" ht="9" customHeight="1">
      <c r="A12" s="46"/>
      <c r="B12" s="46"/>
      <c r="C12" s="46"/>
      <c r="D12" s="46"/>
      <c r="E12" s="46"/>
      <c r="F12" s="13"/>
      <c r="G12" s="13"/>
    </row>
    <row r="13" spans="1:7" ht="14.25">
      <c r="A13" s="8"/>
      <c r="B13" s="5" t="s">
        <v>155</v>
      </c>
      <c r="C13" s="5" t="s">
        <v>2</v>
      </c>
      <c r="D13" s="5" t="s">
        <v>3</v>
      </c>
      <c r="E13" s="5" t="s">
        <v>4</v>
      </c>
      <c r="F13" s="13"/>
      <c r="G13" s="13"/>
    </row>
    <row r="14" spans="1:7" ht="9" customHeight="1" thickBot="1">
      <c r="A14" s="8"/>
      <c r="B14" s="8"/>
      <c r="C14" s="8"/>
      <c r="D14" s="8"/>
      <c r="E14" s="8"/>
      <c r="F14" s="13"/>
      <c r="G14" s="13"/>
    </row>
    <row r="15" spans="1:7" ht="15.75" thickBot="1">
      <c r="A15" s="42" t="s">
        <v>113</v>
      </c>
      <c r="B15" s="75">
        <v>46</v>
      </c>
      <c r="C15" s="59">
        <v>0.7451401670685007</v>
      </c>
      <c r="D15" s="60">
        <v>0.9132644734915889</v>
      </c>
      <c r="E15" s="91">
        <v>2077.844814661566</v>
      </c>
      <c r="F15" s="13"/>
      <c r="G15" s="13"/>
    </row>
    <row r="16" spans="1:7" ht="15.75" thickBot="1">
      <c r="A16" s="43" t="s">
        <v>180</v>
      </c>
      <c r="B16" s="61">
        <v>19</v>
      </c>
      <c r="C16" s="62">
        <v>0.8231330060016526</v>
      </c>
      <c r="D16" s="63">
        <v>0.9715010732447271</v>
      </c>
      <c r="E16" s="92">
        <v>2460.0965681037164</v>
      </c>
      <c r="F16" s="13"/>
      <c r="G16" s="13"/>
    </row>
    <row r="17" spans="1:7" ht="15.75" thickBot="1">
      <c r="A17" s="43" t="s">
        <v>201</v>
      </c>
      <c r="B17" s="61">
        <v>7</v>
      </c>
      <c r="C17" s="62">
        <v>1</v>
      </c>
      <c r="D17" s="63">
        <v>1</v>
      </c>
      <c r="E17" s="92">
        <v>10000</v>
      </c>
      <c r="F17" s="13"/>
      <c r="G17" s="13"/>
    </row>
    <row r="18" spans="1:7" ht="15.75" thickBot="1">
      <c r="A18" s="43" t="s">
        <v>241</v>
      </c>
      <c r="B18" s="61">
        <v>8</v>
      </c>
      <c r="C18" s="62">
        <v>0.9629743922070841</v>
      </c>
      <c r="D18" s="63">
        <v>0.9927661456645734</v>
      </c>
      <c r="E18" s="92">
        <v>5817.5599153864505</v>
      </c>
      <c r="F18" s="13"/>
      <c r="G18" s="13"/>
    </row>
    <row r="19" spans="1:7" ht="15.75" thickBot="1">
      <c r="A19" s="44" t="s">
        <v>181</v>
      </c>
      <c r="B19" s="68">
        <v>12</v>
      </c>
      <c r="C19" s="66">
        <v>0.9904831863153646</v>
      </c>
      <c r="D19" s="67">
        <v>0.9980597510883001</v>
      </c>
      <c r="E19" s="93">
        <v>8113.667294065853</v>
      </c>
      <c r="F19" s="13"/>
      <c r="G19" s="13"/>
    </row>
    <row r="20" spans="1:7" ht="9" customHeight="1">
      <c r="A20" s="381" t="s">
        <v>182</v>
      </c>
      <c r="B20" s="382"/>
      <c r="C20" s="382"/>
      <c r="D20" s="382"/>
      <c r="E20" s="382"/>
      <c r="F20" s="13"/>
      <c r="G20" s="13"/>
    </row>
    <row r="21" spans="1:7" ht="9" customHeight="1">
      <c r="A21" s="52" t="s">
        <v>156</v>
      </c>
      <c r="B21" s="53"/>
      <c r="C21" s="53"/>
      <c r="D21" s="53"/>
      <c r="E21" s="53"/>
      <c r="F21" s="13"/>
      <c r="G21" s="13"/>
    </row>
    <row r="22" spans="1:7" ht="9" customHeight="1">
      <c r="A22" s="52" t="s">
        <v>157</v>
      </c>
      <c r="B22" s="53"/>
      <c r="C22" s="53"/>
      <c r="D22" s="53"/>
      <c r="E22" s="53"/>
      <c r="F22" s="13"/>
      <c r="G22" s="13"/>
    </row>
    <row r="23" spans="1:7" ht="9" customHeight="1">
      <c r="A23" s="52" t="s">
        <v>158</v>
      </c>
      <c r="B23" s="53"/>
      <c r="C23" s="53"/>
      <c r="D23" s="53"/>
      <c r="E23" s="53"/>
      <c r="F23" s="13"/>
      <c r="G23" s="13"/>
    </row>
    <row r="24" spans="1:7" ht="9" customHeight="1">
      <c r="A24" s="54" t="s">
        <v>159</v>
      </c>
      <c r="B24" s="53"/>
      <c r="C24" s="53"/>
      <c r="D24" s="53"/>
      <c r="E24" s="53"/>
      <c r="F24" s="13"/>
      <c r="G24" s="81"/>
    </row>
    <row r="25" ht="15.75">
      <c r="A25" s="47"/>
    </row>
    <row r="26" ht="16.5" thickBot="1">
      <c r="A26" s="40" t="s">
        <v>257</v>
      </c>
    </row>
    <row r="27" spans="1:4" ht="9" customHeight="1">
      <c r="A27" s="46"/>
      <c r="B27" s="46"/>
      <c r="C27" s="46"/>
      <c r="D27" s="46"/>
    </row>
    <row r="28" spans="1:4" ht="14.25">
      <c r="A28" s="8"/>
      <c r="B28" s="5" t="s">
        <v>160</v>
      </c>
      <c r="C28" s="5" t="s">
        <v>161</v>
      </c>
      <c r="D28" s="5" t="s">
        <v>162</v>
      </c>
    </row>
    <row r="29" spans="1:4" ht="9" customHeight="1" thickBot="1">
      <c r="A29" s="94"/>
      <c r="B29" s="94"/>
      <c r="C29" s="94"/>
      <c r="D29" s="94"/>
    </row>
    <row r="30" spans="1:7" ht="15.75" thickBot="1">
      <c r="A30" s="69" t="s">
        <v>163</v>
      </c>
      <c r="B30" s="64">
        <v>22810215</v>
      </c>
      <c r="C30" s="64">
        <v>11405497.98</v>
      </c>
      <c r="D30" s="64">
        <v>51426932.97</v>
      </c>
      <c r="E30" s="209"/>
      <c r="F30" s="209"/>
      <c r="G30" s="209"/>
    </row>
    <row r="31" spans="1:4" ht="15.75" thickBot="1">
      <c r="A31" s="43" t="s">
        <v>198</v>
      </c>
      <c r="B31" s="58">
        <v>349045</v>
      </c>
      <c r="C31" s="58">
        <v>321539.51</v>
      </c>
      <c r="D31" s="58">
        <v>80530</v>
      </c>
    </row>
    <row r="32" spans="1:4" ht="15.75" thickBot="1">
      <c r="A32" s="43" t="s">
        <v>151</v>
      </c>
      <c r="B32" s="58">
        <v>1290992</v>
      </c>
      <c r="C32" s="58">
        <v>10354354.47</v>
      </c>
      <c r="D32" s="58">
        <v>1465613</v>
      </c>
    </row>
    <row r="33" spans="1:4" ht="15.75" thickBot="1">
      <c r="A33" s="43" t="s">
        <v>202</v>
      </c>
      <c r="B33" s="58">
        <v>1062389</v>
      </c>
      <c r="C33" s="58">
        <v>28422</v>
      </c>
      <c r="D33" s="58">
        <v>0</v>
      </c>
    </row>
    <row r="34" spans="1:4" ht="15.75" thickBot="1">
      <c r="A34" s="43" t="s">
        <v>239</v>
      </c>
      <c r="B34" s="58">
        <v>128816</v>
      </c>
      <c r="C34" s="58">
        <v>15489</v>
      </c>
      <c r="D34" s="58">
        <v>171894</v>
      </c>
    </row>
    <row r="35" spans="1:4" ht="15.75" thickBot="1">
      <c r="A35" s="43" t="s">
        <v>240</v>
      </c>
      <c r="B35" s="58">
        <v>4621683</v>
      </c>
      <c r="C35" s="58">
        <v>0</v>
      </c>
      <c r="D35" s="58">
        <v>0</v>
      </c>
    </row>
    <row r="36" spans="1:4" ht="15.75" thickBot="1">
      <c r="A36" s="43" t="s">
        <v>203</v>
      </c>
      <c r="B36" s="58">
        <v>2976383</v>
      </c>
      <c r="C36" s="58">
        <v>209346</v>
      </c>
      <c r="D36" s="58">
        <v>367615.97</v>
      </c>
    </row>
    <row r="37" spans="1:4" ht="15.75" thickBot="1">
      <c r="A37" s="43" t="s">
        <v>204</v>
      </c>
      <c r="B37" s="58">
        <v>2730755</v>
      </c>
      <c r="C37" s="58">
        <v>47964</v>
      </c>
      <c r="D37" s="58">
        <v>10404</v>
      </c>
    </row>
    <row r="38" spans="1:4" ht="15.75" thickBot="1">
      <c r="A38" s="43" t="s">
        <v>205</v>
      </c>
      <c r="B38" s="58">
        <v>4236898</v>
      </c>
      <c r="C38" s="58">
        <v>428375</v>
      </c>
      <c r="D38" s="58">
        <v>49314301</v>
      </c>
    </row>
    <row r="39" spans="1:4" ht="15.75" thickBot="1">
      <c r="A39" s="43" t="s">
        <v>206</v>
      </c>
      <c r="B39" s="58">
        <v>79294</v>
      </c>
      <c r="C39" s="58">
        <v>8</v>
      </c>
      <c r="D39" s="58">
        <v>16575</v>
      </c>
    </row>
    <row r="40" spans="1:4" ht="15.75" thickBot="1">
      <c r="A40" s="43" t="s">
        <v>207</v>
      </c>
      <c r="B40" s="58">
        <v>4969567</v>
      </c>
      <c r="C40" s="58">
        <v>0</v>
      </c>
      <c r="D40" s="58">
        <v>0</v>
      </c>
    </row>
    <row r="41" spans="1:4" ht="15.75" thickBot="1">
      <c r="A41" s="43" t="s">
        <v>208</v>
      </c>
      <c r="B41" s="58">
        <v>1271</v>
      </c>
      <c r="C41" s="58">
        <v>0</v>
      </c>
      <c r="D41" s="58">
        <v>0</v>
      </c>
    </row>
    <row r="42" spans="1:4" ht="15.75" thickBot="1">
      <c r="A42" s="43" t="s">
        <v>209</v>
      </c>
      <c r="B42" s="58">
        <v>0</v>
      </c>
      <c r="C42" s="58">
        <v>0</v>
      </c>
      <c r="D42" s="58">
        <v>0</v>
      </c>
    </row>
    <row r="43" spans="1:4" ht="15.75" thickBot="1">
      <c r="A43" s="43" t="s">
        <v>210</v>
      </c>
      <c r="B43" s="58">
        <v>0</v>
      </c>
      <c r="C43" s="58">
        <v>0</v>
      </c>
      <c r="D43" s="58">
        <v>0</v>
      </c>
    </row>
    <row r="44" spans="1:4" ht="15.75" thickBot="1">
      <c r="A44" s="44" t="s">
        <v>211</v>
      </c>
      <c r="B44" s="65">
        <v>363122</v>
      </c>
      <c r="C44" s="65">
        <v>0</v>
      </c>
      <c r="D44" s="65">
        <v>0</v>
      </c>
    </row>
    <row r="45" spans="1:5" ht="18" customHeight="1">
      <c r="A45" s="383" t="s">
        <v>164</v>
      </c>
      <c r="B45" s="384"/>
      <c r="C45" s="384"/>
      <c r="D45" s="384"/>
      <c r="E45" s="384"/>
    </row>
    <row r="46" spans="1:5" ht="18.75" customHeight="1">
      <c r="A46" s="383" t="s">
        <v>165</v>
      </c>
      <c r="B46" s="383"/>
      <c r="C46" s="383"/>
      <c r="D46" s="383"/>
      <c r="E46" s="383"/>
    </row>
    <row r="47" ht="9" customHeight="1">
      <c r="A47" s="41" t="s">
        <v>166</v>
      </c>
    </row>
    <row r="48" spans="1:7" ht="54" customHeight="1">
      <c r="A48" s="377" t="s">
        <v>513</v>
      </c>
      <c r="B48" s="378"/>
      <c r="C48" s="378"/>
      <c r="D48" s="378"/>
      <c r="E48" s="378"/>
      <c r="F48" s="378"/>
      <c r="G48" s="378"/>
    </row>
  </sheetData>
  <mergeCells count="6">
    <mergeCell ref="A48:G48"/>
    <mergeCell ref="A9:E9"/>
    <mergeCell ref="A20:E20"/>
    <mergeCell ref="A45:E45"/>
    <mergeCell ref="A46:E46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00390625" defaultRowHeight="14.25"/>
  <cols>
    <col min="1" max="1" width="13.625" style="290" customWidth="1"/>
    <col min="2" max="16384" width="9.00390625" style="290" customWidth="1"/>
  </cols>
  <sheetData>
    <row r="1" spans="1:5" ht="16.5" thickBot="1">
      <c r="A1" s="14" t="s">
        <v>475</v>
      </c>
      <c r="B1" s="15"/>
      <c r="C1" s="15"/>
      <c r="D1" s="15"/>
      <c r="E1" s="15"/>
    </row>
    <row r="2" spans="1:5" ht="8.25" customHeight="1">
      <c r="A2" s="291"/>
      <c r="B2" s="291"/>
      <c r="C2" s="291"/>
      <c r="D2" s="291"/>
      <c r="E2" s="291"/>
    </row>
    <row r="3" spans="1:5" ht="14.25">
      <c r="A3" s="2"/>
      <c r="B3" s="1" t="s">
        <v>476</v>
      </c>
      <c r="C3" s="1" t="s">
        <v>477</v>
      </c>
      <c r="D3" s="1" t="s">
        <v>113</v>
      </c>
      <c r="E3" s="1" t="s">
        <v>478</v>
      </c>
    </row>
    <row r="4" spans="1:5" ht="8.25" customHeight="1" thickBot="1">
      <c r="A4" s="7"/>
      <c r="B4" s="7"/>
      <c r="C4" s="7"/>
      <c r="D4" s="7"/>
      <c r="E4" s="7"/>
    </row>
    <row r="5" spans="1:5" ht="15" thickBot="1">
      <c r="A5" s="20" t="s">
        <v>479</v>
      </c>
      <c r="B5" s="292">
        <v>28181426.801</v>
      </c>
      <c r="C5" s="292">
        <v>1893610.877</v>
      </c>
      <c r="D5" s="292">
        <v>30075037.677</v>
      </c>
      <c r="E5" s="293">
        <v>0.44586524697123336</v>
      </c>
    </row>
    <row r="6" spans="1:5" ht="15" thickBot="1">
      <c r="A6" s="16" t="s">
        <v>198</v>
      </c>
      <c r="B6" s="294">
        <v>2287891.138</v>
      </c>
      <c r="C6" s="294">
        <v>1209395.434</v>
      </c>
      <c r="D6" s="295">
        <v>3497286.572</v>
      </c>
      <c r="E6" s="296">
        <v>0.05184760058825971</v>
      </c>
    </row>
    <row r="7" spans="1:5" ht="15" thickBot="1">
      <c r="A7" s="17" t="s">
        <v>151</v>
      </c>
      <c r="B7" s="297">
        <v>25893535.663</v>
      </c>
      <c r="C7" s="297">
        <v>684215.443</v>
      </c>
      <c r="D7" s="298">
        <v>26577751.105</v>
      </c>
      <c r="E7" s="299">
        <v>0.39401764638297365</v>
      </c>
    </row>
    <row r="8" spans="1:5" ht="15.75">
      <c r="A8" s="19"/>
      <c r="B8" s="15"/>
      <c r="C8" s="15"/>
      <c r="D8" s="15"/>
      <c r="E8" s="15"/>
    </row>
    <row r="9" spans="1:5" ht="16.5" thickBot="1">
      <c r="A9" s="14" t="s">
        <v>480</v>
      </c>
      <c r="B9" s="15"/>
      <c r="C9" s="15"/>
      <c r="D9" s="15"/>
      <c r="E9" s="15"/>
    </row>
    <row r="10" spans="1:5" ht="9" customHeight="1">
      <c r="A10" s="300"/>
      <c r="B10" s="300"/>
      <c r="C10" s="300"/>
      <c r="D10" s="300"/>
      <c r="E10" s="15"/>
    </row>
    <row r="11" spans="1:5" ht="14.25">
      <c r="A11" s="2"/>
      <c r="B11" s="1" t="s">
        <v>476</v>
      </c>
      <c r="C11" s="1" t="s">
        <v>481</v>
      </c>
      <c r="D11" s="1" t="s">
        <v>113</v>
      </c>
      <c r="E11" s="15"/>
    </row>
    <row r="12" spans="1:5" ht="10.5" customHeight="1" thickBot="1">
      <c r="A12" s="7"/>
      <c r="B12" s="7"/>
      <c r="C12" s="7"/>
      <c r="D12" s="7"/>
      <c r="E12" s="15"/>
    </row>
    <row r="13" spans="1:5" ht="15" thickBot="1">
      <c r="A13" s="20" t="s">
        <v>479</v>
      </c>
      <c r="B13" s="292">
        <v>11640170.802</v>
      </c>
      <c r="C13" s="292">
        <v>7417.417</v>
      </c>
      <c r="D13" s="292">
        <v>11647588.218</v>
      </c>
      <c r="E13" s="15"/>
    </row>
    <row r="14" spans="1:5" ht="15" thickBot="1">
      <c r="A14" s="16" t="s">
        <v>198</v>
      </c>
      <c r="B14" s="294">
        <v>95424.611</v>
      </c>
      <c r="C14" s="294">
        <v>5625.164</v>
      </c>
      <c r="D14" s="294">
        <v>101049.774</v>
      </c>
      <c r="E14" s="15"/>
    </row>
    <row r="15" spans="1:5" ht="15" thickBot="1">
      <c r="A15" s="16" t="s">
        <v>482</v>
      </c>
      <c r="B15" s="294">
        <v>22967.434</v>
      </c>
      <c r="C15" s="294">
        <v>5588.768</v>
      </c>
      <c r="D15" s="294">
        <v>28556.199</v>
      </c>
      <c r="E15" s="15"/>
    </row>
    <row r="16" spans="1:5" ht="15" thickBot="1">
      <c r="A16" s="16" t="s">
        <v>483</v>
      </c>
      <c r="B16" s="294">
        <v>72457.178</v>
      </c>
      <c r="C16" s="294">
        <v>36.396</v>
      </c>
      <c r="D16" s="294">
        <v>72493.573</v>
      </c>
      <c r="E16" s="15"/>
    </row>
    <row r="17" spans="1:5" ht="15" thickBot="1">
      <c r="A17" s="16" t="s">
        <v>151</v>
      </c>
      <c r="B17" s="294">
        <v>11544746.194</v>
      </c>
      <c r="C17" s="294">
        <v>1792.252</v>
      </c>
      <c r="D17" s="294">
        <v>11546538.445</v>
      </c>
      <c r="E17" s="15"/>
    </row>
    <row r="18" spans="1:5" ht="15" thickBot="1">
      <c r="A18" s="16" t="s">
        <v>482</v>
      </c>
      <c r="B18" s="294">
        <v>17050.026</v>
      </c>
      <c r="C18" s="294">
        <v>1782.385</v>
      </c>
      <c r="D18" s="294">
        <v>18832.41</v>
      </c>
      <c r="E18" s="15"/>
    </row>
    <row r="19" spans="1:5" ht="15" thickBot="1">
      <c r="A19" s="17" t="s">
        <v>483</v>
      </c>
      <c r="B19" s="297">
        <v>11527696.168</v>
      </c>
      <c r="C19" s="297">
        <v>9.867</v>
      </c>
      <c r="D19" s="297">
        <v>11527706.034</v>
      </c>
      <c r="E19" s="15"/>
    </row>
    <row r="20" spans="1:5" ht="15.75">
      <c r="A20" s="14"/>
      <c r="B20" s="15"/>
      <c r="C20" s="15"/>
      <c r="D20" s="15"/>
      <c r="E20" s="15"/>
    </row>
    <row r="21" spans="1:5" ht="16.5" thickBot="1">
      <c r="A21" s="14" t="s">
        <v>484</v>
      </c>
      <c r="B21" s="15"/>
      <c r="C21" s="15"/>
      <c r="D21" s="15"/>
      <c r="E21" s="15"/>
    </row>
    <row r="22" spans="1:5" ht="8.25" customHeight="1">
      <c r="A22" s="291"/>
      <c r="B22" s="291"/>
      <c r="C22" s="291"/>
      <c r="D22" s="291"/>
      <c r="E22" s="15"/>
    </row>
    <row r="23" spans="1:5" ht="14.25">
      <c r="A23" s="385"/>
      <c r="B23" s="1" t="s">
        <v>485</v>
      </c>
      <c r="C23" s="385" t="s">
        <v>486</v>
      </c>
      <c r="D23" s="386" t="s">
        <v>487</v>
      </c>
      <c r="E23" s="15"/>
    </row>
    <row r="24" spans="1:5" ht="14.25">
      <c r="A24" s="385"/>
      <c r="B24" s="1" t="s">
        <v>488</v>
      </c>
      <c r="C24" s="385"/>
      <c r="D24" s="386"/>
      <c r="E24" s="15"/>
    </row>
    <row r="25" spans="1:5" ht="8.25" customHeight="1" thickBot="1">
      <c r="A25" s="301"/>
      <c r="B25" s="301"/>
      <c r="C25" s="301"/>
      <c r="D25" s="301"/>
      <c r="E25" s="15"/>
    </row>
    <row r="26" spans="1:5" ht="15" thickBot="1">
      <c r="A26" s="302">
        <v>39994</v>
      </c>
      <c r="B26" s="303">
        <v>129.8769</v>
      </c>
      <c r="C26" s="303">
        <v>128.4204</v>
      </c>
      <c r="D26" s="303">
        <v>332.7</v>
      </c>
      <c r="E26" s="15"/>
    </row>
    <row r="27" spans="1:5" ht="15" thickBot="1">
      <c r="A27" s="304">
        <v>40086</v>
      </c>
      <c r="B27" s="305">
        <v>135.4522</v>
      </c>
      <c r="C27" s="305">
        <v>130.09</v>
      </c>
      <c r="D27" s="305">
        <v>301.53</v>
      </c>
      <c r="E27" s="15"/>
    </row>
    <row r="28" spans="1:5" ht="15" thickBot="1">
      <c r="A28" s="304">
        <v>40178</v>
      </c>
      <c r="B28" s="305">
        <v>137.9514</v>
      </c>
      <c r="C28" s="305">
        <v>136.0154</v>
      </c>
      <c r="D28" s="305">
        <v>266.97</v>
      </c>
      <c r="E28" s="15"/>
    </row>
    <row r="29" spans="1:5" ht="15" thickBot="1">
      <c r="A29" s="304">
        <v>40268</v>
      </c>
      <c r="B29" s="305">
        <v>140.6527</v>
      </c>
      <c r="C29" s="305">
        <v>137.6486</v>
      </c>
      <c r="D29" s="305">
        <v>245</v>
      </c>
      <c r="E29" s="15"/>
    </row>
    <row r="30" spans="1:5" ht="15" thickBot="1">
      <c r="A30" s="304">
        <v>40359</v>
      </c>
      <c r="B30" s="305">
        <v>142.9869</v>
      </c>
      <c r="C30" s="305">
        <v>139.3378</v>
      </c>
      <c r="D30" s="305">
        <v>213.59</v>
      </c>
      <c r="E30" s="15"/>
    </row>
    <row r="31" spans="1:5" ht="15" thickBot="1">
      <c r="A31" s="304">
        <v>40451</v>
      </c>
      <c r="B31" s="305">
        <v>145.8791</v>
      </c>
      <c r="C31" s="305">
        <v>141.0332</v>
      </c>
      <c r="D31" s="305">
        <v>232.49</v>
      </c>
      <c r="E31" s="15"/>
    </row>
    <row r="32" spans="1:5" ht="15" thickBot="1">
      <c r="A32" s="304">
        <v>40543</v>
      </c>
      <c r="B32" s="305">
        <v>144.6693</v>
      </c>
      <c r="C32" s="305">
        <v>142.7477</v>
      </c>
      <c r="D32" s="305">
        <v>230.38</v>
      </c>
      <c r="E32" s="15"/>
    </row>
    <row r="33" spans="1:5" ht="15" thickBot="1">
      <c r="A33" s="304">
        <v>40633</v>
      </c>
      <c r="B33" s="305">
        <v>143.1506</v>
      </c>
      <c r="C33" s="305">
        <v>147.2073</v>
      </c>
      <c r="D33" s="305">
        <v>244.84</v>
      </c>
      <c r="E33" s="15"/>
    </row>
    <row r="34" spans="1:5" ht="15" thickBot="1">
      <c r="A34" s="306">
        <v>40724</v>
      </c>
      <c r="B34" s="307">
        <v>144.4516</v>
      </c>
      <c r="C34" s="307">
        <v>149.0174</v>
      </c>
      <c r="D34" s="307">
        <v>225.23</v>
      </c>
      <c r="E34" s="15"/>
    </row>
    <row r="35" spans="1:14" ht="14.2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00390625" defaultRowHeight="14.25"/>
  <cols>
    <col min="1" max="1" width="18.50390625" style="290" customWidth="1"/>
    <col min="2" max="16384" width="9.00390625" style="290" customWidth="1"/>
  </cols>
  <sheetData>
    <row r="1" spans="1:4" ht="21.75" customHeight="1" thickBot="1">
      <c r="A1" s="14" t="s">
        <v>489</v>
      </c>
      <c r="B1" s="15"/>
      <c r="C1" s="15"/>
      <c r="D1" s="309"/>
    </row>
    <row r="2" spans="1:4" ht="9.75" customHeight="1">
      <c r="A2" s="291"/>
      <c r="B2" s="291"/>
      <c r="C2" s="291"/>
      <c r="D2" s="309"/>
    </row>
    <row r="3" spans="1:4" ht="14.25">
      <c r="A3" s="2"/>
      <c r="B3" s="1" t="s">
        <v>490</v>
      </c>
      <c r="C3" s="1" t="s">
        <v>491</v>
      </c>
      <c r="D3" s="309"/>
    </row>
    <row r="4" spans="1:4" ht="9" customHeight="1" thickBot="1">
      <c r="A4" s="7"/>
      <c r="B4" s="7"/>
      <c r="C4" s="7"/>
      <c r="D4" s="309"/>
    </row>
    <row r="5" spans="1:4" ht="15" thickBot="1">
      <c r="A5" s="20" t="s">
        <v>479</v>
      </c>
      <c r="B5" s="292">
        <v>68006442.614</v>
      </c>
      <c r="C5" s="292">
        <v>2884</v>
      </c>
      <c r="D5" s="309"/>
    </row>
    <row r="6" spans="1:4" ht="15" thickBot="1">
      <c r="A6" s="16" t="s">
        <v>492</v>
      </c>
      <c r="B6" s="294">
        <v>38686937.397</v>
      </c>
      <c r="C6" s="294">
        <v>2066</v>
      </c>
      <c r="D6" s="309"/>
    </row>
    <row r="7" spans="1:4" ht="15" thickBot="1">
      <c r="A7" s="16" t="s">
        <v>493</v>
      </c>
      <c r="B7" s="294">
        <v>25043205.198</v>
      </c>
      <c r="C7" s="294">
        <v>365</v>
      </c>
      <c r="D7" s="309"/>
    </row>
    <row r="8" spans="1:4" ht="15" thickBot="1">
      <c r="A8" s="16" t="s">
        <v>494</v>
      </c>
      <c r="B8" s="294">
        <v>3349.859</v>
      </c>
      <c r="C8" s="294">
        <v>16</v>
      </c>
      <c r="D8" s="309"/>
    </row>
    <row r="9" spans="1:4" ht="15" thickBot="1">
      <c r="A9" s="16" t="s">
        <v>495</v>
      </c>
      <c r="B9" s="294">
        <v>263710.611</v>
      </c>
      <c r="C9" s="294">
        <v>434</v>
      </c>
      <c r="D9" s="309"/>
    </row>
    <row r="10" spans="1:4" ht="15" thickBot="1">
      <c r="A10" s="17" t="s">
        <v>496</v>
      </c>
      <c r="B10" s="297">
        <v>4009239.549</v>
      </c>
      <c r="C10" s="297">
        <v>3</v>
      </c>
      <c r="D10" s="309"/>
    </row>
    <row r="11" spans="1:4" ht="14.25">
      <c r="A11" s="310"/>
      <c r="B11" s="311"/>
      <c r="C11" s="312"/>
      <c r="D11" s="309"/>
    </row>
    <row r="12" spans="1:4" ht="15.75">
      <c r="A12" s="14"/>
      <c r="B12" s="15"/>
      <c r="C12" s="15"/>
      <c r="D12" s="309"/>
    </row>
    <row r="13" spans="1:4" ht="14.25">
      <c r="A13" s="309"/>
      <c r="B13" s="309"/>
      <c r="C13" s="309"/>
      <c r="D13" s="309"/>
    </row>
    <row r="14" spans="1:4" ht="15.75">
      <c r="A14" s="14" t="s">
        <v>497</v>
      </c>
      <c r="B14" s="309"/>
      <c r="C14" s="309"/>
      <c r="D14" s="309"/>
    </row>
    <row r="15" spans="1:4" ht="16.5" thickBot="1">
      <c r="A15" s="14"/>
      <c r="B15" s="309"/>
      <c r="C15" s="309"/>
      <c r="D15" s="309"/>
    </row>
    <row r="16" spans="1:4" ht="8.25" customHeight="1">
      <c r="A16" s="313"/>
      <c r="B16" s="314"/>
      <c r="C16" s="314"/>
      <c r="D16" s="314"/>
    </row>
    <row r="17" spans="1:4" ht="22.5">
      <c r="A17" s="315"/>
      <c r="B17" s="1" t="s">
        <v>498</v>
      </c>
      <c r="C17" s="1" t="s">
        <v>499</v>
      </c>
      <c r="D17" s="1" t="s">
        <v>500</v>
      </c>
    </row>
    <row r="18" spans="1:4" ht="8.25" customHeight="1" thickBot="1">
      <c r="A18" s="316"/>
      <c r="B18" s="317"/>
      <c r="C18" s="317"/>
      <c r="D18" s="317"/>
    </row>
    <row r="19" spans="1:4" ht="15" thickBot="1">
      <c r="A19" s="78" t="s">
        <v>501</v>
      </c>
      <c r="B19" s="318">
        <v>13789738.26036</v>
      </c>
      <c r="C19" s="318">
        <v>15223521.332120001</v>
      </c>
      <c r="D19" s="319">
        <v>0.10397464003225901</v>
      </c>
    </row>
    <row r="20" spans="1:4" ht="15" thickBot="1">
      <c r="A20" s="16" t="s">
        <v>502</v>
      </c>
      <c r="B20" s="294">
        <v>9259322.950740002</v>
      </c>
      <c r="C20" s="294">
        <v>8905804.024540002</v>
      </c>
      <c r="D20" s="320">
        <v>-0.038179781403104365</v>
      </c>
    </row>
    <row r="21" spans="1:4" ht="15" thickBot="1">
      <c r="A21" s="16" t="s">
        <v>503</v>
      </c>
      <c r="B21" s="294">
        <v>4483577.828169999</v>
      </c>
      <c r="C21" s="294">
        <v>6267989.837889998</v>
      </c>
      <c r="D21" s="321">
        <v>0.3979884097268629</v>
      </c>
    </row>
    <row r="22" spans="1:4" ht="15" thickBot="1">
      <c r="A22" s="16" t="s">
        <v>504</v>
      </c>
      <c r="B22" s="294">
        <v>46837.481450000014</v>
      </c>
      <c r="C22" s="294">
        <v>49727.46969</v>
      </c>
      <c r="D22" s="321">
        <v>0.061702468846133555</v>
      </c>
    </row>
    <row r="23" spans="1:4" ht="15" thickBot="1">
      <c r="A23" s="322" t="s">
        <v>505</v>
      </c>
      <c r="B23" s="297">
        <v>2271107.35412</v>
      </c>
      <c r="C23" s="297">
        <v>5497481.620680001</v>
      </c>
      <c r="D23" s="323">
        <v>1.4206172423804881</v>
      </c>
    </row>
    <row r="24" spans="1:4" ht="14.25">
      <c r="A24" s="309"/>
      <c r="B24" s="309"/>
      <c r="C24" s="309"/>
      <c r="D24" s="309"/>
    </row>
    <row r="25" spans="1:4" ht="14.25">
      <c r="A25" s="309"/>
      <c r="B25" s="309"/>
      <c r="C25" s="309"/>
      <c r="D25" s="309"/>
    </row>
    <row r="26" spans="1:4" ht="14.25">
      <c r="A26" s="309"/>
      <c r="B26" s="309"/>
      <c r="C26" s="309"/>
      <c r="D26" s="309"/>
    </row>
    <row r="27" spans="1:4" ht="14.25">
      <c r="A27" s="309"/>
      <c r="B27" s="309"/>
      <c r="C27" s="309"/>
      <c r="D27" s="309"/>
    </row>
    <row r="28" spans="1:4" ht="14.25">
      <c r="A28" s="309"/>
      <c r="B28" s="309"/>
      <c r="C28" s="309"/>
      <c r="D28" s="309"/>
    </row>
    <row r="29" spans="1:4" ht="14.25">
      <c r="A29" s="309"/>
      <c r="B29" s="309"/>
      <c r="C29" s="309"/>
      <c r="D29" s="309"/>
    </row>
    <row r="30" spans="1:4" ht="14.25">
      <c r="A30" s="309"/>
      <c r="B30" s="309"/>
      <c r="C30" s="309"/>
      <c r="D30" s="309"/>
    </row>
    <row r="31" spans="1:4" ht="14.25">
      <c r="A31" s="309"/>
      <c r="B31" s="309"/>
      <c r="C31" s="309"/>
      <c r="D31" s="309"/>
    </row>
    <row r="32" spans="1:4" ht="14.25">
      <c r="A32" s="309"/>
      <c r="B32" s="309"/>
      <c r="C32" s="309"/>
      <c r="D32" s="309"/>
    </row>
    <row r="33" spans="1:4" ht="14.25">
      <c r="A33" s="309"/>
      <c r="B33" s="309"/>
      <c r="C33" s="49"/>
      <c r="D33" s="3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2011-09-30T07:47:43Z</cp:lastPrinted>
  <dcterms:created xsi:type="dcterms:W3CDTF">2006-06-15T12:53:47Z</dcterms:created>
  <dcterms:modified xsi:type="dcterms:W3CDTF">2012-02-27T15:56:55Z</dcterms:modified>
  <cp:category/>
  <cp:version/>
  <cp:contentType/>
  <cp:contentStatus/>
</cp:coreProperties>
</file>