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urza cenných papierov" sheetId="6" r:id="rId6"/>
    <sheet name="centrálny depozitár CP" sheetId="7" r:id="rId7"/>
  </sheets>
  <definedNames>
    <definedName name="_xlnm.Print_Area" localSheetId="0">'banky'!$A$1:$J$141</definedName>
    <definedName name="_xlnm.Print_Area" localSheetId="4">'kolektívne investovanie'!$A$1:$J$127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<sst xmlns="http://schemas.openxmlformats.org/spreadsheetml/2006/main" count="667" uniqueCount="484">
  <si>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</si>
  <si>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</si>
  <si>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</si>
  <si>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</si>
  <si>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</si>
  <si>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</si>
  <si>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</si>
  <si>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</si>
  <si>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</si>
  <si>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</si>
  <si>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</si>
  <si>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</si>
  <si>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</si>
  <si>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</si>
  <si>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</si>
  <si>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</si>
  <si>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</si>
  <si>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</si>
  <si>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</si>
  <si>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</si>
  <si>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</si>
  <si>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</si>
  <si>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</si>
  <si>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</si>
  <si>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</si>
  <si>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</si>
  <si>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</si>
  <si>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</si>
  <si>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</si>
  <si>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</si>
  <si>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</si>
  <si>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</si>
  <si>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</si>
  <si>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</si>
  <si>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</si>
  <si>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</si>
  <si>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</si>
  <si>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</si>
  <si>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</si>
  <si>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</si>
  <si>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</si>
  <si>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</si>
  <si>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</si>
  <si>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</si>
  <si>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</si>
  <si>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</si>
  <si>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</si>
  <si>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</si>
  <si>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</si>
  <si>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</si>
  <si>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</si>
  <si>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</si>
  <si>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</si>
  <si>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</si>
  <si>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</si>
  <si>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</si>
  <si>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</si>
  <si>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</si>
  <si>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</si>
  <si>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</si>
  <si>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</si>
  <si>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</si>
  <si>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</si>
  <si>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</si>
  <si>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</si>
  <si>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</si>
  <si>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</si>
  <si>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</si>
  <si>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</si>
  <si>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</si>
  <si>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</si>
  <si>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</si>
  <si>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</si>
  <si>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</si>
  <si>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</si>
  <si>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</si>
  <si>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</si>
  <si>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</si>
  <si>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</si>
  <si>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</si>
  <si>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</si>
  <si>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</si>
  <si>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</si>
  <si>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</si>
  <si>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</si>
  <si>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</si>
  <si>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</si>
  <si>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</si>
  <si>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</si>
  <si>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</si>
  <si>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</si>
  <si>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</si>
  <si>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</si>
  <si>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</si>
  <si>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</si>
  <si>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</si>
  <si>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</si>
  <si>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</si>
  <si>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</si>
  <si>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</si>
  <si>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</si>
  <si>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</si>
  <si>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</si>
  <si>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</si>
  <si>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</si>
  <si>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</si>
  <si>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</si>
  <si>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</si>
  <si>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</si>
  <si>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</si>
  <si>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</si>
  <si>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</si>
  <si>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</si>
  <si>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</si>
  <si>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</si>
  <si>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</si>
  <si>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</si>
  <si>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</si>
  <si>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</si>
  <si>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</si>
  <si>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</si>
  <si>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</si>
  <si>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</si>
  <si>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</si>
  <si>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</si>
  <si>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</si>
  <si>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</si>
  <si>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</si>
  <si>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</si>
  <si>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</si>
  <si>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</si>
  <si>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</si>
  <si>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</si>
  <si>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</si>
  <si>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</si>
  <si>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</si>
  <si>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</si>
  <si>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</si>
  <si>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</si>
  <si>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</si>
  <si>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</si>
  <si>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</si>
  <si>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</si>
  <si>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</si>
  <si>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</si>
  <si>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</si>
  <si>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</si>
  <si>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</si>
  <si>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</si>
  <si>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</si>
  <si>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 xml:space="preserve">   Fin. spoločnosti (podiel na úveroch fin. spol.)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</si>
  <si>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</si>
  <si>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</si>
  <si>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</si>
  <si>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</si>
  <si>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</si>
  <si>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</si>
  <si>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</si>
  <si>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</si>
  <si>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</si>
  <si>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</si>
  <si>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</si>
  <si>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</si>
  <si>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</si>
  <si>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</si>
  <si>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</si>
  <si>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</si>
  <si>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</si>
  <si>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</si>
  <si>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</si>
  <si>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</si>
  <si>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</si>
  <si>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 xml:space="preserve">  Akcie</t>
  </si>
  <si>
    <t>Veľká majetková angažovanosť v rámci skupín (počet prekročení limitu)</t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</si>
  <si>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</si>
  <si>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</si>
  <si>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</si>
  <si>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</si>
  <si>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</si>
  <si>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</si>
  <si>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</si>
  <si>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</si>
  <si>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</si>
  <si>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</si>
  <si>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</si>
  <si>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</si>
  <si>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</si>
  <si>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</si>
  <si>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</si>
  <si>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</si>
  <si>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</si>
  <si>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</si>
  <si>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</si>
  <si>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</si>
  <si>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</si>
  <si>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</si>
  <si>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</si>
  <si>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</si>
  <si>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</si>
  <si>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</si>
  <si>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</si>
  <si>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</si>
  <si>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</si>
  <si>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</si>
  <si>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</si>
  <si>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</si>
  <si>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</si>
  <si>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</si>
  <si>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</si>
  <si>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</si>
  <si>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</si>
  <si>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</si>
  <si>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</si>
  <si>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</si>
  <si>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</si>
  <si>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</si>
  <si>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</si>
  <si>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</si>
  <si>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</si>
  <si>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</si>
  <si>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</si>
  <si>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</si>
  <si>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</si>
  <si>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</si>
  <si>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</si>
  <si>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</si>
  <si>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</si>
  <si>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</si>
  <si>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</si>
  <si>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</si>
  <si>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</si>
  <si>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</si>
  <si>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</si>
  <si>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</si>
  <si>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</si>
  <si>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</si>
  <si>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</si>
  <si>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</si>
  <si>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</si>
  <si>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</si>
  <si>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</si>
  <si>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</si>
  <si>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</si>
  <si>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</si>
  <si>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</si>
  <si>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</si>
  <si>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</si>
  <si>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</si>
  <si>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</si>
  <si>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</si>
  <si>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</si>
  <si>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</si>
  <si>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</si>
  <si>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</si>
  <si>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</si>
  <si>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</si>
  <si>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</si>
  <si>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</si>
  <si>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</si>
  <si>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</si>
  <si>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</si>
  <si>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</si>
  <si>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</si>
  <si>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</si>
  <si>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</si>
  <si>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</si>
  <si>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</si>
  <si>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</si>
  <si>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</si>
  <si>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</si>
  <si>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</si>
  <si>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</si>
  <si>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</si>
  <si>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</si>
  <si>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</si>
  <si>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</si>
  <si>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</si>
  <si>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0,00%       (0%)</t>
  </si>
  <si>
    <t xml:space="preserve"> </t>
  </si>
  <si>
    <t>0,00%       (2%)</t>
  </si>
  <si>
    <t>Ukazovateľ Tier I ratio (bez pobočiek)**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</si>
  <si>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</si>
  <si>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 xml:space="preserve">     Fondy krátkodobých investícií</t>
  </si>
  <si>
    <t xml:space="preserve">     Špeciálne fondy nehnuteľností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</si>
  <si>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</t>
  </si>
  <si>
    <t>Objem spolu 
(31.3.2012)</t>
  </si>
  <si>
    <t>NA</t>
  </si>
  <si>
    <t>|Hodnota k
31.3.2012</t>
  </si>
  <si>
    <t>|Hodnota k
31.3.2011</t>
  </si>
  <si>
    <t>Priemer vážený menovateľom
(31.3.2012)</t>
  </si>
  <si>
    <t>Priemer vážený menovateľom
(31.3.2011)</t>
  </si>
  <si>
    <t>-0,13%       (2%)</t>
  </si>
  <si>
    <t>0,14%       (15%)</t>
  </si>
  <si>
    <t>0,27%       (39%)</t>
  </si>
  <si>
    <t>0,64%       (44%)</t>
  </si>
  <si>
    <t>0,68%       (10%)</t>
  </si>
  <si>
    <t>1,96%       (12%)</t>
  </si>
  <si>
    <t>3,21%       (20%)</t>
  </si>
  <si>
    <t>5,28%       (50%)</t>
  </si>
  <si>
    <t>49,37%       (46%)</t>
  </si>
  <si>
    <t>73,12%       (26%)</t>
  </si>
  <si>
    <t>100,33%       (13%)</t>
  </si>
  <si>
    <t>2918,45%       (15%)</t>
  </si>
  <si>
    <t>66,41%       (4%)</t>
  </si>
  <si>
    <t>76,57%       (28%)</t>
  </si>
  <si>
    <t>92,38%       (30%)</t>
  </si>
  <si>
    <t>3586,96%       (38%)</t>
  </si>
  <si>
    <t>0,30%       (4%)</t>
  </si>
  <si>
    <t>0,52%       (14%)</t>
  </si>
  <si>
    <t>0,76%       (19%)</t>
  </si>
  <si>
    <t>2,34%       (63%)</t>
  </si>
  <si>
    <t>0,57%       (5%)</t>
  </si>
  <si>
    <t>0,77%       (18%)</t>
  </si>
  <si>
    <t>1,19%       (47%)</t>
  </si>
  <si>
    <t>42,61%       (28%)</t>
  </si>
  <si>
    <t>0,58%       (24%)</t>
  </si>
  <si>
    <t>0,79%       (18%)</t>
  </si>
  <si>
    <t>0,89%       (30%)</t>
  </si>
  <si>
    <t>2,84%       (27%)</t>
  </si>
  <si>
    <t>0,37%       (25%)</t>
  </si>
  <si>
    <t>0,58%       (23%)</t>
  </si>
  <si>
    <t>0,83%       (28%)</t>
  </si>
  <si>
    <t>7,75%       (15%)</t>
  </si>
  <si>
    <t>-0,28%       (27%)</t>
  </si>
  <si>
    <t>0,00%       (6%)</t>
  </si>
  <si>
    <t>0,22%       (31%)</t>
  </si>
  <si>
    <t>0,84%       (30%)</t>
  </si>
  <si>
    <t>0,28%       (4%)</t>
  </si>
  <si>
    <t>0,53%       (7%)</t>
  </si>
  <si>
    <t>0,75%       (24%)</t>
  </si>
  <si>
    <t>2,48%       (65%)</t>
  </si>
  <si>
    <t>0,46%       (3%)</t>
  </si>
  <si>
    <t>4,49%       (27%)</t>
  </si>
  <si>
    <t>6,53%       (35%)</t>
  </si>
  <si>
    <t>23,31%       (34%)</t>
  </si>
  <si>
    <t>0,40%       (4%)</t>
  </si>
  <si>
    <t>3,97%       (31%)</t>
  </si>
  <si>
    <t>6,45%       (54%)</t>
  </si>
  <si>
    <t>100,00%       (10%)</t>
  </si>
  <si>
    <t>0,00%       (3%)</t>
  </si>
  <si>
    <t>2,67%       (9%)</t>
  </si>
  <si>
    <t>7,62%       (52%)</t>
  </si>
  <si>
    <t>32,02%       (35%)</t>
  </si>
  <si>
    <t>0,00%       (46%)</t>
  </si>
  <si>
    <t>20,93%       (46%)</t>
  </si>
  <si>
    <t>69,40%       (38%)</t>
  </si>
  <si>
    <t>83,12%       (6%)</t>
  </si>
  <si>
    <t>99,30%       (27%)</t>
  </si>
  <si>
    <t>428,79%       (26%)</t>
  </si>
  <si>
    <t>15,05%       (6%)</t>
  </si>
  <si>
    <t>119,04%       (55%)</t>
  </si>
  <si>
    <t>194,90%       (16%)</t>
  </si>
  <si>
    <t>635,50%       (16%)</t>
  </si>
  <si>
    <t>17,71%       (6%)</t>
  </si>
  <si>
    <t>44,01%       (45%)</t>
  </si>
  <si>
    <t>54,45%       (30%)</t>
  </si>
  <si>
    <t>85,34%       (15%)</t>
  </si>
  <si>
    <t>-5,23%       (47%)</t>
  </si>
  <si>
    <t>-0,07%       (25%)</t>
  </si>
  <si>
    <t>15,48%       (18%)</t>
  </si>
  <si>
    <t>0,00%       (13%)</t>
  </si>
  <si>
    <t>0,97%       (4%)</t>
  </si>
  <si>
    <t>5,71%       (40%)</t>
  </si>
  <si>
    <t>202,68%       (36%)</t>
  </si>
  <si>
    <t>-0,04%       (28%)</t>
  </si>
  <si>
    <t>3,42%       (27%)</t>
  </si>
  <si>
    <t>206,18%       (35%)</t>
  </si>
  <si>
    <t>0,00%       (35%)</t>
  </si>
  <si>
    <t>0,16%       (5%)</t>
  </si>
  <si>
    <t>0,85%       (51%)</t>
  </si>
  <si>
    <t>0,20%       (5%)</t>
  </si>
  <si>
    <t>1,70%       (51%)</t>
  </si>
  <si>
    <t>5,85%       (26%)</t>
  </si>
  <si>
    <t>8,37%       (7%)</t>
  </si>
  <si>
    <t>12,92%       (42%)</t>
  </si>
  <si>
    <t>50,56%       (15%)</t>
  </si>
  <si>
    <t>5,88%       (23%)</t>
  </si>
  <si>
    <t>8,48%       (11%)</t>
  </si>
  <si>
    <t>12,72%       (42%)</t>
  </si>
  <si>
    <t>50,55%       (15%)</t>
  </si>
  <si>
    <t>-204,69%       (19%)</t>
  </si>
  <si>
    <t>-30,22%       (30%)</t>
  </si>
  <si>
    <t>8,39%       (21%)</t>
  </si>
  <si>
    <t>165,45%       (22%)</t>
  </si>
  <si>
    <t>-168,74%       (18%)</t>
  </si>
  <si>
    <t>-113,68%       (22%)</t>
  </si>
  <si>
    <t>-17,14%       (13%)</t>
  </si>
  <si>
    <t>75,06%       (39%)</t>
  </si>
  <si>
    <t>-115,47%       (26%)</t>
  </si>
  <si>
    <t>-23,18%       (13%)</t>
  </si>
  <si>
    <t>62,91%       (13%)</t>
  </si>
  <si>
    <t>170,98%       (39%)</t>
  </si>
  <si>
    <t>135,14%       (53%)</t>
  </si>
  <si>
    <t>182,92%       (36%)</t>
  </si>
  <si>
    <t>278,87%       (3%)</t>
  </si>
  <si>
    <t>4091900,00%       (9%)</t>
  </si>
  <si>
    <t>2,74%       (10%)</t>
  </si>
  <si>
    <t>6,29%       (31%)</t>
  </si>
  <si>
    <t>38,04%       (53%)</t>
  </si>
  <si>
    <t>9200,00%       (6%)</t>
  </si>
  <si>
    <t>0,45%       (8%)</t>
  </si>
  <si>
    <t>12,26%       (11%)</t>
  </si>
  <si>
    <t>35,79%       (50%)</t>
  </si>
  <si>
    <t>105,22%       (30%)</t>
  </si>
  <si>
    <t>21,19%       (2%)</t>
  </si>
  <si>
    <t>34,70%       (30%)</t>
  </si>
  <si>
    <t>42,77%       (30%)</t>
  </si>
  <si>
    <t>76,12%       (30%)</t>
  </si>
  <si>
    <t>56,52%       (8%)</t>
  </si>
  <si>
    <t>83,42%       (59%)</t>
  </si>
  <si>
    <t>109,00%       (22%)</t>
  </si>
  <si>
    <t>1118,53%       (10%)</t>
  </si>
  <si>
    <t>-34,32%       (76%)</t>
  </si>
  <si>
    <t>-11,75%       (14%)</t>
  </si>
  <si>
    <t>1,55%       (4%)</t>
  </si>
  <si>
    <t>105,53%       (6%)</t>
  </si>
  <si>
    <t>-6,02%       (38%)</t>
  </si>
  <si>
    <t>0,94%       (37%)</t>
  </si>
  <si>
    <t>9,09%       (16%)</t>
  </si>
  <si>
    <t>105,53%       (8%)</t>
  </si>
  <si>
    <t>-42,59%       (78%)</t>
  </si>
  <si>
    <t>-24,78%       (14%)</t>
  </si>
  <si>
    <t>0,50%       (5%)</t>
  </si>
  <si>
    <t>135,59%       (3%)</t>
  </si>
  <si>
    <t>-25,12%       (45%)</t>
  </si>
  <si>
    <t>-9,03%       (40%)</t>
  </si>
  <si>
    <t>1,82%       (7%)</t>
  </si>
  <si>
    <t>127,41%       (8%)</t>
  </si>
  <si>
    <t>12,80%       (18%)</t>
  </si>
  <si>
    <t>13,69%       (13%)</t>
  </si>
  <si>
    <t>16,25%       (35%)</t>
  </si>
  <si>
    <t>49,12%       (25%)</t>
  </si>
  <si>
    <t>12,10%       (10%)</t>
  </si>
  <si>
    <t>13,13%       (22%)</t>
  </si>
  <si>
    <t>13,85%       (40%)</t>
  </si>
  <si>
    <t>49,11%       (20%)</t>
  </si>
  <si>
    <t>79,76%       (27%)</t>
  </si>
  <si>
    <t>99,27%       (22%)</t>
  </si>
  <si>
    <t>100,00%       (24%)</t>
  </si>
  <si>
    <t>100,00%       (18%)</t>
  </si>
  <si>
    <t>8,30%       (19%)</t>
  </si>
  <si>
    <t>8,60%       (7%)</t>
  </si>
  <si>
    <t>9,32%       (41%)</t>
  </si>
  <si>
    <t>56,81%       (25%)</t>
  </si>
  <si>
    <t>37,50%       (18%)</t>
  </si>
  <si>
    <t>41,55%       (13%)</t>
  </si>
  <si>
    <t>50,63%       (35%)</t>
  </si>
  <si>
    <t>83,71%       (25%)</t>
  </si>
  <si>
    <t>Správcovské spoločnosti k 31.3.2012</t>
  </si>
  <si>
    <t>Náklady, výnosy a ukazovatele ziskovosti tuzemských správcovských spoločností k 31.3.2012 (údaje v tis. EUR)</t>
  </si>
  <si>
    <t>Štruktúra otvorených podielových fondov k 31.3.2012 (údaje v tis. EUR)</t>
  </si>
  <si>
    <t>Čisté predaje otvorených podielových fondov k 31.3.2012 (údaje v tis. EUR)</t>
  </si>
  <si>
    <t>Priemerné výkonnosti otvorených podielových fondov k 31.3.2012 (údaje v % p.a.)</t>
  </si>
  <si>
    <t>Štruktúra majetku tuzemských podielových fondov k 31.3.2012 (údaje v tis. EUR)</t>
  </si>
  <si>
    <t xml:space="preserve">     Fondy krátkodobého peňažného trhu</t>
  </si>
  <si>
    <t xml:space="preserve">     Špeciálne fondy alternatívnych  investícií</t>
  </si>
  <si>
    <t xml:space="preserve">     Špeciálne fondy cenných papierov</t>
  </si>
  <si>
    <t xml:space="preserve">     Špeciálne fondy alternatívnnych investícií</t>
  </si>
  <si>
    <t xml:space="preserve">     Špeciálne fondy alternatívnych investícií</t>
  </si>
  <si>
    <t>N.A.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</si>
  <si>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</si>
  <si>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</si>
  <si>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</si>
  <si>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</si>
  <si>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</si>
  <si>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</si>
  <si>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Dôchodkové správcovské spoločnosti k 31.3.2012</t>
  </si>
  <si>
    <t>NAV k 31.3.2012</t>
  </si>
  <si>
    <t>Hodnota k 31.3.2012</t>
  </si>
  <si>
    <t>Doplnkové dôchodkové spoločnosti k 31.3.2012</t>
  </si>
  <si>
    <t>NAV k 31.3.2012</t>
  </si>
  <si>
    <t>Trhová kapitalizácia k 31.3.2012 (údaje v tis. EUR)</t>
  </si>
  <si>
    <t>Objem obchodov k 31.3.2012 (údaje v tis. EUR)</t>
  </si>
  <si>
    <t>Evidované emisie k 31.3.2012 (údaje v tis. EUR)</t>
  </si>
  <si>
    <t>Objem 
k 31.3.2011</t>
  </si>
  <si>
    <t>Objem 
k 31.3.2012</t>
  </si>
  <si>
    <t>Hodnota k  31.3.2012</t>
  </si>
  <si>
    <t>Hodnota k 31.3.2011</t>
  </si>
  <si>
    <t>Hodnota k 31.3.2012</t>
  </si>
  <si>
    <t>Hodnota k 31.3.2011</t>
  </si>
  <si>
    <t>HHI
31.3.2012</t>
  </si>
  <si>
    <t>HHI
31.3.2011</t>
  </si>
  <si>
    <t>HHI         31.3.2012</t>
  </si>
  <si>
    <t>HHI         31.3.2011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</si>
</sst>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</numFmts>
  <fonts count="21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8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5" fillId="0" borderId="0" xfId="2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10" fontId="1" fillId="2" borderId="4" xfId="27" applyNumberFormat="1" applyFont="1" applyFill="1" applyBorder="1" applyAlignment="1">
      <alignment horizontal="right" vertical="center" wrapText="1"/>
    </xf>
    <xf numFmtId="10" fontId="1" fillId="0" borderId="4" xfId="27" applyNumberFormat="1" applyFont="1" applyBorder="1" applyAlignment="1">
      <alignment horizontal="right" vertical="center" wrapText="1"/>
    </xf>
    <xf numFmtId="10" fontId="1" fillId="0" borderId="2" xfId="27" applyNumberFormat="1" applyFont="1" applyBorder="1" applyAlignment="1">
      <alignment horizontal="right" vertical="center" wrapText="1"/>
    </xf>
    <xf numFmtId="10" fontId="1" fillId="2" borderId="3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2" xfId="27" applyNumberFormat="1" applyFont="1" applyFill="1" applyBorder="1" applyAlignment="1">
      <alignment horizontal="right" vertical="center" wrapText="1"/>
    </xf>
    <xf numFmtId="10" fontId="1" fillId="2" borderId="0" xfId="27" applyNumberFormat="1" applyFont="1" applyFill="1" applyBorder="1" applyAlignment="1">
      <alignment horizontal="right" vertical="center" wrapText="1"/>
    </xf>
    <xf numFmtId="10" fontId="1" fillId="0" borderId="0" xfId="27" applyNumberFormat="1" applyFont="1" applyBorder="1" applyAlignment="1">
      <alignment horizontal="right" vertical="center" wrapText="1"/>
    </xf>
    <xf numFmtId="10" fontId="1" fillId="2" borderId="0" xfId="27" applyNumberFormat="1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2" xfId="27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0" borderId="3" xfId="27" applyFont="1" applyBorder="1" applyAlignment="1">
      <alignment horizontal="right" vertical="center" wrapText="1"/>
    </xf>
    <xf numFmtId="9" fontId="1" fillId="2" borderId="3" xfId="27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7" applyFont="1" applyBorder="1" applyAlignment="1">
      <alignment horizontal="right" vertical="center" wrapText="1"/>
    </xf>
    <xf numFmtId="9" fontId="1" fillId="2" borderId="4" xfId="27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2" borderId="0" xfId="27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7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3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7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7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7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92" fontId="1" fillId="0" borderId="6" xfId="27" applyNumberFormat="1" applyFont="1" applyBorder="1" applyAlignment="1">
      <alignment horizontal="right" vertical="center" wrapText="1"/>
    </xf>
    <xf numFmtId="192" fontId="1" fillId="2" borderId="6" xfId="27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192" fontId="1" fillId="0" borderId="8" xfId="27" applyNumberFormat="1" applyFont="1" applyBorder="1" applyAlignment="1">
      <alignment horizontal="right" vertical="center" wrapText="1"/>
    </xf>
    <xf numFmtId="192" fontId="1" fillId="2" borderId="8" xfId="27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7" applyNumberFormat="1" applyFont="1" applyBorder="1" applyAlignment="1">
      <alignment horizontal="right" vertical="center" wrapText="1"/>
    </xf>
    <xf numFmtId="192" fontId="1" fillId="2" borderId="9" xfId="27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7" applyNumberFormat="1" applyFont="1" applyFill="1" applyBorder="1" applyAlignment="1">
      <alignment horizontal="right" vertical="center" wrapText="1"/>
    </xf>
    <xf numFmtId="192" fontId="1" fillId="2" borderId="3" xfId="27" applyNumberFormat="1" applyFont="1" applyFill="1" applyBorder="1" applyAlignment="1">
      <alignment horizontal="right" vertical="center" wrapText="1"/>
    </xf>
    <xf numFmtId="192" fontId="1" fillId="2" borderId="4" xfId="27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6" xfId="27" applyNumberFormat="1" applyFont="1" applyFill="1" applyBorder="1" applyAlignment="1">
      <alignment horizontal="right" vertical="center"/>
    </xf>
    <xf numFmtId="192" fontId="1" fillId="2" borderId="3" xfId="27" applyNumberFormat="1" applyFont="1" applyFill="1" applyBorder="1" applyAlignment="1">
      <alignment horizontal="right" vertical="center"/>
    </xf>
    <xf numFmtId="192" fontId="1" fillId="2" borderId="4" xfId="27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4" fillId="2" borderId="9" xfId="22" applyFont="1" applyFill="1" applyBorder="1">
      <alignment/>
      <protection/>
    </xf>
    <xf numFmtId="0" fontId="16" fillId="2" borderId="9" xfId="22" applyFont="1" applyFill="1" applyBorder="1">
      <alignment/>
      <protection/>
    </xf>
    <xf numFmtId="0" fontId="16" fillId="2" borderId="0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17" fillId="2" borderId="2" xfId="22" applyFont="1" applyFill="1" applyBorder="1">
      <alignment/>
      <protection/>
    </xf>
    <xf numFmtId="0" fontId="18" fillId="2" borderId="2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18" fillId="2" borderId="10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3" fillId="2" borderId="1" xfId="22" applyFont="1" applyFill="1" applyBorder="1" applyAlignment="1">
      <alignment horizontal="left" vertical="top" wrapText="1"/>
      <protection/>
    </xf>
    <xf numFmtId="0" fontId="3" fillId="2" borderId="0" xfId="22" applyFont="1" applyFill="1" applyBorder="1" applyAlignment="1">
      <alignment horizontal="left" vertical="top" wrapText="1"/>
      <protection/>
    </xf>
    <xf numFmtId="0" fontId="18" fillId="2" borderId="9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" fillId="2" borderId="2" xfId="22" applyFont="1" applyFill="1" applyBorder="1">
      <alignment/>
      <protection/>
    </xf>
    <xf numFmtId="9" fontId="1" fillId="2" borderId="0" xfId="27" applyFont="1" applyFill="1" applyBorder="1" applyAlignment="1">
      <alignment wrapText="1"/>
    </xf>
    <xf numFmtId="1" fontId="1" fillId="2" borderId="0" xfId="22" applyNumberFormat="1" applyFont="1" applyFill="1" applyBorder="1" applyAlignment="1">
      <alignment wrapText="1"/>
      <protection/>
    </xf>
    <xf numFmtId="0" fontId="1" fillId="2" borderId="7" xfId="22" applyFont="1" applyFill="1" applyBorder="1">
      <alignment/>
      <protection/>
    </xf>
    <xf numFmtId="0" fontId="1" fillId="2" borderId="0" xfId="22" applyFont="1" applyFill="1" applyBorder="1" applyAlignment="1">
      <alignment horizontal="right" wrapText="1"/>
      <protection/>
    </xf>
    <xf numFmtId="10" fontId="1" fillId="2" borderId="0" xfId="27" applyNumberFormat="1" applyFont="1" applyFill="1" applyBorder="1" applyAlignment="1">
      <alignment horizontal="right" wrapText="1"/>
    </xf>
    <xf numFmtId="0" fontId="1" fillId="2" borderId="9" xfId="22" applyFont="1" applyFill="1" applyBorder="1">
      <alignment/>
      <protection/>
    </xf>
    <xf numFmtId="0" fontId="1" fillId="2" borderId="10" xfId="22" applyFont="1" applyFill="1" applyBorder="1" applyAlignment="1">
      <alignment horizontal="center"/>
      <protection/>
    </xf>
    <xf numFmtId="0" fontId="3" fillId="2" borderId="16" xfId="22" applyFont="1" applyFill="1" applyBorder="1" applyAlignment="1">
      <alignment horizontal="left" vertical="top" wrapText="1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7" xfId="22" applyFont="1" applyBorder="1" applyAlignment="1">
      <alignment vertical="top" wrapText="1"/>
      <protection/>
    </xf>
    <xf numFmtId="0" fontId="1" fillId="2" borderId="7" xfId="22" applyFont="1" applyFill="1" applyBorder="1" applyAlignment="1">
      <alignment/>
      <protection/>
    </xf>
    <xf numFmtId="0" fontId="1" fillId="0" borderId="9" xfId="22" applyFont="1" applyBorder="1" applyAlignment="1">
      <alignment vertical="top" wrapText="1"/>
      <protection/>
    </xf>
    <xf numFmtId="0" fontId="3" fillId="0" borderId="18" xfId="22" applyFont="1" applyBorder="1" applyAlignment="1">
      <alignment vertical="top" wrapText="1"/>
      <protection/>
    </xf>
    <xf numFmtId="0" fontId="3" fillId="2" borderId="0" xfId="22" applyFont="1" applyFill="1" applyAlignment="1">
      <alignment horizontal="justify" vertical="top" wrapText="1"/>
      <protection/>
    </xf>
    <xf numFmtId="0" fontId="3" fillId="0" borderId="0" xfId="22" applyFont="1" applyAlignment="1">
      <alignment horizontal="justify" vertical="top" wrapText="1"/>
      <protection/>
    </xf>
    <xf numFmtId="0" fontId="1" fillId="2" borderId="0" xfId="22" applyFont="1" applyFill="1" applyBorder="1">
      <alignment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 indent="1"/>
      <protection/>
    </xf>
    <xf numFmtId="0" fontId="1" fillId="2" borderId="0" xfId="22" applyFont="1" applyFill="1" applyBorder="1" applyAlignment="1">
      <alignment horizontal="left" indent="2"/>
      <protection/>
    </xf>
    <xf numFmtId="0" fontId="18" fillId="2" borderId="0" xfId="22" applyFont="1" applyFill="1" applyBorder="1" applyAlignment="1">
      <alignment wrapText="1"/>
      <protection/>
    </xf>
    <xf numFmtId="0" fontId="1" fillId="2" borderId="7" xfId="22" applyFont="1" applyFill="1" applyBorder="1" applyAlignment="1">
      <alignment horizontal="left" indent="1"/>
      <protection/>
    </xf>
    <xf numFmtId="0" fontId="1" fillId="2" borderId="9" xfId="22" applyFont="1" applyFill="1" applyBorder="1" applyAlignment="1">
      <alignment horizontal="left" indent="1"/>
      <protection/>
    </xf>
    <xf numFmtId="0" fontId="4" fillId="2" borderId="0" xfId="22" applyFont="1" applyFill="1" applyBorder="1">
      <alignment/>
      <protection/>
    </xf>
    <xf numFmtId="0" fontId="1" fillId="2" borderId="7" xfId="22" applyFont="1" applyFill="1" applyBorder="1" applyAlignment="1">
      <alignment wrapText="1"/>
      <protection/>
    </xf>
    <xf numFmtId="0" fontId="11" fillId="2" borderId="0" xfId="22" applyFont="1" applyFill="1" applyBorder="1" applyAlignment="1">
      <alignment/>
      <protection/>
    </xf>
    <xf numFmtId="0" fontId="5" fillId="2" borderId="0" xfId="22" applyFill="1">
      <alignment/>
      <protection/>
    </xf>
    <xf numFmtId="0" fontId="19" fillId="2" borderId="0" xfId="22" applyFont="1" applyFill="1">
      <alignment/>
      <protection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26">
      <alignment/>
      <protection/>
    </xf>
    <xf numFmtId="0" fontId="1" fillId="2" borderId="2" xfId="21" applyFont="1" applyFill="1" applyBorder="1" applyAlignment="1">
      <alignment horizontal="justify" wrapText="1"/>
      <protection/>
    </xf>
    <xf numFmtId="3" fontId="1" fillId="0" borderId="2" xfId="21" applyNumberFormat="1" applyFont="1" applyFill="1" applyBorder="1" applyAlignment="1">
      <alignment horizontal="right" vertical="top" wrapText="1"/>
      <protection/>
    </xf>
    <xf numFmtId="3" fontId="1" fillId="0" borderId="3" xfId="21" applyNumberFormat="1" applyFont="1" applyFill="1" applyBorder="1" applyAlignment="1">
      <alignment horizontal="right" vertical="top" wrapText="1"/>
      <protection/>
    </xf>
    <xf numFmtId="3" fontId="1" fillId="0" borderId="7" xfId="21" applyNumberFormat="1" applyFont="1" applyFill="1" applyBorder="1" applyAlignment="1">
      <alignment horizontal="right" vertical="top" wrapText="1"/>
      <protection/>
    </xf>
    <xf numFmtId="3" fontId="1" fillId="0" borderId="4" xfId="21" applyNumberFormat="1" applyFont="1" applyFill="1" applyBorder="1" applyAlignment="1">
      <alignment horizontal="right" vertical="top" wrapText="1"/>
      <protection/>
    </xf>
    <xf numFmtId="3" fontId="1" fillId="0" borderId="9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2" fillId="2" borderId="9" xfId="21" applyFont="1" applyFill="1" applyBorder="1" applyAlignment="1">
      <alignment horizontal="justify" vertical="top" wrapText="1"/>
      <protection/>
    </xf>
    <xf numFmtId="2" fontId="1" fillId="0" borderId="0" xfId="24" applyNumberFormat="1" applyFont="1" applyFill="1" applyBorder="1" applyAlignment="1">
      <alignment horizontal="right" vertical="top" wrapText="1"/>
      <protection/>
    </xf>
    <xf numFmtId="2" fontId="1" fillId="0" borderId="3" xfId="24" applyNumberFormat="1" applyFont="1" applyFill="1" applyBorder="1" applyAlignment="1">
      <alignment horizontal="right" vertical="top" wrapText="1"/>
      <protection/>
    </xf>
    <xf numFmtId="2" fontId="1" fillId="0" borderId="4" xfId="24" applyNumberFormat="1" applyFont="1" applyFill="1" applyBorder="1" applyAlignment="1">
      <alignment horizontal="right" vertical="top" wrapText="1"/>
      <protection/>
    </xf>
    <xf numFmtId="0" fontId="0" fillId="0" borderId="0" xfId="24">
      <alignment/>
      <protection/>
    </xf>
    <xf numFmtId="0" fontId="0" fillId="0" borderId="0" xfId="25">
      <alignment/>
      <protection/>
    </xf>
    <xf numFmtId="0" fontId="7" fillId="2" borderId="2" xfId="25" applyFont="1" applyFill="1" applyBorder="1" applyAlignment="1">
      <alignment vertical="top" wrapText="1"/>
      <protection/>
    </xf>
    <xf numFmtId="0" fontId="0" fillId="2" borderId="2" xfId="25" applyFill="1" applyBorder="1" applyAlignment="1">
      <alignment vertical="top" wrapText="1"/>
      <protection/>
    </xf>
    <xf numFmtId="0" fontId="0" fillId="2" borderId="0" xfId="25" applyFill="1" applyBorder="1" applyAlignment="1">
      <alignment vertical="top" wrapText="1"/>
      <protection/>
    </xf>
    <xf numFmtId="0" fontId="0" fillId="0" borderId="2" xfId="25" applyFont="1" applyBorder="1">
      <alignment/>
      <protection/>
    </xf>
    <xf numFmtId="0" fontId="0" fillId="0" borderId="2" xfId="25" applyBorder="1">
      <alignment/>
      <protection/>
    </xf>
    <xf numFmtId="0" fontId="0" fillId="0" borderId="0" xfId="25" applyFont="1" applyBorder="1">
      <alignment/>
      <protection/>
    </xf>
    <xf numFmtId="0" fontId="0" fillId="0" borderId="9" xfId="25" applyFont="1" applyBorder="1">
      <alignment/>
      <protection/>
    </xf>
    <xf numFmtId="0" fontId="3" fillId="2" borderId="9" xfId="21" applyFont="1" applyFill="1" applyBorder="1" applyAlignment="1">
      <alignment vertical="top" wrapText="1"/>
      <protection/>
    </xf>
    <xf numFmtId="3" fontId="1" fillId="0" borderId="0" xfId="21" applyNumberFormat="1" applyFont="1" applyFill="1" applyBorder="1" applyAlignment="1">
      <alignment horizontal="right" vertical="top" wrapText="1"/>
      <protection/>
    </xf>
    <xf numFmtId="192" fontId="1" fillId="0" borderId="6" xfId="27" applyNumberFormat="1" applyFont="1" applyBorder="1" applyAlignment="1">
      <alignment horizontal="right" vertical="top"/>
    </xf>
    <xf numFmtId="192" fontId="1" fillId="0" borderId="0" xfId="27" applyNumberFormat="1" applyFont="1" applyAlignment="1">
      <alignment horizontal="right" vertical="top"/>
    </xf>
    <xf numFmtId="192" fontId="1" fillId="0" borderId="7" xfId="27" applyNumberFormat="1" applyFont="1" applyBorder="1" applyAlignment="1">
      <alignment horizontal="right" vertical="top"/>
    </xf>
    <xf numFmtId="0" fontId="3" fillId="2" borderId="4" xfId="21" applyFont="1" applyFill="1" applyBorder="1" applyAlignment="1">
      <alignment vertical="top" wrapText="1"/>
      <protection/>
    </xf>
    <xf numFmtId="192" fontId="1" fillId="0" borderId="4" xfId="27" applyNumberFormat="1" applyFont="1" applyBorder="1" applyAlignment="1">
      <alignment horizontal="right" vertical="top"/>
    </xf>
    <xf numFmtId="192" fontId="0" fillId="2" borderId="0" xfId="27" applyNumberFormat="1" applyFill="1" applyAlignment="1">
      <alignment/>
    </xf>
    <xf numFmtId="192" fontId="1" fillId="2" borderId="0" xfId="27" applyNumberFormat="1" applyFont="1" applyFill="1" applyAlignment="1">
      <alignment/>
    </xf>
    <xf numFmtId="3" fontId="1" fillId="2" borderId="2" xfId="22" applyNumberFormat="1" applyFont="1" applyFill="1" applyBorder="1" applyAlignment="1">
      <alignment horizontal="right" vertical="center" wrapText="1"/>
      <protection/>
    </xf>
    <xf numFmtId="3" fontId="1" fillId="0" borderId="2" xfId="22" applyNumberFormat="1" applyFont="1" applyBorder="1" applyAlignment="1">
      <alignment horizontal="right" vertical="center" wrapText="1"/>
      <protection/>
    </xf>
    <xf numFmtId="192" fontId="1" fillId="2" borderId="2" xfId="22" applyNumberFormat="1" applyFont="1" applyFill="1" applyBorder="1" applyAlignment="1">
      <alignment horizontal="right" vertical="center" wrapText="1"/>
      <protection/>
    </xf>
    <xf numFmtId="192" fontId="1" fillId="0" borderId="19" xfId="22" applyNumberFormat="1" applyFont="1" applyBorder="1" applyAlignment="1">
      <alignment horizontal="right" vertical="center" wrapText="1"/>
      <protection/>
    </xf>
    <xf numFmtId="192" fontId="1" fillId="2" borderId="3" xfId="22" applyNumberFormat="1" applyFont="1" applyFill="1" applyBorder="1" applyAlignment="1">
      <alignment horizontal="right" vertical="center" wrapText="1"/>
      <protection/>
    </xf>
    <xf numFmtId="192" fontId="1" fillId="0" borderId="3" xfId="22" applyNumberFormat="1" applyFont="1" applyBorder="1" applyAlignment="1">
      <alignment horizontal="right" vertical="center" wrapText="1"/>
      <protection/>
    </xf>
    <xf numFmtId="0" fontId="1" fillId="0" borderId="20" xfId="22" applyFont="1" applyBorder="1" applyAlignment="1">
      <alignment horizontal="right" vertical="center" wrapText="1"/>
      <protection/>
    </xf>
    <xf numFmtId="192" fontId="1" fillId="2" borderId="4" xfId="22" applyNumberFormat="1" applyFont="1" applyFill="1" applyBorder="1" applyAlignment="1">
      <alignment horizontal="right" vertical="center" wrapText="1"/>
      <protection/>
    </xf>
    <xf numFmtId="192" fontId="1" fillId="0" borderId="4" xfId="22" applyNumberFormat="1" applyFont="1" applyBorder="1" applyAlignment="1">
      <alignment horizontal="right" vertical="center" wrapText="1"/>
      <protection/>
    </xf>
    <xf numFmtId="0" fontId="1" fillId="0" borderId="21" xfId="22" applyFont="1" applyBorder="1" applyAlignment="1">
      <alignment horizontal="right" vertical="center" wrapText="1"/>
      <protection/>
    </xf>
    <xf numFmtId="192" fontId="1" fillId="0" borderId="2" xfId="22" applyNumberFormat="1" applyFont="1" applyBorder="1" applyAlignment="1">
      <alignment horizontal="right" vertical="center" wrapText="1"/>
      <protection/>
    </xf>
    <xf numFmtId="3" fontId="1" fillId="2" borderId="3" xfId="22" applyNumberFormat="1" applyFont="1" applyFill="1" applyBorder="1" applyAlignment="1">
      <alignment horizontal="right" vertical="center" wrapText="1"/>
      <protection/>
    </xf>
    <xf numFmtId="3" fontId="1" fillId="0" borderId="3" xfId="22" applyNumberFormat="1" applyFont="1" applyBorder="1" applyAlignment="1">
      <alignment horizontal="right" vertical="center" wrapText="1"/>
      <protection/>
    </xf>
    <xf numFmtId="3" fontId="1" fillId="2" borderId="7" xfId="22" applyNumberFormat="1" applyFont="1" applyFill="1" applyBorder="1" applyAlignment="1">
      <alignment horizontal="right" vertical="center" wrapText="1"/>
      <protection/>
    </xf>
    <xf numFmtId="192" fontId="1" fillId="2" borderId="7" xfId="22" applyNumberFormat="1" applyFont="1" applyFill="1" applyBorder="1" applyAlignment="1">
      <alignment horizontal="right" vertical="center" wrapText="1"/>
      <protection/>
    </xf>
    <xf numFmtId="192" fontId="1" fillId="0" borderId="7" xfId="22" applyNumberFormat="1" applyFont="1" applyBorder="1" applyAlignment="1">
      <alignment horizontal="right" vertical="center" wrapText="1"/>
      <protection/>
    </xf>
    <xf numFmtId="3" fontId="1" fillId="2" borderId="9" xfId="22" applyNumberFormat="1" applyFont="1" applyFill="1" applyBorder="1" applyAlignment="1">
      <alignment horizontal="right" vertical="center" wrapText="1"/>
      <protection/>
    </xf>
    <xf numFmtId="3" fontId="1" fillId="0" borderId="9" xfId="22" applyNumberFormat="1" applyFont="1" applyBorder="1" applyAlignment="1">
      <alignment horizontal="right" vertical="center" wrapText="1"/>
      <protection/>
    </xf>
    <xf numFmtId="192" fontId="1" fillId="2" borderId="9" xfId="22" applyNumberFormat="1" applyFont="1" applyFill="1" applyBorder="1" applyAlignment="1">
      <alignment horizontal="right" vertical="center" wrapText="1"/>
      <protection/>
    </xf>
    <xf numFmtId="192" fontId="1" fillId="0" borderId="9" xfId="22" applyNumberFormat="1" applyFont="1" applyBorder="1" applyAlignment="1">
      <alignment horizontal="right" vertical="center" wrapText="1"/>
      <protection/>
    </xf>
    <xf numFmtId="3" fontId="1" fillId="2" borderId="4" xfId="22" applyNumberFormat="1" applyFont="1" applyFill="1" applyBorder="1" applyAlignment="1">
      <alignment horizontal="right" vertical="center" wrapText="1"/>
      <protection/>
    </xf>
    <xf numFmtId="3" fontId="1" fillId="0" borderId="4" xfId="22" applyNumberFormat="1" applyFont="1" applyBorder="1" applyAlignment="1">
      <alignment horizontal="right" vertical="center" wrapText="1"/>
      <protection/>
    </xf>
    <xf numFmtId="3" fontId="1" fillId="2" borderId="2" xfId="22" applyNumberFormat="1" applyFont="1" applyFill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192" fontId="1" fillId="2" borderId="2" xfId="22" applyNumberFormat="1" applyFont="1" applyFill="1" applyBorder="1" applyAlignment="1">
      <alignment horizontal="right" vertical="center"/>
      <protection/>
    </xf>
    <xf numFmtId="192" fontId="1" fillId="0" borderId="2" xfId="22" applyNumberFormat="1" applyFont="1" applyBorder="1" applyAlignment="1">
      <alignment horizontal="right" vertical="center"/>
      <protection/>
    </xf>
    <xf numFmtId="3" fontId="1" fillId="2" borderId="3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192" fontId="1" fillId="2" borderId="3" xfId="22" applyNumberFormat="1" applyFont="1" applyFill="1" applyBorder="1" applyAlignment="1">
      <alignment horizontal="right" vertical="center"/>
      <protection/>
    </xf>
    <xf numFmtId="192" fontId="1" fillId="0" borderId="3" xfId="22" applyNumberFormat="1" applyFont="1" applyBorder="1" applyAlignment="1">
      <alignment horizontal="right" vertical="center"/>
      <protection/>
    </xf>
    <xf numFmtId="3" fontId="1" fillId="2" borderId="7" xfId="22" applyNumberFormat="1" applyFont="1" applyFill="1" applyBorder="1" applyAlignment="1">
      <alignment horizontal="right" vertical="center"/>
      <protection/>
    </xf>
    <xf numFmtId="192" fontId="1" fillId="2" borderId="7" xfId="22" applyNumberFormat="1" applyFont="1" applyFill="1" applyBorder="1" applyAlignment="1">
      <alignment horizontal="right" vertical="center"/>
      <protection/>
    </xf>
    <xf numFmtId="3" fontId="1" fillId="2" borderId="9" xfId="22" applyNumberFormat="1" applyFont="1" applyFill="1" applyBorder="1" applyAlignment="1">
      <alignment horizontal="right" vertical="center"/>
      <protection/>
    </xf>
    <xf numFmtId="3" fontId="1" fillId="0" borderId="9" xfId="22" applyNumberFormat="1" applyFont="1" applyBorder="1" applyAlignment="1">
      <alignment horizontal="right" vertical="center"/>
      <protection/>
    </xf>
    <xf numFmtId="192" fontId="1" fillId="2" borderId="9" xfId="22" applyNumberFormat="1" applyFont="1" applyFill="1" applyBorder="1" applyAlignment="1">
      <alignment horizontal="right" vertical="center"/>
      <protection/>
    </xf>
    <xf numFmtId="192" fontId="1" fillId="0" borderId="9" xfId="22" applyNumberFormat="1" applyFont="1" applyBorder="1" applyAlignment="1">
      <alignment horizontal="right" vertical="center"/>
      <protection/>
    </xf>
    <xf numFmtId="3" fontId="1" fillId="2" borderId="13" xfId="0" applyNumberFormat="1" applyFont="1" applyFill="1" applyBorder="1" applyAlignment="1">
      <alignment horizontal="justify" vertical="center"/>
    </xf>
    <xf numFmtId="3" fontId="1" fillId="2" borderId="22" xfId="0" applyNumberFormat="1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/>
    </xf>
    <xf numFmtId="3" fontId="3" fillId="2" borderId="23" xfId="0" applyNumberFormat="1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top" wrapText="1"/>
    </xf>
    <xf numFmtId="3" fontId="2" fillId="2" borderId="11" xfId="0" applyNumberFormat="1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top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2" borderId="26" xfId="0" applyNumberFormat="1" applyFont="1" applyFill="1" applyBorder="1" applyAlignment="1">
      <alignment horizontal="right" wrapText="1"/>
    </xf>
    <xf numFmtId="0" fontId="5" fillId="2" borderId="0" xfId="21" applyFill="1" applyBorder="1">
      <alignment/>
      <protection/>
    </xf>
    <xf numFmtId="9" fontId="0" fillId="0" borderId="0" xfId="27" applyAlignment="1">
      <alignment/>
    </xf>
    <xf numFmtId="0" fontId="0" fillId="0" borderId="0" xfId="23">
      <alignment/>
      <protection/>
    </xf>
    <xf numFmtId="3" fontId="1" fillId="0" borderId="19" xfId="22" applyNumberFormat="1" applyFont="1" applyBorder="1" applyAlignment="1">
      <alignment horizontal="right" vertical="center" wrapText="1"/>
      <protection/>
    </xf>
    <xf numFmtId="3" fontId="1" fillId="0" borderId="27" xfId="22" applyNumberFormat="1" applyFont="1" applyBorder="1" applyAlignment="1">
      <alignment horizontal="right" vertical="center" wrapText="1"/>
      <protection/>
    </xf>
    <xf numFmtId="3" fontId="1" fillId="0" borderId="28" xfId="22" applyNumberFormat="1" applyFont="1" applyBorder="1" applyAlignment="1">
      <alignment horizontal="right" vertical="center" wrapText="1"/>
      <protection/>
    </xf>
    <xf numFmtId="3" fontId="1" fillId="0" borderId="29" xfId="22" applyNumberFormat="1" applyFont="1" applyBorder="1" applyAlignment="1">
      <alignment horizontal="right" vertical="center" wrapText="1"/>
      <protection/>
    </xf>
    <xf numFmtId="3" fontId="1" fillId="0" borderId="30" xfId="22" applyNumberFormat="1" applyFont="1" applyBorder="1" applyAlignment="1">
      <alignment horizontal="right" vertical="center" wrapText="1"/>
      <protection/>
    </xf>
    <xf numFmtId="3" fontId="1" fillId="0" borderId="31" xfId="22" applyNumberFormat="1" applyFont="1" applyBorder="1" applyAlignment="1">
      <alignment horizontal="right" vertical="center" wrapText="1"/>
      <protection/>
    </xf>
    <xf numFmtId="3" fontId="1" fillId="0" borderId="32" xfId="22" applyNumberFormat="1" applyFont="1" applyBorder="1" applyAlignment="1">
      <alignment horizontal="right" vertical="center" wrapText="1"/>
      <protection/>
    </xf>
    <xf numFmtId="14" fontId="1" fillId="0" borderId="0" xfId="0" applyNumberFormat="1" applyFont="1" applyAlignment="1">
      <alignment horizontal="left"/>
    </xf>
    <xf numFmtId="14" fontId="1" fillId="0" borderId="9" xfId="0" applyNumberFormat="1" applyFont="1" applyBorder="1" applyAlignment="1">
      <alignment horizontal="left"/>
    </xf>
    <xf numFmtId="3" fontId="3" fillId="2" borderId="0" xfId="0" applyNumberFormat="1" applyFont="1" applyFill="1" applyBorder="1" applyAlignment="1">
      <alignment vertical="center" wrapText="1"/>
    </xf>
    <xf numFmtId="10" fontId="5" fillId="2" borderId="0" xfId="0" applyNumberFormat="1" applyFill="1" applyAlignment="1">
      <alignment vertical="center"/>
    </xf>
    <xf numFmtId="3" fontId="1" fillId="2" borderId="0" xfId="0" applyNumberFormat="1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justify" vertical="center" wrapText="1"/>
    </xf>
    <xf numFmtId="3" fontId="2" fillId="2" borderId="24" xfId="0" applyNumberFormat="1" applyFont="1" applyFill="1" applyBorder="1" applyAlignment="1">
      <alignment horizontal="justify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1" fillId="2" borderId="33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 wrapText="1"/>
    </xf>
    <xf numFmtId="193" fontId="5" fillId="2" borderId="0" xfId="27" applyNumberFormat="1" applyFill="1" applyBorder="1" applyAlignment="1">
      <alignment/>
    </xf>
    <xf numFmtId="202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/>
    </xf>
    <xf numFmtId="10" fontId="5" fillId="2" borderId="0" xfId="27" applyNumberFormat="1" applyFill="1" applyBorder="1" applyAlignment="1">
      <alignment/>
    </xf>
    <xf numFmtId="3" fontId="0" fillId="0" borderId="0" xfId="23" applyNumberFormat="1">
      <alignment/>
      <protection/>
    </xf>
    <xf numFmtId="203" fontId="0" fillId="0" borderId="0" xfId="23" applyNumberFormat="1" applyFont="1" applyAlignment="1">
      <alignment horizontal="center" vertical="center"/>
      <protection/>
    </xf>
    <xf numFmtId="203" fontId="20" fillId="2" borderId="0" xfId="23" applyNumberFormat="1" applyFont="1" applyFill="1" applyBorder="1" applyAlignment="1">
      <alignment horizontal="centerContinuous" vertical="center" wrapText="1"/>
      <protection/>
    </xf>
    <xf numFmtId="203" fontId="0" fillId="0" borderId="0" xfId="23" applyNumberFormat="1">
      <alignment/>
      <protection/>
    </xf>
    <xf numFmtId="2" fontId="0" fillId="0" borderId="0" xfId="23" applyNumberFormat="1">
      <alignment/>
      <protection/>
    </xf>
    <xf numFmtId="0" fontId="1" fillId="2" borderId="0" xfId="21" applyFont="1" applyFill="1" applyBorder="1" applyAlignment="1">
      <alignment horizontal="justify" wrapText="1"/>
      <protection/>
    </xf>
    <xf numFmtId="203" fontId="5" fillId="2" borderId="0" xfId="22" applyNumberFormat="1" applyFill="1">
      <alignment/>
      <protection/>
    </xf>
    <xf numFmtId="0" fontId="5" fillId="2" borderId="0" xfId="22" applyFill="1" applyBorder="1">
      <alignment/>
      <protection/>
    </xf>
    <xf numFmtId="49" fontId="0" fillId="0" borderId="0" xfId="23" applyNumberFormat="1">
      <alignment/>
      <protection/>
    </xf>
    <xf numFmtId="0" fontId="4" fillId="2" borderId="9" xfId="0" applyFont="1" applyFill="1" applyBorder="1" applyAlignment="1">
      <alignment vertical="center" wrapText="1"/>
    </xf>
    <xf numFmtId="0" fontId="5" fillId="0" borderId="9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2" xfId="22" applyFont="1" applyFill="1" applyBorder="1" applyAlignment="1">
      <alignment horizontal="left" wrapText="1"/>
      <protection/>
    </xf>
    <xf numFmtId="0" fontId="11" fillId="2" borderId="0" xfId="22" applyFont="1" applyFill="1" applyBorder="1" applyAlignment="1">
      <alignment horizontal="left" wrapText="1"/>
      <protection/>
    </xf>
    <xf numFmtId="3" fontId="3" fillId="2" borderId="16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3" fillId="2" borderId="1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Normal_II.Q SK" xfId="22"/>
    <cellStyle name="Normal_poisťovne" xfId="23"/>
    <cellStyle name="Normal_Sheet1" xfId="24"/>
    <cellStyle name="Normal_Sheet2" xfId="25"/>
    <cellStyle name="Normal_tabulky_BCBP_CDCP_30.6.201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1"/>
  <sheetViews>
    <sheetView tabSelected="1" workbookViewId="0" topLeftCell="A1">
      <selection activeCell="J1" sqref="J1"/>
    </sheetView>
  </sheetViews>
  <sheetFormatPr defaultColWidth="9.00390625" defaultRowHeight="12" customHeight="1"/>
  <cols>
    <col min="1" max="1" width="26.625" style="217" customWidth="1"/>
    <col min="2" max="2" width="8.125" style="217" customWidth="1"/>
    <col min="3" max="3" width="8.375" style="217" customWidth="1"/>
    <col min="4" max="5" width="7.625" style="217" customWidth="1"/>
    <col min="6" max="7" width="6.625" style="217" customWidth="1"/>
    <col min="8" max="9" width="6.75390625" style="217" customWidth="1"/>
    <col min="10" max="10" width="5.375" style="217" customWidth="1"/>
    <col min="11" max="16384" width="9.00390625" style="217" customWidth="1"/>
  </cols>
  <sheetData>
    <row r="1" spans="1:8" ht="13.5" thickBot="1">
      <c r="A1" s="345" t="s">
        <v>182</v>
      </c>
      <c r="B1" s="346"/>
      <c r="C1" s="346"/>
      <c r="D1" s="346"/>
      <c r="E1" s="346"/>
      <c r="F1" s="346"/>
      <c r="G1" s="346"/>
      <c r="H1" s="346"/>
    </row>
    <row r="2" spans="1:8" ht="9" customHeight="1">
      <c r="A2" s="17"/>
      <c r="B2" s="218"/>
      <c r="C2" s="218"/>
      <c r="D2" s="218"/>
      <c r="E2" s="218"/>
      <c r="F2" s="218"/>
      <c r="G2" s="218"/>
      <c r="H2" s="218"/>
    </row>
    <row r="3" spans="1:8" ht="31.5" customHeight="1">
      <c r="A3" s="33"/>
      <c r="B3" s="168" t="s">
        <v>285</v>
      </c>
      <c r="C3" s="168" t="s">
        <v>0</v>
      </c>
      <c r="D3" s="168" t="s">
        <v>40</v>
      </c>
      <c r="E3" s="168" t="s">
        <v>1</v>
      </c>
      <c r="F3" s="168" t="s">
        <v>2</v>
      </c>
      <c r="G3" s="168" t="s">
        <v>3</v>
      </c>
      <c r="H3" s="219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3">
        <v>60856638</v>
      </c>
      <c r="C5" s="82">
        <v>0.023138067535048518</v>
      </c>
      <c r="D5" s="82">
        <v>0.04835182701590668</v>
      </c>
      <c r="E5" s="82">
        <v>1</v>
      </c>
      <c r="F5" s="82">
        <v>0.5503662857844024</v>
      </c>
      <c r="G5" s="82">
        <v>0.7128688433522536</v>
      </c>
      <c r="H5" s="83">
        <v>1232.5655129791687</v>
      </c>
      <c r="J5" s="220"/>
    </row>
    <row r="6" spans="1:8" ht="12" customHeight="1" thickBot="1">
      <c r="A6" s="20" t="s">
        <v>6</v>
      </c>
      <c r="B6" s="87">
        <v>36461746</v>
      </c>
      <c r="C6" s="86">
        <v>0.02046188353130429</v>
      </c>
      <c r="D6" s="86">
        <v>0.07050037771058348</v>
      </c>
      <c r="E6" s="86">
        <v>0.5991416417055441</v>
      </c>
      <c r="F6" s="86">
        <v>0.5453924779137017</v>
      </c>
      <c r="G6" s="86">
        <v>0.7239653306783499</v>
      </c>
      <c r="H6" s="87">
        <v>1231.7865894037557</v>
      </c>
    </row>
    <row r="7" spans="1:8" ht="12" customHeight="1" thickBot="1">
      <c r="A7" s="20" t="s">
        <v>7</v>
      </c>
      <c r="B7" s="87">
        <v>17417261</v>
      </c>
      <c r="C7" s="86">
        <v>0.0005433116033571524</v>
      </c>
      <c r="D7" s="86">
        <v>0.09446133697473846</v>
      </c>
      <c r="E7" s="86">
        <v>0.2862014986762825</v>
      </c>
      <c r="F7" s="86">
        <v>0.6456573166125259</v>
      </c>
      <c r="G7" s="86">
        <v>0.8356821431337568</v>
      </c>
      <c r="H7" s="87">
        <v>1672.164045504211</v>
      </c>
    </row>
    <row r="8" spans="1:8" ht="12" customHeight="1" thickBot="1">
      <c r="A8" s="20" t="s">
        <v>8</v>
      </c>
      <c r="B8" s="87">
        <v>16538351</v>
      </c>
      <c r="C8" s="86">
        <v>0.0005514455461732551</v>
      </c>
      <c r="D8" s="86">
        <v>0.09868095315757786</v>
      </c>
      <c r="E8" s="86">
        <v>0.27175919576760055</v>
      </c>
      <c r="F8" s="86">
        <v>0.6509805602747215</v>
      </c>
      <c r="G8" s="86">
        <v>0.8417606446978904</v>
      </c>
      <c r="H8" s="87">
        <v>1693.9031314021977</v>
      </c>
    </row>
    <row r="9" spans="1:8" ht="12" customHeight="1" thickBot="1">
      <c r="A9" s="20" t="s">
        <v>9</v>
      </c>
      <c r="B9" s="87">
        <v>15500309</v>
      </c>
      <c r="C9" s="86">
        <v>0.025105886598776838</v>
      </c>
      <c r="D9" s="86">
        <v>0.035063167644169724</v>
      </c>
      <c r="E9" s="86">
        <v>0.2547020260961508</v>
      </c>
      <c r="F9" s="86">
        <v>0.4888775443121811</v>
      </c>
      <c r="G9" s="86">
        <v>0.7102599051412459</v>
      </c>
      <c r="H9" s="87">
        <v>1154.6101880719048</v>
      </c>
    </row>
    <row r="10" spans="1:8" ht="12" customHeight="1" thickBot="1">
      <c r="A10" s="20" t="s">
        <v>10</v>
      </c>
      <c r="B10" s="87">
        <v>1010309</v>
      </c>
      <c r="C10" s="86">
        <v>0.011942880841405946</v>
      </c>
      <c r="D10" s="86">
        <v>0.09610199961159949</v>
      </c>
      <c r="E10" s="86">
        <v>0.01660145931820946</v>
      </c>
      <c r="F10" s="86">
        <v>0.5893117848103897</v>
      </c>
      <c r="G10" s="86">
        <v>0.7284019047637901</v>
      </c>
      <c r="H10" s="87">
        <v>1523.1286888100856</v>
      </c>
    </row>
    <row r="11" spans="1:8" ht="12" customHeight="1" thickBot="1">
      <c r="A11" s="20" t="s">
        <v>11</v>
      </c>
      <c r="B11" s="87">
        <v>1082966</v>
      </c>
      <c r="C11" s="86">
        <v>0.0011366931187128681</v>
      </c>
      <c r="D11" s="86">
        <v>-0.002733131111098852</v>
      </c>
      <c r="E11" s="86">
        <v>0.017795363588767425</v>
      </c>
      <c r="F11" s="86">
        <v>0.8012975476607761</v>
      </c>
      <c r="G11" s="86">
        <v>0.9429372667285953</v>
      </c>
      <c r="H11" s="87">
        <v>2873.0309699652125</v>
      </c>
    </row>
    <row r="12" spans="1:8" ht="12" customHeight="1" thickBot="1">
      <c r="A12" s="20" t="s">
        <v>12</v>
      </c>
      <c r="B12" s="87">
        <v>1450901</v>
      </c>
      <c r="C12" s="86">
        <v>0.23031688585230833</v>
      </c>
      <c r="D12" s="86">
        <v>0.2469348747909459</v>
      </c>
      <c r="E12" s="86">
        <v>0.02384129402613401</v>
      </c>
      <c r="F12" s="86">
        <v>0.6562163786502319</v>
      </c>
      <c r="G12" s="86">
        <v>0.8028907554684985</v>
      </c>
      <c r="H12" s="87">
        <v>1718.3502997257337</v>
      </c>
    </row>
    <row r="13" spans="1:8" ht="12" customHeight="1" thickBot="1">
      <c r="A13" s="20" t="s">
        <v>243</v>
      </c>
      <c r="B13" s="87">
        <v>7271715</v>
      </c>
      <c r="C13" s="86" t="s">
        <v>286</v>
      </c>
      <c r="D13" s="86">
        <v>0.13167118061180805</v>
      </c>
      <c r="E13" s="86">
        <v>0.11948926590391011</v>
      </c>
      <c r="F13" s="86">
        <v>0.4390273050121348</v>
      </c>
      <c r="G13" s="86">
        <v>0.5527136136702188</v>
      </c>
      <c r="H13" s="87">
        <v>870.5272977683404</v>
      </c>
    </row>
    <row r="14" spans="1:8" ht="23.25" customHeight="1" thickBot="1">
      <c r="A14" s="20" t="s">
        <v>244</v>
      </c>
      <c r="B14" s="87">
        <v>1194935</v>
      </c>
      <c r="C14" s="86" t="s">
        <v>286</v>
      </c>
      <c r="D14" s="86">
        <v>3.0792788671618965</v>
      </c>
      <c r="E14" s="86">
        <v>0.019635245049192496</v>
      </c>
      <c r="F14" s="86">
        <v>0.849181754656111</v>
      </c>
      <c r="G14" s="86">
        <v>0.9366015724704692</v>
      </c>
      <c r="H14" s="87">
        <v>2868.133828162909</v>
      </c>
    </row>
    <row r="15" spans="1:8" ht="12" customHeight="1" thickBot="1">
      <c r="A15" s="20" t="s">
        <v>174</v>
      </c>
      <c r="B15" s="87">
        <v>13845188</v>
      </c>
      <c r="C15" s="86" t="s">
        <v>286</v>
      </c>
      <c r="D15" s="86">
        <v>-0.07300131050191228</v>
      </c>
      <c r="E15" s="86">
        <v>0.22750497653189453</v>
      </c>
      <c r="F15" s="86">
        <v>0.6094639730197141</v>
      </c>
      <c r="G15" s="86">
        <v>0.7978074725916018</v>
      </c>
      <c r="H15" s="87">
        <v>1534.585786061845</v>
      </c>
    </row>
    <row r="16" spans="1:8" ht="12" customHeight="1" thickBot="1">
      <c r="A16" s="20" t="s">
        <v>13</v>
      </c>
      <c r="B16" s="87">
        <v>11844944</v>
      </c>
      <c r="C16" s="86" t="s">
        <v>286</v>
      </c>
      <c r="D16" s="86">
        <v>-0.02788110892822171</v>
      </c>
      <c r="E16" s="86">
        <v>0.19463684471035025</v>
      </c>
      <c r="F16" s="86">
        <v>0.6504807167934474</v>
      </c>
      <c r="G16" s="86">
        <v>0.8200098702949371</v>
      </c>
      <c r="H16" s="87">
        <v>1676.5241412236687</v>
      </c>
    </row>
    <row r="17" spans="1:8" ht="12" customHeight="1" thickBot="1">
      <c r="A17" s="20" t="s">
        <v>14</v>
      </c>
      <c r="B17" s="87">
        <v>10821652</v>
      </c>
      <c r="C17" s="86" t="s">
        <v>286</v>
      </c>
      <c r="D17" s="86">
        <v>-0.030516943161578602</v>
      </c>
      <c r="E17" s="86">
        <v>0.1778220479415902</v>
      </c>
      <c r="F17" s="86">
        <v>0.6717072402623925</v>
      </c>
      <c r="G17" s="86">
        <v>0.8282545031017445</v>
      </c>
      <c r="H17" s="87">
        <v>1741.2161593456615</v>
      </c>
    </row>
    <row r="18" spans="1:8" ht="12" customHeight="1" thickBot="1">
      <c r="A18" s="20" t="s">
        <v>15</v>
      </c>
      <c r="B18" s="87">
        <v>153859</v>
      </c>
      <c r="C18" s="86" t="s">
        <v>286</v>
      </c>
      <c r="D18" s="86">
        <v>0.053395864713131624</v>
      </c>
      <c r="E18" s="86">
        <v>0.002528220504063994</v>
      </c>
      <c r="F18" s="86">
        <v>0.854223672323361</v>
      </c>
      <c r="G18" s="86">
        <v>1</v>
      </c>
      <c r="H18" s="87">
        <v>2661.859894630944</v>
      </c>
    </row>
    <row r="19" spans="1:8" ht="12" customHeight="1" thickBot="1">
      <c r="A19" s="20" t="s">
        <v>16</v>
      </c>
      <c r="B19" s="87">
        <v>365935</v>
      </c>
      <c r="C19" s="86" t="s">
        <v>286</v>
      </c>
      <c r="D19" s="86">
        <v>-0.196947419241573</v>
      </c>
      <c r="E19" s="86">
        <v>0.0060130663149679745</v>
      </c>
      <c r="F19" s="86">
        <v>0.6972003224616393</v>
      </c>
      <c r="G19" s="86">
        <v>0.85129872791616</v>
      </c>
      <c r="H19" s="87">
        <v>1877.191148389828</v>
      </c>
    </row>
    <row r="20" spans="1:8" ht="12" customHeight="1" thickBot="1">
      <c r="A20" s="20" t="s">
        <v>17</v>
      </c>
      <c r="B20" s="87">
        <v>29310</v>
      </c>
      <c r="C20" s="86" t="s">
        <v>286</v>
      </c>
      <c r="D20" s="86" t="e">
        <v>#DIV/0!</v>
      </c>
      <c r="E20" s="86">
        <v>0.0004816237137516535</v>
      </c>
      <c r="F20" s="86">
        <v>1.012297313915289</v>
      </c>
      <c r="G20" s="86">
        <v>1.012297313915289</v>
      </c>
      <c r="H20" s="87">
        <v>47532.20230431273</v>
      </c>
    </row>
    <row r="21" spans="1:8" ht="12" customHeight="1" thickBot="1">
      <c r="A21" s="20" t="s">
        <v>18</v>
      </c>
      <c r="B21" s="87">
        <v>474188</v>
      </c>
      <c r="C21" s="86" t="s">
        <v>286</v>
      </c>
      <c r="D21" s="86">
        <v>0.12731465522364993</v>
      </c>
      <c r="E21" s="86">
        <v>0.007791886235976427</v>
      </c>
      <c r="F21" s="86">
        <v>0.7467903025804111</v>
      </c>
      <c r="G21" s="86">
        <v>0.9716272870675766</v>
      </c>
      <c r="H21" s="87">
        <v>2204.6273205863904</v>
      </c>
    </row>
    <row r="22" spans="1:8" ht="12" customHeight="1" thickBot="1">
      <c r="A22" s="20" t="s">
        <v>19</v>
      </c>
      <c r="B22" s="87">
        <v>1593071</v>
      </c>
      <c r="C22" s="86" t="s">
        <v>286</v>
      </c>
      <c r="D22" s="86">
        <v>-0.338240712624417</v>
      </c>
      <c r="E22" s="86">
        <v>0.02617744016683932</v>
      </c>
      <c r="F22" s="86">
        <v>0.7048254597566587</v>
      </c>
      <c r="G22" s="86">
        <v>0.8921579766375761</v>
      </c>
      <c r="H22" s="87">
        <v>2204.365054606154</v>
      </c>
    </row>
    <row r="23" spans="1:8" ht="12" customHeight="1" thickBot="1">
      <c r="A23" s="20" t="s">
        <v>20</v>
      </c>
      <c r="B23" s="87">
        <v>1498423</v>
      </c>
      <c r="C23" s="86">
        <v>0.07232470403884618</v>
      </c>
      <c r="D23" s="86">
        <v>-0.3581495423501715</v>
      </c>
      <c r="E23" s="86">
        <v>0.024622178438447422</v>
      </c>
      <c r="F23" s="86">
        <v>0.6941684691171985</v>
      </c>
      <c r="G23" s="86">
        <v>0.8881564151110868</v>
      </c>
      <c r="H23" s="87">
        <v>2156.537121518755</v>
      </c>
    </row>
    <row r="24" spans="1:8" ht="12" customHeight="1" thickBot="1">
      <c r="A24" s="20" t="s">
        <v>21</v>
      </c>
      <c r="B24" s="87">
        <v>249170</v>
      </c>
      <c r="C24" s="86">
        <v>0.09549303688244973</v>
      </c>
      <c r="D24" s="86">
        <v>-0.06610046250833934</v>
      </c>
      <c r="E24" s="86">
        <v>0.00409437668903103</v>
      </c>
      <c r="F24" s="86">
        <v>0.7424930770156921</v>
      </c>
      <c r="G24" s="86">
        <v>0.9528554801942449</v>
      </c>
      <c r="H24" s="87">
        <v>2356.2304568388226</v>
      </c>
    </row>
    <row r="25" spans="1:8" ht="12" customHeight="1" thickBot="1">
      <c r="A25" s="20" t="s">
        <v>22</v>
      </c>
      <c r="B25" s="87">
        <v>933196</v>
      </c>
      <c r="C25" s="86">
        <v>0.012724015105079747</v>
      </c>
      <c r="D25" s="86">
        <v>-0.446642125586448</v>
      </c>
      <c r="E25" s="86">
        <v>0.015334333782947391</v>
      </c>
      <c r="F25" s="86">
        <v>0.7634237609248218</v>
      </c>
      <c r="G25" s="86">
        <v>0.9176346662437473</v>
      </c>
      <c r="H25" s="87">
        <v>2473.4571583241295</v>
      </c>
    </row>
    <row r="26" spans="1:8" ht="12" customHeight="1" thickBot="1">
      <c r="A26" s="20" t="s">
        <v>23</v>
      </c>
      <c r="B26" s="87">
        <v>316057</v>
      </c>
      <c r="C26" s="86">
        <v>0.23003761979642912</v>
      </c>
      <c r="D26" s="86">
        <v>-0.17111978306137332</v>
      </c>
      <c r="E26" s="86">
        <v>0.005193467966468999</v>
      </c>
      <c r="F26" s="86">
        <v>0.8770696425011945</v>
      </c>
      <c r="G26" s="86">
        <v>0.9809148349822975</v>
      </c>
      <c r="H26" s="87">
        <v>3876.6257091241146</v>
      </c>
    </row>
    <row r="27" spans="1:8" ht="12" customHeight="1" thickBot="1">
      <c r="A27" s="20" t="s">
        <v>18</v>
      </c>
      <c r="B27" s="87">
        <v>94648</v>
      </c>
      <c r="C27" s="86" t="s">
        <v>286</v>
      </c>
      <c r="D27" s="86">
        <v>0.3002706378535809</v>
      </c>
      <c r="E27" s="86">
        <v>0.001555261728391897</v>
      </c>
      <c r="F27" s="86">
        <v>0.9547586848110895</v>
      </c>
      <c r="G27" s="86">
        <v>0.989286619896881</v>
      </c>
      <c r="H27" s="87">
        <v>3895.1097485099235</v>
      </c>
    </row>
    <row r="28" spans="1:8" ht="12" customHeight="1" thickBot="1">
      <c r="A28" s="20" t="s">
        <v>21</v>
      </c>
      <c r="B28" s="87">
        <v>32</v>
      </c>
      <c r="C28" s="86" t="s">
        <v>286</v>
      </c>
      <c r="D28" s="86">
        <v>-0.8072289156626506</v>
      </c>
      <c r="E28" s="86">
        <v>5.258259583777862E-07</v>
      </c>
      <c r="F28" s="86">
        <v>1</v>
      </c>
      <c r="G28" s="86">
        <v>1</v>
      </c>
      <c r="H28" s="87">
        <v>10000</v>
      </c>
    </row>
    <row r="29" spans="1:8" ht="12" customHeight="1" thickBot="1">
      <c r="A29" s="20" t="s">
        <v>23</v>
      </c>
      <c r="B29" s="87">
        <v>94616</v>
      </c>
      <c r="C29" s="86" t="s">
        <v>286</v>
      </c>
      <c r="D29" s="86">
        <v>0.30280206540447496</v>
      </c>
      <c r="E29" s="86">
        <v>0.0015547359024335192</v>
      </c>
      <c r="F29" s="86">
        <v>0.9547433837828697</v>
      </c>
      <c r="G29" s="86">
        <v>0.9892829965333558</v>
      </c>
      <c r="H29" s="87">
        <v>3897.191864164646</v>
      </c>
    </row>
    <row r="30" spans="1:8" ht="12" customHeight="1" thickBot="1">
      <c r="A30" s="21" t="s">
        <v>24</v>
      </c>
      <c r="B30" s="92">
        <v>407173</v>
      </c>
      <c r="C30" s="91">
        <v>0</v>
      </c>
      <c r="D30" s="91">
        <v>0.18534465191292138</v>
      </c>
      <c r="E30" s="91">
        <v>0.006690691654704948</v>
      </c>
      <c r="F30" s="91">
        <v>0.6184766671660449</v>
      </c>
      <c r="G30" s="91">
        <v>0.8458664990065647</v>
      </c>
      <c r="H30" s="92">
        <v>1634.4653793770624</v>
      </c>
    </row>
    <row r="31" spans="1:8" ht="12" customHeight="1" thickBot="1">
      <c r="A31" s="22" t="s">
        <v>25</v>
      </c>
      <c r="B31" s="94">
        <v>57834868</v>
      </c>
      <c r="C31" s="82">
        <v>0.03544814868428506</v>
      </c>
      <c r="D31" s="82">
        <v>0.04984680751449155</v>
      </c>
      <c r="E31" s="82">
        <v>1</v>
      </c>
      <c r="F31" s="82">
        <v>0.5470583149583208</v>
      </c>
      <c r="G31" s="82">
        <v>0.7116982661550252</v>
      </c>
      <c r="H31" s="94">
        <v>1221.6189996607409</v>
      </c>
    </row>
    <row r="32" spans="1:8" ht="12" customHeight="1" thickBot="1">
      <c r="A32" s="20" t="s">
        <v>175</v>
      </c>
      <c r="B32" s="87">
        <v>40719662</v>
      </c>
      <c r="C32" s="86">
        <v>0.007029257757591406</v>
      </c>
      <c r="D32" s="86">
        <v>0.03255210938428532</v>
      </c>
      <c r="E32" s="86">
        <v>0.7040676914832762</v>
      </c>
      <c r="F32" s="86">
        <v>0.5480350991125614</v>
      </c>
      <c r="G32" s="86">
        <v>0.7057878574728838</v>
      </c>
      <c r="H32" s="87">
        <v>1230.310338432191</v>
      </c>
    </row>
    <row r="33" spans="1:8" ht="12" customHeight="1" thickBot="1">
      <c r="A33" s="20" t="s">
        <v>272</v>
      </c>
      <c r="B33" s="87">
        <v>26668041</v>
      </c>
      <c r="C33" s="86">
        <v>0.029851686518706042</v>
      </c>
      <c r="D33" s="86">
        <v>0.09854757387904378</v>
      </c>
      <c r="E33" s="86">
        <v>0.46110662861718643</v>
      </c>
      <c r="F33" s="86">
        <v>0.5738081773610593</v>
      </c>
      <c r="G33" s="86">
        <v>0.7260772922915485</v>
      </c>
      <c r="H33" s="87">
        <v>1375.808354606044</v>
      </c>
    </row>
    <row r="34" spans="1:8" ht="12" customHeight="1" thickBot="1">
      <c r="A34" s="20" t="s">
        <v>26</v>
      </c>
      <c r="B34" s="87">
        <v>25540873</v>
      </c>
      <c r="C34" s="86">
        <v>0.028482934001512007</v>
      </c>
      <c r="D34" s="86">
        <v>0.06669256878564123</v>
      </c>
      <c r="E34" s="86">
        <v>0.4416172091894461</v>
      </c>
      <c r="F34" s="86">
        <v>0.5616898842886068</v>
      </c>
      <c r="G34" s="86">
        <v>0.720999239141121</v>
      </c>
      <c r="H34" s="87">
        <v>1370.9756583658786</v>
      </c>
    </row>
    <row r="35" spans="1:8" ht="12" customHeight="1" thickBot="1">
      <c r="A35" s="20" t="s">
        <v>27</v>
      </c>
      <c r="B35" s="87">
        <v>24072042</v>
      </c>
      <c r="C35" s="86">
        <v>0.029143393817607995</v>
      </c>
      <c r="D35" s="86">
        <v>0.0715754339356558</v>
      </c>
      <c r="E35" s="86">
        <v>0.416220228945625</v>
      </c>
      <c r="F35" s="86">
        <v>0.5536265265738569</v>
      </c>
      <c r="G35" s="86">
        <v>0.7208842523621386</v>
      </c>
      <c r="H35" s="87">
        <v>1361.4605269005265</v>
      </c>
    </row>
    <row r="36" spans="1:8" ht="12" customHeight="1" thickBot="1">
      <c r="A36" s="20" t="s">
        <v>28</v>
      </c>
      <c r="B36" s="87">
        <v>9142589</v>
      </c>
      <c r="C36" s="86">
        <v>0.06170702850144527</v>
      </c>
      <c r="D36" s="86">
        <v>0.031356892600722386</v>
      </c>
      <c r="E36" s="86">
        <v>0.15808091755305814</v>
      </c>
      <c r="F36" s="86">
        <v>0.5732929698578816</v>
      </c>
      <c r="G36" s="86">
        <v>0.7551233026006091</v>
      </c>
      <c r="H36" s="87">
        <v>1558.7233544114904</v>
      </c>
    </row>
    <row r="37" spans="1:8" ht="12" customHeight="1" thickBot="1">
      <c r="A37" s="20" t="s">
        <v>147</v>
      </c>
      <c r="B37" s="87">
        <v>3421712</v>
      </c>
      <c r="C37" s="86">
        <v>0.02224558934241105</v>
      </c>
      <c r="D37" s="86">
        <v>0.20121985683146848</v>
      </c>
      <c r="E37" s="86">
        <v>0.059163479027910984</v>
      </c>
      <c r="F37" s="86">
        <v>0.6112381755098033</v>
      </c>
      <c r="G37" s="86">
        <v>0.8772810218978102</v>
      </c>
      <c r="H37" s="87">
        <v>1682.7447190084379</v>
      </c>
    </row>
    <row r="38" spans="1:8" ht="12" customHeight="1" thickBot="1">
      <c r="A38" s="20" t="s">
        <v>29</v>
      </c>
      <c r="B38" s="87">
        <v>1046975</v>
      </c>
      <c r="C38" s="86">
        <v>0.008156832780152343</v>
      </c>
      <c r="D38" s="86">
        <v>-0.5086280774837402</v>
      </c>
      <c r="E38" s="86">
        <v>0.018102833743823883</v>
      </c>
      <c r="F38" s="86">
        <v>0.6826906086582775</v>
      </c>
      <c r="G38" s="86">
        <v>0.8505924210224695</v>
      </c>
      <c r="H38" s="87">
        <v>1911.603278103771</v>
      </c>
    </row>
    <row r="39" spans="1:8" ht="12" customHeight="1" thickBot="1">
      <c r="A39" s="20" t="s">
        <v>30</v>
      </c>
      <c r="B39" s="87">
        <v>1567513</v>
      </c>
      <c r="C39" s="86">
        <v>0.08686371341098925</v>
      </c>
      <c r="D39" s="86">
        <v>-0.04888594674654945</v>
      </c>
      <c r="E39" s="86">
        <v>0.027103251969037085</v>
      </c>
      <c r="F39" s="86">
        <v>0.5681911409985116</v>
      </c>
      <c r="G39" s="86">
        <v>0.7506744760649513</v>
      </c>
      <c r="H39" s="87">
        <v>1368.4770286709652</v>
      </c>
    </row>
    <row r="40" spans="1:8" ht="12" customHeight="1" thickBot="1">
      <c r="A40" s="20" t="s">
        <v>31</v>
      </c>
      <c r="B40" s="87">
        <v>5179343</v>
      </c>
      <c r="C40" s="86">
        <v>0.055263573005302026</v>
      </c>
      <c r="D40" s="86">
        <v>0.08649354964709643</v>
      </c>
      <c r="E40" s="86">
        <v>0.08955398670573607</v>
      </c>
      <c r="F40" s="86">
        <v>0.5445418463307026</v>
      </c>
      <c r="G40" s="86">
        <v>0.6681849416035972</v>
      </c>
      <c r="H40" s="87">
        <v>1485.19342674717</v>
      </c>
    </row>
    <row r="41" spans="1:8" ht="12" customHeight="1" thickBot="1">
      <c r="A41" s="20" t="s">
        <v>32</v>
      </c>
      <c r="B41" s="87">
        <v>1982090</v>
      </c>
      <c r="C41" s="86">
        <v>0</v>
      </c>
      <c r="D41" s="86">
        <v>6.079853694429958</v>
      </c>
      <c r="E41" s="86">
        <v>0.03427154013734414</v>
      </c>
      <c r="F41" s="86">
        <v>0.7123289053473858</v>
      </c>
      <c r="G41" s="86">
        <v>0.8384725214294003</v>
      </c>
      <c r="H41" s="87">
        <v>2547.4760506133475</v>
      </c>
    </row>
    <row r="42" spans="1:8" ht="12" customHeight="1" thickBot="1">
      <c r="A42" s="20" t="s">
        <v>33</v>
      </c>
      <c r="B42" s="87">
        <v>2563722</v>
      </c>
      <c r="C42" s="86">
        <v>0.1062537201771487</v>
      </c>
      <c r="D42" s="86">
        <v>-0.27784818238282427</v>
      </c>
      <c r="E42" s="86">
        <v>0.044328310734624655</v>
      </c>
      <c r="F42" s="86">
        <v>0.5200595072320634</v>
      </c>
      <c r="G42" s="86">
        <v>0.7077389826198004</v>
      </c>
      <c r="H42" s="87">
        <v>1251.9906590157486</v>
      </c>
    </row>
    <row r="43" spans="1:8" ht="12" customHeight="1" thickBot="1">
      <c r="A43" s="20" t="s">
        <v>34</v>
      </c>
      <c r="B43" s="87">
        <v>4269964</v>
      </c>
      <c r="C43" s="86">
        <v>0.038173858140255985</v>
      </c>
      <c r="D43" s="86">
        <v>0.013022790595273337</v>
      </c>
      <c r="E43" s="86">
        <v>0.0738302713857668</v>
      </c>
      <c r="F43" s="86">
        <v>0.7477489271572313</v>
      </c>
      <c r="G43" s="86">
        <v>0.8881180262878094</v>
      </c>
      <c r="H43" s="87">
        <v>2570.611392044867</v>
      </c>
    </row>
    <row r="44" spans="1:8" ht="12" customHeight="1" thickBot="1">
      <c r="A44" s="20" t="s">
        <v>35</v>
      </c>
      <c r="B44" s="87">
        <v>3384210</v>
      </c>
      <c r="C44" s="86">
        <v>0.043796336515759954</v>
      </c>
      <c r="D44" s="86">
        <v>-0.017298138296250598</v>
      </c>
      <c r="E44" s="86">
        <v>0.05851504666700372</v>
      </c>
      <c r="F44" s="86">
        <v>0.7962505281882626</v>
      </c>
      <c r="G44" s="86">
        <v>0.9075104677310214</v>
      </c>
      <c r="H44" s="87">
        <v>3110.1561259008013</v>
      </c>
    </row>
    <row r="45" spans="1:8" ht="12" customHeight="1" thickBot="1">
      <c r="A45" s="20" t="s">
        <v>36</v>
      </c>
      <c r="B45" s="87">
        <v>152620</v>
      </c>
      <c r="C45" s="86">
        <v>0.12372559297601887</v>
      </c>
      <c r="D45" s="86">
        <v>-0.19106578752093628</v>
      </c>
      <c r="E45" s="86">
        <v>0.002638892510310562</v>
      </c>
      <c r="F45" s="86">
        <v>0.8997418526332341</v>
      </c>
      <c r="G45" s="86">
        <v>1</v>
      </c>
      <c r="H45" s="87">
        <v>4135.298579250734</v>
      </c>
    </row>
    <row r="46" spans="1:8" ht="12" customHeight="1" thickBot="1">
      <c r="A46" s="20" t="s">
        <v>37</v>
      </c>
      <c r="B46" s="88">
        <v>227272</v>
      </c>
      <c r="C46" s="86">
        <v>-0.01803125770002464</v>
      </c>
      <c r="D46" s="86">
        <v>0.3353937634775046</v>
      </c>
      <c r="E46" s="86">
        <v>0.003929670938299712</v>
      </c>
      <c r="F46" s="86">
        <v>0.8100287789145618</v>
      </c>
      <c r="G46" s="86">
        <v>1.0207703025909705</v>
      </c>
      <c r="H46" s="88">
        <v>2736.5764908967194</v>
      </c>
    </row>
    <row r="47" spans="1:8" ht="12" customHeight="1" thickBot="1">
      <c r="A47" s="21" t="s">
        <v>38</v>
      </c>
      <c r="B47" s="89">
        <v>505862</v>
      </c>
      <c r="C47" s="91">
        <v>0</v>
      </c>
      <c r="D47" s="91">
        <v>0.22653431353532216</v>
      </c>
      <c r="E47" s="91">
        <v>0.008746661270152807</v>
      </c>
      <c r="F47" s="91">
        <v>0.6210211480601429</v>
      </c>
      <c r="G47" s="91">
        <v>0.8703381554653246</v>
      </c>
      <c r="H47" s="89">
        <v>1736.8074463941502</v>
      </c>
    </row>
    <row r="48" spans="1:8" ht="12" customHeight="1" thickBot="1">
      <c r="A48" s="23" t="s">
        <v>273</v>
      </c>
      <c r="B48" s="96">
        <v>28653050.23889</v>
      </c>
      <c r="C48" s="93"/>
      <c r="D48" s="95">
        <v>-0.059682338935544754</v>
      </c>
      <c r="E48" s="95">
        <v>0.49542864416825505</v>
      </c>
      <c r="F48" s="95">
        <v>0.5798072750192332</v>
      </c>
      <c r="G48" s="95">
        <v>0.7753257260494935</v>
      </c>
      <c r="H48" s="96">
        <v>1402.1056889469298</v>
      </c>
    </row>
    <row r="49" spans="1:8" ht="12" customHeight="1" thickBot="1">
      <c r="A49" s="20" t="s">
        <v>274</v>
      </c>
      <c r="B49" s="87">
        <v>832750.125</v>
      </c>
      <c r="C49" s="86"/>
      <c r="D49" s="86">
        <v>-0.14182994470214227</v>
      </c>
      <c r="E49" s="86">
        <v>0.014398755522360663</v>
      </c>
      <c r="F49" s="86">
        <v>0.6711046726051227</v>
      </c>
      <c r="G49" s="86">
        <v>0.9067846132115561</v>
      </c>
      <c r="H49" s="87">
        <v>1889.7874118415605</v>
      </c>
    </row>
    <row r="50" spans="1:8" ht="12" customHeight="1" thickBot="1">
      <c r="A50" s="20" t="s">
        <v>275</v>
      </c>
      <c r="B50" s="87">
        <v>3239928.75</v>
      </c>
      <c r="C50" s="86"/>
      <c r="D50" s="86">
        <v>0.039725028400521056</v>
      </c>
      <c r="E50" s="86">
        <v>0.05602033620963741</v>
      </c>
      <c r="F50" s="86">
        <v>0.5930724556828603</v>
      </c>
      <c r="G50" s="86">
        <v>0.7844346885714694</v>
      </c>
      <c r="H50" s="87">
        <v>1464.8117355128986</v>
      </c>
    </row>
    <row r="51" spans="1:8" ht="11.25" customHeight="1" thickBot="1">
      <c r="A51" s="21" t="s">
        <v>39</v>
      </c>
      <c r="B51" s="92">
        <v>4904978.46</v>
      </c>
      <c r="C51" s="91"/>
      <c r="D51" s="91">
        <v>0.1308133015582238</v>
      </c>
      <c r="E51" s="91">
        <v>0.0848100571440744</v>
      </c>
      <c r="F51" s="91">
        <v>0.5889531959330969</v>
      </c>
      <c r="G51" s="91">
        <v>0.7571594391874251</v>
      </c>
      <c r="H51" s="92">
        <v>1400.6308853469116</v>
      </c>
    </row>
    <row r="52" spans="1:10" ht="72" customHeight="1">
      <c r="A52" s="349" t="s">
        <v>245</v>
      </c>
      <c r="B52" s="349"/>
      <c r="C52" s="349"/>
      <c r="D52" s="349"/>
      <c r="E52" s="349"/>
      <c r="F52" s="349"/>
      <c r="G52" s="349"/>
      <c r="H52" s="349"/>
      <c r="I52" s="349"/>
      <c r="J52" s="349"/>
    </row>
    <row r="53" ht="16.5" thickBot="1">
      <c r="A53" s="16" t="s">
        <v>183</v>
      </c>
    </row>
    <row r="54" spans="1:6" ht="9.75" customHeight="1">
      <c r="A54" s="17"/>
      <c r="B54" s="221"/>
      <c r="C54" s="221"/>
      <c r="D54" s="221"/>
      <c r="E54" s="221"/>
      <c r="F54" s="221"/>
    </row>
    <row r="55" spans="1:8" ht="38.25" customHeight="1">
      <c r="A55" s="24"/>
      <c r="B55" s="168" t="s">
        <v>287</v>
      </c>
      <c r="C55" s="168" t="s">
        <v>288</v>
      </c>
      <c r="D55" s="168" t="s">
        <v>2</v>
      </c>
      <c r="E55" s="168" t="s">
        <v>3</v>
      </c>
      <c r="F55" s="219" t="s">
        <v>4</v>
      </c>
      <c r="G55" s="222"/>
      <c r="H55" s="222"/>
    </row>
    <row r="56" spans="1:8" ht="9.75" customHeight="1" thickBot="1">
      <c r="A56" s="25"/>
      <c r="B56" s="25"/>
      <c r="C56" s="25"/>
      <c r="D56" s="25"/>
      <c r="E56" s="25"/>
      <c r="F56" s="25"/>
      <c r="G56" s="222"/>
      <c r="H56" s="222"/>
    </row>
    <row r="57" spans="1:8" ht="12.75" customHeight="1" thickBot="1">
      <c r="A57" s="26" t="s">
        <v>144</v>
      </c>
      <c r="B57" s="83">
        <v>294024</v>
      </c>
      <c r="C57" s="83">
        <v>287257</v>
      </c>
      <c r="D57" s="95">
        <v>0.5485741690589244</v>
      </c>
      <c r="E57" s="95">
        <v>0.723609202595883</v>
      </c>
      <c r="F57" s="83">
        <v>1255.9287682845359</v>
      </c>
      <c r="G57" s="222"/>
      <c r="H57" s="222"/>
    </row>
    <row r="58" spans="1:8" ht="12" customHeight="1" thickBot="1">
      <c r="A58" s="20" t="s">
        <v>41</v>
      </c>
      <c r="B58" s="87">
        <v>247491</v>
      </c>
      <c r="C58" s="87">
        <v>250055</v>
      </c>
      <c r="D58" s="86">
        <v>0.5343877287127433</v>
      </c>
      <c r="E58" s="86">
        <v>0.7102864162410293</v>
      </c>
      <c r="F58" s="87">
        <v>1215.859682595111</v>
      </c>
      <c r="G58" s="222"/>
      <c r="H58" s="222"/>
    </row>
    <row r="59" spans="1:8" ht="12" customHeight="1" thickBot="1">
      <c r="A59" s="20" t="s">
        <v>42</v>
      </c>
      <c r="B59" s="87">
        <v>118882</v>
      </c>
      <c r="C59" s="87">
        <v>125045</v>
      </c>
      <c r="D59" s="86">
        <v>0.5015478313536794</v>
      </c>
      <c r="E59" s="86">
        <v>0.683981627914802</v>
      </c>
      <c r="F59" s="87">
        <v>1185.9735736583668</v>
      </c>
      <c r="G59" s="222"/>
      <c r="H59" s="222"/>
    </row>
    <row r="60" spans="1:8" ht="12" customHeight="1" thickBot="1">
      <c r="A60" s="20" t="s">
        <v>43</v>
      </c>
      <c r="B60" s="87">
        <v>128609</v>
      </c>
      <c r="C60" s="87">
        <v>125010</v>
      </c>
      <c r="D60" s="86">
        <v>0.5647454042116395</v>
      </c>
      <c r="E60" s="86">
        <v>0.7346029425487574</v>
      </c>
      <c r="F60" s="87">
        <v>1290.0352188294426</v>
      </c>
      <c r="G60" s="222"/>
      <c r="H60" s="222"/>
    </row>
    <row r="61" spans="1:8" ht="12" customHeight="1" thickBot="1">
      <c r="A61" s="20" t="s">
        <v>44</v>
      </c>
      <c r="B61" s="87">
        <v>35519</v>
      </c>
      <c r="C61" s="87">
        <v>32889</v>
      </c>
      <c r="D61" s="86">
        <v>0.6175460329973534</v>
      </c>
      <c r="E61" s="86">
        <v>0.7578129399177882</v>
      </c>
      <c r="F61" s="87">
        <v>1581.9364829417812</v>
      </c>
      <c r="G61" s="222"/>
      <c r="H61" s="222"/>
    </row>
    <row r="62" spans="1:8" ht="12" customHeight="1" thickBot="1">
      <c r="A62" s="20" t="s">
        <v>45</v>
      </c>
      <c r="B62" s="87">
        <v>11014</v>
      </c>
      <c r="C62" s="87">
        <v>4313</v>
      </c>
      <c r="D62" s="86">
        <v>0.8864172870891592</v>
      </c>
      <c r="E62" s="86">
        <v>0.9352642091883058</v>
      </c>
      <c r="F62" s="87">
        <v>4374.274265854222</v>
      </c>
      <c r="G62" s="222"/>
      <c r="H62" s="222"/>
    </row>
    <row r="63" spans="1:8" ht="12" customHeight="1" thickBot="1">
      <c r="A63" s="20" t="s">
        <v>46</v>
      </c>
      <c r="B63" s="87">
        <v>497092</v>
      </c>
      <c r="C63" s="87">
        <v>544120</v>
      </c>
      <c r="D63" s="86">
        <v>0.6919525384448253</v>
      </c>
      <c r="E63" s="86">
        <v>0.7947798726955234</v>
      </c>
      <c r="F63" s="87">
        <v>1758.4520989842567</v>
      </c>
      <c r="G63" s="222"/>
      <c r="H63" s="222"/>
    </row>
    <row r="64" spans="1:8" ht="12" customHeight="1" thickBot="1">
      <c r="A64" s="20" t="s">
        <v>47</v>
      </c>
      <c r="B64" s="87">
        <v>451625</v>
      </c>
      <c r="C64" s="87">
        <v>437423</v>
      </c>
      <c r="D64" s="86">
        <v>0.597423389230759</v>
      </c>
      <c r="E64" s="86">
        <v>0.7689819110232262</v>
      </c>
      <c r="F64" s="87">
        <v>1440.1678405338905</v>
      </c>
      <c r="G64" s="222"/>
      <c r="H64" s="222"/>
    </row>
    <row r="65" spans="1:8" ht="12" customHeight="1" thickBot="1">
      <c r="A65" s="20" t="s">
        <v>48</v>
      </c>
      <c r="B65" s="87">
        <v>189940</v>
      </c>
      <c r="C65" s="87">
        <v>162743</v>
      </c>
      <c r="D65" s="86">
        <v>0.47457903771021787</v>
      </c>
      <c r="E65" s="86">
        <v>0.6326965807015512</v>
      </c>
      <c r="F65" s="87">
        <v>1069.2650446125704</v>
      </c>
      <c r="G65" s="222"/>
      <c r="H65" s="223"/>
    </row>
    <row r="66" spans="1:8" ht="12" customHeight="1" thickBot="1">
      <c r="A66" s="20" t="s">
        <v>49</v>
      </c>
      <c r="B66" s="87">
        <v>641565</v>
      </c>
      <c r="C66" s="87">
        <v>600166</v>
      </c>
      <c r="D66" s="86">
        <v>0.5610572374092196</v>
      </c>
      <c r="E66" s="86">
        <v>0.7286370983958437</v>
      </c>
      <c r="F66" s="87">
        <v>1300.873041625221</v>
      </c>
      <c r="G66" s="222"/>
      <c r="H66" s="222"/>
    </row>
    <row r="67" spans="1:8" ht="12" customHeight="1" thickBot="1">
      <c r="A67" s="20" t="s">
        <v>145</v>
      </c>
      <c r="B67" s="87">
        <v>141263</v>
      </c>
      <c r="C67" s="87">
        <v>139013</v>
      </c>
      <c r="D67" s="86">
        <v>0.5919879940253286</v>
      </c>
      <c r="E67" s="86">
        <v>0.8178433135357454</v>
      </c>
      <c r="F67" s="87">
        <v>1558.0921360576524</v>
      </c>
      <c r="G67" s="222"/>
      <c r="H67" s="222"/>
    </row>
    <row r="68" spans="1:8" ht="12" customHeight="1" thickBot="1">
      <c r="A68" s="20" t="s">
        <v>50</v>
      </c>
      <c r="B68" s="87">
        <v>45467</v>
      </c>
      <c r="C68" s="87">
        <v>106697</v>
      </c>
      <c r="D68" s="86">
        <v>0.9558751409935756</v>
      </c>
      <c r="E68" s="86">
        <v>1.075744200872934</v>
      </c>
      <c r="F68" s="87">
        <v>20832.625880922187</v>
      </c>
      <c r="G68" s="222"/>
      <c r="H68" s="222"/>
    </row>
    <row r="69" spans="1:8" ht="12" customHeight="1" thickBot="1">
      <c r="A69" s="20" t="s">
        <v>51</v>
      </c>
      <c r="B69" s="87">
        <v>7740</v>
      </c>
      <c r="C69" s="87">
        <v>7028</v>
      </c>
      <c r="D69" s="86">
        <v>0.9998708010335917</v>
      </c>
      <c r="E69" s="86">
        <v>1</v>
      </c>
      <c r="F69" s="87">
        <v>5166.2847451742355</v>
      </c>
      <c r="G69" s="222"/>
      <c r="H69" s="222"/>
    </row>
    <row r="70" spans="1:8" ht="12" customHeight="1" thickBot="1">
      <c r="A70" s="20" t="s">
        <v>52</v>
      </c>
      <c r="B70" s="87">
        <v>114005</v>
      </c>
      <c r="C70" s="87">
        <v>114217</v>
      </c>
      <c r="D70" s="86">
        <v>0.6305226517496252</v>
      </c>
      <c r="E70" s="86">
        <v>0.786169587823205</v>
      </c>
      <c r="F70" s="87">
        <v>1545.16417730896</v>
      </c>
      <c r="G70" s="222"/>
      <c r="H70" s="222"/>
    </row>
    <row r="71" spans="1:8" ht="12" customHeight="1" thickBot="1">
      <c r="A71" s="20" t="s">
        <v>53</v>
      </c>
      <c r="B71" s="87">
        <v>3613</v>
      </c>
      <c r="C71" s="87">
        <v>16340</v>
      </c>
      <c r="D71" s="86"/>
      <c r="E71" s="86"/>
      <c r="F71" s="87"/>
      <c r="G71" s="222"/>
      <c r="H71" s="222"/>
    </row>
    <row r="72" spans="1:8" ht="12" customHeight="1" thickBot="1">
      <c r="A72" s="20" t="s">
        <v>54</v>
      </c>
      <c r="B72" s="87">
        <v>-79891</v>
      </c>
      <c r="C72" s="87">
        <v>-30888</v>
      </c>
      <c r="D72" s="86"/>
      <c r="E72" s="86"/>
      <c r="F72" s="87"/>
      <c r="G72" s="222"/>
      <c r="H72" s="222"/>
    </row>
    <row r="73" spans="1:8" ht="12" customHeight="1" thickBot="1">
      <c r="A73" s="20" t="s">
        <v>55</v>
      </c>
      <c r="B73" s="87">
        <v>203068</v>
      </c>
      <c r="C73" s="87">
        <v>256863</v>
      </c>
      <c r="D73" s="86">
        <v>0.7865570099896658</v>
      </c>
      <c r="E73" s="86">
        <v>0.87946090251464</v>
      </c>
      <c r="F73" s="87">
        <v>3181.65541137723</v>
      </c>
      <c r="G73" s="222"/>
      <c r="H73" s="222"/>
    </row>
    <row r="74" spans="1:8" ht="12" customHeight="1" thickBot="1">
      <c r="A74" s="20" t="s">
        <v>146</v>
      </c>
      <c r="B74" s="87">
        <v>11331</v>
      </c>
      <c r="C74" s="87">
        <v>37471</v>
      </c>
      <c r="D74" s="86"/>
      <c r="E74" s="86"/>
      <c r="F74" s="87"/>
      <c r="G74" s="222"/>
      <c r="H74" s="222"/>
    </row>
    <row r="75" spans="1:8" ht="12" customHeight="1" thickBot="1">
      <c r="A75" s="20" t="s">
        <v>56</v>
      </c>
      <c r="B75" s="87">
        <v>11541</v>
      </c>
      <c r="C75" s="87">
        <v>350</v>
      </c>
      <c r="D75" s="86"/>
      <c r="E75" s="86"/>
      <c r="F75" s="87"/>
      <c r="G75" s="222"/>
      <c r="H75" s="222"/>
    </row>
    <row r="76" spans="1:8" ht="12" customHeight="1" thickBot="1">
      <c r="A76" s="27" t="s">
        <v>57</v>
      </c>
      <c r="B76" s="87">
        <v>180196</v>
      </c>
      <c r="C76" s="87">
        <v>219042</v>
      </c>
      <c r="D76" s="86">
        <v>0.7256079911306751</v>
      </c>
      <c r="E76" s="86">
        <v>0.8692703014150506</v>
      </c>
      <c r="F76" s="87">
        <v>2159.5703528356985</v>
      </c>
      <c r="G76" s="222"/>
      <c r="H76" s="222"/>
    </row>
    <row r="77" spans="1:8" ht="12" customHeight="1" thickBot="1">
      <c r="A77" s="20" t="s">
        <v>58</v>
      </c>
      <c r="B77" s="87">
        <v>0</v>
      </c>
      <c r="C77" s="87">
        <v>0</v>
      </c>
      <c r="D77" s="86"/>
      <c r="E77" s="86"/>
      <c r="F77" s="87"/>
      <c r="G77" s="222"/>
      <c r="H77" s="222"/>
    </row>
    <row r="78" spans="1:8" ht="12" customHeight="1" thickBot="1">
      <c r="A78" s="20" t="s">
        <v>59</v>
      </c>
      <c r="B78" s="87">
        <v>38302</v>
      </c>
      <c r="C78" s="87">
        <v>44351</v>
      </c>
      <c r="D78" s="86">
        <v>0.71973209685729</v>
      </c>
      <c r="E78" s="86">
        <v>0.8556929417825863</v>
      </c>
      <c r="F78" s="87">
        <v>2046.255660238892</v>
      </c>
      <c r="G78" s="222"/>
      <c r="H78" s="222"/>
    </row>
    <row r="79" spans="1:8" ht="12" customHeight="1" thickBot="1">
      <c r="A79" s="28" t="s">
        <v>60</v>
      </c>
      <c r="B79" s="92">
        <v>141894</v>
      </c>
      <c r="C79" s="92">
        <v>174691</v>
      </c>
      <c r="D79" s="91">
        <v>0.7271889273164545</v>
      </c>
      <c r="E79" s="91">
        <v>0.872923352023454</v>
      </c>
      <c r="F79" s="92">
        <v>2195.601332009303</v>
      </c>
      <c r="G79" s="222"/>
      <c r="H79" s="222"/>
    </row>
    <row r="80" spans="1:9" ht="63" customHeight="1">
      <c r="A80" s="349" t="s">
        <v>246</v>
      </c>
      <c r="B80" s="349"/>
      <c r="C80" s="349"/>
      <c r="D80" s="349"/>
      <c r="E80" s="349"/>
      <c r="F80" s="349"/>
      <c r="G80" s="349"/>
      <c r="H80" s="222"/>
      <c r="I80" s="222"/>
    </row>
    <row r="81" spans="1:9" ht="9.75" customHeight="1">
      <c r="A81" s="222"/>
      <c r="B81" s="222"/>
      <c r="C81" s="222"/>
      <c r="D81" s="222"/>
      <c r="E81" s="222"/>
      <c r="F81" s="222"/>
      <c r="G81" s="222"/>
      <c r="H81" s="222"/>
      <c r="I81" s="222"/>
    </row>
    <row r="82" spans="1:9" ht="18" customHeight="1" thickBot="1">
      <c r="A82" s="29" t="s">
        <v>61</v>
      </c>
      <c r="B82" s="222"/>
      <c r="C82" s="222"/>
      <c r="D82" s="222"/>
      <c r="E82" s="222"/>
      <c r="F82" s="222"/>
      <c r="G82" s="222"/>
      <c r="H82" s="222"/>
      <c r="I82" s="222"/>
    </row>
    <row r="83" spans="1:9" ht="9" customHeight="1">
      <c r="A83" s="17"/>
      <c r="B83" s="221"/>
      <c r="C83" s="221"/>
      <c r="D83" s="221"/>
      <c r="E83" s="221"/>
      <c r="F83" s="221"/>
      <c r="G83" s="221"/>
      <c r="H83" s="221"/>
      <c r="I83" s="221"/>
    </row>
    <row r="84" spans="1:9" s="224" customFormat="1" ht="46.5" customHeight="1">
      <c r="A84" s="24"/>
      <c r="B84" s="168" t="s">
        <v>289</v>
      </c>
      <c r="C84" s="168" t="s">
        <v>290</v>
      </c>
      <c r="D84" s="168" t="s">
        <v>62</v>
      </c>
      <c r="E84" s="168" t="s">
        <v>63</v>
      </c>
      <c r="F84" s="168" t="s">
        <v>64</v>
      </c>
      <c r="G84" s="168" t="s">
        <v>65</v>
      </c>
      <c r="H84" s="168" t="s">
        <v>66</v>
      </c>
      <c r="I84" s="219" t="s">
        <v>67</v>
      </c>
    </row>
    <row r="85" spans="1:9" ht="10.5" customHeight="1" thickBot="1">
      <c r="A85" s="25"/>
      <c r="B85" s="225"/>
      <c r="C85" s="225"/>
      <c r="D85" s="225"/>
      <c r="E85" s="225"/>
      <c r="F85" s="225"/>
      <c r="G85" s="225"/>
      <c r="H85" s="225"/>
      <c r="I85" s="225"/>
    </row>
    <row r="86" spans="1:9" ht="21" customHeight="1" thickBot="1">
      <c r="A86" s="30" t="s">
        <v>68</v>
      </c>
      <c r="B86" s="59">
        <v>0.0024544885</v>
      </c>
      <c r="C86" s="59">
        <v>0.0031656518</v>
      </c>
      <c r="D86" s="59">
        <v>0.0024587287015844827</v>
      </c>
      <c r="E86" s="54">
        <v>-0.30625</v>
      </c>
      <c r="F86" s="55" t="s">
        <v>291</v>
      </c>
      <c r="G86" s="60" t="s">
        <v>292</v>
      </c>
      <c r="H86" s="55" t="s">
        <v>293</v>
      </c>
      <c r="I86" s="60" t="s">
        <v>294</v>
      </c>
    </row>
    <row r="87" spans="1:9" ht="21" customHeight="1" thickBot="1">
      <c r="A87" s="31" t="s">
        <v>69</v>
      </c>
      <c r="B87" s="53">
        <v>0.029750858414426058</v>
      </c>
      <c r="C87" s="53">
        <v>0.04122801945241732</v>
      </c>
      <c r="D87" s="53">
        <v>0.03039015712728635</v>
      </c>
      <c r="E87" s="54">
        <v>-0.016382826</v>
      </c>
      <c r="F87" s="55" t="s">
        <v>295</v>
      </c>
      <c r="G87" s="60" t="s">
        <v>296</v>
      </c>
      <c r="H87" s="55" t="s">
        <v>297</v>
      </c>
      <c r="I87" s="60" t="s">
        <v>298</v>
      </c>
    </row>
    <row r="88" spans="1:9" ht="21" customHeight="1" thickBot="1">
      <c r="A88" s="31" t="s">
        <v>176</v>
      </c>
      <c r="B88" s="53">
        <v>0.59148809</v>
      </c>
      <c r="C88" s="53">
        <v>0.5279295</v>
      </c>
      <c r="D88" s="53">
        <v>3.2345329582245954</v>
      </c>
      <c r="E88" s="54">
        <v>-391.33333</v>
      </c>
      <c r="F88" s="55" t="s">
        <v>299</v>
      </c>
      <c r="G88" s="60" t="s">
        <v>300</v>
      </c>
      <c r="H88" s="55" t="s">
        <v>301</v>
      </c>
      <c r="I88" s="60" t="s">
        <v>302</v>
      </c>
    </row>
    <row r="89" spans="1:9" ht="21" customHeight="1" thickBot="1">
      <c r="A89" s="31" t="s">
        <v>70</v>
      </c>
      <c r="B89" s="53">
        <v>0.90853403</v>
      </c>
      <c r="C89" s="53">
        <v>0.80390906</v>
      </c>
      <c r="D89" s="53">
        <v>4.2934571514461926</v>
      </c>
      <c r="E89" s="54">
        <v>-9</v>
      </c>
      <c r="F89" s="55" t="s">
        <v>303</v>
      </c>
      <c r="G89" s="60" t="s">
        <v>304</v>
      </c>
      <c r="H89" s="55" t="s">
        <v>305</v>
      </c>
      <c r="I89" s="60" t="s">
        <v>306</v>
      </c>
    </row>
    <row r="90" spans="1:9" ht="21" customHeight="1" thickBot="1">
      <c r="A90" s="31" t="s">
        <v>71</v>
      </c>
      <c r="B90" s="53">
        <v>0.0076241684</v>
      </c>
      <c r="C90" s="53">
        <v>0.007657101</v>
      </c>
      <c r="D90" s="53">
        <v>0.007608184068800521</v>
      </c>
      <c r="E90" s="54">
        <v>-0.0053280166</v>
      </c>
      <c r="F90" s="55" t="s">
        <v>307</v>
      </c>
      <c r="G90" s="60" t="s">
        <v>308</v>
      </c>
      <c r="H90" s="55" t="s">
        <v>309</v>
      </c>
      <c r="I90" s="60" t="s">
        <v>310</v>
      </c>
    </row>
    <row r="91" spans="1:9" ht="21" customHeight="1" thickBot="1">
      <c r="A91" s="31" t="s">
        <v>72</v>
      </c>
      <c r="B91" s="53">
        <v>0.01179377</v>
      </c>
      <c r="C91" s="53">
        <v>0.013416392</v>
      </c>
      <c r="D91" s="53">
        <v>0.011593844848551972</v>
      </c>
      <c r="E91" s="54">
        <v>-0.0049802718</v>
      </c>
      <c r="F91" s="55" t="s">
        <v>311</v>
      </c>
      <c r="G91" s="60" t="s">
        <v>312</v>
      </c>
      <c r="H91" s="55" t="s">
        <v>313</v>
      </c>
      <c r="I91" s="60" t="s">
        <v>314</v>
      </c>
    </row>
    <row r="92" spans="1:9" ht="21" customHeight="1" thickBot="1">
      <c r="A92" s="31" t="s">
        <v>73</v>
      </c>
      <c r="B92" s="53">
        <v>0.0086886499</v>
      </c>
      <c r="C92" s="53">
        <v>0.0082727502</v>
      </c>
      <c r="D92" s="53">
        <v>0.008028744453080522</v>
      </c>
      <c r="E92" s="54">
        <v>-0.004531722</v>
      </c>
      <c r="F92" s="55" t="s">
        <v>315</v>
      </c>
      <c r="G92" s="60" t="s">
        <v>316</v>
      </c>
      <c r="H92" s="55" t="s">
        <v>317</v>
      </c>
      <c r="I92" s="60" t="s">
        <v>318</v>
      </c>
    </row>
    <row r="93" spans="1:9" ht="21" customHeight="1" thickBot="1">
      <c r="A93" s="31" t="s">
        <v>276</v>
      </c>
      <c r="B93" s="53">
        <v>0.0068619068</v>
      </c>
      <c r="C93" s="53">
        <v>0.0070533337</v>
      </c>
      <c r="D93" s="53">
        <v>0.008588208671983366</v>
      </c>
      <c r="E93" s="54">
        <v>-0.0012036793</v>
      </c>
      <c r="F93" s="55" t="s">
        <v>319</v>
      </c>
      <c r="G93" s="60" t="s">
        <v>320</v>
      </c>
      <c r="H93" s="55" t="s">
        <v>321</v>
      </c>
      <c r="I93" s="60" t="s">
        <v>322</v>
      </c>
    </row>
    <row r="94" spans="1:9" ht="21" customHeight="1" thickBot="1">
      <c r="A94" s="31" t="s">
        <v>74</v>
      </c>
      <c r="B94" s="53">
        <v>-0.00041180086</v>
      </c>
      <c r="C94" s="53">
        <v>-0.00019628387</v>
      </c>
      <c r="D94" s="53">
        <v>-0.00032707631257930525</v>
      </c>
      <c r="E94" s="54">
        <v>-0.046448482</v>
      </c>
      <c r="F94" s="55" t="s">
        <v>323</v>
      </c>
      <c r="G94" s="60" t="s">
        <v>324</v>
      </c>
      <c r="H94" s="55" t="s">
        <v>325</v>
      </c>
      <c r="I94" s="60" t="s">
        <v>326</v>
      </c>
    </row>
    <row r="95" spans="1:9" ht="23.25" customHeight="1" thickBot="1">
      <c r="A95" s="32" t="s">
        <v>75</v>
      </c>
      <c r="B95" s="50">
        <v>0.0075415835</v>
      </c>
      <c r="C95" s="50">
        <v>0.0076438029</v>
      </c>
      <c r="D95" s="50">
        <v>0.007528375015456147</v>
      </c>
      <c r="E95" s="54">
        <v>-0.00026476039</v>
      </c>
      <c r="F95" s="55" t="s">
        <v>327</v>
      </c>
      <c r="G95" s="60" t="s">
        <v>328</v>
      </c>
      <c r="H95" s="55" t="s">
        <v>329</v>
      </c>
      <c r="I95" s="60" t="s">
        <v>330</v>
      </c>
    </row>
    <row r="96" spans="1:9" ht="24" customHeight="1">
      <c r="A96" s="347" t="s">
        <v>148</v>
      </c>
      <c r="B96" s="347"/>
      <c r="C96" s="347"/>
      <c r="D96" s="347"/>
      <c r="E96" s="347"/>
      <c r="F96" s="347"/>
      <c r="G96" s="347"/>
      <c r="H96" s="347"/>
      <c r="I96" s="347"/>
    </row>
    <row r="97" spans="1:9" ht="12" customHeight="1">
      <c r="A97" s="222"/>
      <c r="B97" s="222"/>
      <c r="C97" s="222"/>
      <c r="D97" s="222"/>
      <c r="E97" s="222"/>
      <c r="F97" s="222"/>
      <c r="G97" s="222"/>
      <c r="H97" s="222"/>
      <c r="I97" s="222"/>
    </row>
    <row r="98" spans="1:10" ht="31.5" customHeight="1" thickBot="1">
      <c r="A98" s="345" t="s">
        <v>177</v>
      </c>
      <c r="B98" s="346"/>
      <c r="C98" s="346"/>
      <c r="D98" s="346"/>
      <c r="E98" s="346"/>
      <c r="F98" s="346"/>
      <c r="G98" s="346"/>
      <c r="H98" s="346"/>
      <c r="I98" s="346"/>
      <c r="J98" s="346"/>
    </row>
    <row r="99" ht="10.5" customHeight="1">
      <c r="A99" s="16"/>
    </row>
    <row r="100" spans="1:10" s="224" customFormat="1" ht="54" customHeight="1">
      <c r="A100" s="24"/>
      <c r="B100" s="168" t="s">
        <v>289</v>
      </c>
      <c r="C100" s="168" t="s">
        <v>290</v>
      </c>
      <c r="D100" s="168" t="s">
        <v>62</v>
      </c>
      <c r="E100" s="168" t="s">
        <v>63</v>
      </c>
      <c r="F100" s="168" t="s">
        <v>64</v>
      </c>
      <c r="G100" s="168" t="s">
        <v>65</v>
      </c>
      <c r="H100" s="168" t="s">
        <v>66</v>
      </c>
      <c r="I100" s="168" t="s">
        <v>67</v>
      </c>
      <c r="J100" s="219" t="s">
        <v>143</v>
      </c>
    </row>
    <row r="101" spans="1:10" ht="8.25" customHeight="1" thickBot="1">
      <c r="A101" s="24"/>
      <c r="B101" s="226"/>
      <c r="C101" s="226"/>
      <c r="D101" s="226"/>
      <c r="E101" s="226"/>
      <c r="F101" s="226"/>
      <c r="G101" s="226"/>
      <c r="H101" s="226"/>
      <c r="I101" s="226"/>
      <c r="J101" s="226"/>
    </row>
    <row r="102" spans="1:10" ht="10.5" customHeight="1" thickBot="1">
      <c r="A102" s="19" t="s">
        <v>76</v>
      </c>
      <c r="B102" s="102"/>
      <c r="C102" s="103"/>
      <c r="D102" s="102"/>
      <c r="E102" s="103"/>
      <c r="F102" s="102"/>
      <c r="G102" s="103"/>
      <c r="H102" s="102"/>
      <c r="I102" s="103"/>
      <c r="J102" s="104"/>
    </row>
    <row r="103" spans="1:10" ht="24.75" customHeight="1" thickBot="1">
      <c r="A103" s="20" t="s">
        <v>153</v>
      </c>
      <c r="B103" s="53">
        <v>0.054779576</v>
      </c>
      <c r="C103" s="53">
        <v>0.059556313</v>
      </c>
      <c r="D103" s="53">
        <v>0.05378859138781834</v>
      </c>
      <c r="E103" s="54">
        <v>0</v>
      </c>
      <c r="F103" s="55" t="s">
        <v>331</v>
      </c>
      <c r="G103" s="60" t="s">
        <v>332</v>
      </c>
      <c r="H103" s="55" t="s">
        <v>333</v>
      </c>
      <c r="I103" s="60" t="s">
        <v>334</v>
      </c>
      <c r="J103" s="64"/>
    </row>
    <row r="104" spans="1:10" ht="24.75" customHeight="1" thickBot="1">
      <c r="A104" s="20" t="s">
        <v>77</v>
      </c>
      <c r="B104" s="53">
        <v>0.046494165</v>
      </c>
      <c r="C104" s="53">
        <v>0.050402466</v>
      </c>
      <c r="D104" s="53">
        <v>0.05526811997138001</v>
      </c>
      <c r="E104" s="54">
        <v>0</v>
      </c>
      <c r="F104" s="55" t="s">
        <v>335</v>
      </c>
      <c r="G104" s="60" t="s">
        <v>336</v>
      </c>
      <c r="H104" s="55" t="s">
        <v>337</v>
      </c>
      <c r="I104" s="60" t="s">
        <v>338</v>
      </c>
      <c r="J104" s="64"/>
    </row>
    <row r="105" spans="1:10" ht="24.75" customHeight="1" thickBot="1">
      <c r="A105" s="20" t="s">
        <v>78</v>
      </c>
      <c r="B105" s="53">
        <v>0.07513818</v>
      </c>
      <c r="C105" s="53">
        <v>0.079563786</v>
      </c>
      <c r="D105" s="53">
        <v>0.0779440625785497</v>
      </c>
      <c r="E105" s="54">
        <v>0</v>
      </c>
      <c r="F105" s="55" t="s">
        <v>339</v>
      </c>
      <c r="G105" s="60" t="s">
        <v>340</v>
      </c>
      <c r="H105" s="55" t="s">
        <v>341</v>
      </c>
      <c r="I105" s="60" t="s">
        <v>342</v>
      </c>
      <c r="J105" s="64"/>
    </row>
    <row r="106" spans="1:10" ht="24.75" customHeight="1" thickBot="1">
      <c r="A106" s="20" t="s">
        <v>150</v>
      </c>
      <c r="B106" s="53">
        <v>0.0042917563</v>
      </c>
      <c r="C106" s="53">
        <v>0.005226048</v>
      </c>
      <c r="D106" s="53">
        <v>0.007653456799960635</v>
      </c>
      <c r="E106" s="54">
        <v>0</v>
      </c>
      <c r="F106" s="55" t="s">
        <v>343</v>
      </c>
      <c r="G106" s="60" t="s">
        <v>277</v>
      </c>
      <c r="H106" s="55" t="s">
        <v>277</v>
      </c>
      <c r="I106" s="60" t="s">
        <v>344</v>
      </c>
      <c r="J106" s="64"/>
    </row>
    <row r="107" spans="1:10" ht="24.75" customHeight="1" thickBot="1">
      <c r="A107" s="20" t="s">
        <v>154</v>
      </c>
      <c r="B107" s="53">
        <v>0.74803027</v>
      </c>
      <c r="C107" s="53">
        <v>0.7390797</v>
      </c>
      <c r="D107" s="53">
        <v>0.8437049359270934</v>
      </c>
      <c r="E107" s="54">
        <v>0.3359066</v>
      </c>
      <c r="F107" s="55" t="s">
        <v>345</v>
      </c>
      <c r="G107" s="60" t="s">
        <v>346</v>
      </c>
      <c r="H107" s="55" t="s">
        <v>347</v>
      </c>
      <c r="I107" s="60" t="s">
        <v>348</v>
      </c>
      <c r="J107" s="64"/>
    </row>
    <row r="108" spans="1:10" ht="24.75" customHeight="1" thickBot="1">
      <c r="A108" s="20" t="s">
        <v>79</v>
      </c>
      <c r="B108" s="53">
        <v>1.0860959803529102</v>
      </c>
      <c r="C108" s="53">
        <v>1.2267153</v>
      </c>
      <c r="D108" s="53">
        <v>1.1782750669281252</v>
      </c>
      <c r="E108" s="54">
        <v>0</v>
      </c>
      <c r="F108" s="55" t="s">
        <v>349</v>
      </c>
      <c r="G108" s="60" t="s">
        <v>350</v>
      </c>
      <c r="H108" s="55" t="s">
        <v>351</v>
      </c>
      <c r="I108" s="60" t="s">
        <v>352</v>
      </c>
      <c r="J108" s="55"/>
    </row>
    <row r="109" spans="1:10" ht="24.75" customHeight="1" thickBot="1">
      <c r="A109" s="20" t="s">
        <v>173</v>
      </c>
      <c r="B109" s="53" t="s">
        <v>278</v>
      </c>
      <c r="C109" s="53" t="s">
        <v>278</v>
      </c>
      <c r="D109" s="53"/>
      <c r="E109" s="54"/>
      <c r="F109" s="55"/>
      <c r="G109" s="60"/>
      <c r="H109" s="55"/>
      <c r="I109" s="60"/>
      <c r="J109" s="171">
        <v>15</v>
      </c>
    </row>
    <row r="110" spans="1:10" ht="24.75" customHeight="1" thickBot="1">
      <c r="A110" s="21" t="s">
        <v>178</v>
      </c>
      <c r="B110" s="53">
        <v>0.44045914</v>
      </c>
      <c r="C110" s="53">
        <v>0.43847125</v>
      </c>
      <c r="D110" s="53">
        <v>0.44501665904895554</v>
      </c>
      <c r="E110" s="54">
        <v>0</v>
      </c>
      <c r="F110" s="55" t="s">
        <v>353</v>
      </c>
      <c r="G110" s="60" t="s">
        <v>354</v>
      </c>
      <c r="H110" s="55" t="s">
        <v>355</v>
      </c>
      <c r="I110" s="60" t="s">
        <v>356</v>
      </c>
      <c r="J110" s="105"/>
    </row>
    <row r="111" spans="1:10" ht="12" customHeight="1" thickBot="1">
      <c r="A111" s="22" t="s">
        <v>80</v>
      </c>
      <c r="B111" s="56"/>
      <c r="C111" s="52"/>
      <c r="D111" s="56"/>
      <c r="E111" s="52"/>
      <c r="F111" s="102"/>
      <c r="G111" s="103"/>
      <c r="H111" s="102"/>
      <c r="I111" s="103"/>
      <c r="J111" s="104"/>
    </row>
    <row r="112" spans="1:10" ht="24.75" customHeight="1" thickBot="1">
      <c r="A112" s="20" t="s">
        <v>138</v>
      </c>
      <c r="B112" s="53">
        <v>-0.14709340827099787</v>
      </c>
      <c r="C112" s="53">
        <v>-0.08396642628011879</v>
      </c>
      <c r="D112" s="53">
        <v>-0.15583761615192238</v>
      </c>
      <c r="E112" s="54">
        <v>-0.63331116</v>
      </c>
      <c r="F112" s="55" t="s">
        <v>357</v>
      </c>
      <c r="G112" s="60" t="s">
        <v>358</v>
      </c>
      <c r="H112" s="55" t="s">
        <v>279</v>
      </c>
      <c r="I112" s="60" t="s">
        <v>359</v>
      </c>
      <c r="J112" s="64"/>
    </row>
    <row r="113" spans="1:10" ht="24.75" customHeight="1" thickBot="1">
      <c r="A113" s="20" t="s">
        <v>139</v>
      </c>
      <c r="B113" s="53">
        <v>0.2868673175714217</v>
      </c>
      <c r="C113" s="53">
        <v>0.11808647504494198</v>
      </c>
      <c r="D113" s="53">
        <v>0.28702846933873244</v>
      </c>
      <c r="E113" s="54">
        <v>-0.69788991</v>
      </c>
      <c r="F113" s="55" t="s">
        <v>360</v>
      </c>
      <c r="G113" s="60" t="s">
        <v>361</v>
      </c>
      <c r="H113" s="55" t="s">
        <v>362</v>
      </c>
      <c r="I113" s="60" t="s">
        <v>363</v>
      </c>
      <c r="J113" s="64"/>
    </row>
    <row r="114" spans="1:10" ht="24.75" customHeight="1" thickBot="1">
      <c r="A114" s="20" t="s">
        <v>140</v>
      </c>
      <c r="B114" s="53">
        <v>0.13977390930042385</v>
      </c>
      <c r="C114" s="53">
        <v>0.03412004876482319</v>
      </c>
      <c r="D114" s="53">
        <v>0.13119085318681004</v>
      </c>
      <c r="E114" s="54">
        <v>-0.54304256</v>
      </c>
      <c r="F114" s="55" t="s">
        <v>364</v>
      </c>
      <c r="G114" s="60" t="s">
        <v>279</v>
      </c>
      <c r="H114" s="55" t="s">
        <v>365</v>
      </c>
      <c r="I114" s="60" t="s">
        <v>366</v>
      </c>
      <c r="J114" s="64"/>
    </row>
    <row r="115" spans="1:10" ht="24.75" customHeight="1" thickBot="1">
      <c r="A115" s="21" t="s">
        <v>81</v>
      </c>
      <c r="B115" s="169">
        <v>0.1328752</v>
      </c>
      <c r="C115" s="169">
        <v>0.036154373</v>
      </c>
      <c r="D115" s="169"/>
      <c r="E115" s="51"/>
      <c r="F115" s="100"/>
      <c r="G115" s="101"/>
      <c r="H115" s="100"/>
      <c r="I115" s="101"/>
      <c r="J115" s="106"/>
    </row>
    <row r="116" spans="1:10" ht="12.75" customHeight="1" thickBot="1">
      <c r="A116" s="22" t="s">
        <v>82</v>
      </c>
      <c r="B116" s="57"/>
      <c r="C116" s="57"/>
      <c r="D116" s="57"/>
      <c r="E116" s="58"/>
      <c r="F116" s="105"/>
      <c r="G116" s="107"/>
      <c r="H116" s="105"/>
      <c r="I116" s="107"/>
      <c r="J116" s="64"/>
    </row>
    <row r="117" spans="1:10" ht="24.75" customHeight="1" thickBot="1">
      <c r="A117" s="20" t="s">
        <v>192</v>
      </c>
      <c r="B117" s="170">
        <v>-0.007782157538198385</v>
      </c>
      <c r="C117" s="53">
        <v>0.005428254764541841</v>
      </c>
      <c r="D117" s="53">
        <v>-0.0070223739749552235</v>
      </c>
      <c r="E117" s="54">
        <v>-0.043349223</v>
      </c>
      <c r="F117" s="55" t="s">
        <v>367</v>
      </c>
      <c r="G117" s="60" t="s">
        <v>277</v>
      </c>
      <c r="H117" s="55" t="s">
        <v>368</v>
      </c>
      <c r="I117" s="60" t="s">
        <v>369</v>
      </c>
      <c r="J117" s="64"/>
    </row>
    <row r="118" spans="1:10" ht="24.75" customHeight="1" thickBot="1">
      <c r="A118" s="20" t="s">
        <v>193</v>
      </c>
      <c r="B118" s="170">
        <v>-0.006366245170382968</v>
      </c>
      <c r="C118" s="53">
        <v>0.0004576017358899567</v>
      </c>
      <c r="D118" s="53">
        <v>-0.005599471822721749</v>
      </c>
      <c r="E118" s="54">
        <v>-0.043268517</v>
      </c>
      <c r="F118" s="55" t="s">
        <v>367</v>
      </c>
      <c r="G118" s="60" t="s">
        <v>277</v>
      </c>
      <c r="H118" s="55" t="s">
        <v>370</v>
      </c>
      <c r="I118" s="60" t="s">
        <v>371</v>
      </c>
      <c r="J118" s="64"/>
    </row>
    <row r="119" spans="1:10" ht="24.75" customHeight="1" thickBot="1">
      <c r="A119" s="20" t="s">
        <v>194</v>
      </c>
      <c r="B119" s="170">
        <v>0.09316380119179533</v>
      </c>
      <c r="C119" s="53">
        <v>0.12317180671357839</v>
      </c>
      <c r="D119" s="53">
        <v>0.0893182255603063</v>
      </c>
      <c r="E119" s="54">
        <v>0.0037882204</v>
      </c>
      <c r="F119" s="55" t="s">
        <v>372</v>
      </c>
      <c r="G119" s="60" t="s">
        <v>373</v>
      </c>
      <c r="H119" s="55" t="s">
        <v>374</v>
      </c>
      <c r="I119" s="60" t="s">
        <v>375</v>
      </c>
      <c r="J119" s="64"/>
    </row>
    <row r="120" spans="1:10" ht="24.75" customHeight="1" thickBot="1">
      <c r="A120" s="20" t="s">
        <v>195</v>
      </c>
      <c r="B120" s="170">
        <v>0.09384277503351394</v>
      </c>
      <c r="C120" s="53">
        <v>0.1216626911955917</v>
      </c>
      <c r="D120" s="53">
        <v>0.0895629430796486</v>
      </c>
      <c r="E120" s="54">
        <v>0.0037882482</v>
      </c>
      <c r="F120" s="55" t="s">
        <v>376</v>
      </c>
      <c r="G120" s="60" t="s">
        <v>377</v>
      </c>
      <c r="H120" s="55" t="s">
        <v>378</v>
      </c>
      <c r="I120" s="60" t="s">
        <v>379</v>
      </c>
      <c r="J120" s="64"/>
    </row>
    <row r="121" spans="1:10" ht="24.75" customHeight="1" thickBot="1">
      <c r="A121" s="20" t="s">
        <v>152</v>
      </c>
      <c r="B121" s="170">
        <v>-0.5343581120741167</v>
      </c>
      <c r="C121" s="53">
        <v>-0.993048491851215</v>
      </c>
      <c r="D121" s="53">
        <v>-0.5772318781135257</v>
      </c>
      <c r="E121" s="54">
        <v>-5.0208241</v>
      </c>
      <c r="F121" s="55" t="s">
        <v>380</v>
      </c>
      <c r="G121" s="60" t="s">
        <v>381</v>
      </c>
      <c r="H121" s="55" t="s">
        <v>382</v>
      </c>
      <c r="I121" s="60" t="s">
        <v>383</v>
      </c>
      <c r="J121" s="64"/>
    </row>
    <row r="122" spans="1:10" ht="24.75" customHeight="1" thickBot="1">
      <c r="A122" s="20" t="s">
        <v>83</v>
      </c>
      <c r="B122" s="170">
        <v>-0.5298155683541897</v>
      </c>
      <c r="C122" s="53">
        <v>-0.5972587583142277</v>
      </c>
      <c r="D122" s="53">
        <v>-0.5671081252511261</v>
      </c>
      <c r="E122" s="54">
        <v>-2.8812477</v>
      </c>
      <c r="F122" s="55" t="s">
        <v>384</v>
      </c>
      <c r="G122" s="60" t="s">
        <v>385</v>
      </c>
      <c r="H122" s="55" t="s">
        <v>386</v>
      </c>
      <c r="I122" s="60" t="s">
        <v>387</v>
      </c>
      <c r="J122" s="64"/>
    </row>
    <row r="123" spans="1:10" ht="24.75" customHeight="1" thickBot="1">
      <c r="A123" s="21" t="s">
        <v>84</v>
      </c>
      <c r="B123" s="170">
        <v>-0.04717269339930934</v>
      </c>
      <c r="C123" s="53">
        <v>0.14130398300279254</v>
      </c>
      <c r="D123" s="53">
        <v>-0.0718999676538215</v>
      </c>
      <c r="E123" s="54">
        <v>-4.2139697</v>
      </c>
      <c r="F123" s="55" t="s">
        <v>388</v>
      </c>
      <c r="G123" s="60" t="s">
        <v>389</v>
      </c>
      <c r="H123" s="55" t="s">
        <v>390</v>
      </c>
      <c r="I123" s="60" t="s">
        <v>391</v>
      </c>
      <c r="J123" s="105"/>
    </row>
    <row r="124" spans="1:10" ht="10.5" customHeight="1" thickBot="1">
      <c r="A124" s="22" t="s">
        <v>85</v>
      </c>
      <c r="B124" s="56"/>
      <c r="C124" s="56"/>
      <c r="D124" s="56"/>
      <c r="E124" s="52"/>
      <c r="F124" s="102"/>
      <c r="G124" s="103"/>
      <c r="H124" s="102"/>
      <c r="I124" s="103"/>
      <c r="J124" s="104"/>
    </row>
    <row r="125" spans="1:10" ht="23.25" thickBot="1">
      <c r="A125" s="20" t="s">
        <v>191</v>
      </c>
      <c r="B125" s="53">
        <v>1.4998507</v>
      </c>
      <c r="C125" s="53">
        <v>1.3596263</v>
      </c>
      <c r="D125" s="53">
        <v>1.7350105890144651</v>
      </c>
      <c r="E125" s="54">
        <v>1.002181</v>
      </c>
      <c r="F125" s="55" t="s">
        <v>392</v>
      </c>
      <c r="G125" s="60" t="s">
        <v>393</v>
      </c>
      <c r="H125" s="55" t="s">
        <v>394</v>
      </c>
      <c r="I125" s="60" t="s">
        <v>395</v>
      </c>
      <c r="J125" s="64">
        <v>0</v>
      </c>
    </row>
    <row r="126" spans="1:10" ht="23.25" customHeight="1" thickBot="1">
      <c r="A126" s="20" t="s">
        <v>86</v>
      </c>
      <c r="B126" s="53">
        <v>0.13097519</v>
      </c>
      <c r="C126" s="53">
        <v>0.065144089</v>
      </c>
      <c r="D126" s="53">
        <v>4.047744952743198</v>
      </c>
      <c r="E126" s="54">
        <v>0.00056180115</v>
      </c>
      <c r="F126" s="55" t="s">
        <v>396</v>
      </c>
      <c r="G126" s="60" t="s">
        <v>397</v>
      </c>
      <c r="H126" s="55" t="s">
        <v>398</v>
      </c>
      <c r="I126" s="60" t="s">
        <v>399</v>
      </c>
      <c r="J126" s="64"/>
    </row>
    <row r="127" spans="1:10" ht="23.25" customHeight="1" thickBot="1">
      <c r="A127" s="20" t="s">
        <v>87</v>
      </c>
      <c r="B127" s="53">
        <v>0.25830306</v>
      </c>
      <c r="C127" s="53">
        <v>0.26505041</v>
      </c>
      <c r="D127" s="53">
        <v>0.2619609839959565</v>
      </c>
      <c r="E127" s="54">
        <v>-0.15150288</v>
      </c>
      <c r="F127" s="55" t="s">
        <v>400</v>
      </c>
      <c r="G127" s="60" t="s">
        <v>401</v>
      </c>
      <c r="H127" s="55" t="s">
        <v>402</v>
      </c>
      <c r="I127" s="60" t="s">
        <v>403</v>
      </c>
      <c r="J127" s="64"/>
    </row>
    <row r="128" spans="1:10" ht="23.25" customHeight="1" thickBot="1">
      <c r="A128" s="20" t="s">
        <v>141</v>
      </c>
      <c r="B128" s="53">
        <v>0.36777521</v>
      </c>
      <c r="C128" s="53">
        <v>0.39391539</v>
      </c>
      <c r="D128" s="53">
        <v>0.38018697001061436</v>
      </c>
      <c r="E128" s="54">
        <v>0</v>
      </c>
      <c r="F128" s="55" t="s">
        <v>404</v>
      </c>
      <c r="G128" s="60" t="s">
        <v>405</v>
      </c>
      <c r="H128" s="55" t="s">
        <v>406</v>
      </c>
      <c r="I128" s="60" t="s">
        <v>407</v>
      </c>
      <c r="J128" s="64"/>
    </row>
    <row r="129" spans="1:10" ht="23.25" customHeight="1" thickBot="1">
      <c r="A129" s="20" t="s">
        <v>88</v>
      </c>
      <c r="B129" s="53">
        <v>0.81966414</v>
      </c>
      <c r="C129" s="53">
        <v>0.78773333</v>
      </c>
      <c r="D129" s="53">
        <v>0.866781696143463</v>
      </c>
      <c r="E129" s="54">
        <v>0</v>
      </c>
      <c r="F129" s="55" t="s">
        <v>408</v>
      </c>
      <c r="G129" s="60" t="s">
        <v>409</v>
      </c>
      <c r="H129" s="55" t="s">
        <v>410</v>
      </c>
      <c r="I129" s="60" t="s">
        <v>411</v>
      </c>
      <c r="J129" s="64"/>
    </row>
    <row r="130" spans="1:10" ht="23.25" customHeight="1" thickBot="1">
      <c r="A130" s="20" t="s">
        <v>89</v>
      </c>
      <c r="B130" s="53">
        <v>-0.42030223</v>
      </c>
      <c r="C130" s="53">
        <v>-0.47990285</v>
      </c>
      <c r="D130" s="53">
        <v>-0.420321911649214</v>
      </c>
      <c r="E130" s="54">
        <v>-0.66536181</v>
      </c>
      <c r="F130" s="55" t="s">
        <v>412</v>
      </c>
      <c r="G130" s="60" t="s">
        <v>413</v>
      </c>
      <c r="H130" s="55" t="s">
        <v>414</v>
      </c>
      <c r="I130" s="60" t="s">
        <v>415</v>
      </c>
      <c r="J130" s="105"/>
    </row>
    <row r="131" spans="1:10" ht="23.25" customHeight="1" thickBot="1">
      <c r="A131" s="20" t="s">
        <v>90</v>
      </c>
      <c r="B131" s="53">
        <v>-0.039625473</v>
      </c>
      <c r="C131" s="53">
        <v>-0.07336058</v>
      </c>
      <c r="D131" s="53">
        <v>-0.039627328218632484</v>
      </c>
      <c r="E131" s="54">
        <v>-0.35691297</v>
      </c>
      <c r="F131" s="55" t="s">
        <v>416</v>
      </c>
      <c r="G131" s="60" t="s">
        <v>417</v>
      </c>
      <c r="H131" s="55" t="s">
        <v>418</v>
      </c>
      <c r="I131" s="60" t="s">
        <v>419</v>
      </c>
      <c r="J131" s="55"/>
    </row>
    <row r="132" spans="1:10" ht="23.25" customHeight="1" thickBot="1">
      <c r="A132" s="20" t="s">
        <v>91</v>
      </c>
      <c r="B132" s="53">
        <v>-0.49556776</v>
      </c>
      <c r="C132" s="53">
        <v>-0.56159218</v>
      </c>
      <c r="D132" s="53">
        <v>-0.49559096542378017</v>
      </c>
      <c r="E132" s="54">
        <v>-0.69458046</v>
      </c>
      <c r="F132" s="55" t="s">
        <v>420</v>
      </c>
      <c r="G132" s="60" t="s">
        <v>421</v>
      </c>
      <c r="H132" s="55" t="s">
        <v>422</v>
      </c>
      <c r="I132" s="60" t="s">
        <v>423</v>
      </c>
      <c r="J132" s="55"/>
    </row>
    <row r="133" spans="1:10" ht="23.25" customHeight="1" thickBot="1">
      <c r="A133" s="21" t="s">
        <v>92</v>
      </c>
      <c r="B133" s="50">
        <v>-0.23238952</v>
      </c>
      <c r="C133" s="50">
        <v>-0.27410364</v>
      </c>
      <c r="D133" s="50">
        <v>-0.2324003966248503</v>
      </c>
      <c r="E133" s="51">
        <v>-0.92349184</v>
      </c>
      <c r="F133" s="100" t="s">
        <v>424</v>
      </c>
      <c r="G133" s="101" t="s">
        <v>425</v>
      </c>
      <c r="H133" s="100" t="s">
        <v>426</v>
      </c>
      <c r="I133" s="101" t="s">
        <v>427</v>
      </c>
      <c r="J133" s="100"/>
    </row>
    <row r="134" spans="1:10" ht="10.5" customHeight="1" thickBot="1">
      <c r="A134" s="22" t="s">
        <v>179</v>
      </c>
      <c r="B134" s="57"/>
      <c r="C134" s="58"/>
      <c r="D134" s="57"/>
      <c r="E134" s="58"/>
      <c r="F134" s="105"/>
      <c r="G134" s="107"/>
      <c r="H134" s="105"/>
      <c r="I134" s="107"/>
      <c r="J134" s="105"/>
    </row>
    <row r="135" spans="1:10" ht="24.75" customHeight="1" thickBot="1">
      <c r="A135" s="20" t="s">
        <v>180</v>
      </c>
      <c r="B135" s="170">
        <v>0.14988141113464595</v>
      </c>
      <c r="C135" s="53">
        <v>0.1255148789027335</v>
      </c>
      <c r="D135" s="53">
        <v>0.14918022402257397</v>
      </c>
      <c r="E135" s="54">
        <v>0.11983136</v>
      </c>
      <c r="F135" s="55" t="s">
        <v>428</v>
      </c>
      <c r="G135" s="60" t="s">
        <v>429</v>
      </c>
      <c r="H135" s="55" t="s">
        <v>430</v>
      </c>
      <c r="I135" s="60" t="s">
        <v>431</v>
      </c>
      <c r="J135" s="55">
        <v>0</v>
      </c>
    </row>
    <row r="136" spans="1:13" ht="24.75" customHeight="1" thickBot="1">
      <c r="A136" s="20" t="s">
        <v>280</v>
      </c>
      <c r="B136" s="170">
        <v>0.13859010070450467</v>
      </c>
      <c r="C136" s="53">
        <v>0.1145030933658978</v>
      </c>
      <c r="D136" s="53">
        <v>0.13586857742622394</v>
      </c>
      <c r="E136" s="53">
        <v>0.098694691</v>
      </c>
      <c r="F136" s="55" t="s">
        <v>432</v>
      </c>
      <c r="G136" s="55" t="s">
        <v>433</v>
      </c>
      <c r="H136" s="55" t="s">
        <v>434</v>
      </c>
      <c r="I136" s="55" t="s">
        <v>435</v>
      </c>
      <c r="J136" s="55"/>
      <c r="L136" s="322"/>
      <c r="M136" s="322"/>
    </row>
    <row r="137" spans="1:10" ht="24.75" customHeight="1" thickBot="1">
      <c r="A137" s="20" t="s">
        <v>142</v>
      </c>
      <c r="B137" s="170">
        <v>0.9246650354847478</v>
      </c>
      <c r="C137" s="53">
        <v>0.9122670840320969</v>
      </c>
      <c r="D137" s="53">
        <v>0.9216858045592506</v>
      </c>
      <c r="E137" s="53">
        <v>0.69104078</v>
      </c>
      <c r="F137" s="55" t="s">
        <v>436</v>
      </c>
      <c r="G137" s="55" t="s">
        <v>437</v>
      </c>
      <c r="H137" s="55" t="s">
        <v>438</v>
      </c>
      <c r="I137" s="55" t="s">
        <v>439</v>
      </c>
      <c r="J137" s="108"/>
    </row>
    <row r="138" spans="1:10" ht="24.75" customHeight="1" thickBot="1">
      <c r="A138" s="20" t="s">
        <v>93</v>
      </c>
      <c r="B138" s="170">
        <v>0.09251666929474262</v>
      </c>
      <c r="C138" s="53">
        <v>0.08558562442593158</v>
      </c>
      <c r="D138" s="53">
        <v>0.09251666934260346</v>
      </c>
      <c r="E138" s="53">
        <v>0.049957816</v>
      </c>
      <c r="F138" s="55" t="s">
        <v>440</v>
      </c>
      <c r="G138" s="55" t="s">
        <v>441</v>
      </c>
      <c r="H138" s="55" t="s">
        <v>442</v>
      </c>
      <c r="I138" s="55" t="s">
        <v>443</v>
      </c>
      <c r="J138" s="108"/>
    </row>
    <row r="139" spans="1:10" ht="24.75" customHeight="1" thickBot="1">
      <c r="A139" s="21" t="s">
        <v>181</v>
      </c>
      <c r="B139" s="170">
        <v>0.466244682980263</v>
      </c>
      <c r="C139" s="50">
        <v>0.362625365787876</v>
      </c>
      <c r="D139" s="53">
        <v>0.44562104575766276</v>
      </c>
      <c r="E139" s="53">
        <v>0.33239512</v>
      </c>
      <c r="F139" s="55" t="s">
        <v>444</v>
      </c>
      <c r="G139" s="55" t="s">
        <v>445</v>
      </c>
      <c r="H139" s="55" t="s">
        <v>446</v>
      </c>
      <c r="I139" s="55" t="s">
        <v>447</v>
      </c>
      <c r="J139" s="109"/>
    </row>
    <row r="140" spans="1:9" ht="79.5" customHeight="1">
      <c r="A140" s="347" t="s">
        <v>281</v>
      </c>
      <c r="B140" s="347"/>
      <c r="C140" s="347"/>
      <c r="D140" s="347"/>
      <c r="E140" s="347"/>
      <c r="F140" s="347"/>
      <c r="G140" s="347"/>
      <c r="H140" s="347"/>
      <c r="I140" s="347"/>
    </row>
    <row r="141" spans="1:9" ht="12.75">
      <c r="A141" s="348"/>
      <c r="B141" s="348"/>
      <c r="C141" s="348"/>
      <c r="D141" s="348"/>
      <c r="E141" s="348"/>
      <c r="F141" s="348"/>
      <c r="G141" s="348"/>
      <c r="H141" s="348"/>
      <c r="I141" s="348"/>
    </row>
  </sheetData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4"/>
  <sheetViews>
    <sheetView view="pageBreakPreview" zoomScaleSheetLayoutView="100" workbookViewId="0" topLeftCell="A1">
      <selection activeCell="H1" sqref="H1"/>
    </sheetView>
  </sheetViews>
  <sheetFormatPr defaultColWidth="9.00390625" defaultRowHeight="14.25"/>
  <cols>
    <col min="1" max="1" width="37.625" style="215" customWidth="1"/>
    <col min="2" max="3" width="8.125" style="215" customWidth="1"/>
    <col min="4" max="4" width="5.875" style="215" customWidth="1"/>
    <col min="5" max="5" width="6.875" style="216" customWidth="1"/>
    <col min="6" max="8" width="5.375" style="215" customWidth="1"/>
    <col min="9" max="9" width="9.875" style="215" bestFit="1" customWidth="1"/>
    <col min="10" max="10" width="9.00390625" style="215" customWidth="1"/>
    <col min="11" max="11" width="10.375" style="215" bestFit="1" customWidth="1"/>
    <col min="12" max="12" width="9.875" style="215" bestFit="1" customWidth="1"/>
    <col min="13" max="14" width="9.00390625" style="215" customWidth="1"/>
    <col min="15" max="15" width="10.375" style="215" bestFit="1" customWidth="1"/>
    <col min="16" max="16384" width="9.00390625" style="215" customWidth="1"/>
  </cols>
  <sheetData>
    <row r="1" spans="1:8" s="175" customFormat="1" ht="31.5" customHeight="1" thickBot="1">
      <c r="A1" s="172" t="s">
        <v>202</v>
      </c>
      <c r="B1" s="173"/>
      <c r="C1" s="173"/>
      <c r="D1" s="173"/>
      <c r="E1" s="173"/>
      <c r="F1" s="174"/>
      <c r="G1" s="174"/>
      <c r="H1" s="174"/>
    </row>
    <row r="2" spans="1:8" ht="9" customHeight="1">
      <c r="A2" s="176"/>
      <c r="B2" s="177"/>
      <c r="C2" s="177"/>
      <c r="D2" s="177"/>
      <c r="E2" s="177"/>
      <c r="F2" s="178"/>
      <c r="G2" s="178"/>
      <c r="H2" s="178"/>
    </row>
    <row r="3" spans="1:8" ht="45">
      <c r="A3" s="179"/>
      <c r="B3" s="180" t="s">
        <v>476</v>
      </c>
      <c r="C3" s="181" t="s">
        <v>477</v>
      </c>
      <c r="D3" s="180" t="s">
        <v>40</v>
      </c>
      <c r="E3" s="182" t="s">
        <v>203</v>
      </c>
      <c r="F3" s="183"/>
      <c r="G3" s="183"/>
      <c r="H3" s="183"/>
    </row>
    <row r="4" spans="1:8" ht="9" customHeight="1" thickBot="1">
      <c r="A4" s="184"/>
      <c r="B4" s="185"/>
      <c r="C4" s="185"/>
      <c r="D4" s="185"/>
      <c r="E4" s="185"/>
      <c r="F4" s="186"/>
      <c r="G4" s="186"/>
      <c r="H4" s="186"/>
    </row>
    <row r="5" spans="1:8" ht="12" customHeight="1" thickBot="1">
      <c r="A5" s="187" t="s">
        <v>204</v>
      </c>
      <c r="B5" s="257">
        <v>48444.972</v>
      </c>
      <c r="C5" s="258">
        <v>62896.04</v>
      </c>
      <c r="D5" s="259">
        <v>-0.22976117415341246</v>
      </c>
      <c r="E5" s="260">
        <v>0.087386152368315</v>
      </c>
      <c r="F5" s="188"/>
      <c r="G5" s="189"/>
      <c r="H5" s="189"/>
    </row>
    <row r="6" spans="1:8" ht="12" customHeight="1" thickBot="1">
      <c r="A6" s="190" t="s">
        <v>205</v>
      </c>
      <c r="B6" s="261">
        <v>0.007303518927969041</v>
      </c>
      <c r="C6" s="262">
        <v>0.009696620671769535</v>
      </c>
      <c r="D6" s="156">
        <v>-0.002393101743800494</v>
      </c>
      <c r="E6" s="263"/>
      <c r="F6" s="191"/>
      <c r="G6" s="192"/>
      <c r="H6" s="191"/>
    </row>
    <row r="7" spans="1:8" ht="12" customHeight="1" thickBot="1">
      <c r="A7" s="193" t="s">
        <v>206</v>
      </c>
      <c r="B7" s="264">
        <v>0.03424597235286309</v>
      </c>
      <c r="C7" s="265">
        <v>0.04643431487544553</v>
      </c>
      <c r="D7" s="157">
        <v>-0.01218834252258244</v>
      </c>
      <c r="E7" s="266"/>
      <c r="F7" s="191"/>
      <c r="G7" s="191"/>
      <c r="H7" s="191"/>
    </row>
    <row r="8" spans="1:8" ht="10.5" customHeight="1">
      <c r="A8" s="350"/>
      <c r="B8" s="350"/>
      <c r="C8" s="350"/>
      <c r="D8" s="350"/>
      <c r="E8" s="350"/>
      <c r="F8" s="351"/>
      <c r="G8" s="351"/>
      <c r="H8" s="351"/>
    </row>
    <row r="9" spans="1:8" s="175" customFormat="1" ht="21" customHeight="1" thickBot="1">
      <c r="A9" s="172" t="s">
        <v>207</v>
      </c>
      <c r="B9" s="173"/>
      <c r="C9" s="173"/>
      <c r="D9" s="173"/>
      <c r="E9" s="173"/>
      <c r="F9" s="173"/>
      <c r="G9" s="173"/>
      <c r="H9" s="173"/>
    </row>
    <row r="10" spans="1:8" ht="7.5" customHeight="1">
      <c r="A10" s="176"/>
      <c r="B10" s="177"/>
      <c r="C10" s="177"/>
      <c r="D10" s="177"/>
      <c r="E10" s="177"/>
      <c r="F10" s="177"/>
      <c r="G10" s="177"/>
      <c r="H10" s="178"/>
    </row>
    <row r="11" spans="1:8" ht="45">
      <c r="A11" s="194"/>
      <c r="B11" s="195" t="s">
        <v>478</v>
      </c>
      <c r="C11" s="195" t="s">
        <v>479</v>
      </c>
      <c r="D11" s="195" t="s">
        <v>40</v>
      </c>
      <c r="E11" s="182" t="s">
        <v>203</v>
      </c>
      <c r="F11" s="195" t="s">
        <v>208</v>
      </c>
      <c r="G11" s="195" t="s">
        <v>480</v>
      </c>
      <c r="H11" s="183" t="s">
        <v>481</v>
      </c>
    </row>
    <row r="12" spans="1:8" ht="7.5" customHeight="1" thickBot="1">
      <c r="A12" s="196"/>
      <c r="B12" s="185"/>
      <c r="C12" s="185"/>
      <c r="D12" s="185"/>
      <c r="E12" s="185"/>
      <c r="F12" s="185"/>
      <c r="G12" s="185"/>
      <c r="H12" s="185"/>
    </row>
    <row r="13" spans="1:8" ht="12" customHeight="1" thickBot="1">
      <c r="A13" s="197" t="s">
        <v>104</v>
      </c>
      <c r="B13" s="257">
        <v>554378.133</v>
      </c>
      <c r="C13" s="257">
        <v>560009.7760000001</v>
      </c>
      <c r="D13" s="259">
        <v>-0.010056329802356934</v>
      </c>
      <c r="E13" s="267">
        <v>1</v>
      </c>
      <c r="F13" s="259">
        <v>0.6560099913356281</v>
      </c>
      <c r="G13" s="257">
        <v>1850.9289031906528</v>
      </c>
      <c r="H13" s="257">
        <v>1856.257249530409</v>
      </c>
    </row>
    <row r="14" spans="1:16" ht="12" customHeight="1" thickBot="1">
      <c r="A14" s="198" t="s">
        <v>209</v>
      </c>
      <c r="B14" s="268">
        <v>269775.982</v>
      </c>
      <c r="C14" s="268">
        <v>265827.134</v>
      </c>
      <c r="D14" s="261">
        <v>0.014854947049912415</v>
      </c>
      <c r="E14" s="262">
        <v>0.48662810803903045</v>
      </c>
      <c r="F14" s="261">
        <v>0.5580524861581692</v>
      </c>
      <c r="G14" s="268">
        <v>1385.5104563769314</v>
      </c>
      <c r="H14" s="268">
        <v>1366.5770793226388</v>
      </c>
      <c r="J14" s="310"/>
      <c r="K14" s="310"/>
      <c r="L14" s="310"/>
      <c r="M14" s="310"/>
      <c r="N14" s="310"/>
      <c r="O14" s="310"/>
      <c r="P14" s="310"/>
    </row>
    <row r="15" spans="1:16" ht="12" customHeight="1" thickBot="1">
      <c r="A15" s="198" t="s">
        <v>210</v>
      </c>
      <c r="B15" s="268">
        <v>139099.21399999998</v>
      </c>
      <c r="C15" s="269">
        <v>142249.69400000002</v>
      </c>
      <c r="D15" s="261">
        <v>-0.022147534461480434</v>
      </c>
      <c r="E15" s="262">
        <v>0.2509103547199254</v>
      </c>
      <c r="F15" s="261">
        <v>0.7160732822582146</v>
      </c>
      <c r="G15" s="268">
        <v>2034.8803243421485</v>
      </c>
      <c r="H15" s="268">
        <v>1924.7419605650703</v>
      </c>
      <c r="J15" s="311"/>
      <c r="K15" s="311"/>
      <c r="L15" s="311"/>
      <c r="M15" s="311"/>
      <c r="N15" s="311"/>
      <c r="O15" s="311"/>
      <c r="P15" s="311"/>
    </row>
    <row r="16" spans="1:16" ht="12" customHeight="1" thickBot="1">
      <c r="A16" s="198" t="s">
        <v>211</v>
      </c>
      <c r="B16" s="268">
        <v>83167.955</v>
      </c>
      <c r="C16" s="269">
        <v>78792.11</v>
      </c>
      <c r="D16" s="261">
        <v>0.055536588625434646</v>
      </c>
      <c r="E16" s="262">
        <v>0.1500202660410489</v>
      </c>
      <c r="F16" s="261">
        <v>0.46967468638919896</v>
      </c>
      <c r="G16" s="268">
        <v>1128.1280587392584</v>
      </c>
      <c r="H16" s="268">
        <v>1314.6814946560692</v>
      </c>
      <c r="I16" s="342"/>
      <c r="J16" s="339"/>
      <c r="K16" s="339"/>
      <c r="L16" s="311"/>
      <c r="M16" s="311"/>
      <c r="N16" s="311"/>
      <c r="O16" s="311"/>
      <c r="P16" s="311"/>
    </row>
    <row r="17" spans="1:11" ht="12" customHeight="1" thickBot="1">
      <c r="A17" s="198" t="s">
        <v>212</v>
      </c>
      <c r="B17" s="268">
        <v>35371.71</v>
      </c>
      <c r="C17" s="269">
        <v>32941.443999999996</v>
      </c>
      <c r="D17" s="261">
        <v>0.07377533298176009</v>
      </c>
      <c r="E17" s="262">
        <v>0.06380430232445694</v>
      </c>
      <c r="F17" s="261">
        <v>0.6041744860335444</v>
      </c>
      <c r="G17" s="268">
        <v>1613.8728843184658</v>
      </c>
      <c r="H17" s="268">
        <v>1612.0762512418266</v>
      </c>
      <c r="J17" s="339"/>
      <c r="K17" s="339"/>
    </row>
    <row r="18" spans="1:14" ht="12" customHeight="1" thickBot="1">
      <c r="A18" s="199" t="s">
        <v>213</v>
      </c>
      <c r="B18" s="268">
        <v>12137.10300000004</v>
      </c>
      <c r="C18" s="269">
        <v>11843.886000000006</v>
      </c>
      <c r="D18" s="261">
        <v>0.024756823900536906</v>
      </c>
      <c r="E18" s="262">
        <v>0.02189318495359924</v>
      </c>
      <c r="F18" s="261">
        <v>0.48306116743048977</v>
      </c>
      <c r="G18" s="268">
        <v>1342.4958893287264</v>
      </c>
      <c r="H18" s="268">
        <v>1485.0452622725493</v>
      </c>
      <c r="J18" s="338"/>
      <c r="K18" s="338"/>
      <c r="L18" s="338"/>
      <c r="M18" s="338"/>
      <c r="N18" s="338"/>
    </row>
    <row r="19" spans="1:14" ht="12" customHeight="1" thickBot="1">
      <c r="A19" s="198" t="s">
        <v>214</v>
      </c>
      <c r="B19" s="268">
        <v>284602.151</v>
      </c>
      <c r="C19" s="268">
        <v>294182.642</v>
      </c>
      <c r="D19" s="261">
        <v>-0.03256647276966118</v>
      </c>
      <c r="E19" s="262">
        <v>0.5133718919609696</v>
      </c>
      <c r="F19" s="261">
        <v>0.7822925029506743</v>
      </c>
      <c r="G19" s="268">
        <v>2521.9083626383926</v>
      </c>
      <c r="H19" s="268">
        <v>2546.9640564077713</v>
      </c>
      <c r="J19" s="338"/>
      <c r="K19" s="338"/>
      <c r="L19" s="338"/>
      <c r="M19" s="338"/>
      <c r="N19" s="338"/>
    </row>
    <row r="20" spans="1:18" ht="12" customHeight="1" thickBot="1">
      <c r="A20" s="198" t="s">
        <v>215</v>
      </c>
      <c r="B20" s="268">
        <v>98297.088</v>
      </c>
      <c r="C20" s="268">
        <v>103846.431</v>
      </c>
      <c r="D20" s="261">
        <v>-0.05343797515775961</v>
      </c>
      <c r="E20" s="262">
        <v>0.1773105433796033</v>
      </c>
      <c r="F20" s="261">
        <v>0.794569269044447</v>
      </c>
      <c r="G20" s="268">
        <v>2640.533743087958</v>
      </c>
      <c r="H20" s="268">
        <v>2628.4311455519046</v>
      </c>
      <c r="J20" s="338"/>
      <c r="K20" s="338"/>
      <c r="L20" s="338"/>
      <c r="M20" s="338"/>
      <c r="N20" s="338"/>
      <c r="O20" s="338"/>
      <c r="P20" s="338"/>
      <c r="Q20" s="338"/>
      <c r="R20" s="338"/>
    </row>
    <row r="21" spans="1:8" ht="12" customHeight="1" thickBot="1">
      <c r="A21" s="198" t="s">
        <v>216</v>
      </c>
      <c r="B21" s="268">
        <v>66176.729</v>
      </c>
      <c r="C21" s="268">
        <v>70244.628</v>
      </c>
      <c r="D21" s="261">
        <v>-0.05791046398594335</v>
      </c>
      <c r="E21" s="262">
        <v>0.1193711026116537</v>
      </c>
      <c r="F21" s="261">
        <v>0.7786036585101899</v>
      </c>
      <c r="G21" s="268">
        <v>2448.69019507123</v>
      </c>
      <c r="H21" s="268">
        <v>2428.1177271685815</v>
      </c>
    </row>
    <row r="22" spans="1:8" ht="12" customHeight="1" thickBot="1">
      <c r="A22" s="198" t="s">
        <v>217</v>
      </c>
      <c r="B22" s="270">
        <v>74394.237</v>
      </c>
      <c r="C22" s="270">
        <v>71945.129</v>
      </c>
      <c r="D22" s="271">
        <v>0.034041331693212884</v>
      </c>
      <c r="E22" s="272">
        <v>0.13419403214448214</v>
      </c>
      <c r="F22" s="271">
        <v>0.8444565474517929</v>
      </c>
      <c r="G22" s="270">
        <v>2971.0470028833465</v>
      </c>
      <c r="H22" s="270">
        <v>3188.6579812300643</v>
      </c>
    </row>
    <row r="23" spans="1:8" ht="12" customHeight="1" thickBot="1">
      <c r="A23" s="200" t="s">
        <v>218</v>
      </c>
      <c r="B23" s="273">
        <v>45734.09700000002</v>
      </c>
      <c r="C23" s="274">
        <v>48146.45400000001</v>
      </c>
      <c r="D23" s="275">
        <v>-0.05010456221760362</v>
      </c>
      <c r="E23" s="276">
        <v>0.08249621382523041</v>
      </c>
      <c r="F23" s="275">
        <v>0.7337374011525722</v>
      </c>
      <c r="G23" s="273">
        <v>2276.8737659108456</v>
      </c>
      <c r="H23" s="273">
        <v>2295.7970522372984</v>
      </c>
    </row>
    <row r="24" spans="1:8" ht="60.75" customHeight="1">
      <c r="A24" s="350" t="s">
        <v>284</v>
      </c>
      <c r="B24" s="350"/>
      <c r="C24" s="350"/>
      <c r="D24" s="350"/>
      <c r="E24" s="350"/>
      <c r="F24" s="350"/>
      <c r="G24" s="350"/>
      <c r="H24" s="350"/>
    </row>
    <row r="25" spans="1:8" s="175" customFormat="1" ht="20.25" customHeight="1" thickBot="1">
      <c r="A25" s="172" t="s">
        <v>219</v>
      </c>
      <c r="B25" s="173"/>
      <c r="C25" s="173"/>
      <c r="D25" s="173"/>
      <c r="E25" s="173"/>
      <c r="F25" s="174"/>
      <c r="G25" s="174"/>
      <c r="H25" s="174"/>
    </row>
    <row r="26" spans="1:8" ht="7.5" customHeight="1">
      <c r="A26" s="176"/>
      <c r="B26" s="177"/>
      <c r="C26" s="177"/>
      <c r="D26" s="177"/>
      <c r="E26" s="177"/>
      <c r="F26" s="343"/>
      <c r="G26" s="343"/>
      <c r="H26" s="343"/>
    </row>
    <row r="27" spans="1:8" ht="45" customHeight="1" thickBot="1">
      <c r="A27" s="194"/>
      <c r="B27" s="180" t="s">
        <v>468</v>
      </c>
      <c r="C27" s="201" t="s">
        <v>477</v>
      </c>
      <c r="D27" s="180" t="s">
        <v>40</v>
      </c>
      <c r="E27" s="182" t="s">
        <v>203</v>
      </c>
      <c r="F27" s="343"/>
      <c r="G27" s="343"/>
      <c r="H27" s="343"/>
    </row>
    <row r="28" spans="1:8" ht="7.5" customHeight="1" thickBot="1">
      <c r="A28" s="196"/>
      <c r="B28" s="202"/>
      <c r="C28" s="203"/>
      <c r="D28" s="202"/>
      <c r="E28" s="203"/>
      <c r="F28" s="343"/>
      <c r="G28" s="343"/>
      <c r="H28" s="343"/>
    </row>
    <row r="29" spans="1:8" ht="12" customHeight="1" thickBot="1">
      <c r="A29" s="187" t="s">
        <v>104</v>
      </c>
      <c r="B29" s="257">
        <v>96077.038</v>
      </c>
      <c r="C29" s="258">
        <v>101489.309</v>
      </c>
      <c r="D29" s="259">
        <v>-0.053328484086929695</v>
      </c>
      <c r="E29" s="267">
        <v>0.17330596623658676</v>
      </c>
      <c r="F29" s="343"/>
      <c r="G29" s="343"/>
      <c r="H29" s="343"/>
    </row>
    <row r="30" spans="1:8" ht="12" customHeight="1" thickBot="1">
      <c r="A30" s="190" t="s">
        <v>220</v>
      </c>
      <c r="B30" s="268">
        <v>4984.186</v>
      </c>
      <c r="C30" s="269">
        <v>5718.994</v>
      </c>
      <c r="D30" s="261">
        <v>-0.12848553434397725</v>
      </c>
      <c r="E30" s="262">
        <v>0.01847527701706225</v>
      </c>
      <c r="F30" s="343"/>
      <c r="G30" s="343"/>
      <c r="H30" s="343"/>
    </row>
    <row r="31" spans="1:8" ht="12" customHeight="1" thickBot="1">
      <c r="A31" s="193" t="s">
        <v>221</v>
      </c>
      <c r="B31" s="277">
        <v>91092.852</v>
      </c>
      <c r="C31" s="278">
        <v>95770.31499999999</v>
      </c>
      <c r="D31" s="264">
        <v>-0.04884042618007456</v>
      </c>
      <c r="E31" s="265">
        <v>0.32007084865637575</v>
      </c>
      <c r="F31" s="343"/>
      <c r="G31" s="343"/>
      <c r="H31" s="343"/>
    </row>
    <row r="32" spans="1:8" ht="22.5" customHeight="1">
      <c r="A32" s="204"/>
      <c r="B32" s="204"/>
      <c r="C32" s="204"/>
      <c r="D32" s="204"/>
      <c r="E32" s="204"/>
      <c r="F32" s="343"/>
      <c r="G32" s="343"/>
      <c r="H32" s="343"/>
    </row>
    <row r="33" spans="1:8" s="175" customFormat="1" ht="26.25" customHeight="1" thickBot="1">
      <c r="A33" s="172" t="s">
        <v>222</v>
      </c>
      <c r="B33" s="173"/>
      <c r="C33" s="173"/>
      <c r="D33" s="173"/>
      <c r="E33" s="173"/>
      <c r="F33" s="173"/>
      <c r="G33" s="173"/>
      <c r="H33" s="173"/>
    </row>
    <row r="34" spans="1:8" ht="7.5" customHeight="1">
      <c r="A34" s="176"/>
      <c r="B34" s="177"/>
      <c r="C34" s="177"/>
      <c r="D34" s="177"/>
      <c r="E34" s="177"/>
      <c r="F34" s="177"/>
      <c r="G34" s="177"/>
      <c r="H34" s="178"/>
    </row>
    <row r="35" spans="1:8" ht="45" customHeight="1" thickBot="1">
      <c r="A35" s="205"/>
      <c r="B35" s="180" t="s">
        <v>468</v>
      </c>
      <c r="C35" s="201" t="s">
        <v>477</v>
      </c>
      <c r="D35" s="180" t="s">
        <v>40</v>
      </c>
      <c r="E35" s="182" t="s">
        <v>203</v>
      </c>
      <c r="F35" s="180" t="s">
        <v>2</v>
      </c>
      <c r="G35" s="180" t="s">
        <v>482</v>
      </c>
      <c r="H35" s="180" t="s">
        <v>483</v>
      </c>
    </row>
    <row r="36" spans="1:8" ht="7.5" customHeight="1" thickBot="1">
      <c r="A36" s="206"/>
      <c r="B36" s="202"/>
      <c r="C36" s="203"/>
      <c r="D36" s="202"/>
      <c r="E36" s="203"/>
      <c r="F36" s="202"/>
      <c r="G36" s="202"/>
      <c r="H36" s="202"/>
    </row>
    <row r="37" spans="1:15" ht="12" customHeight="1" thickBot="1">
      <c r="A37" s="197" t="s">
        <v>104</v>
      </c>
      <c r="B37" s="257">
        <v>295841.08900000004</v>
      </c>
      <c r="C37" s="257">
        <v>291960.015</v>
      </c>
      <c r="D37" s="259">
        <v>0.01329316961433924</v>
      </c>
      <c r="E37" s="267">
        <v>1</v>
      </c>
      <c r="F37" s="259">
        <v>0.6461796181903834</v>
      </c>
      <c r="G37" s="257">
        <v>1759.1562318242518</v>
      </c>
      <c r="H37" s="257">
        <v>1831.1672736577034</v>
      </c>
      <c r="J37" s="338"/>
      <c r="K37" s="338"/>
      <c r="L37" s="338"/>
      <c r="M37" s="338"/>
      <c r="N37" s="338"/>
      <c r="O37" s="338"/>
    </row>
    <row r="38" spans="1:15" ht="12" customHeight="1" thickBot="1">
      <c r="A38" s="198" t="s">
        <v>209</v>
      </c>
      <c r="B38" s="268">
        <v>183164.559</v>
      </c>
      <c r="C38" s="268">
        <v>163029.74</v>
      </c>
      <c r="D38" s="261">
        <v>0.12350396314193968</v>
      </c>
      <c r="E38" s="262">
        <v>0.6191315737078023</v>
      </c>
      <c r="F38" s="261">
        <v>0.5982653008435836</v>
      </c>
      <c r="G38" s="268">
        <v>1581.5330149441197</v>
      </c>
      <c r="H38" s="268">
        <v>1532.9966043837685</v>
      </c>
      <c r="J38" s="338"/>
      <c r="K38" s="338"/>
      <c r="L38" s="338"/>
      <c r="M38" s="338"/>
      <c r="N38" s="338"/>
      <c r="O38" s="338"/>
    </row>
    <row r="39" spans="1:16" ht="12" customHeight="1" thickBot="1">
      <c r="A39" s="198" t="s">
        <v>210</v>
      </c>
      <c r="B39" s="268">
        <v>140867.433</v>
      </c>
      <c r="C39" s="269">
        <v>134757.121</v>
      </c>
      <c r="D39" s="261">
        <v>0.04534314739478562</v>
      </c>
      <c r="E39" s="262">
        <v>0.4761591213585614</v>
      </c>
      <c r="F39" s="261">
        <v>0.6669264232749575</v>
      </c>
      <c r="G39" s="268">
        <v>1909.6636135111362</v>
      </c>
      <c r="H39" s="268">
        <v>1756.3377259929675</v>
      </c>
      <c r="J39" s="337"/>
      <c r="K39" s="337"/>
      <c r="L39" s="337"/>
      <c r="M39" s="340"/>
      <c r="N39" s="336"/>
      <c r="O39" s="340"/>
      <c r="P39" s="310"/>
    </row>
    <row r="40" spans="1:16" ht="12" customHeight="1" thickBot="1">
      <c r="A40" s="198" t="s">
        <v>211</v>
      </c>
      <c r="B40" s="268">
        <v>27415.608</v>
      </c>
      <c r="C40" s="269">
        <v>15278.108</v>
      </c>
      <c r="D40" s="261">
        <v>0.7944373740518131</v>
      </c>
      <c r="E40" s="262">
        <v>0.09267004827716814</v>
      </c>
      <c r="F40" s="261">
        <v>0.6768407306124657</v>
      </c>
      <c r="G40" s="268">
        <v>1958.0808037224642</v>
      </c>
      <c r="H40" s="268">
        <v>2221.2759228961636</v>
      </c>
      <c r="J40" s="337"/>
      <c r="K40" s="337"/>
      <c r="L40" s="337"/>
      <c r="M40" s="340"/>
      <c r="N40" s="336"/>
      <c r="O40" s="340"/>
      <c r="P40" s="311"/>
    </row>
    <row r="41" spans="1:16" ht="12" customHeight="1" thickBot="1">
      <c r="A41" s="198" t="s">
        <v>212</v>
      </c>
      <c r="B41" s="268">
        <v>8464.122</v>
      </c>
      <c r="C41" s="269">
        <v>7409.052</v>
      </c>
      <c r="D41" s="261">
        <v>0.1424028337228569</v>
      </c>
      <c r="E41" s="262">
        <v>0.02861036656067744</v>
      </c>
      <c r="F41" s="261">
        <v>0.6328074985951994</v>
      </c>
      <c r="G41" s="268">
        <v>2026.7527861744802</v>
      </c>
      <c r="H41" s="268">
        <v>2130.681002512547</v>
      </c>
      <c r="J41" s="311"/>
      <c r="K41" s="311"/>
      <c r="L41" s="311"/>
      <c r="M41" s="311"/>
      <c r="N41" s="311"/>
      <c r="O41" s="311"/>
      <c r="P41" s="311"/>
    </row>
    <row r="42" spans="1:8" ht="12" customHeight="1" thickBot="1">
      <c r="A42" s="199" t="s">
        <v>218</v>
      </c>
      <c r="B42" s="269">
        <v>6417.396000000019</v>
      </c>
      <c r="C42" s="269">
        <v>5585.458999999977</v>
      </c>
      <c r="D42" s="261">
        <v>0.14894693524740665</v>
      </c>
      <c r="E42" s="262">
        <v>0.02169203751139524</v>
      </c>
      <c r="F42" s="261">
        <v>0.7922726278462495</v>
      </c>
      <c r="G42" s="268">
        <v>4724.278042828844</v>
      </c>
      <c r="H42" s="268">
        <v>4588.578456798323</v>
      </c>
    </row>
    <row r="43" spans="1:12" ht="12" customHeight="1" thickBot="1">
      <c r="A43" s="198" t="s">
        <v>214</v>
      </c>
      <c r="B43" s="268">
        <v>112676.53</v>
      </c>
      <c r="C43" s="268">
        <v>128930.275</v>
      </c>
      <c r="D43" s="261">
        <v>-0.12606616250527658</v>
      </c>
      <c r="E43" s="262">
        <v>0.38086842629219764</v>
      </c>
      <c r="F43" s="261">
        <v>0.7674316036148784</v>
      </c>
      <c r="G43" s="268">
        <v>2380.051127224559</v>
      </c>
      <c r="H43" s="268">
        <v>2564.9054439800802</v>
      </c>
      <c r="J43" s="310"/>
      <c r="K43" s="310"/>
      <c r="L43" s="310"/>
    </row>
    <row r="44" spans="1:8" ht="12" customHeight="1" thickBot="1">
      <c r="A44" s="198" t="s">
        <v>215</v>
      </c>
      <c r="B44" s="268">
        <v>40727.06</v>
      </c>
      <c r="C44" s="269">
        <v>41093.854</v>
      </c>
      <c r="D44" s="261">
        <v>-0.00892576296202352</v>
      </c>
      <c r="E44" s="262">
        <v>0.137665326130543</v>
      </c>
      <c r="F44" s="261">
        <v>0.7631778795678724</v>
      </c>
      <c r="G44" s="268">
        <v>2598.3361820002765</v>
      </c>
      <c r="H44" s="268">
        <v>2587.9593109589</v>
      </c>
    </row>
    <row r="45" spans="1:12" ht="12" customHeight="1" thickBot="1">
      <c r="A45" s="198" t="s">
        <v>216</v>
      </c>
      <c r="B45" s="268">
        <v>44516.962</v>
      </c>
      <c r="C45" s="269">
        <v>49121.672</v>
      </c>
      <c r="D45" s="261">
        <v>-0.09374090523628753</v>
      </c>
      <c r="E45" s="262">
        <v>0.15047592662153833</v>
      </c>
      <c r="F45" s="261">
        <v>0.7536831412577233</v>
      </c>
      <c r="G45" s="268">
        <v>2230.7258858214122</v>
      </c>
      <c r="H45" s="268">
        <v>2326.6164111263843</v>
      </c>
      <c r="J45" s="311"/>
      <c r="K45" s="311"/>
      <c r="L45" s="311"/>
    </row>
    <row r="46" spans="1:12" ht="12" customHeight="1" thickBot="1">
      <c r="A46" s="198" t="s">
        <v>217</v>
      </c>
      <c r="B46" s="268">
        <v>17344.937</v>
      </c>
      <c r="C46" s="269">
        <v>21447.196</v>
      </c>
      <c r="D46" s="261">
        <v>-0.19127250946930308</v>
      </c>
      <c r="E46" s="272">
        <v>0.058629235913879425</v>
      </c>
      <c r="F46" s="261">
        <v>0.8373317285999407</v>
      </c>
      <c r="G46" s="268">
        <v>2890.405216725661</v>
      </c>
      <c r="H46" s="268">
        <v>3086.160992852664</v>
      </c>
      <c r="J46" s="311"/>
      <c r="K46" s="311"/>
      <c r="L46" s="311"/>
    </row>
    <row r="47" spans="1:8" ht="12" customHeight="1" thickBot="1">
      <c r="A47" s="200" t="s">
        <v>218</v>
      </c>
      <c r="B47" s="277">
        <v>10087.571</v>
      </c>
      <c r="C47" s="277">
        <v>17267.553000000004</v>
      </c>
      <c r="D47" s="264">
        <v>-0.4158077290974582</v>
      </c>
      <c r="E47" s="276">
        <v>0.0340979376262369</v>
      </c>
      <c r="F47" s="264">
        <v>0.7706760533170843</v>
      </c>
      <c r="G47" s="277">
        <v>3413.77910174956</v>
      </c>
      <c r="H47" s="277">
        <v>3314.34288814016</v>
      </c>
    </row>
    <row r="48" spans="1:8" ht="63" customHeight="1">
      <c r="A48" s="350" t="s">
        <v>284</v>
      </c>
      <c r="B48" s="350"/>
      <c r="C48" s="350"/>
      <c r="D48" s="350"/>
      <c r="E48" s="350"/>
      <c r="F48" s="350"/>
      <c r="G48" s="350"/>
      <c r="H48" s="350"/>
    </row>
    <row r="49" spans="1:8" s="175" customFormat="1" ht="31.5" customHeight="1" thickBot="1">
      <c r="A49" s="172" t="s">
        <v>223</v>
      </c>
      <c r="B49" s="173"/>
      <c r="C49" s="173"/>
      <c r="D49" s="174"/>
      <c r="E49" s="174"/>
      <c r="F49" s="174"/>
      <c r="G49" s="174"/>
      <c r="H49" s="174"/>
    </row>
    <row r="50" spans="1:8" ht="7.5" customHeight="1">
      <c r="A50" s="176"/>
      <c r="B50" s="177"/>
      <c r="C50" s="177"/>
      <c r="D50" s="178"/>
      <c r="E50" s="178"/>
      <c r="F50" s="178"/>
      <c r="G50" s="178"/>
      <c r="H50" s="178"/>
    </row>
    <row r="51" spans="1:8" ht="23.25" thickBot="1">
      <c r="A51" s="179"/>
      <c r="B51" s="180" t="s">
        <v>468</v>
      </c>
      <c r="C51" s="201" t="s">
        <v>477</v>
      </c>
      <c r="D51" s="178"/>
      <c r="E51" s="178"/>
      <c r="F51" s="178"/>
      <c r="G51" s="178"/>
      <c r="H51" s="178"/>
    </row>
    <row r="52" spans="1:8" ht="7.5" customHeight="1" thickBot="1">
      <c r="A52" s="184"/>
      <c r="B52" s="202"/>
      <c r="C52" s="203"/>
      <c r="D52" s="178"/>
      <c r="E52" s="178"/>
      <c r="F52" s="178"/>
      <c r="G52" s="178"/>
      <c r="H52" s="178"/>
    </row>
    <row r="53" spans="1:8" ht="12" customHeight="1" thickBot="1">
      <c r="A53" s="207" t="s">
        <v>104</v>
      </c>
      <c r="B53" s="259">
        <v>0.4400756203599265</v>
      </c>
      <c r="C53" s="267">
        <v>0.5127462585300104</v>
      </c>
      <c r="D53" s="178"/>
      <c r="E53" s="178"/>
      <c r="F53" s="178"/>
      <c r="G53" s="178"/>
      <c r="H53" s="178"/>
    </row>
    <row r="54" spans="1:8" ht="12" customHeight="1" thickBot="1">
      <c r="A54" s="198" t="s">
        <v>224</v>
      </c>
      <c r="B54" s="261">
        <v>0.43501918917037097</v>
      </c>
      <c r="C54" s="262">
        <v>0.5238579732522896</v>
      </c>
      <c r="D54" s="178"/>
      <c r="E54" s="178"/>
      <c r="F54" s="178"/>
      <c r="G54" s="178"/>
      <c r="H54" s="178"/>
    </row>
    <row r="55" spans="1:8" ht="12" customHeight="1" thickBot="1">
      <c r="A55" s="198" t="s">
        <v>225</v>
      </c>
      <c r="B55" s="261">
        <v>0.6536583400760283</v>
      </c>
      <c r="C55" s="262">
        <v>0.6519121868323733</v>
      </c>
      <c r="D55" s="178"/>
      <c r="E55" s="178"/>
      <c r="F55" s="178"/>
      <c r="G55" s="178"/>
      <c r="H55" s="178"/>
    </row>
    <row r="56" spans="1:8" ht="12" customHeight="1" thickBot="1">
      <c r="A56" s="198" t="s">
        <v>226</v>
      </c>
      <c r="B56" s="261">
        <v>0.32714210849464587</v>
      </c>
      <c r="C56" s="262">
        <v>0.4455456395760371</v>
      </c>
      <c r="D56" s="178"/>
      <c r="E56" s="178"/>
      <c r="F56" s="178"/>
      <c r="G56" s="178"/>
      <c r="H56" s="178"/>
    </row>
    <row r="57" spans="1:8" ht="12" customHeight="1" thickBot="1">
      <c r="A57" s="200" t="s">
        <v>227</v>
      </c>
      <c r="B57" s="264">
        <v>0.2178751596311131</v>
      </c>
      <c r="C57" s="138">
        <v>0.29779403454517267</v>
      </c>
      <c r="D57" s="178"/>
      <c r="E57" s="178"/>
      <c r="F57" s="178"/>
      <c r="G57" s="178"/>
      <c r="H57" s="178"/>
    </row>
    <row r="58" spans="1:8" ht="13.5">
      <c r="A58" s="208"/>
      <c r="B58" s="209"/>
      <c r="C58" s="209"/>
      <c r="D58" s="209"/>
      <c r="E58" s="209"/>
      <c r="F58" s="209"/>
      <c r="G58" s="209"/>
      <c r="H58" s="209"/>
    </row>
    <row r="59" spans="1:5" s="175" customFormat="1" ht="31.5" customHeight="1" thickBot="1">
      <c r="A59" s="172" t="s">
        <v>228</v>
      </c>
      <c r="B59" s="173"/>
      <c r="C59" s="173"/>
      <c r="D59" s="173"/>
      <c r="E59" s="173"/>
    </row>
    <row r="60" spans="1:5" ht="7.5" customHeight="1">
      <c r="A60" s="176"/>
      <c r="B60" s="177"/>
      <c r="C60" s="177"/>
      <c r="D60" s="177"/>
      <c r="E60" s="177"/>
    </row>
    <row r="61" spans="1:5" ht="34.5" thickBot="1">
      <c r="A61" s="194"/>
      <c r="B61" s="180" t="s">
        <v>468</v>
      </c>
      <c r="C61" s="201" t="s">
        <v>477</v>
      </c>
      <c r="D61" s="180" t="s">
        <v>40</v>
      </c>
      <c r="E61" s="201" t="s">
        <v>229</v>
      </c>
    </row>
    <row r="62" spans="1:5" ht="7.5" customHeight="1" thickBot="1">
      <c r="A62" s="196"/>
      <c r="B62" s="202"/>
      <c r="C62" s="203"/>
      <c r="D62" s="202"/>
      <c r="E62" s="203"/>
    </row>
    <row r="63" spans="1:5" ht="12" customHeight="1" thickBot="1">
      <c r="A63" s="187" t="s">
        <v>104</v>
      </c>
      <c r="B63" s="312">
        <v>4763850.051</v>
      </c>
      <c r="C63" s="313">
        <v>4732375.828</v>
      </c>
      <c r="D63" s="259">
        <v>0.00665082912768189</v>
      </c>
      <c r="E63" s="267">
        <v>1</v>
      </c>
    </row>
    <row r="64" spans="1:5" ht="12" customHeight="1" thickBot="1">
      <c r="A64" s="210" t="s">
        <v>220</v>
      </c>
      <c r="B64" s="314">
        <v>2762936.7939999998</v>
      </c>
      <c r="C64" s="314">
        <v>2718014.5709999995</v>
      </c>
      <c r="D64" s="261">
        <v>0.01652758726141501</v>
      </c>
      <c r="E64" s="262">
        <v>0.5799797987806145</v>
      </c>
    </row>
    <row r="65" spans="1:8" ht="12" customHeight="1" thickBot="1">
      <c r="A65" s="210" t="s">
        <v>230</v>
      </c>
      <c r="B65" s="315">
        <v>946955.731</v>
      </c>
      <c r="C65" s="316">
        <v>879406.267</v>
      </c>
      <c r="D65" s="271">
        <v>0.07681257973113809</v>
      </c>
      <c r="E65" s="272">
        <v>0.1987794999553398</v>
      </c>
      <c r="F65" s="343"/>
      <c r="G65" s="343"/>
      <c r="H65" s="343"/>
    </row>
    <row r="66" spans="1:8" ht="12" customHeight="1" thickBot="1">
      <c r="A66" s="211" t="s">
        <v>221</v>
      </c>
      <c r="B66" s="317">
        <v>1053957.526</v>
      </c>
      <c r="C66" s="318">
        <v>1134954.99</v>
      </c>
      <c r="D66" s="275">
        <v>-0.07136623453234914</v>
      </c>
      <c r="E66" s="276">
        <v>0.22124070126404574</v>
      </c>
      <c r="F66" s="343"/>
      <c r="G66" s="343"/>
      <c r="H66" s="343"/>
    </row>
    <row r="67" spans="1:8" ht="10.5" customHeight="1">
      <c r="A67" s="350"/>
      <c r="B67" s="350"/>
      <c r="C67" s="350"/>
      <c r="D67" s="350"/>
      <c r="E67" s="350"/>
      <c r="F67" s="351"/>
      <c r="G67" s="351"/>
      <c r="H67" s="351"/>
    </row>
    <row r="68" spans="1:8" s="175" customFormat="1" ht="31.5" customHeight="1">
      <c r="A68" s="212" t="s">
        <v>231</v>
      </c>
      <c r="B68" s="174"/>
      <c r="C68" s="174"/>
      <c r="D68" s="174"/>
      <c r="E68" s="174"/>
      <c r="F68" s="174"/>
      <c r="G68" s="174"/>
      <c r="H68" s="174"/>
    </row>
    <row r="69" spans="1:5" s="175" customFormat="1" ht="17.25" customHeight="1" thickBot="1">
      <c r="A69" s="212" t="s">
        <v>232</v>
      </c>
      <c r="B69" s="174"/>
      <c r="C69" s="174"/>
      <c r="D69" s="174"/>
      <c r="E69" s="174"/>
    </row>
    <row r="70" spans="1:5" ht="7.5" customHeight="1">
      <c r="A70" s="176"/>
      <c r="B70" s="177"/>
      <c r="C70" s="177"/>
      <c r="D70" s="177"/>
      <c r="E70" s="177"/>
    </row>
    <row r="71" spans="1:5" ht="34.5" thickBot="1">
      <c r="A71" s="179"/>
      <c r="B71" s="180" t="s">
        <v>468</v>
      </c>
      <c r="C71" s="201" t="s">
        <v>477</v>
      </c>
      <c r="D71" s="180" t="s">
        <v>40</v>
      </c>
      <c r="E71" s="182" t="s">
        <v>233</v>
      </c>
    </row>
    <row r="72" spans="1:5" ht="9.75" customHeight="1" thickBot="1">
      <c r="A72" s="184"/>
      <c r="B72" s="185"/>
      <c r="C72" s="185"/>
      <c r="D72" s="185"/>
      <c r="E72" s="185"/>
    </row>
    <row r="73" spans="1:5" ht="12.75" customHeight="1" thickBot="1">
      <c r="A73" s="190" t="s">
        <v>104</v>
      </c>
      <c r="B73" s="279">
        <v>4445609.29049411</v>
      </c>
      <c r="C73" s="280">
        <v>4386042.971210563</v>
      </c>
      <c r="D73" s="281">
        <v>0.013580879091822373</v>
      </c>
      <c r="E73" s="282">
        <v>1.1647189882097941</v>
      </c>
    </row>
    <row r="74" spans="1:11" ht="23.25" customHeight="1" thickBot="1">
      <c r="A74" s="213" t="s">
        <v>234</v>
      </c>
      <c r="B74" s="283">
        <v>2052643.0268054595</v>
      </c>
      <c r="C74" s="284">
        <v>1981201.212926706</v>
      </c>
      <c r="D74" s="285">
        <v>0.036059847638199694</v>
      </c>
      <c r="E74" s="286">
        <v>0.537778323085838</v>
      </c>
      <c r="J74" s="344"/>
      <c r="K74" s="340"/>
    </row>
    <row r="75" spans="1:11" ht="12" customHeight="1" thickBot="1">
      <c r="A75" s="190" t="s">
        <v>235</v>
      </c>
      <c r="B75" s="283">
        <v>549625.6306560509</v>
      </c>
      <c r="C75" s="284">
        <v>569854.9168324462</v>
      </c>
      <c r="D75" s="285">
        <v>-0.035499011377914225</v>
      </c>
      <c r="E75" s="286">
        <v>0.14399812637622383</v>
      </c>
      <c r="J75" s="344"/>
      <c r="K75" s="340"/>
    </row>
    <row r="76" spans="1:11" ht="12" customHeight="1" thickBot="1">
      <c r="A76" s="190" t="s">
        <v>236</v>
      </c>
      <c r="B76" s="283">
        <v>140260.7206566428</v>
      </c>
      <c r="C76" s="284">
        <v>105985.03515025004</v>
      </c>
      <c r="D76" s="285">
        <v>0.32340118072142654</v>
      </c>
      <c r="E76" s="286">
        <v>0.03674734192185934</v>
      </c>
      <c r="J76" s="344"/>
      <c r="K76" s="340"/>
    </row>
    <row r="77" spans="1:11" ht="12" customHeight="1" thickBot="1">
      <c r="A77" s="190" t="s">
        <v>237</v>
      </c>
      <c r="B77" s="283">
        <v>545383.7870702939</v>
      </c>
      <c r="C77" s="284">
        <v>501536.78861999366</v>
      </c>
      <c r="D77" s="285">
        <v>0.0874252885235951</v>
      </c>
      <c r="E77" s="286">
        <v>0.14288679259799206</v>
      </c>
      <c r="J77" s="344"/>
      <c r="K77" s="340"/>
    </row>
    <row r="78" spans="1:11" ht="12" customHeight="1" thickBot="1">
      <c r="A78" s="190" t="s">
        <v>238</v>
      </c>
      <c r="B78" s="283">
        <v>575850.9187686768</v>
      </c>
      <c r="C78" s="284">
        <v>630993.3185184953</v>
      </c>
      <c r="D78" s="285">
        <v>-0.0873898314474818</v>
      </c>
      <c r="E78" s="286">
        <v>0.15086897107716538</v>
      </c>
      <c r="J78" s="344"/>
      <c r="K78" s="340"/>
    </row>
    <row r="79" spans="1:5" ht="12" customHeight="1" thickBot="1">
      <c r="A79" s="190" t="s">
        <v>239</v>
      </c>
      <c r="B79" s="283">
        <v>312390.9022502454</v>
      </c>
      <c r="C79" s="284">
        <v>354732.32222000003</v>
      </c>
      <c r="D79" s="285">
        <v>-0.11936160681601238</v>
      </c>
      <c r="E79" s="286">
        <v>0.08184426291641352</v>
      </c>
    </row>
    <row r="80" spans="1:5" ht="12" customHeight="1" thickBot="1">
      <c r="A80" s="190" t="s">
        <v>240</v>
      </c>
      <c r="B80" s="287">
        <v>131843.11197</v>
      </c>
      <c r="C80" s="284">
        <v>133270.36554999996</v>
      </c>
      <c r="D80" s="285">
        <v>-0.010709459481931805</v>
      </c>
      <c r="E80" s="286">
        <v>0.034541986472918645</v>
      </c>
    </row>
    <row r="81" spans="1:5" ht="12" customHeight="1" thickBot="1">
      <c r="A81" s="190" t="s">
        <v>197</v>
      </c>
      <c r="B81" s="287">
        <v>69966.10449914017</v>
      </c>
      <c r="C81" s="287">
        <v>95200.25470017763</v>
      </c>
      <c r="D81" s="288">
        <v>-0.2650638937942923</v>
      </c>
      <c r="E81" s="288">
        <v>0.018330637065985148</v>
      </c>
    </row>
    <row r="82" spans="1:5" ht="12" customHeight="1" thickBot="1">
      <c r="A82" s="193" t="s">
        <v>241</v>
      </c>
      <c r="B82" s="289">
        <v>67645.08781760093</v>
      </c>
      <c r="C82" s="290">
        <v>13268.756692494266</v>
      </c>
      <c r="D82" s="291">
        <v>4.098072817618678</v>
      </c>
      <c r="E82" s="292">
        <v>0.0177225466953984</v>
      </c>
    </row>
    <row r="83" spans="1:5" ht="11.25" customHeight="1">
      <c r="A83" s="214" t="s">
        <v>242</v>
      </c>
      <c r="B83" s="204"/>
      <c r="C83" s="204"/>
      <c r="D83" s="204"/>
      <c r="E83" s="204"/>
    </row>
    <row r="84" spans="1:8" ht="21" customHeight="1">
      <c r="A84" s="351"/>
      <c r="B84" s="351"/>
      <c r="C84" s="351"/>
      <c r="D84" s="351"/>
      <c r="E84" s="351"/>
      <c r="F84" s="351"/>
      <c r="G84" s="351"/>
      <c r="H84" s="351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27.75390625" style="3" customWidth="1"/>
    <col min="2" max="3" width="11.00390625" style="3" customWidth="1"/>
    <col min="4" max="4" width="11.00390625" style="61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466</v>
      </c>
      <c r="B1" s="9"/>
      <c r="C1" s="9"/>
      <c r="D1" s="309"/>
      <c r="E1" s="9"/>
      <c r="F1" s="9"/>
      <c r="G1" s="7"/>
      <c r="H1" s="7"/>
    </row>
    <row r="2" spans="1:6" ht="9" customHeight="1">
      <c r="A2" s="5"/>
      <c r="B2" s="4"/>
      <c r="C2" s="4"/>
      <c r="D2" s="9"/>
      <c r="E2" s="9"/>
      <c r="F2" s="9"/>
    </row>
    <row r="3" spans="1:6" ht="13.5">
      <c r="A3" s="2"/>
      <c r="B3" s="1" t="s">
        <v>95</v>
      </c>
      <c r="C3" s="1" t="s">
        <v>190</v>
      </c>
      <c r="D3" s="9"/>
      <c r="E3" s="9"/>
      <c r="F3" s="9"/>
    </row>
    <row r="4" spans="1:6" ht="9" customHeight="1" thickBot="1">
      <c r="A4" s="6"/>
      <c r="B4" s="2"/>
      <c r="C4" s="2"/>
      <c r="D4" s="9"/>
      <c r="E4" s="9"/>
      <c r="F4" s="9"/>
    </row>
    <row r="5" spans="1:6" ht="12" customHeight="1" thickBot="1">
      <c r="A5" s="37" t="s">
        <v>96</v>
      </c>
      <c r="B5" s="110">
        <v>0.31972977577165107</v>
      </c>
      <c r="C5" s="97">
        <v>1554495.3367729601</v>
      </c>
      <c r="D5" s="9"/>
      <c r="E5" s="9"/>
      <c r="F5" s="9"/>
    </row>
    <row r="6" spans="1:6" ht="12" customHeight="1" thickBot="1">
      <c r="A6" s="38" t="s">
        <v>160</v>
      </c>
      <c r="B6" s="111">
        <v>0.2678905670408416</v>
      </c>
      <c r="C6" s="98">
        <v>1302458.1030196801</v>
      </c>
      <c r="D6" s="9"/>
      <c r="E6" s="9"/>
      <c r="F6" s="9"/>
    </row>
    <row r="7" spans="1:6" ht="12" customHeight="1" thickBot="1">
      <c r="A7" s="38" t="s">
        <v>97</v>
      </c>
      <c r="B7" s="111">
        <v>0.14512044548936512</v>
      </c>
      <c r="C7" s="98">
        <v>705561.6113300216</v>
      </c>
      <c r="D7" s="9"/>
      <c r="E7" s="9"/>
      <c r="F7" s="9"/>
    </row>
    <row r="8" spans="1:6" ht="12" customHeight="1" thickBot="1">
      <c r="A8" s="38" t="s">
        <v>98</v>
      </c>
      <c r="B8" s="111">
        <v>0.10970731416249677</v>
      </c>
      <c r="C8" s="98">
        <v>533386.381871689</v>
      </c>
      <c r="D8" s="9"/>
      <c r="E8" s="9"/>
      <c r="F8" s="9"/>
    </row>
    <row r="9" spans="1:6" ht="12" customHeight="1" thickBot="1">
      <c r="A9" s="38" t="s">
        <v>99</v>
      </c>
      <c r="B9" s="111">
        <v>0.10244767612828835</v>
      </c>
      <c r="C9" s="98">
        <v>498090.72183001577</v>
      </c>
      <c r="D9" s="9"/>
      <c r="E9" s="9"/>
      <c r="F9" s="9"/>
    </row>
    <row r="10" spans="1:6" ht="12" customHeight="1" thickBot="1">
      <c r="A10" s="39" t="s">
        <v>200</v>
      </c>
      <c r="B10" s="112">
        <v>0.055104221407357205</v>
      </c>
      <c r="C10" s="99">
        <v>267911.41052630264</v>
      </c>
      <c r="D10" s="9"/>
      <c r="E10" s="9"/>
      <c r="F10" s="9"/>
    </row>
    <row r="11" spans="1:6" ht="12.75">
      <c r="A11" s="12" t="s">
        <v>100</v>
      </c>
      <c r="B11" s="9"/>
      <c r="C11" s="9"/>
      <c r="D11" s="309"/>
      <c r="E11" s="9"/>
      <c r="F11" s="9"/>
    </row>
    <row r="12" spans="1:6" ht="12.75">
      <c r="A12" s="12"/>
      <c r="B12" s="9"/>
      <c r="C12" s="9"/>
      <c r="D12" s="309"/>
      <c r="E12" s="9"/>
      <c r="F12" s="9"/>
    </row>
    <row r="13" spans="1:8" ht="16.5" thickBot="1">
      <c r="A13" s="8" t="s">
        <v>186</v>
      </c>
      <c r="B13" s="9"/>
      <c r="C13" s="9"/>
      <c r="D13" s="309"/>
      <c r="E13" s="9"/>
      <c r="F13" s="9"/>
      <c r="G13" s="7"/>
      <c r="H13" s="7"/>
    </row>
    <row r="14" spans="1:6" ht="9" customHeight="1">
      <c r="A14" s="5"/>
      <c r="B14" s="5"/>
      <c r="C14" s="46"/>
      <c r="D14" s="309"/>
      <c r="E14" s="9"/>
      <c r="F14" s="9"/>
    </row>
    <row r="15" spans="1:6" ht="13.5">
      <c r="A15" s="2"/>
      <c r="B15" s="1" t="s">
        <v>467</v>
      </c>
      <c r="C15" s="47"/>
      <c r="D15" s="309"/>
      <c r="E15" s="9"/>
      <c r="F15" s="9"/>
    </row>
    <row r="16" spans="1:6" ht="9" customHeight="1" thickBot="1">
      <c r="A16" s="6"/>
      <c r="B16" s="6"/>
      <c r="C16" s="48"/>
      <c r="D16" s="309"/>
      <c r="E16" s="9"/>
      <c r="F16" s="9"/>
    </row>
    <row r="17" spans="1:6" ht="12" customHeight="1" thickBot="1">
      <c r="A17" s="14" t="s">
        <v>104</v>
      </c>
      <c r="B17" s="83">
        <v>4861903.565350669</v>
      </c>
      <c r="C17" s="45"/>
      <c r="D17" s="309"/>
      <c r="E17" s="9"/>
      <c r="F17" s="9"/>
    </row>
    <row r="18" spans="1:6" ht="12" customHeight="1" thickBot="1">
      <c r="A18" s="10" t="s">
        <v>105</v>
      </c>
      <c r="B18" s="87">
        <v>507303.7317654066</v>
      </c>
      <c r="C18" s="45"/>
      <c r="D18" s="309"/>
      <c r="E18" s="34"/>
      <c r="F18" s="9"/>
    </row>
    <row r="19" spans="1:6" ht="12" customHeight="1" thickBot="1">
      <c r="A19" s="10" t="s">
        <v>106</v>
      </c>
      <c r="B19" s="87">
        <v>1398273.6902199264</v>
      </c>
      <c r="C19" s="45"/>
      <c r="D19" s="309"/>
      <c r="E19" s="9"/>
      <c r="F19" s="9"/>
    </row>
    <row r="20" spans="1:6" ht="12" customHeight="1" thickBot="1">
      <c r="A20" s="11" t="s">
        <v>107</v>
      </c>
      <c r="B20" s="92">
        <v>2956326.1433653366</v>
      </c>
      <c r="C20" s="45"/>
      <c r="D20" s="309"/>
      <c r="E20" s="9"/>
      <c r="F20" s="9"/>
    </row>
    <row r="21" spans="1:6" ht="13.5">
      <c r="A21" s="15" t="s">
        <v>100</v>
      </c>
      <c r="B21" s="9"/>
      <c r="C21" s="9"/>
      <c r="D21" s="309"/>
      <c r="E21" s="34"/>
      <c r="F21" s="9"/>
    </row>
    <row r="22" spans="1:6" ht="15.75">
      <c r="A22" s="13"/>
      <c r="B22" s="9"/>
      <c r="C22" s="9"/>
      <c r="D22" s="309"/>
      <c r="E22" s="9"/>
      <c r="F22" s="9"/>
    </row>
    <row r="23" spans="1:8" ht="16.5" thickBot="1">
      <c r="A23" s="8" t="s">
        <v>187</v>
      </c>
      <c r="B23" s="9"/>
      <c r="C23" s="9"/>
      <c r="D23" s="309"/>
      <c r="E23" s="9"/>
      <c r="F23" s="9"/>
      <c r="G23" s="7"/>
      <c r="H23" s="7"/>
    </row>
    <row r="24" spans="1:6" ht="9" customHeight="1">
      <c r="A24" s="5"/>
      <c r="B24" s="5"/>
      <c r="C24" s="46"/>
      <c r="D24" s="46"/>
      <c r="E24" s="46"/>
      <c r="F24" s="61"/>
    </row>
    <row r="25" spans="1:6" ht="13.5">
      <c r="A25" s="2"/>
      <c r="B25" s="1" t="s">
        <v>468</v>
      </c>
      <c r="C25" s="47"/>
      <c r="D25" s="47"/>
      <c r="E25" s="47"/>
      <c r="F25" s="9"/>
    </row>
    <row r="26" spans="1:6" ht="9" customHeight="1" thickBot="1">
      <c r="A26" s="6"/>
      <c r="B26" s="6"/>
      <c r="C26" s="48"/>
      <c r="D26" s="48"/>
      <c r="E26" s="48"/>
      <c r="F26" s="9"/>
    </row>
    <row r="27" spans="1:6" ht="12" customHeight="1" thickBot="1">
      <c r="A27" s="14" t="s">
        <v>104</v>
      </c>
      <c r="B27" s="83">
        <v>4861903.5653506685</v>
      </c>
      <c r="C27" s="63"/>
      <c r="D27" s="45"/>
      <c r="E27" s="49"/>
      <c r="F27" s="9"/>
    </row>
    <row r="28" spans="1:6" ht="12" customHeight="1" thickBot="1">
      <c r="A28" s="10" t="s">
        <v>108</v>
      </c>
      <c r="B28" s="87">
        <v>1707091.0072892625</v>
      </c>
      <c r="C28" s="63"/>
      <c r="D28" s="45"/>
      <c r="E28" s="49"/>
      <c r="F28" s="9"/>
    </row>
    <row r="29" spans="1:6" ht="12" customHeight="1" thickBot="1">
      <c r="A29" s="10" t="s">
        <v>109</v>
      </c>
      <c r="B29" s="87">
        <v>2634121.8928614063</v>
      </c>
      <c r="C29" s="63"/>
      <c r="D29" s="45"/>
      <c r="E29" s="49"/>
      <c r="F29" s="9"/>
    </row>
    <row r="30" spans="1:6" ht="12" customHeight="1" thickBot="1">
      <c r="A30" s="10" t="s">
        <v>196</v>
      </c>
      <c r="B30" s="87">
        <v>582088.52372</v>
      </c>
      <c r="C30" s="63"/>
      <c r="D30" s="45"/>
      <c r="E30" s="49"/>
      <c r="F30" s="9"/>
    </row>
    <row r="31" spans="1:6" ht="12" customHeight="1" thickBot="1">
      <c r="A31" s="10" t="s">
        <v>197</v>
      </c>
      <c r="B31" s="87">
        <v>145.1296</v>
      </c>
      <c r="C31" s="63"/>
      <c r="D31" s="45"/>
      <c r="E31" s="49"/>
      <c r="F31" s="9"/>
    </row>
    <row r="32" spans="1:6" ht="12" customHeight="1" thickBot="1">
      <c r="A32" s="10" t="s">
        <v>198</v>
      </c>
      <c r="B32" s="87">
        <v>26787.63248</v>
      </c>
      <c r="C32" s="63"/>
      <c r="D32" s="45"/>
      <c r="E32" s="49"/>
      <c r="F32" s="9"/>
    </row>
    <row r="33" spans="1:6" ht="12" customHeight="1" thickBot="1">
      <c r="A33" s="11" t="s">
        <v>110</v>
      </c>
      <c r="B33" s="92">
        <v>-88330.6206</v>
      </c>
      <c r="C33" s="63"/>
      <c r="D33" s="45"/>
      <c r="E33" s="49"/>
      <c r="F33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1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28.625" style="3" customWidth="1"/>
    <col min="2" max="3" width="9.125" style="3" customWidth="1"/>
    <col min="4" max="4" width="9.125" style="61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469</v>
      </c>
      <c r="B1" s="9"/>
      <c r="C1" s="9"/>
      <c r="D1" s="309"/>
      <c r="E1" s="9"/>
      <c r="F1" s="9"/>
      <c r="G1" s="7"/>
      <c r="H1" s="7"/>
    </row>
    <row r="2" spans="1:6" ht="9" customHeight="1">
      <c r="A2" s="5"/>
      <c r="B2" s="4"/>
      <c r="C2" s="4"/>
      <c r="D2" s="9"/>
      <c r="E2" s="9"/>
      <c r="F2" s="9"/>
    </row>
    <row r="3" spans="1:6" ht="22.5">
      <c r="A3" s="113"/>
      <c r="B3" s="114" t="s">
        <v>95</v>
      </c>
      <c r="C3" s="114" t="s">
        <v>190</v>
      </c>
      <c r="D3" s="9"/>
      <c r="E3" s="9"/>
      <c r="F3" s="9"/>
    </row>
    <row r="4" spans="1:6" ht="9" customHeight="1" thickBot="1">
      <c r="A4" s="115"/>
      <c r="B4" s="113"/>
      <c r="C4" s="113"/>
      <c r="D4" s="9"/>
      <c r="E4" s="9"/>
      <c r="F4" s="9"/>
    </row>
    <row r="5" spans="1:6" ht="12" customHeight="1" thickBot="1">
      <c r="A5" s="116" t="s">
        <v>155</v>
      </c>
      <c r="B5" s="110">
        <v>0.37393688773904155</v>
      </c>
      <c r="C5" s="97">
        <v>458793.27547000005</v>
      </c>
      <c r="D5" s="9"/>
      <c r="E5" s="9"/>
      <c r="F5" s="9"/>
    </row>
    <row r="6" spans="1:6" ht="12" customHeight="1" thickBot="1">
      <c r="A6" s="117" t="s">
        <v>161</v>
      </c>
      <c r="B6" s="118">
        <v>0.3077291590926656</v>
      </c>
      <c r="C6" s="119">
        <v>377561.22353</v>
      </c>
      <c r="D6" s="9"/>
      <c r="E6" s="9"/>
      <c r="F6" s="9"/>
    </row>
    <row r="7" spans="1:6" ht="12" customHeight="1" thickBot="1">
      <c r="A7" s="120" t="s">
        <v>163</v>
      </c>
      <c r="B7" s="121">
        <v>0.1911529828886408</v>
      </c>
      <c r="C7" s="122">
        <v>234530.76176999998</v>
      </c>
      <c r="D7" s="9"/>
      <c r="E7" s="9"/>
      <c r="F7" s="9"/>
    </row>
    <row r="8" spans="1:6" ht="12" customHeight="1" thickBot="1">
      <c r="A8" s="120" t="s">
        <v>162</v>
      </c>
      <c r="B8" s="121">
        <v>0.12718097027965208</v>
      </c>
      <c r="C8" s="122">
        <v>156041.77027</v>
      </c>
      <c r="D8" s="9"/>
      <c r="E8" s="9"/>
      <c r="F8" s="9"/>
    </row>
    <row r="9" spans="1:5" ht="12" customHeight="1" thickBot="1">
      <c r="A9" s="123" t="s">
        <v>171</v>
      </c>
      <c r="B9" s="124">
        <v>0</v>
      </c>
      <c r="C9" s="125">
        <v>0</v>
      </c>
      <c r="D9" s="9"/>
      <c r="E9" s="9"/>
    </row>
    <row r="10" spans="1:6" ht="12.75">
      <c r="A10" s="12" t="s">
        <v>100</v>
      </c>
      <c r="B10" s="9"/>
      <c r="C10" s="9"/>
      <c r="D10" s="309"/>
      <c r="E10" s="9"/>
      <c r="F10" s="9"/>
    </row>
    <row r="11" spans="1:6" ht="12.75">
      <c r="A11" s="12"/>
      <c r="B11" s="9"/>
      <c r="C11" s="9"/>
      <c r="D11" s="309"/>
      <c r="E11" s="9"/>
      <c r="F11" s="9"/>
    </row>
    <row r="12" spans="1:6" ht="16.5" customHeight="1" thickBot="1">
      <c r="A12" s="8" t="s">
        <v>188</v>
      </c>
      <c r="B12" s="9"/>
      <c r="C12" s="9"/>
      <c r="D12" s="309"/>
      <c r="E12" s="9"/>
      <c r="F12" s="9"/>
    </row>
    <row r="13" spans="1:6" ht="9" customHeight="1">
      <c r="A13" s="5"/>
      <c r="B13" s="5"/>
      <c r="C13" s="9"/>
      <c r="D13" s="309"/>
      <c r="E13" s="9"/>
      <c r="F13" s="9"/>
    </row>
    <row r="14" spans="1:6" ht="13.5">
      <c r="A14" s="113"/>
      <c r="B14" s="114" t="s">
        <v>470</v>
      </c>
      <c r="C14" s="9"/>
      <c r="D14" s="309"/>
      <c r="E14" s="9"/>
      <c r="F14" s="9"/>
    </row>
    <row r="15" spans="1:7" ht="9" customHeight="1" thickBot="1">
      <c r="A15" s="115"/>
      <c r="B15" s="115"/>
      <c r="C15" s="9"/>
      <c r="D15" s="309"/>
      <c r="E15" s="9"/>
      <c r="F15" s="9"/>
      <c r="G15" s="7"/>
    </row>
    <row r="16" spans="1:6" ht="12" customHeight="1" thickBot="1">
      <c r="A16" s="126" t="s">
        <v>104</v>
      </c>
      <c r="B16" s="83">
        <v>1226927.0310400003</v>
      </c>
      <c r="C16" s="9"/>
      <c r="D16" s="309"/>
      <c r="E16" s="9"/>
      <c r="F16" s="9"/>
    </row>
    <row r="17" spans="1:6" ht="12" customHeight="1" thickBot="1">
      <c r="A17" s="127" t="s">
        <v>156</v>
      </c>
      <c r="B17" s="87">
        <v>1168021.89105</v>
      </c>
      <c r="C17" s="9"/>
      <c r="D17" s="309"/>
      <c r="E17" s="9"/>
      <c r="F17" s="9"/>
    </row>
    <row r="18" spans="1:6" ht="12" customHeight="1" thickBot="1">
      <c r="A18" s="128" t="s">
        <v>157</v>
      </c>
      <c r="B18" s="92">
        <v>58905.13999</v>
      </c>
      <c r="C18" s="9"/>
      <c r="D18" s="309"/>
      <c r="E18" s="9"/>
      <c r="F18" s="9"/>
    </row>
    <row r="19" spans="1:6" ht="12" customHeight="1">
      <c r="A19" s="15" t="s">
        <v>100</v>
      </c>
      <c r="B19" s="9"/>
      <c r="C19" s="9"/>
      <c r="D19" s="309"/>
      <c r="E19" s="9"/>
      <c r="F19" s="9"/>
    </row>
    <row r="20" spans="1:6" ht="12" customHeight="1">
      <c r="A20" s="13"/>
      <c r="B20" s="9"/>
      <c r="C20" s="9"/>
      <c r="D20" s="309"/>
      <c r="E20" s="9"/>
      <c r="F20" s="9"/>
    </row>
    <row r="21" spans="1:6" ht="16.5" customHeight="1" thickBot="1">
      <c r="A21" s="8" t="s">
        <v>189</v>
      </c>
      <c r="B21" s="9"/>
      <c r="C21" s="9"/>
      <c r="D21" s="309"/>
      <c r="E21" s="9"/>
      <c r="F21" s="9"/>
    </row>
    <row r="22" spans="1:6" ht="9" customHeight="1">
      <c r="A22" s="5"/>
      <c r="B22" s="5"/>
      <c r="C22" s="46"/>
      <c r="D22" s="309"/>
      <c r="E22" s="9"/>
      <c r="F22" s="9"/>
    </row>
    <row r="23" spans="1:6" ht="22.5">
      <c r="A23" s="113"/>
      <c r="B23" s="114" t="s">
        <v>468</v>
      </c>
      <c r="C23" s="47"/>
      <c r="D23" s="309"/>
      <c r="E23" s="9"/>
      <c r="F23" s="9"/>
    </row>
    <row r="24" spans="1:6" ht="9" customHeight="1" thickBot="1">
      <c r="A24" s="115"/>
      <c r="B24" s="115"/>
      <c r="C24" s="48"/>
      <c r="D24" s="309"/>
      <c r="E24" s="9"/>
      <c r="F24" s="9"/>
    </row>
    <row r="25" spans="1:6" ht="12" customHeight="1" thickBot="1">
      <c r="A25" s="126" t="s">
        <v>104</v>
      </c>
      <c r="B25" s="83">
        <v>1226927.0310400003</v>
      </c>
      <c r="C25" s="63"/>
      <c r="D25" s="309"/>
      <c r="E25" s="9"/>
      <c r="F25" s="9"/>
    </row>
    <row r="26" spans="1:6" ht="12" customHeight="1" thickBot="1">
      <c r="A26" s="127" t="s">
        <v>108</v>
      </c>
      <c r="B26" s="87">
        <v>197707.81731088768</v>
      </c>
      <c r="C26" s="63"/>
      <c r="D26" s="309"/>
      <c r="E26" s="9"/>
      <c r="F26" s="9"/>
    </row>
    <row r="27" spans="1:6" ht="12" customHeight="1" thickBot="1">
      <c r="A27" s="127" t="s">
        <v>109</v>
      </c>
      <c r="B27" s="87">
        <v>833232.7733063233</v>
      </c>
      <c r="C27" s="63"/>
      <c r="D27" s="309"/>
      <c r="E27" s="9"/>
      <c r="F27" s="9"/>
    </row>
    <row r="28" spans="1:6" ht="12" customHeight="1" thickBot="1">
      <c r="A28" s="127" t="s">
        <v>196</v>
      </c>
      <c r="B28" s="87">
        <v>645.51815</v>
      </c>
      <c r="C28" s="63"/>
      <c r="D28" s="309"/>
      <c r="E28" s="9"/>
      <c r="F28" s="9"/>
    </row>
    <row r="29" spans="1:6" ht="12" customHeight="1" thickBot="1">
      <c r="A29" s="127" t="s">
        <v>197</v>
      </c>
      <c r="B29" s="87">
        <v>274702.5850228135</v>
      </c>
      <c r="C29" s="63"/>
      <c r="D29" s="309"/>
      <c r="E29" s="9"/>
      <c r="F29" s="9"/>
    </row>
    <row r="30" spans="1:6" ht="12" customHeight="1" thickBot="1">
      <c r="A30" s="127" t="s">
        <v>198</v>
      </c>
      <c r="B30" s="87">
        <v>132215.30915212235</v>
      </c>
      <c r="C30" s="63"/>
      <c r="D30" s="309"/>
      <c r="E30" s="9"/>
      <c r="F30" s="9"/>
    </row>
    <row r="31" spans="1:6" ht="12" customHeight="1" thickBot="1">
      <c r="A31" s="128" t="s">
        <v>110</v>
      </c>
      <c r="B31" s="92">
        <v>-211576.97188920772</v>
      </c>
      <c r="C31" s="63"/>
      <c r="D31" s="309"/>
      <c r="E31" s="9"/>
      <c r="F31" s="9"/>
    </row>
    <row r="32" ht="12" customHeight="1"/>
    <row r="33" ht="12" customHeight="1"/>
    <row r="3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428"/>
  <sheetViews>
    <sheetView view="pageBreakPreview" zoomScaleSheetLayoutView="100" workbookViewId="0" topLeftCell="A1">
      <selection activeCell="J1" sqref="J1"/>
    </sheetView>
  </sheetViews>
  <sheetFormatPr defaultColWidth="9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6384" width="8.00390625" style="34" customWidth="1"/>
  </cols>
  <sheetData>
    <row r="1" spans="1:10" ht="16.5" thickBot="1">
      <c r="A1" s="67" t="s">
        <v>448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9" customHeight="1">
      <c r="A2" s="68"/>
      <c r="B2" s="68"/>
      <c r="C2" s="68"/>
      <c r="D2" s="36"/>
      <c r="E2" s="36"/>
      <c r="F2" s="36"/>
      <c r="G2" s="36"/>
      <c r="H2" s="36"/>
      <c r="I2" s="36"/>
      <c r="J2" s="36"/>
    </row>
    <row r="3" spans="1:10" ht="33.75">
      <c r="A3" s="129" t="s">
        <v>111</v>
      </c>
      <c r="B3" s="130" t="s">
        <v>185</v>
      </c>
      <c r="C3" s="131" t="s">
        <v>95</v>
      </c>
      <c r="D3" s="36"/>
      <c r="E3" s="36"/>
      <c r="F3" s="36"/>
      <c r="G3" s="36"/>
      <c r="H3" s="36"/>
      <c r="I3" s="36"/>
      <c r="J3" s="36"/>
    </row>
    <row r="4" spans="1:10" ht="9" customHeight="1" thickBot="1">
      <c r="A4" s="132"/>
      <c r="B4" s="132"/>
      <c r="C4" s="132"/>
      <c r="D4" s="36"/>
      <c r="E4" s="36"/>
      <c r="F4" s="36"/>
      <c r="G4" s="36"/>
      <c r="H4" s="36"/>
      <c r="I4" s="36"/>
      <c r="J4" s="36"/>
    </row>
    <row r="5" spans="1:10" ht="12" customHeight="1" thickBot="1">
      <c r="A5" s="133" t="s">
        <v>112</v>
      </c>
      <c r="B5" s="83">
        <v>3098182.9254417615</v>
      </c>
      <c r="C5" s="134">
        <f>B5/B$5</f>
        <v>1</v>
      </c>
      <c r="D5" s="36"/>
      <c r="E5" s="36"/>
      <c r="F5" s="36"/>
      <c r="G5" s="36"/>
      <c r="H5" s="36"/>
      <c r="I5" s="36"/>
      <c r="J5" s="36"/>
    </row>
    <row r="6" spans="1:10" ht="12" customHeight="1" thickBot="1">
      <c r="A6" s="135" t="s">
        <v>113</v>
      </c>
      <c r="B6" s="87">
        <v>1274072.8133244384</v>
      </c>
      <c r="C6" s="136">
        <f aca="true" t="shared" si="0" ref="C6:C12">B6/B$5</f>
        <v>0.41123227517070243</v>
      </c>
      <c r="D6" s="36"/>
      <c r="E6" s="36"/>
      <c r="F6" s="36"/>
      <c r="G6" s="36"/>
      <c r="H6" s="36"/>
      <c r="I6" s="36"/>
      <c r="J6" s="36"/>
    </row>
    <row r="7" spans="1:10" ht="12" customHeight="1" thickBot="1">
      <c r="A7" s="135" t="s">
        <v>115</v>
      </c>
      <c r="B7" s="87">
        <v>673658.0172049833</v>
      </c>
      <c r="C7" s="136">
        <f t="shared" si="0"/>
        <v>0.21743648887643657</v>
      </c>
      <c r="D7" s="36"/>
      <c r="E7" s="36"/>
      <c r="F7" s="36"/>
      <c r="G7" s="36"/>
      <c r="H7" s="36"/>
      <c r="I7" s="36"/>
      <c r="J7" s="36"/>
    </row>
    <row r="8" spans="1:10" ht="12" customHeight="1" thickBot="1">
      <c r="A8" s="135" t="s">
        <v>114</v>
      </c>
      <c r="B8" s="87">
        <v>593356.8364350062</v>
      </c>
      <c r="C8" s="136">
        <f t="shared" si="0"/>
        <v>0.19151768979244538</v>
      </c>
      <c r="D8" s="36"/>
      <c r="E8" s="36"/>
      <c r="F8" s="36"/>
      <c r="G8" s="36"/>
      <c r="H8" s="36"/>
      <c r="I8" s="36"/>
      <c r="J8" s="36"/>
    </row>
    <row r="9" spans="1:10" ht="12" customHeight="1" thickBot="1">
      <c r="A9" s="135" t="s">
        <v>201</v>
      </c>
      <c r="B9" s="87">
        <v>321883.7770010876</v>
      </c>
      <c r="C9" s="136">
        <f t="shared" si="0"/>
        <v>0.10389437445989122</v>
      </c>
      <c r="D9" s="36"/>
      <c r="E9" s="36"/>
      <c r="F9" s="36"/>
      <c r="G9" s="36"/>
      <c r="H9" s="36"/>
      <c r="I9" s="36"/>
      <c r="J9" s="36"/>
    </row>
    <row r="10" spans="1:10" ht="12" customHeight="1" thickBot="1">
      <c r="A10" s="135" t="s">
        <v>184</v>
      </c>
      <c r="B10" s="87">
        <v>87070.84825841089</v>
      </c>
      <c r="C10" s="136">
        <f t="shared" si="0"/>
        <v>0.028103843560494637</v>
      </c>
      <c r="D10" s="36"/>
      <c r="E10" s="36"/>
      <c r="F10" s="36"/>
      <c r="G10" s="36"/>
      <c r="H10" s="36"/>
      <c r="I10" s="36"/>
      <c r="J10" s="36"/>
    </row>
    <row r="11" spans="1:10" ht="12" customHeight="1" thickBot="1">
      <c r="A11" s="135" t="s">
        <v>116</v>
      </c>
      <c r="B11" s="87">
        <v>81223.34425675434</v>
      </c>
      <c r="C11" s="136">
        <f t="shared" si="0"/>
        <v>0.02621644564294825</v>
      </c>
      <c r="D11" s="36"/>
      <c r="E11" s="36"/>
      <c r="F11" s="36"/>
      <c r="G11" s="36"/>
      <c r="H11" s="36"/>
      <c r="I11" s="36"/>
      <c r="J11" s="36"/>
    </row>
    <row r="12" spans="1:10" ht="12" customHeight="1" thickBot="1">
      <c r="A12" s="137" t="s">
        <v>199</v>
      </c>
      <c r="B12" s="92">
        <v>66917.28896108078</v>
      </c>
      <c r="C12" s="138">
        <f t="shared" si="0"/>
        <v>0.021598882497081487</v>
      </c>
      <c r="D12" s="36"/>
      <c r="E12" s="36"/>
      <c r="F12" s="36"/>
      <c r="G12" s="36"/>
      <c r="H12" s="36"/>
      <c r="I12" s="36"/>
      <c r="J12" s="36"/>
    </row>
    <row r="13" spans="1:10" ht="9.75" customHeight="1">
      <c r="A13" s="65" t="s">
        <v>100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25">
      <c r="A14" s="6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>
      <c r="A15" s="67" t="s">
        <v>449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9" customHeight="1">
      <c r="A16" s="139"/>
      <c r="B16" s="139"/>
      <c r="C16" s="139"/>
      <c r="D16" s="139"/>
      <c r="E16" s="139"/>
      <c r="F16" s="139"/>
      <c r="G16" s="36"/>
      <c r="H16" s="36"/>
      <c r="I16" s="36"/>
      <c r="J16" s="36"/>
    </row>
    <row r="17" spans="1:10" ht="22.5">
      <c r="A17" s="129" t="s">
        <v>111</v>
      </c>
      <c r="B17" s="131" t="s">
        <v>101</v>
      </c>
      <c r="C17" s="131" t="s">
        <v>102</v>
      </c>
      <c r="D17" s="131" t="s">
        <v>103</v>
      </c>
      <c r="E17" s="131" t="s">
        <v>68</v>
      </c>
      <c r="F17" s="131" t="s">
        <v>94</v>
      </c>
      <c r="G17" s="36"/>
      <c r="H17" s="36"/>
      <c r="I17" s="36"/>
      <c r="J17" s="36"/>
    </row>
    <row r="18" spans="1:10" ht="9" customHeight="1" thickBot="1">
      <c r="A18" s="140"/>
      <c r="B18" s="141"/>
      <c r="C18" s="141"/>
      <c r="D18" s="141"/>
      <c r="E18" s="141"/>
      <c r="F18" s="141"/>
      <c r="G18" s="36"/>
      <c r="H18" s="36"/>
      <c r="I18" s="36"/>
      <c r="J18" s="36"/>
    </row>
    <row r="19" spans="1:10" ht="12" customHeight="1" thickBot="1">
      <c r="A19" s="142" t="s">
        <v>112</v>
      </c>
      <c r="B19" s="81">
        <v>10195</v>
      </c>
      <c r="C19" s="143">
        <v>7973</v>
      </c>
      <c r="D19" s="81">
        <v>2222</v>
      </c>
      <c r="E19" s="144">
        <v>0.03541882521718339</v>
      </c>
      <c r="F19" s="145">
        <v>0.04090423769375207</v>
      </c>
      <c r="G19" s="36"/>
      <c r="H19" s="36"/>
      <c r="I19" s="36"/>
      <c r="J19" s="36"/>
    </row>
    <row r="20" spans="1:10" ht="12" customHeight="1" thickBot="1">
      <c r="A20" s="146" t="s">
        <v>199</v>
      </c>
      <c r="B20" s="84">
        <v>830</v>
      </c>
      <c r="C20" s="122">
        <v>709</v>
      </c>
      <c r="D20" s="84">
        <v>121</v>
      </c>
      <c r="E20" s="147">
        <v>0.023536276988912662</v>
      </c>
      <c r="F20" s="148">
        <v>0.029030710172744723</v>
      </c>
      <c r="G20" s="36"/>
      <c r="H20" s="36"/>
      <c r="I20" s="36"/>
      <c r="J20" s="36"/>
    </row>
    <row r="21" spans="1:10" ht="12" customHeight="1" thickBot="1">
      <c r="A21" s="146" t="s">
        <v>114</v>
      </c>
      <c r="B21" s="84">
        <v>1293</v>
      </c>
      <c r="C21" s="122">
        <v>1126</v>
      </c>
      <c r="D21" s="84">
        <v>167</v>
      </c>
      <c r="E21" s="147">
        <v>0.03409554920375663</v>
      </c>
      <c r="F21" s="148">
        <v>0.04189663823381837</v>
      </c>
      <c r="G21" s="36"/>
      <c r="H21" s="36"/>
      <c r="I21" s="36"/>
      <c r="J21" s="36"/>
    </row>
    <row r="22" spans="1:10" ht="12" customHeight="1" thickBot="1">
      <c r="A22" s="146" t="s">
        <v>116</v>
      </c>
      <c r="B22" s="84">
        <v>902</v>
      </c>
      <c r="C22" s="122">
        <v>883</v>
      </c>
      <c r="D22" s="84">
        <v>19</v>
      </c>
      <c r="E22" s="147">
        <v>0.0024710625568994666</v>
      </c>
      <c r="F22" s="148">
        <v>0.00296875</v>
      </c>
      <c r="G22" s="36"/>
      <c r="H22" s="36"/>
      <c r="I22" s="36"/>
      <c r="J22" s="36"/>
    </row>
    <row r="23" spans="1:10" ht="12" customHeight="1" thickBot="1">
      <c r="A23" s="146" t="s">
        <v>184</v>
      </c>
      <c r="B23" s="84">
        <v>534</v>
      </c>
      <c r="C23" s="122">
        <v>559</v>
      </c>
      <c r="D23" s="84">
        <v>-25</v>
      </c>
      <c r="E23" s="147">
        <v>-0.0067168189145620635</v>
      </c>
      <c r="F23" s="148">
        <v>-0.010347682119205299</v>
      </c>
      <c r="G23" s="36"/>
      <c r="H23" s="36"/>
      <c r="I23" s="36"/>
      <c r="J23" s="36"/>
    </row>
    <row r="24" spans="1:10" ht="12" customHeight="1" thickBot="1">
      <c r="A24" s="146" t="s">
        <v>201</v>
      </c>
      <c r="B24" s="84">
        <v>1760</v>
      </c>
      <c r="C24" s="122">
        <v>908</v>
      </c>
      <c r="D24" s="84">
        <v>852</v>
      </c>
      <c r="E24" s="147">
        <v>0.12244897959183673</v>
      </c>
      <c r="F24" s="148">
        <v>0.18318641152440335</v>
      </c>
      <c r="G24" s="36"/>
      <c r="H24" s="36"/>
      <c r="I24" s="36"/>
      <c r="J24" s="36"/>
    </row>
    <row r="25" spans="1:10" ht="12" customHeight="1" thickBot="1">
      <c r="A25" s="146" t="s">
        <v>113</v>
      </c>
      <c r="B25" s="84">
        <v>3430</v>
      </c>
      <c r="C25" s="122">
        <v>2562</v>
      </c>
      <c r="D25" s="84">
        <v>868</v>
      </c>
      <c r="E25" s="147">
        <v>0.030294569314533018</v>
      </c>
      <c r="F25" s="148">
        <v>0.031369714492229854</v>
      </c>
      <c r="G25" s="36"/>
      <c r="H25" s="36"/>
      <c r="I25" s="36"/>
      <c r="J25" s="36"/>
    </row>
    <row r="26" spans="1:10" ht="12" customHeight="1" thickBot="1">
      <c r="A26" s="149" t="s">
        <v>115</v>
      </c>
      <c r="B26" s="89">
        <v>1446</v>
      </c>
      <c r="C26" s="150">
        <v>1226</v>
      </c>
      <c r="D26" s="89">
        <v>220</v>
      </c>
      <c r="E26" s="151">
        <v>0.038766519823788544</v>
      </c>
      <c r="F26" s="152">
        <v>0.043728880938183265</v>
      </c>
      <c r="G26" s="36"/>
      <c r="H26" s="36"/>
      <c r="I26" s="36"/>
      <c r="J26" s="36"/>
    </row>
    <row r="27" spans="1:10" ht="14.25">
      <c r="A27" s="6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4.25">
      <c r="A28" s="6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6.5" thickBot="1">
      <c r="A29" s="67" t="s">
        <v>450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9" customHeight="1">
      <c r="A30" s="69"/>
      <c r="B30" s="70"/>
      <c r="C30" s="70"/>
      <c r="D30" s="70"/>
      <c r="E30" s="70"/>
      <c r="F30" s="70"/>
      <c r="G30" s="71"/>
      <c r="H30" s="70"/>
      <c r="I30" s="36"/>
      <c r="J30" s="36"/>
    </row>
    <row r="31" spans="1:10" ht="12.75" customHeight="1">
      <c r="A31" s="360" t="s">
        <v>117</v>
      </c>
      <c r="B31" s="352" t="s">
        <v>95</v>
      </c>
      <c r="C31" s="352" t="s">
        <v>158</v>
      </c>
      <c r="D31" s="352" t="s">
        <v>118</v>
      </c>
      <c r="E31" s="352" t="s">
        <v>2</v>
      </c>
      <c r="F31" s="352" t="s">
        <v>3</v>
      </c>
      <c r="G31" s="352" t="s">
        <v>4</v>
      </c>
      <c r="H31" s="130" t="s">
        <v>119</v>
      </c>
      <c r="I31" s="36"/>
      <c r="J31" s="36"/>
    </row>
    <row r="32" spans="1:10" ht="22.5">
      <c r="A32" s="360"/>
      <c r="B32" s="352"/>
      <c r="C32" s="352"/>
      <c r="D32" s="352"/>
      <c r="E32" s="352"/>
      <c r="F32" s="352"/>
      <c r="G32" s="352"/>
      <c r="H32" s="130" t="s">
        <v>151</v>
      </c>
      <c r="I32" s="36"/>
      <c r="J32" s="36"/>
    </row>
    <row r="33" spans="1:10" ht="9" customHeight="1" thickBot="1">
      <c r="A33" s="153"/>
      <c r="B33" s="132"/>
      <c r="C33" s="132"/>
      <c r="D33" s="132"/>
      <c r="E33" s="132"/>
      <c r="F33" s="132"/>
      <c r="G33" s="132"/>
      <c r="H33" s="132"/>
      <c r="I33" s="36"/>
      <c r="J33" s="36"/>
    </row>
    <row r="34" spans="1:10" ht="12" customHeight="1" thickBot="1">
      <c r="A34" s="154" t="s">
        <v>120</v>
      </c>
      <c r="B34" s="155">
        <f>C34/C$34</f>
        <v>1</v>
      </c>
      <c r="C34" s="97">
        <f>C35+C47</f>
        <v>3722499.7435717615</v>
      </c>
      <c r="D34" s="143">
        <f>D35+D47</f>
        <v>453</v>
      </c>
      <c r="E34" s="97"/>
      <c r="F34" s="83"/>
      <c r="G34" s="97"/>
      <c r="H34" s="83">
        <f>10000/D34</f>
        <v>22.075055187637968</v>
      </c>
      <c r="I34" s="36"/>
      <c r="J34" s="255"/>
    </row>
    <row r="35" spans="1:10" ht="12" customHeight="1" thickBot="1">
      <c r="A35" s="135" t="s">
        <v>121</v>
      </c>
      <c r="B35" s="156">
        <f>C35/C$34</f>
        <v>0.8322855980828183</v>
      </c>
      <c r="C35" s="98">
        <v>3098182.9254417615</v>
      </c>
      <c r="D35" s="87">
        <v>78</v>
      </c>
      <c r="E35" s="85">
        <v>0.2890528081757586</v>
      </c>
      <c r="F35" s="86">
        <v>0.42962740679062433</v>
      </c>
      <c r="G35" s="98">
        <v>504.2145348512381</v>
      </c>
      <c r="H35" s="87">
        <v>128.2051282051282</v>
      </c>
      <c r="I35" s="36"/>
      <c r="J35" s="256"/>
    </row>
    <row r="36" spans="1:10" ht="12" customHeight="1" thickBot="1">
      <c r="A36" s="135" t="s">
        <v>454</v>
      </c>
      <c r="B36" s="156">
        <f>C36/C$34</f>
        <v>0</v>
      </c>
      <c r="C36" s="98">
        <v>0</v>
      </c>
      <c r="D36" s="87">
        <v>0</v>
      </c>
      <c r="E36" s="85"/>
      <c r="F36" s="86"/>
      <c r="G36" s="98"/>
      <c r="H36" s="87"/>
      <c r="I36" s="36"/>
      <c r="J36" s="256"/>
    </row>
    <row r="37" spans="1:10" ht="12" customHeight="1" thickBot="1">
      <c r="A37" s="135" t="s">
        <v>122</v>
      </c>
      <c r="B37" s="156">
        <f aca="true" t="shared" si="1" ref="B37:B55">C37/C$34</f>
        <v>0.06148880587440349</v>
      </c>
      <c r="C37" s="98">
        <v>228892.0641000008</v>
      </c>
      <c r="D37" s="87">
        <v>2</v>
      </c>
      <c r="E37" s="85">
        <v>1</v>
      </c>
      <c r="F37" s="86">
        <v>1</v>
      </c>
      <c r="G37" s="98">
        <v>6297.9275460966</v>
      </c>
      <c r="H37" s="87">
        <v>5000</v>
      </c>
      <c r="I37" s="36"/>
      <c r="J37" s="256"/>
    </row>
    <row r="38" spans="1:10" ht="12" customHeight="1" thickBot="1">
      <c r="A38" s="135" t="s">
        <v>282</v>
      </c>
      <c r="B38" s="156">
        <f t="shared" si="1"/>
        <v>0.2157845925408343</v>
      </c>
      <c r="C38" s="98">
        <v>803258.0903999927</v>
      </c>
      <c r="D38" s="87">
        <v>8</v>
      </c>
      <c r="E38" s="85">
        <v>0.9035394861522049</v>
      </c>
      <c r="F38" s="86">
        <v>0.9783805003641378</v>
      </c>
      <c r="G38" s="98">
        <v>3516.848243887879</v>
      </c>
      <c r="H38" s="87">
        <v>1250</v>
      </c>
      <c r="I38" s="36"/>
      <c r="J38" s="256"/>
    </row>
    <row r="39" spans="1:10" ht="12" customHeight="1" thickBot="1">
      <c r="A39" s="135" t="s">
        <v>123</v>
      </c>
      <c r="B39" s="156">
        <f t="shared" si="1"/>
        <v>0.11225942805845733</v>
      </c>
      <c r="C39" s="98">
        <v>417885.69216112</v>
      </c>
      <c r="D39" s="87">
        <v>12</v>
      </c>
      <c r="E39" s="85">
        <v>0.8940353721753983</v>
      </c>
      <c r="F39" s="86">
        <v>0.9309821015744238</v>
      </c>
      <c r="G39" s="98">
        <v>3703.757193661641</v>
      </c>
      <c r="H39" s="87">
        <v>833.3333333333334</v>
      </c>
      <c r="I39" s="36"/>
      <c r="J39" s="256"/>
    </row>
    <row r="40" spans="1:10" ht="12" customHeight="1" thickBot="1">
      <c r="A40" s="135" t="s">
        <v>124</v>
      </c>
      <c r="B40" s="156">
        <f t="shared" si="1"/>
        <v>0.05469452052387133</v>
      </c>
      <c r="C40" s="98">
        <v>203600.33862489148</v>
      </c>
      <c r="D40" s="87">
        <v>9</v>
      </c>
      <c r="E40" s="85">
        <v>0.6836060344886509</v>
      </c>
      <c r="F40" s="86">
        <v>0.8712425060909349</v>
      </c>
      <c r="G40" s="98">
        <v>1845.185014262822</v>
      </c>
      <c r="H40" s="87">
        <v>1111.111111111111</v>
      </c>
      <c r="I40" s="36"/>
      <c r="J40" s="256"/>
    </row>
    <row r="41" spans="1:10" ht="12" customHeight="1" thickBot="1">
      <c r="A41" s="135" t="s">
        <v>125</v>
      </c>
      <c r="B41" s="156">
        <f t="shared" si="1"/>
        <v>0.1289026335428826</v>
      </c>
      <c r="C41" s="98">
        <v>479840.02030910517</v>
      </c>
      <c r="D41" s="87">
        <v>22</v>
      </c>
      <c r="E41" s="85">
        <v>0.5841676500065185</v>
      </c>
      <c r="F41" s="86">
        <v>0.7326604517615741</v>
      </c>
      <c r="G41" s="98">
        <v>1448.8994663681397</v>
      </c>
      <c r="H41" s="87">
        <v>454.54545454545456</v>
      </c>
      <c r="I41" s="36"/>
      <c r="J41" s="256"/>
    </row>
    <row r="42" spans="1:10" ht="12" customHeight="1" thickBot="1">
      <c r="A42" s="135" t="s">
        <v>126</v>
      </c>
      <c r="B42" s="156">
        <f t="shared" si="1"/>
        <v>0.04824129764816134</v>
      </c>
      <c r="C42" s="98">
        <v>179578.2181248496</v>
      </c>
      <c r="D42" s="87">
        <v>9</v>
      </c>
      <c r="E42" s="85">
        <v>0.7208117599069975</v>
      </c>
      <c r="F42" s="86">
        <v>0.8954854978322667</v>
      </c>
      <c r="G42" s="98">
        <v>2138.5576550658593</v>
      </c>
      <c r="H42" s="87">
        <v>1111.111111111111</v>
      </c>
      <c r="I42" s="36"/>
      <c r="J42" s="256"/>
    </row>
    <row r="43" spans="1:10" ht="12" customHeight="1" thickBot="1">
      <c r="A43" s="135" t="s">
        <v>127</v>
      </c>
      <c r="B43" s="156">
        <f t="shared" si="1"/>
        <v>0.04649489623179859</v>
      </c>
      <c r="C43" s="98">
        <v>173077.2393002659</v>
      </c>
      <c r="D43" s="87">
        <v>8</v>
      </c>
      <c r="E43" s="85">
        <v>0.6555478548569079</v>
      </c>
      <c r="F43" s="86">
        <v>0.8937022756036751</v>
      </c>
      <c r="G43" s="98">
        <v>1914.7374777989596</v>
      </c>
      <c r="H43" s="87">
        <v>1250</v>
      </c>
      <c r="I43" s="36"/>
      <c r="J43" s="256"/>
    </row>
    <row r="44" spans="1:10" ht="12" customHeight="1" thickBot="1">
      <c r="A44" s="135" t="s">
        <v>283</v>
      </c>
      <c r="B44" s="156">
        <f t="shared" si="1"/>
        <v>0.10648769496645016</v>
      </c>
      <c r="C44" s="98">
        <v>396400.4172061587</v>
      </c>
      <c r="D44" s="87">
        <v>5</v>
      </c>
      <c r="E44" s="85">
        <v>0.8831953974950929</v>
      </c>
      <c r="F44" s="86">
        <v>1</v>
      </c>
      <c r="G44" s="98">
        <v>4127.049258239593</v>
      </c>
      <c r="H44" s="87">
        <v>2000</v>
      </c>
      <c r="I44" s="36"/>
      <c r="J44" s="256"/>
    </row>
    <row r="45" spans="1:10" ht="12" customHeight="1" thickBot="1">
      <c r="A45" s="135" t="s">
        <v>456</v>
      </c>
      <c r="B45" s="156">
        <f t="shared" si="1"/>
        <v>0.054205507110548744</v>
      </c>
      <c r="C45" s="98">
        <v>201779.98631919498</v>
      </c>
      <c r="D45" s="87">
        <v>1</v>
      </c>
      <c r="E45" s="85">
        <v>1</v>
      </c>
      <c r="F45" s="86">
        <v>1</v>
      </c>
      <c r="G45" s="98">
        <v>10000</v>
      </c>
      <c r="H45" s="87">
        <v>10000</v>
      </c>
      <c r="I45" s="36"/>
      <c r="J45" s="256"/>
    </row>
    <row r="46" spans="1:10" ht="12" customHeight="1" thickBot="1">
      <c r="A46" s="135" t="s">
        <v>455</v>
      </c>
      <c r="B46" s="156">
        <f t="shared" si="1"/>
        <v>0.003726221585410498</v>
      </c>
      <c r="C46" s="98">
        <v>13870.85889618214</v>
      </c>
      <c r="D46" s="87">
        <v>2</v>
      </c>
      <c r="E46" s="85">
        <v>1</v>
      </c>
      <c r="F46" s="86">
        <v>1</v>
      </c>
      <c r="G46" s="98">
        <v>9701.191876469255</v>
      </c>
      <c r="H46" s="87">
        <v>5000</v>
      </c>
      <c r="I46" s="36"/>
      <c r="J46" s="256"/>
    </row>
    <row r="47" spans="1:10" ht="12" customHeight="1" thickBot="1">
      <c r="A47" s="135" t="s">
        <v>131</v>
      </c>
      <c r="B47" s="156">
        <f t="shared" si="1"/>
        <v>0.16771440191718162</v>
      </c>
      <c r="C47" s="98">
        <v>624316.8181299999</v>
      </c>
      <c r="D47" s="87">
        <v>375</v>
      </c>
      <c r="E47" s="85">
        <v>0.1644357767222977</v>
      </c>
      <c r="F47" s="86">
        <v>0.2157757530119094</v>
      </c>
      <c r="G47" s="98">
        <v>190.63003826508432</v>
      </c>
      <c r="H47" s="87">
        <f>10000/D47</f>
        <v>26.666666666666668</v>
      </c>
      <c r="I47" s="36"/>
      <c r="J47" s="256"/>
    </row>
    <row r="48" spans="1:10" ht="12" customHeight="1" thickBot="1">
      <c r="A48" s="135" t="s">
        <v>454</v>
      </c>
      <c r="B48" s="156">
        <f t="shared" si="1"/>
        <v>0.004654533580538307</v>
      </c>
      <c r="C48" s="98">
        <v>17326.500060000002</v>
      </c>
      <c r="D48" s="87">
        <v>2</v>
      </c>
      <c r="E48" s="85">
        <v>1</v>
      </c>
      <c r="F48" s="86">
        <v>1</v>
      </c>
      <c r="G48" s="98">
        <v>7312.9077993932115</v>
      </c>
      <c r="H48" s="87">
        <f aca="true" t="shared" si="2" ref="H48:H55">10000/D48</f>
        <v>5000</v>
      </c>
      <c r="I48" s="36"/>
      <c r="J48" s="256"/>
    </row>
    <row r="49" spans="1:10" ht="12" customHeight="1" thickBot="1">
      <c r="A49" s="135" t="s">
        <v>122</v>
      </c>
      <c r="B49" s="156">
        <f t="shared" si="1"/>
        <v>0.0008101309221599584</v>
      </c>
      <c r="C49" s="98">
        <v>3015.71215</v>
      </c>
      <c r="D49" s="87">
        <v>9</v>
      </c>
      <c r="E49" s="85">
        <v>0.8078081457475973</v>
      </c>
      <c r="F49" s="86">
        <v>0.9675084606466834</v>
      </c>
      <c r="G49" s="98">
        <v>2823.796209856953</v>
      </c>
      <c r="H49" s="87">
        <f t="shared" si="2"/>
        <v>1111.111111111111</v>
      </c>
      <c r="I49" s="36"/>
      <c r="J49" s="256"/>
    </row>
    <row r="50" spans="1:10" ht="12" customHeight="1" thickBot="1">
      <c r="A50" s="135" t="s">
        <v>282</v>
      </c>
      <c r="B50" s="156">
        <f t="shared" si="1"/>
        <v>0.01686778050110819</v>
      </c>
      <c r="C50" s="98">
        <v>62790.308589999986</v>
      </c>
      <c r="D50" s="87">
        <v>10</v>
      </c>
      <c r="E50" s="85">
        <v>0.971452649775869</v>
      </c>
      <c r="F50" s="86">
        <v>0.9877573347342583</v>
      </c>
      <c r="G50" s="98">
        <v>8229.89081275992</v>
      </c>
      <c r="H50" s="87">
        <f t="shared" si="2"/>
        <v>1000</v>
      </c>
      <c r="I50" s="36"/>
      <c r="J50" s="256"/>
    </row>
    <row r="51" spans="1:10" ht="12" customHeight="1" thickBot="1">
      <c r="A51" s="135" t="s">
        <v>123</v>
      </c>
      <c r="B51" s="156">
        <f t="shared" si="1"/>
        <v>0.023621954793105783</v>
      </c>
      <c r="C51" s="98">
        <v>87932.72066000002</v>
      </c>
      <c r="D51" s="87">
        <v>70</v>
      </c>
      <c r="E51" s="85">
        <v>0.312993456740839</v>
      </c>
      <c r="F51" s="86">
        <v>0.4281412053150044</v>
      </c>
      <c r="G51" s="98">
        <v>568.2933030014194</v>
      </c>
      <c r="H51" s="87">
        <f t="shared" si="2"/>
        <v>142.85714285714286</v>
      </c>
      <c r="I51" s="36"/>
      <c r="J51" s="256"/>
    </row>
    <row r="52" spans="1:10" ht="12" customHeight="1" thickBot="1">
      <c r="A52" s="135" t="s">
        <v>124</v>
      </c>
      <c r="B52" s="156">
        <f t="shared" si="1"/>
        <v>0.06415983402079063</v>
      </c>
      <c r="C52" s="98">
        <v>238834.96568999992</v>
      </c>
      <c r="D52" s="87">
        <v>201</v>
      </c>
      <c r="E52" s="85">
        <v>0.2588586175034613</v>
      </c>
      <c r="F52" s="86">
        <v>0.3373589306625282</v>
      </c>
      <c r="G52" s="98">
        <v>370.9468877561748</v>
      </c>
      <c r="H52" s="87">
        <f t="shared" si="2"/>
        <v>49.75124378109453</v>
      </c>
      <c r="I52" s="36"/>
      <c r="J52" s="256"/>
    </row>
    <row r="53" spans="1:10" ht="12" customHeight="1" thickBot="1">
      <c r="A53" s="135" t="s">
        <v>125</v>
      </c>
      <c r="B53" s="156">
        <f t="shared" si="1"/>
        <v>0.009288048663994077</v>
      </c>
      <c r="C53" s="98">
        <v>34574.75876999999</v>
      </c>
      <c r="D53" s="87">
        <v>26</v>
      </c>
      <c r="E53" s="85">
        <v>0.7176750517643599</v>
      </c>
      <c r="F53" s="86">
        <v>0.8556448716475025</v>
      </c>
      <c r="G53" s="98">
        <v>2083.4846843230353</v>
      </c>
      <c r="H53" s="87">
        <f t="shared" si="2"/>
        <v>384.61538461538464</v>
      </c>
      <c r="I53" s="36"/>
      <c r="J53" s="256"/>
    </row>
    <row r="54" spans="1:10" ht="12" customHeight="1" thickBot="1">
      <c r="A54" s="135" t="s">
        <v>126</v>
      </c>
      <c r="B54" s="156">
        <f t="shared" si="1"/>
        <v>0.014735130868637649</v>
      </c>
      <c r="C54" s="98">
        <v>54851.52088</v>
      </c>
      <c r="D54" s="87">
        <v>17</v>
      </c>
      <c r="E54" s="85">
        <v>0.5994899656827893</v>
      </c>
      <c r="F54" s="86">
        <v>0.7713361062961287</v>
      </c>
      <c r="G54" s="98">
        <v>1620.0091110261137</v>
      </c>
      <c r="H54" s="87">
        <f t="shared" si="2"/>
        <v>588.2352941176471</v>
      </c>
      <c r="I54" s="36"/>
      <c r="J54" s="256"/>
    </row>
    <row r="55" spans="1:10" ht="12" customHeight="1" thickBot="1">
      <c r="A55" s="137" t="s">
        <v>127</v>
      </c>
      <c r="B55" s="157">
        <f t="shared" si="1"/>
        <v>0.03357698856684702</v>
      </c>
      <c r="C55" s="99">
        <v>124990.33133</v>
      </c>
      <c r="D55" s="92">
        <v>40</v>
      </c>
      <c r="E55" s="90">
        <v>0.24710921077930392</v>
      </c>
      <c r="F55" s="91">
        <v>0.3363727759789434</v>
      </c>
      <c r="G55" s="99">
        <v>429.84279310632076</v>
      </c>
      <c r="H55" s="92">
        <f t="shared" si="2"/>
        <v>250</v>
      </c>
      <c r="I55" s="36"/>
      <c r="J55" s="256"/>
    </row>
    <row r="56" spans="1:10" ht="12" customHeight="1">
      <c r="A56" s="72" t="s">
        <v>159</v>
      </c>
      <c r="B56" s="35"/>
      <c r="C56" s="35"/>
      <c r="D56" s="35"/>
      <c r="E56" s="73"/>
      <c r="F56" s="73"/>
      <c r="G56" s="74"/>
      <c r="H56" s="73"/>
      <c r="I56" s="36"/>
      <c r="J56" s="36"/>
    </row>
    <row r="57" spans="1:10" ht="39.75" customHeight="1">
      <c r="A57" s="355" t="s">
        <v>137</v>
      </c>
      <c r="B57" s="356"/>
      <c r="C57" s="356"/>
      <c r="D57" s="356"/>
      <c r="E57" s="356"/>
      <c r="F57" s="356"/>
      <c r="G57" s="356"/>
      <c r="H57" s="356"/>
      <c r="I57" s="36"/>
      <c r="J57" s="36"/>
    </row>
    <row r="58" spans="1:10" ht="14.25">
      <c r="A58" s="72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6.5" thickBot="1">
      <c r="A59" s="67" t="s">
        <v>451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9" customHeight="1">
      <c r="A60" s="158"/>
      <c r="B60" s="158"/>
      <c r="C60" s="323"/>
      <c r="D60" s="293"/>
      <c r="E60" s="294"/>
      <c r="F60" s="295"/>
      <c r="G60" s="75"/>
      <c r="H60" s="76"/>
      <c r="I60" s="75"/>
      <c r="J60" s="36"/>
    </row>
    <row r="61" spans="1:10" ht="14.25">
      <c r="A61" s="159"/>
      <c r="B61" s="329" t="s">
        <v>128</v>
      </c>
      <c r="C61" s="321"/>
      <c r="D61" s="296"/>
      <c r="E61" s="297"/>
      <c r="F61" s="298"/>
      <c r="G61" s="77"/>
      <c r="H61" s="77"/>
      <c r="I61" s="77"/>
      <c r="J61" s="36"/>
    </row>
    <row r="62" spans="1:10" ht="9" customHeight="1" thickBot="1">
      <c r="A62" s="132"/>
      <c r="B62" s="132"/>
      <c r="C62" s="324"/>
      <c r="D62" s="325"/>
      <c r="E62" s="299"/>
      <c r="F62" s="300"/>
      <c r="G62" s="76"/>
      <c r="H62" s="76"/>
      <c r="I62" s="76"/>
      <c r="J62" s="36"/>
    </row>
    <row r="63" spans="1:10" ht="12" customHeight="1" thickBot="1">
      <c r="A63" s="154" t="s">
        <v>130</v>
      </c>
      <c r="B63" s="83">
        <f>B64+B76</f>
        <v>-73530.29591999998</v>
      </c>
      <c r="C63" s="327"/>
      <c r="D63" s="301"/>
      <c r="E63" s="302"/>
      <c r="F63" s="303"/>
      <c r="G63" s="45"/>
      <c r="H63" s="62"/>
      <c r="I63" s="78"/>
      <c r="J63" s="36"/>
    </row>
    <row r="64" spans="1:10" ht="12" customHeight="1" thickBot="1">
      <c r="A64" s="135" t="s">
        <v>121</v>
      </c>
      <c r="B64" s="87">
        <v>-57417.66899999999</v>
      </c>
      <c r="C64" s="327"/>
      <c r="D64" s="301"/>
      <c r="E64" s="302"/>
      <c r="F64" s="303"/>
      <c r="G64" s="45"/>
      <c r="H64" s="40"/>
      <c r="I64" s="41"/>
      <c r="J64" s="36"/>
    </row>
    <row r="65" spans="1:10" ht="12" customHeight="1" thickBot="1">
      <c r="A65" s="135" t="s">
        <v>454</v>
      </c>
      <c r="B65" s="87"/>
      <c r="C65" s="327"/>
      <c r="D65" s="301"/>
      <c r="E65" s="302"/>
      <c r="F65" s="303"/>
      <c r="G65" s="45"/>
      <c r="H65" s="40"/>
      <c r="I65" s="41"/>
      <c r="J65" s="36"/>
    </row>
    <row r="66" spans="1:10" ht="12" customHeight="1" thickBot="1">
      <c r="A66" s="135" t="s">
        <v>122</v>
      </c>
      <c r="B66" s="87">
        <v>-70091.1678</v>
      </c>
      <c r="C66" s="327"/>
      <c r="D66" s="301"/>
      <c r="E66" s="302"/>
      <c r="F66" s="303"/>
      <c r="G66" s="45"/>
      <c r="H66" s="40"/>
      <c r="I66" s="41"/>
      <c r="J66" s="36"/>
    </row>
    <row r="67" spans="1:10" ht="12" customHeight="1" thickBot="1">
      <c r="A67" s="135" t="s">
        <v>282</v>
      </c>
      <c r="B67" s="87">
        <v>-77973.06700999998</v>
      </c>
      <c r="C67" s="327"/>
      <c r="D67" s="301"/>
      <c r="E67" s="302"/>
      <c r="F67" s="303"/>
      <c r="G67" s="45"/>
      <c r="H67" s="40"/>
      <c r="I67" s="41"/>
      <c r="J67" s="36"/>
    </row>
    <row r="68" spans="1:10" ht="12" customHeight="1" thickBot="1">
      <c r="A68" s="135" t="s">
        <v>123</v>
      </c>
      <c r="B68" s="87">
        <v>-42047.96261000001</v>
      </c>
      <c r="C68" s="327"/>
      <c r="D68" s="301"/>
      <c r="E68" s="302"/>
      <c r="F68" s="303"/>
      <c r="G68" s="45"/>
      <c r="H68" s="40"/>
      <c r="I68" s="41"/>
      <c r="J68" s="36"/>
    </row>
    <row r="69" spans="1:10" ht="12" customHeight="1" thickBot="1">
      <c r="A69" s="135" t="s">
        <v>124</v>
      </c>
      <c r="B69" s="87">
        <v>-4753.18536</v>
      </c>
      <c r="C69" s="327"/>
      <c r="D69" s="301"/>
      <c r="E69" s="302"/>
      <c r="F69" s="303"/>
      <c r="G69" s="45"/>
      <c r="H69" s="40"/>
      <c r="I69" s="41"/>
      <c r="J69" s="36"/>
    </row>
    <row r="70" spans="1:10" ht="12" customHeight="1" thickBot="1">
      <c r="A70" s="135" t="s">
        <v>125</v>
      </c>
      <c r="B70" s="87">
        <v>18608.553569999996</v>
      </c>
      <c r="C70" s="327"/>
      <c r="D70" s="301"/>
      <c r="E70" s="302"/>
      <c r="F70" s="303"/>
      <c r="G70" s="45"/>
      <c r="H70" s="40"/>
      <c r="I70" s="41"/>
      <c r="J70" s="36"/>
    </row>
    <row r="71" spans="1:10" ht="12" customHeight="1" thickBot="1">
      <c r="A71" s="135" t="s">
        <v>126</v>
      </c>
      <c r="B71" s="87">
        <v>-13966.720959999999</v>
      </c>
      <c r="C71" s="327"/>
      <c r="D71" s="301"/>
      <c r="E71" s="302"/>
      <c r="F71" s="303"/>
      <c r="G71" s="45"/>
      <c r="H71" s="40"/>
      <c r="I71" s="41"/>
      <c r="J71" s="36"/>
    </row>
    <row r="72" spans="1:10" ht="12" customHeight="1" thickBot="1">
      <c r="A72" s="135" t="s">
        <v>127</v>
      </c>
      <c r="B72" s="87">
        <v>-25627.71406</v>
      </c>
      <c r="C72" s="327"/>
      <c r="D72" s="301"/>
      <c r="E72" s="302"/>
      <c r="F72" s="303"/>
      <c r="G72" s="45"/>
      <c r="H72" s="40"/>
      <c r="I72" s="41"/>
      <c r="J72" s="36"/>
    </row>
    <row r="73" spans="1:10" ht="12" customHeight="1" thickBot="1">
      <c r="A73" s="135" t="s">
        <v>283</v>
      </c>
      <c r="B73" s="87">
        <v>28300.811930000007</v>
      </c>
      <c r="C73" s="327"/>
      <c r="D73" s="301"/>
      <c r="E73" s="302"/>
      <c r="F73" s="304"/>
      <c r="G73" s="45"/>
      <c r="H73" s="42"/>
      <c r="I73" s="41"/>
      <c r="J73" s="36"/>
    </row>
    <row r="74" spans="1:10" ht="12" customHeight="1" thickBot="1">
      <c r="A74" s="135" t="s">
        <v>456</v>
      </c>
      <c r="B74" s="87">
        <v>116206.023</v>
      </c>
      <c r="C74" s="327"/>
      <c r="D74" s="301"/>
      <c r="E74" s="302"/>
      <c r="F74" s="304"/>
      <c r="G74" s="45"/>
      <c r="H74" s="42"/>
      <c r="I74" s="41"/>
      <c r="J74" s="36"/>
    </row>
    <row r="75" spans="1:10" ht="12" customHeight="1" thickBot="1">
      <c r="A75" s="135" t="s">
        <v>457</v>
      </c>
      <c r="B75" s="87">
        <v>13926.760300000005</v>
      </c>
      <c r="C75" s="327"/>
      <c r="D75" s="301"/>
      <c r="E75" s="302"/>
      <c r="F75" s="304"/>
      <c r="G75" s="45"/>
      <c r="H75" s="42"/>
      <c r="I75" s="41"/>
      <c r="J75" s="36"/>
    </row>
    <row r="76" spans="1:10" ht="12" customHeight="1" thickBot="1">
      <c r="A76" s="135" t="s">
        <v>131</v>
      </c>
      <c r="B76" s="87">
        <v>-16112.626919999982</v>
      </c>
      <c r="C76" s="328"/>
      <c r="D76" s="301"/>
      <c r="E76" s="302"/>
      <c r="F76" s="305"/>
      <c r="G76" s="45"/>
      <c r="H76" s="43"/>
      <c r="I76" s="44"/>
      <c r="J76" s="36"/>
    </row>
    <row r="77" spans="1:10" ht="12" customHeight="1" thickBot="1">
      <c r="A77" s="135" t="s">
        <v>454</v>
      </c>
      <c r="B77" s="87">
        <v>-3053.023</v>
      </c>
      <c r="C77" s="328"/>
      <c r="D77" s="301"/>
      <c r="E77" s="302"/>
      <c r="F77" s="305"/>
      <c r="G77" s="45"/>
      <c r="H77" s="43"/>
      <c r="I77" s="44"/>
      <c r="J77" s="36"/>
    </row>
    <row r="78" spans="1:10" ht="12" customHeight="1" thickBot="1">
      <c r="A78" s="135" t="s">
        <v>122</v>
      </c>
      <c r="B78" s="87">
        <v>-86.33555</v>
      </c>
      <c r="C78" s="328"/>
      <c r="D78" s="301"/>
      <c r="E78" s="302"/>
      <c r="F78" s="305"/>
      <c r="G78" s="45"/>
      <c r="H78" s="43"/>
      <c r="I78" s="44"/>
      <c r="J78" s="36"/>
    </row>
    <row r="79" spans="1:10" ht="12" customHeight="1" thickBot="1">
      <c r="A79" s="135" t="s">
        <v>282</v>
      </c>
      <c r="B79" s="87">
        <v>-5941.961409999999</v>
      </c>
      <c r="C79" s="94"/>
      <c r="D79" s="326"/>
      <c r="E79" s="302"/>
      <c r="F79" s="305"/>
      <c r="G79" s="45"/>
      <c r="H79" s="43"/>
      <c r="I79" s="44"/>
      <c r="J79" s="36"/>
    </row>
    <row r="80" spans="1:10" ht="12" customHeight="1" thickBot="1">
      <c r="A80" s="135" t="s">
        <v>123</v>
      </c>
      <c r="B80" s="87">
        <v>-2809.85227</v>
      </c>
      <c r="C80" s="94"/>
      <c r="D80" s="301"/>
      <c r="E80" s="302"/>
      <c r="F80" s="305"/>
      <c r="G80" s="45"/>
      <c r="H80" s="43"/>
      <c r="I80" s="44"/>
      <c r="J80" s="36"/>
    </row>
    <row r="81" spans="1:10" ht="12" customHeight="1" thickBot="1">
      <c r="A81" s="135" t="s">
        <v>124</v>
      </c>
      <c r="B81" s="87">
        <v>-72.27901000000088</v>
      </c>
      <c r="C81" s="94"/>
      <c r="D81" s="301"/>
      <c r="E81" s="302"/>
      <c r="F81" s="305"/>
      <c r="G81" s="45"/>
      <c r="H81" s="43"/>
      <c r="I81" s="44"/>
      <c r="J81" s="36"/>
    </row>
    <row r="82" spans="1:10" ht="12" customHeight="1" thickBot="1">
      <c r="A82" s="135" t="s">
        <v>125</v>
      </c>
      <c r="B82" s="87">
        <v>-3263.08515</v>
      </c>
      <c r="C82" s="94"/>
      <c r="D82" s="301"/>
      <c r="E82" s="302"/>
      <c r="F82" s="305"/>
      <c r="G82" s="45"/>
      <c r="H82" s="43"/>
      <c r="I82" s="44"/>
      <c r="J82" s="36"/>
    </row>
    <row r="83" spans="1:10" ht="12" customHeight="1" thickBot="1">
      <c r="A83" s="135" t="s">
        <v>126</v>
      </c>
      <c r="B83" s="87">
        <v>1852.0705500000001</v>
      </c>
      <c r="C83" s="94"/>
      <c r="D83" s="301"/>
      <c r="E83" s="302"/>
      <c r="F83" s="305"/>
      <c r="G83" s="45"/>
      <c r="H83" s="43"/>
      <c r="I83" s="44"/>
      <c r="J83" s="36"/>
    </row>
    <row r="84" spans="1:10" ht="12" customHeight="1" thickBot="1">
      <c r="A84" s="137" t="s">
        <v>127</v>
      </c>
      <c r="B84" s="92">
        <v>-2738.16108</v>
      </c>
      <c r="C84" s="94"/>
      <c r="D84" s="306"/>
      <c r="E84" s="307"/>
      <c r="F84" s="308"/>
      <c r="G84" s="45"/>
      <c r="H84" s="43"/>
      <c r="I84" s="44"/>
      <c r="J84" s="36"/>
    </row>
    <row r="85" spans="1:10" ht="13.5" customHeight="1">
      <c r="A85" s="357"/>
      <c r="B85" s="358"/>
      <c r="C85" s="358"/>
      <c r="D85" s="358"/>
      <c r="E85" s="358"/>
      <c r="F85" s="358"/>
      <c r="G85" s="358"/>
      <c r="H85" s="358"/>
      <c r="I85" s="358"/>
      <c r="J85" s="36"/>
    </row>
    <row r="86" spans="1:10" ht="8.25" customHeight="1">
      <c r="A86" s="72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6.5" thickBot="1">
      <c r="A87" s="67" t="s">
        <v>452</v>
      </c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9" customHeight="1">
      <c r="A88" s="160"/>
      <c r="B88" s="160"/>
      <c r="C88" s="160"/>
      <c r="D88" s="160"/>
      <c r="E88" s="160"/>
      <c r="F88" s="160"/>
      <c r="G88" s="160"/>
      <c r="H88" s="160"/>
      <c r="I88" s="160"/>
      <c r="J88" s="158"/>
    </row>
    <row r="89" spans="1:10" ht="13.5">
      <c r="A89" s="159"/>
      <c r="B89" s="353" t="s">
        <v>128</v>
      </c>
      <c r="C89" s="354"/>
      <c r="D89" s="359"/>
      <c r="E89" s="353" t="s">
        <v>129</v>
      </c>
      <c r="F89" s="354"/>
      <c r="G89" s="359"/>
      <c r="H89" s="353" t="s">
        <v>132</v>
      </c>
      <c r="I89" s="354"/>
      <c r="J89" s="354"/>
    </row>
    <row r="90" spans="1:14" ht="13.5">
      <c r="A90" s="159"/>
      <c r="B90" s="161" t="s">
        <v>133</v>
      </c>
      <c r="C90" s="161" t="s">
        <v>134</v>
      </c>
      <c r="D90" s="161" t="s">
        <v>135</v>
      </c>
      <c r="E90" s="161" t="s">
        <v>133</v>
      </c>
      <c r="F90" s="161" t="s">
        <v>134</v>
      </c>
      <c r="G90" s="161" t="s">
        <v>135</v>
      </c>
      <c r="H90" s="161" t="s">
        <v>133</v>
      </c>
      <c r="I90" s="161" t="s">
        <v>134</v>
      </c>
      <c r="J90" s="161" t="s">
        <v>135</v>
      </c>
      <c r="L90" s="330"/>
      <c r="M90" s="330"/>
      <c r="N90" s="330"/>
    </row>
    <row r="91" spans="1:14" ht="9" customHeight="1" thickBo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L91" s="330"/>
      <c r="M91" s="330"/>
      <c r="N91" s="330"/>
    </row>
    <row r="92" spans="1:14" ht="12" customHeight="1" thickBot="1">
      <c r="A92" s="142" t="s">
        <v>130</v>
      </c>
      <c r="B92" s="162">
        <v>-0.1343</v>
      </c>
      <c r="C92" s="162">
        <v>0.031923450508236015</v>
      </c>
      <c r="D92" s="162">
        <v>0.2905</v>
      </c>
      <c r="E92" s="162">
        <v>-0.4096270140760706</v>
      </c>
      <c r="F92" s="162">
        <v>0.0053427561369349</v>
      </c>
      <c r="G92" s="162">
        <v>0.2136349082623814</v>
      </c>
      <c r="H92" s="162">
        <v>-0.24737761699800964</v>
      </c>
      <c r="I92" s="162">
        <v>0.04357870377305862</v>
      </c>
      <c r="J92" s="162">
        <v>0.37650000000000006</v>
      </c>
      <c r="L92" s="330"/>
      <c r="M92" s="330"/>
      <c r="N92" s="330"/>
    </row>
    <row r="93" spans="1:14" ht="12" customHeight="1" thickBot="1">
      <c r="A93" s="135" t="s">
        <v>121</v>
      </c>
      <c r="B93" s="163">
        <v>-0.1343</v>
      </c>
      <c r="C93" s="163">
        <v>0.025473182466888455</v>
      </c>
      <c r="D93" s="163">
        <v>0.1334</v>
      </c>
      <c r="E93" s="163">
        <v>-0.2050853183267557</v>
      </c>
      <c r="F93" s="163">
        <v>0.01139478102041562</v>
      </c>
      <c r="G93" s="163">
        <v>0.1507107175432627</v>
      </c>
      <c r="H93" s="163">
        <v>-0.0015</v>
      </c>
      <c r="I93" s="163">
        <v>0.04077231469951113</v>
      </c>
      <c r="J93" s="163">
        <v>0.22152571136895904</v>
      </c>
      <c r="L93" s="331"/>
      <c r="M93" s="330"/>
      <c r="N93" s="332"/>
    </row>
    <row r="94" spans="1:14" ht="12" customHeight="1" thickBot="1">
      <c r="A94" s="135" t="s">
        <v>454</v>
      </c>
      <c r="B94" s="163"/>
      <c r="C94" s="163"/>
      <c r="D94" s="163"/>
      <c r="E94" s="163"/>
      <c r="F94" s="163"/>
      <c r="G94" s="163"/>
      <c r="H94" s="163"/>
      <c r="I94" s="163"/>
      <c r="J94" s="163"/>
      <c r="L94" s="331"/>
      <c r="M94" s="330"/>
      <c r="N94" s="332"/>
    </row>
    <row r="95" spans="1:14" ht="12" customHeight="1" thickBot="1">
      <c r="A95" s="135" t="s">
        <v>122</v>
      </c>
      <c r="B95" s="163">
        <v>0.003749042514793244</v>
      </c>
      <c r="C95" s="163">
        <v>0.004195881826283715</v>
      </c>
      <c r="D95" s="163">
        <v>0.005571</v>
      </c>
      <c r="E95" s="163">
        <v>0.010758</v>
      </c>
      <c r="F95" s="163">
        <v>0.01197098740275057</v>
      </c>
      <c r="G95" s="163">
        <v>0.012365142949707586</v>
      </c>
      <c r="H95" s="163">
        <v>0.01119139665300417</v>
      </c>
      <c r="I95" s="163">
        <v>0.011734042770820107</v>
      </c>
      <c r="J95" s="163">
        <v>0.013404000000000001</v>
      </c>
      <c r="L95" s="331"/>
      <c r="M95" s="330"/>
      <c r="N95" s="330"/>
    </row>
    <row r="96" spans="1:14" ht="12" customHeight="1" thickBot="1">
      <c r="A96" s="135" t="s">
        <v>282</v>
      </c>
      <c r="B96" s="163">
        <v>-0.0012</v>
      </c>
      <c r="C96" s="163">
        <v>0.011647554778960212</v>
      </c>
      <c r="D96" s="163">
        <v>0.0168</v>
      </c>
      <c r="E96" s="163">
        <v>-0.0335</v>
      </c>
      <c r="F96" s="163">
        <v>0.01351018319810585</v>
      </c>
      <c r="G96" s="163">
        <v>0.017367999999999998</v>
      </c>
      <c r="H96" s="163">
        <v>-0.0015</v>
      </c>
      <c r="I96" s="163">
        <v>0.020406381910278146</v>
      </c>
      <c r="J96" s="163">
        <v>0.0239</v>
      </c>
      <c r="L96" s="333"/>
      <c r="M96" s="330"/>
      <c r="N96" s="330"/>
    </row>
    <row r="97" spans="1:14" ht="12" customHeight="1" thickBot="1">
      <c r="A97" s="135" t="s">
        <v>123</v>
      </c>
      <c r="B97" s="163">
        <v>-0.0018</v>
      </c>
      <c r="C97" s="163">
        <v>0.03768185520970849</v>
      </c>
      <c r="D97" s="163">
        <v>0.083164</v>
      </c>
      <c r="E97" s="163">
        <v>-0.015808</v>
      </c>
      <c r="F97" s="163">
        <v>0.02925347094770743</v>
      </c>
      <c r="G97" s="163">
        <v>0.058331</v>
      </c>
      <c r="H97" s="163">
        <v>0.011200000000000002</v>
      </c>
      <c r="I97" s="163">
        <v>0.031205139511627254</v>
      </c>
      <c r="J97" s="163">
        <v>0.087954</v>
      </c>
      <c r="L97" s="330"/>
      <c r="M97" s="330"/>
      <c r="N97" s="330"/>
    </row>
    <row r="98" spans="1:14" ht="12" customHeight="1" thickBot="1">
      <c r="A98" s="135" t="s">
        <v>124</v>
      </c>
      <c r="B98" s="163">
        <v>0.07060166910646681</v>
      </c>
      <c r="C98" s="163">
        <v>0.08729902776332255</v>
      </c>
      <c r="D98" s="163">
        <v>0.1334</v>
      </c>
      <c r="E98" s="163">
        <v>-0.2050853183267557</v>
      </c>
      <c r="F98" s="163">
        <v>-0.01828702031089234</v>
      </c>
      <c r="G98" s="163">
        <v>0.1507107175432627</v>
      </c>
      <c r="H98" s="163">
        <v>0.033117</v>
      </c>
      <c r="I98" s="163">
        <v>0.1418636207829721</v>
      </c>
      <c r="J98" s="163">
        <v>0.22152571136895904</v>
      </c>
      <c r="L98" s="334"/>
      <c r="M98" s="334"/>
      <c r="N98" s="334"/>
    </row>
    <row r="99" spans="1:14" ht="12" customHeight="1" thickBot="1">
      <c r="A99" s="135" t="s">
        <v>125</v>
      </c>
      <c r="B99" s="163">
        <v>-0.1343</v>
      </c>
      <c r="C99" s="163">
        <v>0.03336425392309809</v>
      </c>
      <c r="D99" s="163">
        <v>0.09953</v>
      </c>
      <c r="E99" s="163">
        <v>-0.104184</v>
      </c>
      <c r="F99" s="163">
        <v>-0.005862308927319284</v>
      </c>
      <c r="G99" s="163">
        <v>0.01600742026210278</v>
      </c>
      <c r="H99" s="163">
        <v>-0.0006</v>
      </c>
      <c r="I99" s="163">
        <v>0.054213806038387616</v>
      </c>
      <c r="J99" s="163">
        <v>0.143011</v>
      </c>
      <c r="L99" s="334"/>
      <c r="M99" s="334"/>
      <c r="N99" s="334"/>
    </row>
    <row r="100" spans="1:14" ht="12" customHeight="1" thickBot="1">
      <c r="A100" s="135" t="s">
        <v>126</v>
      </c>
      <c r="B100" s="163">
        <v>0.028104414209197737</v>
      </c>
      <c r="C100" s="163">
        <v>0.04663064878809757</v>
      </c>
      <c r="D100" s="163">
        <v>0.05919928947188646</v>
      </c>
      <c r="E100" s="163">
        <v>-0.081636</v>
      </c>
      <c r="F100" s="163">
        <v>-0.03887656616683528</v>
      </c>
      <c r="G100" s="163">
        <v>0.035261999999999995</v>
      </c>
      <c r="H100" s="163">
        <v>0.0152</v>
      </c>
      <c r="I100" s="163">
        <v>0.06271324366285962</v>
      </c>
      <c r="J100" s="163">
        <v>0.08593471233061557</v>
      </c>
      <c r="L100" s="330"/>
      <c r="M100" s="330"/>
      <c r="N100" s="330"/>
    </row>
    <row r="101" spans="1:14" ht="12" customHeight="1" thickBot="1">
      <c r="A101" s="135" t="s">
        <v>127</v>
      </c>
      <c r="B101" s="163">
        <v>0.004195729442261875</v>
      </c>
      <c r="C101" s="163">
        <v>0.023035243546428587</v>
      </c>
      <c r="D101" s="163">
        <v>0.06517400000000001</v>
      </c>
      <c r="E101" s="163">
        <v>-0.0020184850738340643</v>
      </c>
      <c r="F101" s="163">
        <v>0.007072984643575866</v>
      </c>
      <c r="G101" s="163">
        <v>0.02890619447462206</v>
      </c>
      <c r="H101" s="163">
        <v>0.006497189850467544</v>
      </c>
      <c r="I101" s="163">
        <v>0.009953686688789317</v>
      </c>
      <c r="J101" s="163">
        <v>0.0172</v>
      </c>
      <c r="L101" s="330"/>
      <c r="M101" s="330"/>
      <c r="N101" s="330"/>
    </row>
    <row r="102" spans="1:14" ht="13.5" thickBot="1">
      <c r="A102" s="135" t="s">
        <v>283</v>
      </c>
      <c r="B102" s="163">
        <v>0.009516608463022491</v>
      </c>
      <c r="C102" s="163">
        <v>0.01246437526190803</v>
      </c>
      <c r="D102" s="163">
        <v>0.019299999999999998</v>
      </c>
      <c r="E102" s="163">
        <v>0.021632</v>
      </c>
      <c r="F102" s="163">
        <v>0.05179387195012999</v>
      </c>
      <c r="G102" s="163">
        <v>0.0584</v>
      </c>
      <c r="H102" s="163">
        <v>0.018845</v>
      </c>
      <c r="I102" s="163">
        <v>0.04916596753955456</v>
      </c>
      <c r="J102" s="163">
        <v>0.0548</v>
      </c>
      <c r="L102" s="330"/>
      <c r="M102" s="330"/>
      <c r="N102" s="330"/>
    </row>
    <row r="103" spans="1:14" ht="12" customHeight="1" thickBot="1">
      <c r="A103" s="135" t="s">
        <v>456</v>
      </c>
      <c r="B103" s="163">
        <v>0.004999451158056445</v>
      </c>
      <c r="C103" s="163">
        <v>0.004999451158056445</v>
      </c>
      <c r="D103" s="163">
        <v>0.004999451158056445</v>
      </c>
      <c r="E103" s="163" t="s">
        <v>459</v>
      </c>
      <c r="F103" s="163" t="s">
        <v>459</v>
      </c>
      <c r="G103" s="163" t="s">
        <v>459</v>
      </c>
      <c r="H103" s="163" t="s">
        <v>459</v>
      </c>
      <c r="I103" s="163" t="s">
        <v>459</v>
      </c>
      <c r="J103" s="163" t="s">
        <v>459</v>
      </c>
      <c r="L103" s="330"/>
      <c r="M103" s="330"/>
      <c r="N103" s="330"/>
    </row>
    <row r="104" spans="1:14" ht="12" customHeight="1" thickBot="1">
      <c r="A104" s="135" t="s">
        <v>458</v>
      </c>
      <c r="B104" s="163" t="s">
        <v>459</v>
      </c>
      <c r="C104" s="163" t="s">
        <v>459</v>
      </c>
      <c r="D104" s="163" t="s">
        <v>459</v>
      </c>
      <c r="E104" s="163" t="s">
        <v>459</v>
      </c>
      <c r="F104" s="163" t="s">
        <v>459</v>
      </c>
      <c r="G104" s="163" t="s">
        <v>459</v>
      </c>
      <c r="H104" s="163" t="s">
        <v>459</v>
      </c>
      <c r="I104" s="163" t="s">
        <v>459</v>
      </c>
      <c r="J104" s="163" t="s">
        <v>459</v>
      </c>
      <c r="L104" s="330"/>
      <c r="M104" s="330"/>
      <c r="N104" s="330"/>
    </row>
    <row r="105" spans="1:14" ht="12" customHeight="1" thickBot="1">
      <c r="A105" s="135" t="s">
        <v>131</v>
      </c>
      <c r="B105" s="163">
        <v>-0.04178160377358486</v>
      </c>
      <c r="C105" s="163">
        <v>0.06393301637270142</v>
      </c>
      <c r="D105" s="163">
        <v>0.2905</v>
      </c>
      <c r="E105" s="163">
        <v>-0.4096270140760706</v>
      </c>
      <c r="F105" s="163">
        <v>-0.024690521221363514</v>
      </c>
      <c r="G105" s="163">
        <v>0.2136349082623814</v>
      </c>
      <c r="H105" s="163">
        <v>-0.24737761699800964</v>
      </c>
      <c r="I105" s="163">
        <v>0.057505457718041546</v>
      </c>
      <c r="J105" s="163">
        <v>0.37650000000000006</v>
      </c>
      <c r="L105" s="330"/>
      <c r="M105" s="330"/>
      <c r="N105" s="330"/>
    </row>
    <row r="106" spans="1:14" ht="12" customHeight="1" thickBot="1">
      <c r="A106" s="135" t="s">
        <v>454</v>
      </c>
      <c r="B106" s="163">
        <v>-0.030543778077268602</v>
      </c>
      <c r="C106" s="163">
        <v>-0.003540859107184416</v>
      </c>
      <c r="D106" s="163">
        <v>0.0016000000000000458</v>
      </c>
      <c r="E106" s="163">
        <v>0.010199999999999987</v>
      </c>
      <c r="F106" s="163">
        <v>0.01839210447854366</v>
      </c>
      <c r="G106" s="163">
        <v>0.06142202006588815</v>
      </c>
      <c r="H106" s="163">
        <v>0.0006377356621138919</v>
      </c>
      <c r="I106" s="163">
        <v>0.008670675924013705</v>
      </c>
      <c r="J106" s="163">
        <v>0.010199999999999987</v>
      </c>
      <c r="L106" s="330"/>
      <c r="M106" s="330"/>
      <c r="N106" s="330"/>
    </row>
    <row r="107" spans="1:14" ht="12" customHeight="1" thickBot="1">
      <c r="A107" s="135" t="s">
        <v>122</v>
      </c>
      <c r="B107" s="163">
        <v>-0.030931289308176013</v>
      </c>
      <c r="C107" s="163">
        <v>0.015316468076286695</v>
      </c>
      <c r="D107" s="163">
        <v>0.0475000000000001</v>
      </c>
      <c r="E107" s="163">
        <v>-0.005940768297614363</v>
      </c>
      <c r="F107" s="163">
        <v>0.012532512248659715</v>
      </c>
      <c r="G107" s="163">
        <v>0.059939734950584356</v>
      </c>
      <c r="H107" s="163">
        <v>0.008999999999999897</v>
      </c>
      <c r="I107" s="163">
        <v>0.0043236608995345606</v>
      </c>
      <c r="J107" s="163">
        <v>0.0823973490327039</v>
      </c>
      <c r="L107" s="335"/>
      <c r="M107" s="335"/>
      <c r="N107" s="335"/>
    </row>
    <row r="108" spans="1:14" ht="12" customHeight="1" thickBot="1">
      <c r="A108" s="135" t="s">
        <v>282</v>
      </c>
      <c r="B108" s="163">
        <v>-0.01118323191345505</v>
      </c>
      <c r="C108" s="163">
        <v>0.005863021086964017</v>
      </c>
      <c r="D108" s="163">
        <v>0.04970000000000008</v>
      </c>
      <c r="E108" s="163">
        <v>-0.03859999999999997</v>
      </c>
      <c r="F108" s="163">
        <v>0.011647064191647237</v>
      </c>
      <c r="G108" s="163">
        <v>0.0690452006588802</v>
      </c>
      <c r="H108" s="163">
        <v>0.0052000000000000934</v>
      </c>
      <c r="I108" s="163">
        <v>0.012538193666122856</v>
      </c>
      <c r="J108" s="163">
        <v>0.09298050180185546</v>
      </c>
      <c r="L108" s="330"/>
      <c r="M108" s="330"/>
      <c r="N108" s="330"/>
    </row>
    <row r="109" spans="1:14" ht="12" customHeight="1" thickBot="1">
      <c r="A109" s="135" t="s">
        <v>123</v>
      </c>
      <c r="B109" s="163">
        <v>-0.04052219227313558</v>
      </c>
      <c r="C109" s="163">
        <v>0.05422954802726912</v>
      </c>
      <c r="D109" s="163">
        <v>0.11092862471178622</v>
      </c>
      <c r="E109" s="163">
        <v>-0.10602654279126544</v>
      </c>
      <c r="F109" s="163">
        <v>0.053384835867351946</v>
      </c>
      <c r="G109" s="163">
        <v>0.2136349082623814</v>
      </c>
      <c r="H109" s="163">
        <v>0.01210607726079238</v>
      </c>
      <c r="I109" s="163">
        <v>0.07076735185413952</v>
      </c>
      <c r="J109" s="163">
        <v>0.36129999999999995</v>
      </c>
      <c r="L109" s="330"/>
      <c r="M109" s="330"/>
      <c r="N109" s="330"/>
    </row>
    <row r="110" spans="1:14" ht="12" customHeight="1" thickBot="1">
      <c r="A110" s="135" t="s">
        <v>124</v>
      </c>
      <c r="B110" s="163">
        <v>-0.04178160377358486</v>
      </c>
      <c r="C110" s="163">
        <v>0.10597032753916229</v>
      </c>
      <c r="D110" s="163">
        <v>0.2905</v>
      </c>
      <c r="E110" s="163">
        <v>-0.4096270140760706</v>
      </c>
      <c r="F110" s="163">
        <v>-0.0904246206466961</v>
      </c>
      <c r="G110" s="163">
        <v>0.21229999999999993</v>
      </c>
      <c r="H110" s="163">
        <v>-0.24737761699800964</v>
      </c>
      <c r="I110" s="163">
        <v>0.09188976177343874</v>
      </c>
      <c r="J110" s="163">
        <v>0.37650000000000006</v>
      </c>
      <c r="L110" s="330"/>
      <c r="M110" s="330"/>
      <c r="N110" s="330"/>
    </row>
    <row r="111" spans="1:10" ht="12" customHeight="1" thickBot="1">
      <c r="A111" s="135" t="s">
        <v>125</v>
      </c>
      <c r="B111" s="163">
        <v>0.0007999999999999119</v>
      </c>
      <c r="C111" s="163">
        <v>0.03296819304698542</v>
      </c>
      <c r="D111" s="163">
        <v>0.17193729478366349</v>
      </c>
      <c r="E111" s="163">
        <v>-0.1992218034775577</v>
      </c>
      <c r="F111" s="163">
        <v>0.0015271886937831887</v>
      </c>
      <c r="G111" s="163">
        <v>0.06620000000000004</v>
      </c>
      <c r="H111" s="163">
        <v>-0.014800000000000035</v>
      </c>
      <c r="I111" s="163">
        <v>0.000772773066685749</v>
      </c>
      <c r="J111" s="163">
        <v>0.19730042691015282</v>
      </c>
    </row>
    <row r="112" spans="1:10" ht="12" customHeight="1" thickBot="1">
      <c r="A112" s="135" t="s">
        <v>126</v>
      </c>
      <c r="B112" s="163">
        <v>0.028100000000000014</v>
      </c>
      <c r="C112" s="163">
        <v>0.06832110365290565</v>
      </c>
      <c r="D112" s="163">
        <v>0.1282000000000001</v>
      </c>
      <c r="E112" s="163">
        <v>-0.14580000000000004</v>
      </c>
      <c r="F112" s="163">
        <v>-0.05081259677336043</v>
      </c>
      <c r="G112" s="163">
        <v>0.05390000000000006</v>
      </c>
      <c r="H112" s="163">
        <v>0.011300000000000088</v>
      </c>
      <c r="I112" s="163">
        <v>0.007215980030046802</v>
      </c>
      <c r="J112" s="163">
        <v>0.13640000000000008</v>
      </c>
    </row>
    <row r="113" spans="1:10" ht="12" customHeight="1" thickBot="1">
      <c r="A113" s="137" t="s">
        <v>127</v>
      </c>
      <c r="B113" s="164">
        <v>-0.017100000000000004</v>
      </c>
      <c r="C113" s="164">
        <v>0.03669745585395045</v>
      </c>
      <c r="D113" s="164">
        <v>0.17379999999999995</v>
      </c>
      <c r="E113" s="164">
        <v>-0.17280000000000006</v>
      </c>
      <c r="F113" s="164">
        <v>0.03292978321659156</v>
      </c>
      <c r="G113" s="164">
        <v>0.1340539907157834</v>
      </c>
      <c r="H113" s="164">
        <v>0.005600000000000049</v>
      </c>
      <c r="I113" s="164">
        <v>0.001721751726370631</v>
      </c>
      <c r="J113" s="164">
        <v>0.09519999999999995</v>
      </c>
    </row>
    <row r="114" spans="1:10" ht="14.25">
      <c r="A114" s="79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4.25">
      <c r="A115" s="6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6.5" thickBot="1">
      <c r="A116" s="67" t="s">
        <v>453</v>
      </c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9" ht="9" customHeight="1">
      <c r="A117" s="70"/>
      <c r="B117" s="70"/>
      <c r="C117" s="70"/>
      <c r="D117" s="70"/>
      <c r="E117" s="70"/>
      <c r="F117" s="70"/>
      <c r="G117" s="70"/>
      <c r="H117" s="70"/>
      <c r="I117" s="36"/>
    </row>
    <row r="118" spans="1:9" ht="33.75">
      <c r="A118" s="159"/>
      <c r="B118" s="131" t="s">
        <v>460</v>
      </c>
      <c r="C118" s="131" t="s">
        <v>461</v>
      </c>
      <c r="D118" s="131" t="s">
        <v>462</v>
      </c>
      <c r="E118" s="131" t="s">
        <v>463</v>
      </c>
      <c r="F118" s="131" t="s">
        <v>464</v>
      </c>
      <c r="G118" s="131" t="s">
        <v>465</v>
      </c>
      <c r="H118" s="131" t="s">
        <v>136</v>
      </c>
      <c r="I118" s="36"/>
    </row>
    <row r="119" spans="1:9" ht="9" customHeight="1" thickBot="1">
      <c r="A119" s="132"/>
      <c r="B119" s="132"/>
      <c r="C119" s="132"/>
      <c r="D119" s="132"/>
      <c r="E119" s="132"/>
      <c r="F119" s="132"/>
      <c r="G119" s="132"/>
      <c r="H119" s="132"/>
      <c r="I119" s="36"/>
    </row>
    <row r="120" spans="1:9" ht="12" customHeight="1" thickBot="1">
      <c r="A120" s="165" t="s">
        <v>112</v>
      </c>
      <c r="B120" s="83">
        <f>SUM(B121:B126)</f>
        <v>229245.96306000082</v>
      </c>
      <c r="C120" s="83">
        <f aca="true" t="shared" si="3" ref="C120:H120">SUM(C121:C126)</f>
        <v>806040.7527899927</v>
      </c>
      <c r="D120" s="83">
        <f t="shared" si="3"/>
        <v>441862.77239504637</v>
      </c>
      <c r="E120" s="83">
        <f t="shared" si="3"/>
        <v>204098.68137026802</v>
      </c>
      <c r="F120" s="83">
        <f t="shared" si="3"/>
        <v>484687.4620800621</v>
      </c>
      <c r="G120" s="83">
        <f t="shared" si="3"/>
        <v>179871.8376591103</v>
      </c>
      <c r="H120" s="83">
        <f t="shared" si="3"/>
        <v>819700.5500156061</v>
      </c>
      <c r="I120" s="36"/>
    </row>
    <row r="121" spans="1:9" ht="12" customHeight="1" thickBot="1">
      <c r="A121" s="166" t="s">
        <v>164</v>
      </c>
      <c r="B121" s="87">
        <v>127396.06538000003</v>
      </c>
      <c r="C121" s="98">
        <v>296618.7091123369</v>
      </c>
      <c r="D121" s="98">
        <v>74270.2373965004</v>
      </c>
      <c r="E121" s="98">
        <v>46822.749059101916</v>
      </c>
      <c r="F121" s="98">
        <v>85919.9086495141</v>
      </c>
      <c r="G121" s="98">
        <v>14590.394229589512</v>
      </c>
      <c r="H121" s="98">
        <v>285994.21069867525</v>
      </c>
      <c r="I121" s="36"/>
    </row>
    <row r="122" spans="1:9" ht="12" customHeight="1" thickBot="1">
      <c r="A122" s="166" t="s">
        <v>165</v>
      </c>
      <c r="B122" s="87">
        <v>102196.19035000079</v>
      </c>
      <c r="C122" s="98">
        <v>497773.294422655</v>
      </c>
      <c r="D122" s="98">
        <v>344131.95996950427</v>
      </c>
      <c r="E122" s="98">
        <v>17432.10143104849</v>
      </c>
      <c r="F122" s="98">
        <v>209327.756947774</v>
      </c>
      <c r="G122" s="98">
        <v>0</v>
      </c>
      <c r="H122" s="98">
        <v>137562.80629845872</v>
      </c>
      <c r="I122" s="36"/>
    </row>
    <row r="123" spans="1:9" ht="12" customHeight="1" thickBot="1">
      <c r="A123" s="166" t="s">
        <v>166</v>
      </c>
      <c r="B123" s="87">
        <v>0</v>
      </c>
      <c r="C123" s="98">
        <v>12718.96425856</v>
      </c>
      <c r="D123" s="98">
        <v>14378.734427654079</v>
      </c>
      <c r="E123" s="98">
        <v>59352.793169665325</v>
      </c>
      <c r="F123" s="98">
        <v>137412.30298544222</v>
      </c>
      <c r="G123" s="98">
        <v>162485.68439222156</v>
      </c>
      <c r="H123" s="98">
        <v>53259.39584201161</v>
      </c>
      <c r="I123" s="36"/>
    </row>
    <row r="124" spans="1:9" ht="12" customHeight="1" thickBot="1">
      <c r="A124" s="166" t="s">
        <v>167</v>
      </c>
      <c r="B124" s="87">
        <v>0</v>
      </c>
      <c r="C124" s="98">
        <v>0</v>
      </c>
      <c r="D124" s="98">
        <v>0</v>
      </c>
      <c r="E124" s="98">
        <v>80427.6814918304</v>
      </c>
      <c r="F124" s="98">
        <v>52155.50171545194</v>
      </c>
      <c r="G124" s="98">
        <v>0</v>
      </c>
      <c r="H124" s="98">
        <v>11680.1171</v>
      </c>
      <c r="I124" s="36"/>
    </row>
    <row r="125" spans="1:9" ht="12" customHeight="1" thickBot="1">
      <c r="A125" s="166" t="s">
        <v>170</v>
      </c>
      <c r="B125" s="87">
        <v>-346.29267</v>
      </c>
      <c r="C125" s="98">
        <v>-1486.7314099999999</v>
      </c>
      <c r="D125" s="98">
        <v>-403.12882</v>
      </c>
      <c r="E125" s="98">
        <v>41.060718621889244</v>
      </c>
      <c r="F125" s="98">
        <v>-857.0165105038797</v>
      </c>
      <c r="G125" s="98">
        <v>55.267558954776874</v>
      </c>
      <c r="H125" s="98">
        <v>1902.0433268921129</v>
      </c>
      <c r="I125" s="36"/>
    </row>
    <row r="126" spans="1:9" ht="12" customHeight="1" thickBot="1">
      <c r="A126" s="167" t="s">
        <v>168</v>
      </c>
      <c r="B126" s="92">
        <v>0</v>
      </c>
      <c r="C126" s="99">
        <v>416.51640644078776</v>
      </c>
      <c r="D126" s="99">
        <v>9484.969421387601</v>
      </c>
      <c r="E126" s="99">
        <v>22.2955</v>
      </c>
      <c r="F126" s="99">
        <v>729.008292383709</v>
      </c>
      <c r="G126" s="99">
        <v>2740.4914783444115</v>
      </c>
      <c r="H126" s="99">
        <v>329301.9767495684</v>
      </c>
      <c r="I126" s="36"/>
    </row>
    <row r="127" spans="1:10" ht="12" customHeight="1">
      <c r="A127" s="80" t="s">
        <v>169</v>
      </c>
      <c r="D127" s="36"/>
      <c r="E127" s="36"/>
      <c r="F127" s="36"/>
      <c r="G127" s="36"/>
      <c r="H127" s="36"/>
      <c r="I127" s="36"/>
      <c r="J127" s="36"/>
    </row>
    <row r="128" spans="1:10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ht="14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ht="14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ht="14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ht="14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ht="14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ht="14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1:10" ht="14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ht="14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1:10" ht="14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1:10" ht="14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1:10" ht="14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1:10" ht="14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1:10" ht="14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</row>
  </sheetData>
  <mergeCells count="12">
    <mergeCell ref="A31:A32"/>
    <mergeCell ref="B31:B32"/>
    <mergeCell ref="C31:C32"/>
    <mergeCell ref="D31:D32"/>
    <mergeCell ref="H89:J89"/>
    <mergeCell ref="E31:E32"/>
    <mergeCell ref="F31:F32"/>
    <mergeCell ref="G31:G32"/>
    <mergeCell ref="A57:H57"/>
    <mergeCell ref="A85:I85"/>
    <mergeCell ref="B89:D89"/>
    <mergeCell ref="E89:G89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SheetLayoutView="100" workbookViewId="0" topLeftCell="A1">
      <selection activeCell="E1" sqref="E1"/>
    </sheetView>
  </sheetViews>
  <sheetFormatPr defaultColWidth="9.00390625" defaultRowHeight="14.25"/>
  <cols>
    <col min="1" max="1" width="13.625" style="227" customWidth="1"/>
    <col min="2" max="16384" width="9.00390625" style="227" customWidth="1"/>
  </cols>
  <sheetData>
    <row r="1" spans="1:5" ht="16.5" thickBot="1">
      <c r="A1" s="8" t="s">
        <v>471</v>
      </c>
      <c r="B1" s="9"/>
      <c r="C1" s="9"/>
      <c r="D1" s="9"/>
      <c r="E1" s="9"/>
    </row>
    <row r="2" spans="1:5" ht="8.25" customHeight="1">
      <c r="A2" s="228"/>
      <c r="B2" s="228"/>
      <c r="C2" s="228"/>
      <c r="D2" s="228"/>
      <c r="E2" s="341"/>
    </row>
    <row r="3" spans="1:5" ht="14.25">
      <c r="A3" s="2"/>
      <c r="B3" s="1" t="s">
        <v>247</v>
      </c>
      <c r="C3" s="1" t="s">
        <v>248</v>
      </c>
      <c r="D3" s="1" t="s">
        <v>112</v>
      </c>
      <c r="E3" s="47"/>
    </row>
    <row r="4" spans="1:5" ht="8.25" customHeight="1" thickBot="1">
      <c r="A4" s="6"/>
      <c r="B4" s="6"/>
      <c r="C4" s="6"/>
      <c r="D4" s="6"/>
      <c r="E4" s="48"/>
    </row>
    <row r="5" spans="1:5" ht="15" thickBot="1">
      <c r="A5" s="14" t="s">
        <v>249</v>
      </c>
      <c r="B5" s="229">
        <v>29937124.043</v>
      </c>
      <c r="C5" s="229">
        <v>2730058.149</v>
      </c>
      <c r="D5" s="229">
        <v>32667182.192</v>
      </c>
      <c r="E5" s="9"/>
    </row>
    <row r="6" spans="1:5" ht="15" thickBot="1">
      <c r="A6" s="10" t="s">
        <v>172</v>
      </c>
      <c r="B6" s="230">
        <v>2097147.319</v>
      </c>
      <c r="C6" s="230">
        <v>1468932.455</v>
      </c>
      <c r="D6" s="231">
        <v>3566079.774</v>
      </c>
      <c r="E6" s="9"/>
    </row>
    <row r="7" spans="1:5" ht="15" thickBot="1">
      <c r="A7" s="11" t="s">
        <v>149</v>
      </c>
      <c r="B7" s="232">
        <v>27839976.724</v>
      </c>
      <c r="C7" s="232">
        <v>1261125.694</v>
      </c>
      <c r="D7" s="233">
        <v>29101102.418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472</v>
      </c>
      <c r="B9" s="9"/>
      <c r="C9" s="9"/>
      <c r="D9" s="9"/>
      <c r="E9" s="9"/>
    </row>
    <row r="10" spans="1:5" ht="9" customHeight="1">
      <c r="A10" s="234"/>
      <c r="B10" s="234"/>
      <c r="C10" s="234"/>
      <c r="D10" s="234"/>
      <c r="E10" s="9"/>
    </row>
    <row r="11" spans="1:5" ht="14.25">
      <c r="A11" s="2"/>
      <c r="B11" s="1" t="s">
        <v>247</v>
      </c>
      <c r="C11" s="1" t="s">
        <v>250</v>
      </c>
      <c r="D11" s="1" t="s">
        <v>112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249</v>
      </c>
      <c r="B13" s="229">
        <v>2940155.177</v>
      </c>
      <c r="C13" s="229">
        <v>109309.12</v>
      </c>
      <c r="D13" s="229">
        <v>3049464.297</v>
      </c>
      <c r="E13" s="9"/>
    </row>
    <row r="14" spans="1:5" ht="15" thickBot="1">
      <c r="A14" s="10" t="s">
        <v>172</v>
      </c>
      <c r="B14" s="230">
        <v>19032.889</v>
      </c>
      <c r="C14" s="230">
        <v>40152.697</v>
      </c>
      <c r="D14" s="230">
        <v>59185.586</v>
      </c>
      <c r="E14" s="9"/>
    </row>
    <row r="15" spans="1:5" ht="15" thickBot="1">
      <c r="A15" s="10" t="s">
        <v>251</v>
      </c>
      <c r="B15" s="230">
        <v>12676.782</v>
      </c>
      <c r="C15" s="230">
        <v>1390.25</v>
      </c>
      <c r="D15" s="230">
        <v>14067.032</v>
      </c>
      <c r="E15" s="9"/>
    </row>
    <row r="16" spans="1:5" ht="15" thickBot="1">
      <c r="A16" s="10" t="s">
        <v>252</v>
      </c>
      <c r="B16" s="230">
        <v>6356.107</v>
      </c>
      <c r="C16" s="230">
        <v>38762.447</v>
      </c>
      <c r="D16" s="230">
        <v>45118.554</v>
      </c>
      <c r="E16" s="9"/>
    </row>
    <row r="17" spans="1:5" ht="15" thickBot="1">
      <c r="A17" s="10" t="s">
        <v>149</v>
      </c>
      <c r="B17" s="230">
        <v>2921122.288</v>
      </c>
      <c r="C17" s="230">
        <v>69156.424</v>
      </c>
      <c r="D17" s="230">
        <v>2990278.711</v>
      </c>
      <c r="E17" s="9"/>
    </row>
    <row r="18" spans="1:5" ht="15" thickBot="1">
      <c r="A18" s="10" t="s">
        <v>251</v>
      </c>
      <c r="B18" s="230">
        <v>4974.942</v>
      </c>
      <c r="C18" s="230">
        <v>36048.083</v>
      </c>
      <c r="D18" s="230">
        <v>41023.025</v>
      </c>
      <c r="E18" s="9"/>
    </row>
    <row r="19" spans="1:5" ht="15" thickBot="1">
      <c r="A19" s="11" t="s">
        <v>252</v>
      </c>
      <c r="B19" s="232">
        <v>2916147.345</v>
      </c>
      <c r="C19" s="232">
        <v>33108.34</v>
      </c>
      <c r="D19" s="232">
        <v>2949255.685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253</v>
      </c>
      <c r="B21" s="9"/>
      <c r="C21" s="9"/>
      <c r="D21" s="9"/>
      <c r="E21" s="9"/>
    </row>
    <row r="22" spans="1:5" ht="8.25" customHeight="1">
      <c r="A22" s="228"/>
      <c r="B22" s="228"/>
      <c r="C22" s="228"/>
      <c r="D22" s="228"/>
      <c r="E22" s="9"/>
    </row>
    <row r="23" spans="1:5" ht="14.25">
      <c r="A23" s="361"/>
      <c r="B23" s="1" t="s">
        <v>254</v>
      </c>
      <c r="C23" s="361" t="s">
        <v>255</v>
      </c>
      <c r="D23" s="362" t="s">
        <v>256</v>
      </c>
      <c r="E23" s="9"/>
    </row>
    <row r="24" spans="1:5" ht="14.25">
      <c r="A24" s="361"/>
      <c r="B24" s="1" t="s">
        <v>257</v>
      </c>
      <c r="C24" s="361"/>
      <c r="D24" s="362"/>
      <c r="E24" s="9"/>
    </row>
    <row r="25" spans="1:5" ht="8.25" customHeight="1" thickBot="1">
      <c r="A25" s="235"/>
      <c r="B25" s="235"/>
      <c r="C25" s="235"/>
      <c r="D25" s="235"/>
      <c r="E25" s="9"/>
    </row>
    <row r="26" spans="1:5" ht="15.75" thickBot="1">
      <c r="A26" s="319">
        <v>40268</v>
      </c>
      <c r="B26" s="236">
        <v>140.6527</v>
      </c>
      <c r="C26" s="236">
        <v>137.6486</v>
      </c>
      <c r="D26" s="236">
        <v>245</v>
      </c>
      <c r="E26" s="9"/>
    </row>
    <row r="27" spans="1:5" ht="15.75" thickBot="1">
      <c r="A27" s="319">
        <v>40359</v>
      </c>
      <c r="B27" s="237">
        <v>142.9869</v>
      </c>
      <c r="C27" s="237">
        <v>139.3378</v>
      </c>
      <c r="D27" s="237">
        <v>213.59</v>
      </c>
      <c r="E27" s="9"/>
    </row>
    <row r="28" spans="1:5" ht="15.75" thickBot="1">
      <c r="A28" s="319">
        <v>40451</v>
      </c>
      <c r="B28" s="237">
        <v>145.8791</v>
      </c>
      <c r="C28" s="237">
        <v>141.0332</v>
      </c>
      <c r="D28" s="237">
        <v>232.49</v>
      </c>
      <c r="E28" s="9"/>
    </row>
    <row r="29" spans="1:5" ht="15.75" thickBot="1">
      <c r="A29" s="319">
        <v>40543</v>
      </c>
      <c r="B29" s="237">
        <v>144.6693</v>
      </c>
      <c r="C29" s="237">
        <v>142.7477</v>
      </c>
      <c r="D29" s="237">
        <v>230.38</v>
      </c>
      <c r="E29" s="9"/>
    </row>
    <row r="30" spans="1:5" ht="15.75" thickBot="1">
      <c r="A30" s="319">
        <v>40633</v>
      </c>
      <c r="B30" s="237">
        <v>143.1506</v>
      </c>
      <c r="C30" s="237">
        <v>147.2073</v>
      </c>
      <c r="D30" s="237">
        <v>244.84</v>
      </c>
      <c r="E30" s="9"/>
    </row>
    <row r="31" spans="1:5" ht="15.75" thickBot="1">
      <c r="A31" s="319">
        <v>40724</v>
      </c>
      <c r="B31" s="237">
        <v>144.4516</v>
      </c>
      <c r="C31" s="237">
        <v>149.0174</v>
      </c>
      <c r="D31" s="237">
        <v>225.23</v>
      </c>
      <c r="E31" s="9"/>
    </row>
    <row r="32" spans="1:5" ht="15.75" thickBot="1">
      <c r="A32" s="319">
        <v>40816</v>
      </c>
      <c r="B32" s="237">
        <v>147.6715</v>
      </c>
      <c r="C32" s="237">
        <v>150.7956</v>
      </c>
      <c r="D32" s="237">
        <v>222.42</v>
      </c>
      <c r="E32" s="9"/>
    </row>
    <row r="33" spans="1:5" ht="15.75" thickBot="1">
      <c r="A33" s="319">
        <v>40907</v>
      </c>
      <c r="B33" s="237">
        <v>146.0587</v>
      </c>
      <c r="C33" s="237">
        <v>152.5738</v>
      </c>
      <c r="D33" s="237">
        <v>215.45</v>
      </c>
      <c r="E33" s="9"/>
    </row>
    <row r="34" spans="1:5" ht="15.75" thickBot="1">
      <c r="A34" s="320">
        <v>40998</v>
      </c>
      <c r="B34" s="238">
        <v>147.4397</v>
      </c>
      <c r="C34" s="238">
        <v>154.372</v>
      </c>
      <c r="D34" s="238">
        <v>203.54</v>
      </c>
      <c r="E34" s="9"/>
    </row>
    <row r="35" spans="1:14" ht="14.2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18.50390625" style="227" customWidth="1"/>
    <col min="2" max="16384" width="9.00390625" style="227" customWidth="1"/>
  </cols>
  <sheetData>
    <row r="1" spans="1:6" ht="21.75" customHeight="1" thickBot="1">
      <c r="A1" s="8" t="s">
        <v>473</v>
      </c>
      <c r="B1" s="9"/>
      <c r="C1" s="9"/>
      <c r="D1" s="9"/>
      <c r="E1" s="9"/>
      <c r="F1" s="9"/>
    </row>
    <row r="2" spans="1:6" ht="9.75" customHeight="1">
      <c r="A2" s="228"/>
      <c r="B2" s="228"/>
      <c r="C2" s="228"/>
      <c r="D2" s="9"/>
      <c r="E2" s="9"/>
      <c r="F2" s="9"/>
    </row>
    <row r="3" spans="1:6" ht="14.25">
      <c r="A3" s="2"/>
      <c r="B3" s="1" t="s">
        <v>258</v>
      </c>
      <c r="C3" s="1" t="s">
        <v>259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249</v>
      </c>
      <c r="B5" s="229">
        <v>70468472.983</v>
      </c>
      <c r="C5" s="229">
        <v>2800</v>
      </c>
      <c r="D5" s="9"/>
      <c r="E5" s="9"/>
      <c r="F5" s="9"/>
    </row>
    <row r="6" spans="1:6" ht="15" thickBot="1">
      <c r="A6" s="10" t="s">
        <v>260</v>
      </c>
      <c r="B6" s="230">
        <v>38883938.567</v>
      </c>
      <c r="C6" s="230">
        <v>2052</v>
      </c>
      <c r="D6" s="9"/>
      <c r="E6" s="9"/>
      <c r="F6" s="9"/>
    </row>
    <row r="7" spans="1:6" ht="15" thickBot="1">
      <c r="A7" s="10" t="s">
        <v>261</v>
      </c>
      <c r="B7" s="230">
        <v>27354069.383</v>
      </c>
      <c r="C7" s="230">
        <v>370</v>
      </c>
      <c r="D7" s="9"/>
      <c r="E7" s="9"/>
      <c r="F7" s="9"/>
    </row>
    <row r="8" spans="1:6" ht="15" thickBot="1">
      <c r="A8" s="10" t="s">
        <v>262</v>
      </c>
      <c r="B8" s="230">
        <v>3349.859</v>
      </c>
      <c r="C8" s="230">
        <v>16</v>
      </c>
      <c r="D8" s="9"/>
      <c r="E8" s="9"/>
      <c r="F8" s="9"/>
    </row>
    <row r="9" spans="1:6" ht="15" thickBot="1">
      <c r="A9" s="10" t="s">
        <v>263</v>
      </c>
      <c r="B9" s="230">
        <v>217936.038</v>
      </c>
      <c r="C9" s="230">
        <v>359</v>
      </c>
      <c r="D9" s="9"/>
      <c r="E9" s="9"/>
      <c r="F9" s="9"/>
    </row>
    <row r="10" spans="1:6" ht="15" thickBot="1">
      <c r="A10" s="11" t="s">
        <v>264</v>
      </c>
      <c r="B10" s="232">
        <v>4009179.136</v>
      </c>
      <c r="C10" s="232">
        <v>3</v>
      </c>
      <c r="D10" s="9"/>
      <c r="E10" s="9"/>
      <c r="F10" s="9"/>
    </row>
    <row r="11" spans="1:6" ht="14.25">
      <c r="A11" s="241"/>
      <c r="B11" s="242"/>
      <c r="C11" s="243"/>
      <c r="D11" s="9"/>
      <c r="E11" s="9"/>
      <c r="F11" s="9"/>
    </row>
    <row r="12" spans="1:6" ht="15.75">
      <c r="A12" s="8"/>
      <c r="B12" s="309"/>
      <c r="C12" s="9"/>
      <c r="D12" s="9"/>
      <c r="E12" s="9"/>
      <c r="F12" s="9"/>
    </row>
    <row r="13" spans="1:6" ht="14.25">
      <c r="A13" s="240"/>
      <c r="B13" s="243"/>
      <c r="C13" s="243"/>
      <c r="D13" s="9"/>
      <c r="E13" s="9"/>
      <c r="F13" s="9"/>
    </row>
    <row r="14" spans="1:6" ht="15.75">
      <c r="A14" s="8" t="s">
        <v>265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244"/>
      <c r="B16" s="245"/>
      <c r="C16" s="245"/>
      <c r="D16" s="245"/>
      <c r="E16" s="9"/>
      <c r="F16" s="9"/>
    </row>
    <row r="17" spans="1:6" ht="22.5">
      <c r="A17" s="246"/>
      <c r="B17" s="1" t="s">
        <v>474</v>
      </c>
      <c r="C17" s="1" t="s">
        <v>475</v>
      </c>
      <c r="D17" s="1" t="s">
        <v>266</v>
      </c>
      <c r="E17" s="9"/>
      <c r="F17" s="9"/>
    </row>
    <row r="18" spans="1:6" ht="8.25" customHeight="1" thickBot="1">
      <c r="A18" s="247"/>
      <c r="B18" s="248"/>
      <c r="C18" s="248"/>
      <c r="D18" s="248"/>
      <c r="E18" s="9"/>
      <c r="F18" s="9"/>
    </row>
    <row r="19" spans="1:6" ht="15" thickBot="1">
      <c r="A19" s="47" t="s">
        <v>267</v>
      </c>
      <c r="B19" s="249">
        <v>15031457.762239998</v>
      </c>
      <c r="C19" s="249">
        <v>16483649.961526081</v>
      </c>
      <c r="D19" s="250">
        <v>0.09661020389746125</v>
      </c>
      <c r="E19" s="9"/>
      <c r="F19" s="9"/>
    </row>
    <row r="20" spans="1:6" ht="15" thickBot="1">
      <c r="A20" s="10" t="s">
        <v>268</v>
      </c>
      <c r="B20" s="230">
        <v>9178597.171020001</v>
      </c>
      <c r="C20" s="230">
        <v>10363018.29651925</v>
      </c>
      <c r="D20" s="251">
        <v>0.1290416284134219</v>
      </c>
      <c r="E20" s="9"/>
      <c r="F20" s="9"/>
    </row>
    <row r="21" spans="1:6" ht="15" thickBot="1">
      <c r="A21" s="10" t="s">
        <v>269</v>
      </c>
      <c r="B21" s="230">
        <v>5802068.811319998</v>
      </c>
      <c r="C21" s="230">
        <v>6071550.340834298</v>
      </c>
      <c r="D21" s="252">
        <v>0.04644576586002112</v>
      </c>
      <c r="E21" s="9"/>
      <c r="F21" s="9"/>
    </row>
    <row r="22" spans="1:6" ht="15" thickBot="1">
      <c r="A22" s="10" t="s">
        <v>270</v>
      </c>
      <c r="B22" s="230">
        <v>50791.7799</v>
      </c>
      <c r="C22" s="230">
        <v>49081.32417253539</v>
      </c>
      <c r="D22" s="252">
        <v>-0.033675837523949696</v>
      </c>
      <c r="E22" s="9"/>
      <c r="F22" s="9"/>
    </row>
    <row r="23" spans="1:6" ht="15" thickBot="1">
      <c r="A23" s="253" t="s">
        <v>271</v>
      </c>
      <c r="B23" s="232">
        <v>5364023.8888</v>
      </c>
      <c r="C23" s="232">
        <v>6443861.109206632</v>
      </c>
      <c r="D23" s="254">
        <v>0.2013110386516577</v>
      </c>
      <c r="E23" s="9"/>
      <c r="F23" s="9"/>
    </row>
    <row r="24" spans="1:6" ht="15.75">
      <c r="A24" s="8"/>
      <c r="B24" s="309"/>
      <c r="C24" s="8"/>
      <c r="D24" s="309"/>
      <c r="E24" s="9"/>
      <c r="F24" s="9"/>
    </row>
    <row r="25" spans="1:6" ht="15.75">
      <c r="A25" s="8"/>
      <c r="B25" s="309"/>
      <c r="C25" s="8"/>
      <c r="D25" s="309"/>
      <c r="E25" s="9"/>
      <c r="F25" s="9"/>
    </row>
    <row r="26" spans="1:6" ht="15.75">
      <c r="A26" s="8"/>
      <c r="B26" s="309"/>
      <c r="C26" s="8"/>
      <c r="D26" s="309"/>
      <c r="E26" s="9"/>
      <c r="F26" s="9"/>
    </row>
    <row r="27" spans="1:6" ht="15.75">
      <c r="A27" s="8"/>
      <c r="B27" s="309"/>
      <c r="C27" s="8"/>
      <c r="D27" s="309"/>
      <c r="E27" s="9"/>
      <c r="F27" s="9"/>
    </row>
    <row r="28" spans="1:6" ht="15.75">
      <c r="A28" s="8"/>
      <c r="B28" s="309"/>
      <c r="C28" s="8"/>
      <c r="D28" s="309"/>
      <c r="E28" s="9"/>
      <c r="F28" s="9"/>
    </row>
    <row r="29" spans="1:6" ht="15.75">
      <c r="A29" s="8"/>
      <c r="B29" s="309"/>
      <c r="C29" s="8"/>
      <c r="D29" s="309"/>
      <c r="E29" s="9"/>
      <c r="F29" s="9"/>
    </row>
    <row r="30" spans="1:6" ht="15.75">
      <c r="A30" s="8"/>
      <c r="B30" s="309"/>
      <c r="C30" s="8"/>
      <c r="D30" s="309"/>
      <c r="E30" s="9"/>
      <c r="F30" s="9"/>
    </row>
    <row r="31" spans="1:6" ht="15.75">
      <c r="A31" s="8"/>
      <c r="B31" s="309"/>
      <c r="C31" s="8"/>
      <c r="D31" s="309"/>
      <c r="E31" s="9"/>
      <c r="F31" s="9"/>
    </row>
    <row r="32" spans="1:6" ht="15.75">
      <c r="A32" s="8"/>
      <c r="B32" s="309"/>
      <c r="C32" s="8"/>
      <c r="D32" s="309"/>
      <c r="E32" s="9"/>
      <c r="F32" s="9"/>
    </row>
    <row r="33" spans="1:6" ht="15.75">
      <c r="A33" s="8"/>
      <c r="B33" s="309"/>
      <c r="C33" s="8"/>
      <c r="D33" s="309"/>
      <c r="E33" s="9"/>
      <c r="F3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Ruzickova</cp:lastModifiedBy>
  <cp:lastPrinted>2012-05-23T12:51:41Z</cp:lastPrinted>
  <dcterms:created xsi:type="dcterms:W3CDTF">2006-06-15T12:53:47Z</dcterms:created>
  <dcterms:modified xsi:type="dcterms:W3CDTF">2012-05-28T06:30:59Z</dcterms:modified>
  <cp:category/>
  <cp:version/>
  <cp:contentType/>
  <cp:contentStatus/>
</cp:coreProperties>
</file>