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240" windowWidth="19320" windowHeight="9840" tabRatio="908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General Government" sheetId="6" r:id="rId6"/>
    <sheet name="Other Institucions" sheetId="7" r:id="rId7"/>
  </sheets>
  <externalReferences>
    <externalReference r:id="rId10"/>
  </externalReferences>
  <definedNames>
    <definedName name="_xlnm.Print_Area" localSheetId="6">'Other Institucions'!$A$1:$W$30</definedName>
    <definedName name="_xlnm.Print_Area" localSheetId="0">'Summary'!$B$2:$O$79</definedName>
  </definedNames>
  <calcPr fullCalcOnLoad="1"/>
</workbook>
</file>

<file path=xl/sharedStrings.xml><?xml version="1.0" encoding="utf-8"?>
<sst xmlns="http://schemas.openxmlformats.org/spreadsheetml/2006/main" count="763" uniqueCount="232">
  <si>
    <t>Q1</t>
  </si>
  <si>
    <t>Q2</t>
  </si>
  <si>
    <t>Q3</t>
  </si>
  <si>
    <t>Q4</t>
  </si>
  <si>
    <t>[%]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</si>
  <si>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</si>
  <si>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</si>
  <si>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</si>
  <si>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</si>
  <si>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</si>
  <si>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</si>
  <si>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</si>
  <si>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</si>
  <si>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[€]</t>
  </si>
  <si>
    <t>[% p. a.]</t>
  </si>
  <si>
    <t>2) MMF: index CPI</t>
  </si>
  <si>
    <t>[ESA 2010, mil. €]</t>
  </si>
  <si>
    <t xml:space="preserve"> </t>
  </si>
  <si>
    <r>
      <t xml:space="preserve">2015 </t>
    </r>
    <r>
      <rPr>
        <vertAlign val="superscript"/>
        <sz val="11"/>
        <color indexed="8"/>
        <rFont val="Times New Roman"/>
        <family val="1"/>
      </rPr>
      <t>1)</t>
    </r>
  </si>
  <si>
    <t>-</t>
  </si>
  <si>
    <t>Indicator</t>
  </si>
  <si>
    <t>Unit</t>
  </si>
  <si>
    <t>Actual</t>
  </si>
  <si>
    <t>Prices</t>
  </si>
  <si>
    <t>HICP inflation</t>
  </si>
  <si>
    <t>[year-on-year changes in %]</t>
  </si>
  <si>
    <t>CPI inflation</t>
  </si>
  <si>
    <t>GDP deflator</t>
  </si>
  <si>
    <t>Economic activity</t>
  </si>
  <si>
    <t>Gross domestic product</t>
  </si>
  <si>
    <t>[year-on-year changes in %, constant prices]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</si>
  <si>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</si>
  <si>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</si>
  <si>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</si>
  <si>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</si>
  <si>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</si>
  <si>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[EUR millions in constant prices]</t>
  </si>
  <si>
    <t>Output gap</t>
  </si>
  <si>
    <t>[% of potential output]</t>
  </si>
  <si>
    <t>[EUR millions in current prices]</t>
  </si>
  <si>
    <t>Labour market</t>
  </si>
  <si>
    <t>Employment</t>
  </si>
  <si>
    <t>[thousands of persons, ESA 2010]</t>
  </si>
  <si>
    <t>[year-on-year changes in %, ESA 2010]</t>
  </si>
  <si>
    <t>Number of unemployed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</si>
  <si>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</si>
  <si>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Unemployment rate</t>
  </si>
  <si>
    <r>
      <t xml:space="preserve">Unemployment gap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</si>
  <si>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p.]</t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</si>
  <si>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</si>
  <si>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</si>
  <si>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</si>
  <si>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</si>
  <si>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</si>
  <si>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Households</t>
  </si>
  <si>
    <t>Disposable income</t>
  </si>
  <si>
    <t>[constant prices]</t>
  </si>
  <si>
    <t>[% of disposable income]</t>
  </si>
  <si>
    <t>Total revenue</t>
  </si>
  <si>
    <t>[% of GDP]</t>
  </si>
  <si>
    <t>Total expenditure</t>
  </si>
  <si>
    <t>Cyclical component</t>
  </si>
  <si>
    <t>[% of trend GDP]</t>
  </si>
  <si>
    <t>Structural balance</t>
  </si>
  <si>
    <t>Cyclically adjusted primary balance</t>
  </si>
  <si>
    <t>[year-on-year change in p. p.]</t>
  </si>
  <si>
    <t>General government gross debt</t>
  </si>
  <si>
    <t>Balance of Payments</t>
  </si>
  <si>
    <t>Goods balance</t>
  </si>
  <si>
    <t>Current acount</t>
  </si>
  <si>
    <t>External environment and technical assumptions</t>
  </si>
  <si>
    <t>External demand growth for Slovakia</t>
  </si>
  <si>
    <t>[level]</t>
  </si>
  <si>
    <t>Oil price in USD</t>
  </si>
  <si>
    <t>Oil price in EUR</t>
  </si>
  <si>
    <r>
      <t xml:space="preserve">Non-energy commodity price in USD </t>
    </r>
  </si>
  <si>
    <r>
      <t xml:space="preserve">EURIBOR 3M </t>
    </r>
  </si>
  <si>
    <t xml:space="preserve">10-Y Slovak government bond yields </t>
  </si>
  <si>
    <t>Source: NBS, ECB, SO SR.</t>
  </si>
  <si>
    <t>1) Labour Force Survey.</t>
  </si>
  <si>
    <t>2) Difference between unemployment rate and NAIRU (non-accelerating inflation rate of unemployment). Positive value indicates a higher unemployment rate than NAIRU.</t>
  </si>
  <si>
    <t>3) GDP at constant prices / employment - ESA 2010.</t>
  </si>
  <si>
    <t>4) Nominal GDP divided by employment (quarterly reporting by SO SR).</t>
  </si>
  <si>
    <t xml:space="preserve">5) Average monthly wages according to SO SR statistical reporting. </t>
  </si>
  <si>
    <t>6) Wages according to SO SR statistical reporting, deflated by CPI inflation.</t>
  </si>
  <si>
    <t>Private consumption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</si>
  <si>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</rPr>
      <t>8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</si>
  <si>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</si>
  <si>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Fiscal stance </t>
    </r>
    <r>
      <rPr>
        <vertAlign val="superscript"/>
        <sz val="11"/>
        <color indexed="8"/>
        <rFont val="Times New Roman"/>
        <family val="1"/>
      </rPr>
      <t>10)</t>
    </r>
  </si>
  <si>
    <r>
      <t xml:space="preserve">Exchange rate (USD/EUR) </t>
    </r>
    <r>
      <rPr>
        <vertAlign val="superscript"/>
        <sz val="11"/>
        <color indexed="8"/>
        <rFont val="Times New Roman"/>
        <family val="1"/>
      </rPr>
      <t xml:space="preserve">11)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</si>
  <si>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 xml:space="preserve">11) </t>
    </r>
  </si>
  <si>
    <t>7) Saving ratio = gross savings / (households and NPISH gross disposable income + adjustment for the change in pension entitlements)*100</t>
  </si>
  <si>
    <r>
      <t xml:space="preserve">Saving ratio </t>
    </r>
    <r>
      <rPr>
        <vertAlign val="superscript"/>
        <sz val="11"/>
        <color indexed="8"/>
        <rFont val="Times New Roman"/>
        <family val="1"/>
      </rPr>
      <t>7)</t>
    </r>
  </si>
  <si>
    <t>Gross savings = households and NPISH gross disposable income + adjustment for the change in pension entitlemensts - private consumption</t>
  </si>
  <si>
    <t>8) S.13; fiscal outlook.</t>
  </si>
  <si>
    <t>9) B.9N - Net lending (+) / net borrowing (-).</t>
  </si>
  <si>
    <t>10) Year-on-year change of cyclically adjusted primary balance. Positive value means restriction.</t>
  </si>
  <si>
    <t>11) Changes against the previous forecast in %.</t>
  </si>
  <si>
    <t>Tab. 1 Gross domestic product</t>
  </si>
  <si>
    <t>[mil. € in curr. p.]</t>
  </si>
  <si>
    <t>Final government consumption</t>
  </si>
  <si>
    <t>Domestic demand</t>
  </si>
  <si>
    <t>Export of goods and services</t>
  </si>
  <si>
    <t>Import of goods and services</t>
  </si>
  <si>
    <t xml:space="preserve">Private consumption </t>
  </si>
  <si>
    <t>[growth in %, const. p.]</t>
  </si>
  <si>
    <t>[p.p., const. p.]</t>
  </si>
  <si>
    <t>Change in inventories</t>
  </si>
  <si>
    <t>Source: NBS, SO SR.</t>
  </si>
  <si>
    <t>Private investment</t>
  </si>
  <si>
    <t>Public investment</t>
  </si>
  <si>
    <t>Tab. 2 Price development</t>
  </si>
  <si>
    <t>HICP inflation (average)</t>
  </si>
  <si>
    <t>[growth %, nsa]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</si>
  <si>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</si>
  <si>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</si>
  <si>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</si>
  <si>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</si>
  <si>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</si>
  <si>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</si>
  <si>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</si>
  <si>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[growth %, sa]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</si>
  <si>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</si>
  <si>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</si>
  <si>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</si>
  <si>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</si>
  <si>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</si>
  <si>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</si>
  <si>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2)</t>
    </r>
  </si>
  <si>
    <t>[growth %]</t>
  </si>
  <si>
    <t>1) Export deflator / import deflator.</t>
  </si>
  <si>
    <t>2) Compensation per employee in current prices / labour productivity ESA 2010 in constant prices.</t>
  </si>
  <si>
    <t>[growth %, y-o-y, nsa]</t>
  </si>
  <si>
    <t>Tab. 3 Labour Market</t>
  </si>
  <si>
    <t>Development of employment, unemployment</t>
  </si>
  <si>
    <t>[ths. of per., ESA 2010]</t>
  </si>
  <si>
    <t>Employees</t>
  </si>
  <si>
    <t>Self-employed</t>
  </si>
  <si>
    <t>Unemployment</t>
  </si>
  <si>
    <t>[ths. of per., LFS]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</si>
  <si>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</si>
  <si>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</si>
  <si>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</si>
  <si>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</si>
  <si>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</si>
  <si>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</si>
  <si>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3)</t>
    </r>
  </si>
  <si>
    <t>[€, const. p.]</t>
  </si>
  <si>
    <t>Compensation of employees</t>
  </si>
  <si>
    <t>[% of GDP, curr. p.]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</si>
  <si>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</si>
  <si>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</si>
  <si>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</si>
  <si>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</si>
  <si>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5)</t>
    </r>
  </si>
  <si>
    <t>[growth in %]</t>
  </si>
  <si>
    <t>[change in p.p.]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</si>
  <si>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2)</t>
    </r>
  </si>
  <si>
    <t>Working age population (15 - 64 y.)</t>
  </si>
  <si>
    <t>1) Average monthly wages from statistical sources of SO SR.</t>
  </si>
  <si>
    <t>2) Sectors outside the private sector are defined as the average of sections O, P and Q of SK NACE Rev. 2 (public administration, education, health).</t>
  </si>
  <si>
    <t>3) GDP in constant prices / employment ESA 2010.</t>
  </si>
  <si>
    <t>4) Labour force in thousands of persons / working age population in thousands of persons.</t>
  </si>
  <si>
    <t>5) Non-accelerating inflation rate of unemployment.</t>
  </si>
  <si>
    <t>Tab. 4 Balance of Payments</t>
  </si>
  <si>
    <t>Export, import of goods and services in ESA methodology</t>
  </si>
  <si>
    <t>[ESA 2010, mil. €, const. p.]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</si>
  <si>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</si>
  <si>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</si>
  <si>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</si>
  <si>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</si>
  <si>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</si>
  <si>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</si>
  <si>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</si>
  <si>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</si>
  <si>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Trade balance (goods and services)</t>
  </si>
  <si>
    <t>Current account</t>
  </si>
  <si>
    <t>Memo item: nominal GDP</t>
  </si>
  <si>
    <t>[ESA 2010, mil. €, curr. p.]</t>
  </si>
  <si>
    <t>Tab. 4 General government  (S.13)</t>
  </si>
  <si>
    <t>Balance of revenues and expenditures</t>
  </si>
  <si>
    <t>General government balance 1)</t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</si>
  <si>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</si>
  <si>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</si>
  <si>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</si>
  <si>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</si>
  <si>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</si>
  <si>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</si>
  <si>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1)</t>
    </r>
  </si>
  <si>
    <t>Actual       2015</t>
  </si>
  <si>
    <t>Structural development</t>
  </si>
  <si>
    <t>Fiscal stance 2)</t>
  </si>
  <si>
    <t>1) B.9N - Net lending (+) / net borrowing (-).</t>
  </si>
  <si>
    <t>2) Year-on-year change of cyclically adjusted primary balance. Positive value means restriction.</t>
  </si>
  <si>
    <t>Tab. 5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</si>
  <si>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</si>
  <si>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</si>
  <si>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</si>
  <si>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</si>
  <si>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</si>
  <si>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</si>
  <si>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</si>
  <si>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</si>
  <si>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</si>
  <si>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indexed="8"/>
        <rFont val="Times New Roman"/>
        <family val="1"/>
      </rPr>
      <t>2)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</si>
  <si>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</si>
  <si>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</si>
  <si>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</si>
  <si>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</si>
  <si>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</si>
  <si>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</si>
  <si>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Sources:</t>
  </si>
  <si>
    <t>Institute for Financial Policy - Macroeconomic Forecast (September 2016), GG deficit (budgetary targets) and GG debt from the Draft Public Administration Budget of Slovakia for the years 2017 to 2019</t>
  </si>
  <si>
    <t>1) Actual</t>
  </si>
  <si>
    <t>National Bank of Slovakia - Medium-Term Forecast 2016Q4</t>
  </si>
  <si>
    <t>Internation Monetary Fund - World Economic Outlook (October 2016)</t>
  </si>
  <si>
    <t>OECD - Economic Outlook 99 (November 2016)</t>
  </si>
  <si>
    <t>European Commision -  European Economic Forecast (Autumn forecast, November 2016)</t>
  </si>
  <si>
    <t>MTF-2016Q4U</t>
  </si>
  <si>
    <t>Difference versus MTF-2016Q4</t>
  </si>
  <si>
    <t xml:space="preserve">Medium-Term Forecast update (MTF-2016Q4) for key macroeconomic indicators </t>
  </si>
  <si>
    <t>Medium-Term Forecast update MTF-2016Q4 - GDP components [level]</t>
  </si>
  <si>
    <t>Medium-Term Forecast update MTF-2016Q4 - GDP components [change over previous period]</t>
  </si>
  <si>
    <t>Medium-Term Forecast update MTF-2016Q4 - GDP components [contribution to growth]</t>
  </si>
  <si>
    <t>Medium-Term Forecast update MTF-2016Q4 - price development [annual growth]</t>
  </si>
  <si>
    <t>Medium-Term Forecast update MTF-2016Q4 - labour market [level]</t>
  </si>
  <si>
    <t>Medium-Term Forecast update MTF-2016Q4 - labour market [change over previous period]</t>
  </si>
  <si>
    <t>Medium-Term Forecast update MTF-2016Q4 - labour market [change over the same period in the previous year]</t>
  </si>
  <si>
    <t>Medium-Term Forecast update MTF-2016Q4 - trade balance and balance of payments [level]</t>
  </si>
  <si>
    <t>Medium-Term Forecast update MTF-2016Q4 - trade balance and balance of payments [change over previous period]</t>
  </si>
  <si>
    <t>Medium-Term Forecast update MTF-2016Q4 -  general government [level]</t>
  </si>
  <si>
    <t>Medium-Term Forecast update MTF-2016Q4 - general government [% of GDP]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</si>
</sst>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8" fillId="8" borderId="0" applyNumberFormat="0" applyBorder="0" applyAlignment="0" applyProtection="0"/>
    <xf numFmtId="0" fontId="6" fillId="9" borderId="0" applyNumberFormat="0" applyBorder="0" applyAlignment="0" applyProtection="0"/>
    <xf numFmtId="0" fontId="58" fillId="10" borderId="0" applyNumberFormat="0" applyBorder="0" applyAlignment="0" applyProtection="0"/>
    <xf numFmtId="0" fontId="6" fillId="7" borderId="0" applyNumberFormat="0" applyBorder="0" applyAlignment="0" applyProtection="0"/>
    <xf numFmtId="0" fontId="58" fillId="11" borderId="0" applyNumberFormat="0" applyBorder="0" applyAlignment="0" applyProtection="0"/>
    <xf numFmtId="0" fontId="6" fillId="12" borderId="0" applyNumberFormat="0" applyBorder="0" applyAlignment="0" applyProtection="0"/>
    <xf numFmtId="0" fontId="58" fillId="13" borderId="0" applyNumberFormat="0" applyBorder="0" applyAlignment="0" applyProtection="0"/>
    <xf numFmtId="0" fontId="6" fillId="9" borderId="0" applyNumberFormat="0" applyBorder="0" applyAlignment="0" applyProtection="0"/>
    <xf numFmtId="0" fontId="58" fillId="14" borderId="0" applyNumberFormat="0" applyBorder="0" applyAlignment="0" applyProtection="0"/>
    <xf numFmtId="0" fontId="6" fillId="6" borderId="0" applyNumberFormat="0" applyBorder="0" applyAlignment="0" applyProtection="0"/>
    <xf numFmtId="0" fontId="58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8" fillId="20" borderId="0" applyNumberFormat="0" applyBorder="0" applyAlignment="0" applyProtection="0"/>
    <xf numFmtId="0" fontId="6" fillId="21" borderId="0" applyNumberFormat="0" applyBorder="0" applyAlignment="0" applyProtection="0"/>
    <xf numFmtId="0" fontId="58" fillId="22" borderId="0" applyNumberFormat="0" applyBorder="0" applyAlignment="0" applyProtection="0"/>
    <xf numFmtId="0" fontId="6" fillId="17" borderId="0" applyNumberFormat="0" applyBorder="0" applyAlignment="0" applyProtection="0"/>
    <xf numFmtId="0" fontId="58" fillId="23" borderId="0" applyNumberFormat="0" applyBorder="0" applyAlignment="0" applyProtection="0"/>
    <xf numFmtId="0" fontId="6" fillId="24" borderId="0" applyNumberFormat="0" applyBorder="0" applyAlignment="0" applyProtection="0"/>
    <xf numFmtId="0" fontId="58" fillId="25" borderId="0" applyNumberFormat="0" applyBorder="0" applyAlignment="0" applyProtection="0"/>
    <xf numFmtId="0" fontId="6" fillId="21" borderId="0" applyNumberFormat="0" applyBorder="0" applyAlignment="0" applyProtection="0"/>
    <xf numFmtId="0" fontId="58" fillId="26" borderId="0" applyNumberFormat="0" applyBorder="0" applyAlignment="0" applyProtection="0"/>
    <xf numFmtId="0" fontId="6" fillId="16" borderId="0" applyNumberFormat="0" applyBorder="0" applyAlignment="0" applyProtection="0"/>
    <xf numFmtId="0" fontId="58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59" fillId="32" borderId="0" applyNumberFormat="0" applyBorder="0" applyAlignment="0" applyProtection="0"/>
    <xf numFmtId="0" fontId="11" fillId="30" borderId="0" applyNumberFormat="0" applyBorder="0" applyAlignment="0" applyProtection="0"/>
    <xf numFmtId="0" fontId="59" fillId="33" borderId="0" applyNumberFormat="0" applyBorder="0" applyAlignment="0" applyProtection="0"/>
    <xf numFmtId="0" fontId="11" fillId="17" borderId="0" applyNumberFormat="0" applyBorder="0" applyAlignment="0" applyProtection="0"/>
    <xf numFmtId="0" fontId="59" fillId="34" borderId="0" applyNumberFormat="0" applyBorder="0" applyAlignment="0" applyProtection="0"/>
    <xf numFmtId="0" fontId="11" fillId="24" borderId="0" applyNumberFormat="0" applyBorder="0" applyAlignment="0" applyProtection="0"/>
    <xf numFmtId="0" fontId="59" fillId="35" borderId="0" applyNumberFormat="0" applyBorder="0" applyAlignment="0" applyProtection="0"/>
    <xf numFmtId="0" fontId="11" fillId="21" borderId="0" applyNumberFormat="0" applyBorder="0" applyAlignment="0" applyProtection="0"/>
    <xf numFmtId="0" fontId="59" fillId="36" borderId="0" applyNumberFormat="0" applyBorder="0" applyAlignment="0" applyProtection="0"/>
    <xf numFmtId="0" fontId="11" fillId="30" borderId="0" applyNumberFormat="0" applyBorder="0" applyAlignment="0" applyProtection="0"/>
    <xf numFmtId="0" fontId="59" fillId="37" borderId="0" applyNumberFormat="0" applyBorder="0" applyAlignment="0" applyProtection="0"/>
    <xf numFmtId="0" fontId="11" fillId="7" borderId="0" applyNumberFormat="0" applyBorder="0" applyAlignment="0" applyProtection="0"/>
    <xf numFmtId="0" fontId="59" fillId="38" borderId="0" applyNumberFormat="0" applyBorder="0" applyAlignment="0" applyProtection="0"/>
    <xf numFmtId="0" fontId="11" fillId="30" borderId="0" applyNumberFormat="0" applyBorder="0" applyAlignment="0" applyProtection="0"/>
    <xf numFmtId="0" fontId="59" fillId="39" borderId="0" applyNumberFormat="0" applyBorder="0" applyAlignment="0" applyProtection="0"/>
    <xf numFmtId="0" fontId="11" fillId="40" borderId="0" applyNumberFormat="0" applyBorder="0" applyAlignment="0" applyProtection="0"/>
    <xf numFmtId="0" fontId="59" fillId="41" borderId="0" applyNumberFormat="0" applyBorder="0" applyAlignment="0" applyProtection="0"/>
    <xf numFmtId="0" fontId="11" fillId="42" borderId="0" applyNumberFormat="0" applyBorder="0" applyAlignment="0" applyProtection="0"/>
    <xf numFmtId="0" fontId="59" fillId="43" borderId="0" applyNumberFormat="0" applyBorder="0" applyAlignment="0" applyProtection="0"/>
    <xf numFmtId="0" fontId="11" fillId="44" borderId="0" applyNumberFormat="0" applyBorder="0" applyAlignment="0" applyProtection="0"/>
    <xf numFmtId="0" fontId="59" fillId="45" borderId="0" applyNumberFormat="0" applyBorder="0" applyAlignment="0" applyProtection="0"/>
    <xf numFmtId="0" fontId="11" fillId="30" borderId="0" applyNumberFormat="0" applyBorder="0" applyAlignment="0" applyProtection="0"/>
    <xf numFmtId="0" fontId="59" fillId="46" borderId="0" applyNumberFormat="0" applyBorder="0" applyAlignment="0" applyProtection="0"/>
    <xf numFmtId="0" fontId="11" fillId="47" borderId="0" applyNumberFormat="0" applyBorder="0" applyAlignment="0" applyProtection="0"/>
    <xf numFmtId="0" fontId="60" fillId="48" borderId="0" applyNumberFormat="0" applyBorder="0" applyAlignment="0" applyProtection="0"/>
    <xf numFmtId="0" fontId="12" fillId="3" borderId="0" applyNumberFormat="0" applyBorder="0" applyAlignment="0" applyProtection="0"/>
    <xf numFmtId="0" fontId="61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5" fillId="4" borderId="0" applyNumberFormat="0" applyBorder="0" applyAlignment="0" applyProtection="0"/>
    <xf numFmtId="0" fontId="65" fillId="0" borderId="4" applyNumberFormat="0" applyFill="0" applyAlignment="0" applyProtection="0"/>
    <xf numFmtId="0" fontId="16" fillId="0" borderId="5" applyNumberFormat="0" applyFill="0" applyAlignment="0" applyProtection="0"/>
    <xf numFmtId="0" fontId="66" fillId="0" borderId="6" applyNumberFormat="0" applyFill="0" applyAlignment="0" applyProtection="0"/>
    <xf numFmtId="0" fontId="17" fillId="0" borderId="7" applyNumberFormat="0" applyFill="0" applyAlignment="0" applyProtection="0"/>
    <xf numFmtId="0" fontId="67" fillId="0" borderId="8" applyNumberFormat="0" applyFill="0" applyAlignment="0" applyProtection="0"/>
    <xf numFmtId="0" fontId="18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0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1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3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22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25" xfId="0" applyFont="1" applyBorder="1" applyAlignment="1">
      <alignment horizontal="center"/>
    </xf>
    <xf numFmtId="0" fontId="79" fillId="57" borderId="26" xfId="0" applyFont="1" applyFill="1" applyBorder="1" applyAlignment="1">
      <alignment/>
    </xf>
    <xf numFmtId="0" fontId="80" fillId="57" borderId="27" xfId="0" applyFont="1" applyFill="1" applyBorder="1" applyAlignment="1">
      <alignment/>
    </xf>
    <xf numFmtId="0" fontId="80" fillId="57" borderId="28" xfId="0" applyFont="1" applyFill="1" applyBorder="1" applyAlignment="1">
      <alignment/>
    </xf>
    <xf numFmtId="0" fontId="80" fillId="57" borderId="28" xfId="0" applyFont="1" applyFill="1" applyBorder="1" applyAlignment="1">
      <alignment horizontal="right"/>
    </xf>
    <xf numFmtId="0" fontId="80" fillId="57" borderId="28" xfId="0" applyFont="1" applyFill="1" applyBorder="1" applyAlignment="1">
      <alignment horizontal="center"/>
    </xf>
    <xf numFmtId="0" fontId="80" fillId="57" borderId="27" xfId="0" applyFont="1" applyFill="1" applyBorder="1" applyAlignment="1">
      <alignment horizontal="center"/>
    </xf>
    <xf numFmtId="0" fontId="80" fillId="57" borderId="29" xfId="0" applyFont="1" applyFill="1" applyBorder="1" applyAlignment="1">
      <alignment horizontal="center"/>
    </xf>
    <xf numFmtId="0" fontId="80" fillId="0" borderId="30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22" xfId="0" applyFont="1" applyBorder="1" applyAlignment="1">
      <alignment/>
    </xf>
    <xf numFmtId="0" fontId="80" fillId="0" borderId="22" xfId="0" applyFont="1" applyBorder="1" applyAlignment="1">
      <alignment horizontal="right"/>
    </xf>
    <xf numFmtId="173" fontId="80" fillId="0" borderId="22" xfId="0" applyNumberFormat="1" applyFont="1" applyBorder="1" applyAlignment="1">
      <alignment horizontal="right"/>
    </xf>
    <xf numFmtId="0" fontId="80" fillId="0" borderId="0" xfId="0" applyFont="1" applyBorder="1" applyAlignment="1">
      <alignment horizontal="right"/>
    </xf>
    <xf numFmtId="0" fontId="80" fillId="57" borderId="27" xfId="0" applyFont="1" applyFill="1" applyBorder="1" applyAlignment="1">
      <alignment horizontal="right"/>
    </xf>
    <xf numFmtId="3" fontId="80" fillId="0" borderId="22" xfId="0" applyNumberFormat="1" applyFont="1" applyBorder="1" applyAlignment="1">
      <alignment horizontal="right"/>
    </xf>
    <xf numFmtId="3" fontId="8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 horizontal="right"/>
    </xf>
    <xf numFmtId="1" fontId="80" fillId="0" borderId="22" xfId="0" applyNumberFormat="1" applyFont="1" applyBorder="1" applyAlignment="1">
      <alignment horizontal="right"/>
    </xf>
    <xf numFmtId="173" fontId="8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80" fillId="0" borderId="22" xfId="0" applyFont="1" applyFill="1" applyBorder="1" applyAlignment="1">
      <alignment horizontal="right"/>
    </xf>
    <xf numFmtId="0" fontId="81" fillId="57" borderId="28" xfId="0" applyFont="1" applyFill="1" applyBorder="1" applyAlignment="1">
      <alignment/>
    </xf>
    <xf numFmtId="0" fontId="80" fillId="0" borderId="0" xfId="0" applyFont="1" applyAlignment="1">
      <alignment/>
    </xf>
    <xf numFmtId="2" fontId="80" fillId="0" borderId="22" xfId="0" applyNumberFormat="1" applyFont="1" applyBorder="1" applyAlignment="1">
      <alignment horizontal="right"/>
    </xf>
    <xf numFmtId="2" fontId="80" fillId="0" borderId="0" xfId="0" applyNumberFormat="1" applyFont="1" applyBorder="1" applyAlignment="1">
      <alignment horizontal="right"/>
    </xf>
    <xf numFmtId="0" fontId="80" fillId="0" borderId="31" xfId="0" applyFont="1" applyBorder="1" applyAlignment="1">
      <alignment/>
    </xf>
    <xf numFmtId="0" fontId="80" fillId="0" borderId="32" xfId="0" applyFont="1" applyBorder="1" applyAlignment="1">
      <alignment/>
    </xf>
    <xf numFmtId="0" fontId="80" fillId="0" borderId="33" xfId="0" applyFont="1" applyBorder="1" applyAlignment="1">
      <alignment/>
    </xf>
    <xf numFmtId="0" fontId="80" fillId="0" borderId="33" xfId="0" applyFont="1" applyBorder="1" applyAlignment="1">
      <alignment horizontal="right"/>
    </xf>
    <xf numFmtId="173" fontId="80" fillId="0" borderId="33" xfId="0" applyNumberFormat="1" applyFont="1" applyBorder="1" applyAlignment="1">
      <alignment horizontal="right"/>
    </xf>
    <xf numFmtId="173" fontId="80" fillId="0" borderId="32" xfId="0" applyNumberFormat="1" applyFont="1" applyBorder="1" applyAlignment="1">
      <alignment horizontal="right"/>
    </xf>
    <xf numFmtId="0" fontId="81" fillId="58" borderId="34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/>
    </xf>
    <xf numFmtId="0" fontId="80" fillId="58" borderId="23" xfId="0" applyFont="1" applyFill="1" applyBorder="1" applyAlignment="1">
      <alignment horizontal="center"/>
    </xf>
    <xf numFmtId="0" fontId="80" fillId="58" borderId="36" xfId="0" applyFont="1" applyFill="1" applyBorder="1" applyAlignment="1">
      <alignment horizontal="center"/>
    </xf>
    <xf numFmtId="0" fontId="82" fillId="58" borderId="0" xfId="0" applyFont="1" applyFill="1" applyAlignment="1">
      <alignment/>
    </xf>
    <xf numFmtId="0" fontId="80" fillId="58" borderId="0" xfId="0" applyFont="1" applyFill="1" applyAlignment="1">
      <alignment/>
    </xf>
    <xf numFmtId="0" fontId="80" fillId="58" borderId="37" xfId="0" applyFont="1" applyFill="1" applyBorder="1" applyAlignment="1">
      <alignment horizontal="center"/>
    </xf>
    <xf numFmtId="0" fontId="80" fillId="58" borderId="38" xfId="0" applyFont="1" applyFill="1" applyBorder="1" applyAlignment="1">
      <alignment horizontal="center"/>
    </xf>
    <xf numFmtId="0" fontId="80" fillId="58" borderId="39" xfId="0" applyFont="1" applyFill="1" applyBorder="1" applyAlignment="1">
      <alignment horizontal="center"/>
    </xf>
    <xf numFmtId="0" fontId="80" fillId="58" borderId="25" xfId="0" applyFont="1" applyFill="1" applyBorder="1" applyAlignment="1">
      <alignment horizontal="center"/>
    </xf>
    <xf numFmtId="0" fontId="83" fillId="58" borderId="30" xfId="0" applyFont="1" applyFill="1" applyBorder="1" applyAlignment="1">
      <alignment horizontal="left" vertical="center"/>
    </xf>
    <xf numFmtId="0" fontId="83" fillId="58" borderId="0" xfId="0" applyFont="1" applyFill="1" applyBorder="1" applyAlignment="1">
      <alignment horizontal="left" vertical="center"/>
    </xf>
    <xf numFmtId="0" fontId="83" fillId="58" borderId="34" xfId="0" applyFont="1" applyFill="1" applyBorder="1" applyAlignment="1">
      <alignment horizontal="left" vertical="center"/>
    </xf>
    <xf numFmtId="0" fontId="81" fillId="58" borderId="22" xfId="0" applyFont="1" applyFill="1" applyBorder="1" applyAlignment="1">
      <alignment horizontal="center" vertical="center"/>
    </xf>
    <xf numFmtId="0" fontId="80" fillId="58" borderId="22" xfId="0" applyFont="1" applyFill="1" applyBorder="1" applyAlignment="1">
      <alignment horizontal="center"/>
    </xf>
    <xf numFmtId="0" fontId="80" fillId="58" borderId="0" xfId="0" applyFont="1" applyFill="1" applyBorder="1" applyAlignment="1">
      <alignment horizontal="center"/>
    </xf>
    <xf numFmtId="0" fontId="80" fillId="58" borderId="40" xfId="0" applyFont="1" applyFill="1" applyBorder="1" applyAlignment="1">
      <alignment horizontal="center"/>
    </xf>
    <xf numFmtId="0" fontId="80" fillId="58" borderId="0" xfId="0" applyFont="1" applyFill="1" applyBorder="1" applyAlignment="1">
      <alignment/>
    </xf>
    <xf numFmtId="0" fontId="80" fillId="58" borderId="22" xfId="0" applyFont="1" applyFill="1" applyBorder="1" applyAlignment="1">
      <alignment/>
    </xf>
    <xf numFmtId="0" fontId="80" fillId="58" borderId="41" xfId="0" applyFont="1" applyFill="1" applyBorder="1" applyAlignment="1">
      <alignment/>
    </xf>
    <xf numFmtId="0" fontId="80" fillId="58" borderId="42" xfId="0" applyFont="1" applyFill="1" applyBorder="1" applyAlignment="1">
      <alignment/>
    </xf>
    <xf numFmtId="0" fontId="80" fillId="58" borderId="30" xfId="0" applyFont="1" applyFill="1" applyBorder="1" applyAlignment="1">
      <alignment/>
    </xf>
    <xf numFmtId="0" fontId="80" fillId="58" borderId="22" xfId="0" applyFont="1" applyFill="1" applyBorder="1" applyAlignment="1">
      <alignment horizontal="right"/>
    </xf>
    <xf numFmtId="0" fontId="80" fillId="58" borderId="31" xfId="0" applyFont="1" applyFill="1" applyBorder="1" applyAlignment="1">
      <alignment/>
    </xf>
    <xf numFmtId="0" fontId="80" fillId="58" borderId="32" xfId="0" applyFont="1" applyFill="1" applyBorder="1" applyAlignment="1">
      <alignment/>
    </xf>
    <xf numFmtId="0" fontId="80" fillId="58" borderId="33" xfId="0" applyFont="1" applyFill="1" applyBorder="1" applyAlignment="1">
      <alignment/>
    </xf>
    <xf numFmtId="0" fontId="80" fillId="58" borderId="33" xfId="0" applyFont="1" applyFill="1" applyBorder="1" applyAlignment="1">
      <alignment horizontal="right"/>
    </xf>
    <xf numFmtId="0" fontId="80" fillId="58" borderId="43" xfId="0" applyFont="1" applyFill="1" applyBorder="1" applyAlignment="1">
      <alignment/>
    </xf>
    <xf numFmtId="0" fontId="80" fillId="58" borderId="0" xfId="0" applyFont="1" applyFill="1" applyBorder="1" applyAlignment="1">
      <alignment horizontal="right"/>
    </xf>
    <xf numFmtId="0" fontId="80" fillId="58" borderId="44" xfId="0" applyFont="1" applyFill="1" applyBorder="1" applyAlignment="1">
      <alignment/>
    </xf>
    <xf numFmtId="0" fontId="81" fillId="58" borderId="0" xfId="0" applyFont="1" applyFill="1" applyAlignment="1">
      <alignment/>
    </xf>
    <xf numFmtId="0" fontId="80" fillId="58" borderId="44" xfId="0" applyFont="1" applyFill="1" applyBorder="1" applyAlignment="1">
      <alignment horizontal="center"/>
    </xf>
    <xf numFmtId="0" fontId="80" fillId="58" borderId="42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32" xfId="0" applyFont="1" applyFill="1" applyBorder="1" applyAlignment="1">
      <alignment/>
    </xf>
    <xf numFmtId="173" fontId="80" fillId="58" borderId="22" xfId="0" applyNumberFormat="1" applyFont="1" applyFill="1" applyBorder="1" applyAlignment="1">
      <alignment/>
    </xf>
    <xf numFmtId="173" fontId="80" fillId="58" borderId="0" xfId="0" applyNumberFormat="1" applyFont="1" applyFill="1" applyBorder="1" applyAlignment="1">
      <alignment/>
    </xf>
    <xf numFmtId="173" fontId="80" fillId="58" borderId="41" xfId="0" applyNumberFormat="1" applyFont="1" applyFill="1" applyBorder="1" applyAlignment="1">
      <alignment/>
    </xf>
    <xf numFmtId="173" fontId="80" fillId="58" borderId="42" xfId="0" applyNumberFormat="1" applyFont="1" applyFill="1" applyBorder="1" applyAlignment="1">
      <alignment/>
    </xf>
    <xf numFmtId="173" fontId="80" fillId="58" borderId="32" xfId="0" applyNumberFormat="1" applyFont="1" applyFill="1" applyBorder="1" applyAlignment="1">
      <alignment/>
    </xf>
    <xf numFmtId="173" fontId="80" fillId="58" borderId="33" xfId="0" applyNumberFormat="1" applyFont="1" applyFill="1" applyBorder="1" applyAlignment="1">
      <alignment/>
    </xf>
    <xf numFmtId="173" fontId="80" fillId="58" borderId="45" xfId="0" applyNumberFormat="1" applyFont="1" applyFill="1" applyBorder="1" applyAlignment="1">
      <alignment/>
    </xf>
    <xf numFmtId="173" fontId="80" fillId="58" borderId="43" xfId="0" applyNumberFormat="1" applyFont="1" applyFill="1" applyBorder="1" applyAlignment="1">
      <alignment/>
    </xf>
    <xf numFmtId="3" fontId="80" fillId="58" borderId="22" xfId="0" applyNumberFormat="1" applyFont="1" applyFill="1" applyBorder="1" applyAlignment="1">
      <alignment horizontal="right"/>
    </xf>
    <xf numFmtId="3" fontId="80" fillId="58" borderId="0" xfId="0" applyNumberFormat="1" applyFont="1" applyFill="1" applyBorder="1" applyAlignment="1">
      <alignment horizontal="right"/>
    </xf>
    <xf numFmtId="3" fontId="80" fillId="58" borderId="0" xfId="0" applyNumberFormat="1" applyFont="1" applyFill="1" applyBorder="1" applyAlignment="1">
      <alignment/>
    </xf>
    <xf numFmtId="3" fontId="80" fillId="58" borderId="22" xfId="0" applyNumberFormat="1" applyFont="1" applyFill="1" applyBorder="1" applyAlignment="1">
      <alignment/>
    </xf>
    <xf numFmtId="3" fontId="80" fillId="58" borderId="41" xfId="0" applyNumberFormat="1" applyFont="1" applyFill="1" applyBorder="1" applyAlignment="1">
      <alignment/>
    </xf>
    <xf numFmtId="3" fontId="80" fillId="58" borderId="42" xfId="0" applyNumberFormat="1" applyFont="1" applyFill="1" applyBorder="1" applyAlignment="1">
      <alignment/>
    </xf>
    <xf numFmtId="3" fontId="80" fillId="58" borderId="33" xfId="0" applyNumberFormat="1" applyFont="1" applyFill="1" applyBorder="1" applyAlignment="1">
      <alignment/>
    </xf>
    <xf numFmtId="3" fontId="80" fillId="58" borderId="32" xfId="0" applyNumberFormat="1" applyFont="1" applyFill="1" applyBorder="1" applyAlignment="1">
      <alignment/>
    </xf>
    <xf numFmtId="3" fontId="80" fillId="58" borderId="45" xfId="0" applyNumberFormat="1" applyFont="1" applyFill="1" applyBorder="1" applyAlignment="1">
      <alignment/>
    </xf>
    <xf numFmtId="3" fontId="80" fillId="58" borderId="43" xfId="0" applyNumberFormat="1" applyFont="1" applyFill="1" applyBorder="1" applyAlignment="1">
      <alignment/>
    </xf>
    <xf numFmtId="173" fontId="80" fillId="58" borderId="44" xfId="0" applyNumberFormat="1" applyFont="1" applyFill="1" applyBorder="1" applyAlignment="1">
      <alignment/>
    </xf>
    <xf numFmtId="173" fontId="80" fillId="58" borderId="46" xfId="0" applyNumberFormat="1" applyFont="1" applyFill="1" applyBorder="1" applyAlignment="1">
      <alignment/>
    </xf>
    <xf numFmtId="0" fontId="80" fillId="58" borderId="0" xfId="0" applyFont="1" applyFill="1" applyBorder="1" applyAlignment="1">
      <alignment horizontal="center" vertical="center"/>
    </xf>
    <xf numFmtId="0" fontId="80" fillId="58" borderId="40" xfId="0" applyFont="1" applyFill="1" applyBorder="1" applyAlignment="1">
      <alignment horizontal="center" vertical="center"/>
    </xf>
    <xf numFmtId="0" fontId="80" fillId="58" borderId="22" xfId="0" applyFont="1" applyFill="1" applyBorder="1" applyAlignment="1">
      <alignment horizontal="center" vertical="center"/>
    </xf>
    <xf numFmtId="0" fontId="80" fillId="58" borderId="41" xfId="0" applyFont="1" applyFill="1" applyBorder="1" applyAlignment="1">
      <alignment horizontal="center"/>
    </xf>
    <xf numFmtId="0" fontId="80" fillId="58" borderId="0" xfId="0" applyFont="1" applyFill="1" applyBorder="1" applyAlignment="1">
      <alignment horizontal="left" vertical="center"/>
    </xf>
    <xf numFmtId="0" fontId="83" fillId="58" borderId="22" xfId="0" applyFont="1" applyFill="1" applyBorder="1" applyAlignment="1">
      <alignment horizontal="left" vertical="center"/>
    </xf>
    <xf numFmtId="0" fontId="80" fillId="58" borderId="47" xfId="0" applyFont="1" applyFill="1" applyBorder="1" applyAlignment="1">
      <alignment/>
    </xf>
    <xf numFmtId="0" fontId="80" fillId="58" borderId="48" xfId="0" applyFont="1" applyFill="1" applyBorder="1" applyAlignment="1">
      <alignment/>
    </xf>
    <xf numFmtId="0" fontId="80" fillId="58" borderId="31" xfId="0" applyFont="1" applyFill="1" applyBorder="1" applyAlignment="1">
      <alignment horizontal="left" vertical="center"/>
    </xf>
    <xf numFmtId="0" fontId="80" fillId="58" borderId="46" xfId="0" applyFont="1" applyFill="1" applyBorder="1" applyAlignment="1">
      <alignment horizontal="right"/>
    </xf>
    <xf numFmtId="172" fontId="80" fillId="58" borderId="0" xfId="0" applyNumberFormat="1" applyFont="1" applyFill="1" applyAlignment="1">
      <alignment/>
    </xf>
    <xf numFmtId="172" fontId="80" fillId="58" borderId="0" xfId="0" applyNumberFormat="1" applyFont="1" applyFill="1" applyAlignment="1">
      <alignment/>
    </xf>
    <xf numFmtId="0" fontId="80" fillId="58" borderId="44" xfId="0" applyFont="1" applyFill="1" applyBorder="1" applyAlignment="1">
      <alignment horizontal="center" vertical="center"/>
    </xf>
    <xf numFmtId="0" fontId="80" fillId="59" borderId="0" xfId="0" applyFont="1" applyFill="1" applyBorder="1" applyAlignment="1">
      <alignment/>
    </xf>
    <xf numFmtId="0" fontId="80" fillId="59" borderId="22" xfId="0" applyFont="1" applyFill="1" applyBorder="1" applyAlignment="1">
      <alignment/>
    </xf>
    <xf numFmtId="0" fontId="80" fillId="59" borderId="41" xfId="0" applyFont="1" applyFill="1" applyBorder="1" applyAlignment="1">
      <alignment/>
    </xf>
    <xf numFmtId="0" fontId="80" fillId="59" borderId="42" xfId="0" applyFont="1" applyFill="1" applyBorder="1" applyAlignment="1">
      <alignment/>
    </xf>
    <xf numFmtId="173" fontId="80" fillId="58" borderId="44" xfId="0" applyNumberFormat="1" applyFont="1" applyFill="1" applyBorder="1" applyAlignment="1">
      <alignment horizontal="right"/>
    </xf>
    <xf numFmtId="173" fontId="80" fillId="58" borderId="0" xfId="0" applyNumberFormat="1" applyFont="1" applyFill="1" applyBorder="1" applyAlignment="1">
      <alignment horizontal="right"/>
    </xf>
    <xf numFmtId="173" fontId="80" fillId="58" borderId="22" xfId="0" applyNumberFormat="1" applyFont="1" applyFill="1" applyBorder="1" applyAlignment="1">
      <alignment horizontal="right"/>
    </xf>
    <xf numFmtId="173" fontId="80" fillId="58" borderId="41" xfId="0" applyNumberFormat="1" applyFont="1" applyFill="1" applyBorder="1" applyAlignment="1">
      <alignment horizontal="right"/>
    </xf>
    <xf numFmtId="173" fontId="80" fillId="58" borderId="42" xfId="0" applyNumberFormat="1" applyFont="1" applyFill="1" applyBorder="1" applyAlignment="1">
      <alignment horizontal="right"/>
    </xf>
    <xf numFmtId="174" fontId="80" fillId="58" borderId="44" xfId="0" applyNumberFormat="1" applyFont="1" applyFill="1" applyBorder="1" applyAlignment="1">
      <alignment horizontal="right"/>
    </xf>
    <xf numFmtId="174" fontId="80" fillId="58" borderId="0" xfId="0" applyNumberFormat="1" applyFont="1" applyFill="1" applyBorder="1" applyAlignment="1">
      <alignment horizontal="right"/>
    </xf>
    <xf numFmtId="174" fontId="80" fillId="58" borderId="22" xfId="0" applyNumberFormat="1" applyFont="1" applyFill="1" applyBorder="1" applyAlignment="1">
      <alignment horizontal="right"/>
    </xf>
    <xf numFmtId="174" fontId="80" fillId="58" borderId="0" xfId="0" applyNumberFormat="1" applyFont="1" applyFill="1" applyBorder="1" applyAlignment="1">
      <alignment/>
    </xf>
    <xf numFmtId="174" fontId="80" fillId="58" borderId="22" xfId="0" applyNumberFormat="1" applyFont="1" applyFill="1" applyBorder="1" applyAlignment="1">
      <alignment/>
    </xf>
    <xf numFmtId="174" fontId="80" fillId="58" borderId="41" xfId="0" applyNumberFormat="1" applyFont="1" applyFill="1" applyBorder="1" applyAlignment="1">
      <alignment/>
    </xf>
    <xf numFmtId="174" fontId="80" fillId="58" borderId="42" xfId="0" applyNumberFormat="1" applyFont="1" applyFill="1" applyBorder="1" applyAlignment="1">
      <alignment/>
    </xf>
    <xf numFmtId="174" fontId="80" fillId="58" borderId="44" xfId="0" applyNumberFormat="1" applyFont="1" applyFill="1" applyBorder="1" applyAlignment="1">
      <alignment/>
    </xf>
    <xf numFmtId="174" fontId="80" fillId="59" borderId="0" xfId="0" applyNumberFormat="1" applyFont="1" applyFill="1" applyBorder="1" applyAlignment="1">
      <alignment/>
    </xf>
    <xf numFmtId="174" fontId="80" fillId="59" borderId="22" xfId="0" applyNumberFormat="1" applyFont="1" applyFill="1" applyBorder="1" applyAlignment="1">
      <alignment/>
    </xf>
    <xf numFmtId="174" fontId="80" fillId="59" borderId="41" xfId="0" applyNumberFormat="1" applyFont="1" applyFill="1" applyBorder="1" applyAlignment="1">
      <alignment/>
    </xf>
    <xf numFmtId="174" fontId="80" fillId="59" borderId="42" xfId="0" applyNumberFormat="1" applyFont="1" applyFill="1" applyBorder="1" applyAlignment="1">
      <alignment/>
    </xf>
    <xf numFmtId="3" fontId="80" fillId="58" borderId="44" xfId="0" applyNumberFormat="1" applyFont="1" applyFill="1" applyBorder="1" applyAlignment="1">
      <alignment/>
    </xf>
    <xf numFmtId="0" fontId="81" fillId="58" borderId="32" xfId="0" applyFont="1" applyFill="1" applyBorder="1" applyAlignment="1">
      <alignment horizontal="left" vertical="center"/>
    </xf>
    <xf numFmtId="0" fontId="80" fillId="59" borderId="32" xfId="0" applyFont="1" applyFill="1" applyBorder="1" applyAlignment="1">
      <alignment/>
    </xf>
    <xf numFmtId="0" fontId="80" fillId="59" borderId="33" xfId="0" applyFont="1" applyFill="1" applyBorder="1" applyAlignment="1">
      <alignment/>
    </xf>
    <xf numFmtId="0" fontId="80" fillId="59" borderId="43" xfId="0" applyFont="1" applyFill="1" applyBorder="1" applyAlignment="1">
      <alignment/>
    </xf>
    <xf numFmtId="3" fontId="80" fillId="58" borderId="44" xfId="0" applyNumberFormat="1" applyFont="1" applyFill="1" applyBorder="1" applyAlignment="1">
      <alignment horizontal="center" vertical="center"/>
    </xf>
    <xf numFmtId="3" fontId="80" fillId="58" borderId="0" xfId="0" applyNumberFormat="1" applyFont="1" applyFill="1" applyBorder="1" applyAlignment="1">
      <alignment horizontal="center" vertical="center"/>
    </xf>
    <xf numFmtId="3" fontId="80" fillId="58" borderId="22" xfId="0" applyNumberFormat="1" applyFont="1" applyFill="1" applyBorder="1" applyAlignment="1">
      <alignment horizontal="center" vertical="center"/>
    </xf>
    <xf numFmtId="3" fontId="80" fillId="58" borderId="0" xfId="0" applyNumberFormat="1" applyFont="1" applyFill="1" applyBorder="1" applyAlignment="1">
      <alignment horizontal="center"/>
    </xf>
    <xf numFmtId="3" fontId="80" fillId="58" borderId="22" xfId="0" applyNumberFormat="1" applyFont="1" applyFill="1" applyBorder="1" applyAlignment="1">
      <alignment horizontal="center"/>
    </xf>
    <xf numFmtId="3" fontId="80" fillId="58" borderId="42" xfId="0" applyNumberFormat="1" applyFont="1" applyFill="1" applyBorder="1" applyAlignment="1">
      <alignment horizontal="center"/>
    </xf>
    <xf numFmtId="3" fontId="80" fillId="58" borderId="44" xfId="0" applyNumberFormat="1" applyFont="1" applyFill="1" applyBorder="1" applyAlignment="1">
      <alignment horizontal="right"/>
    </xf>
    <xf numFmtId="3" fontId="80" fillId="59" borderId="0" xfId="0" applyNumberFormat="1" applyFont="1" applyFill="1" applyBorder="1" applyAlignment="1">
      <alignment/>
    </xf>
    <xf numFmtId="3" fontId="80" fillId="59" borderId="22" xfId="0" applyNumberFormat="1" applyFont="1" applyFill="1" applyBorder="1" applyAlignment="1">
      <alignment/>
    </xf>
    <xf numFmtId="3" fontId="80" fillId="59" borderId="42" xfId="0" applyNumberFormat="1" applyFont="1" applyFill="1" applyBorder="1" applyAlignment="1">
      <alignment/>
    </xf>
    <xf numFmtId="3" fontId="80" fillId="58" borderId="46" xfId="0" applyNumberFormat="1" applyFont="1" applyFill="1" applyBorder="1" applyAlignment="1">
      <alignment/>
    </xf>
    <xf numFmtId="3" fontId="80" fillId="59" borderId="32" xfId="0" applyNumberFormat="1" applyFont="1" applyFill="1" applyBorder="1" applyAlignment="1">
      <alignment/>
    </xf>
    <xf numFmtId="3" fontId="80" fillId="59" borderId="33" xfId="0" applyNumberFormat="1" applyFont="1" applyFill="1" applyBorder="1" applyAlignment="1">
      <alignment/>
    </xf>
    <xf numFmtId="3" fontId="80" fillId="59" borderId="43" xfId="0" applyNumberFormat="1" applyFont="1" applyFill="1" applyBorder="1" applyAlignment="1">
      <alignment/>
    </xf>
    <xf numFmtId="0" fontId="84" fillId="58" borderId="49" xfId="0" applyFont="1" applyFill="1" applyBorder="1" applyAlignment="1">
      <alignment horizontal="center" vertical="center" textRotation="90" wrapText="1"/>
    </xf>
    <xf numFmtId="0" fontId="84" fillId="58" borderId="46" xfId="0" applyFont="1" applyFill="1" applyBorder="1" applyAlignment="1">
      <alignment horizontal="center" vertical="center" textRotation="90" wrapText="1"/>
    </xf>
    <xf numFmtId="0" fontId="84" fillId="58" borderId="33" xfId="0" applyFont="1" applyFill="1" applyBorder="1" applyAlignment="1">
      <alignment horizontal="center" vertical="center" textRotation="90" wrapText="1"/>
    </xf>
    <xf numFmtId="0" fontId="84" fillId="58" borderId="43" xfId="0" applyFont="1" applyFill="1" applyBorder="1" applyAlignment="1">
      <alignment horizontal="center" vertical="center" textRotation="90" wrapText="1"/>
    </xf>
    <xf numFmtId="173" fontId="80" fillId="57" borderId="28" xfId="0" applyNumberFormat="1" applyFont="1" applyFill="1" applyBorder="1" applyAlignment="1">
      <alignment horizontal="right"/>
    </xf>
    <xf numFmtId="173" fontId="80" fillId="57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0" fillId="58" borderId="42" xfId="0" applyNumberFormat="1" applyFont="1" applyFill="1" applyBorder="1" applyAlignment="1">
      <alignment horizontal="right"/>
    </xf>
    <xf numFmtId="0" fontId="80" fillId="58" borderId="38" xfId="0" applyFont="1" applyFill="1" applyBorder="1" applyAlignment="1">
      <alignment horizontal="center"/>
    </xf>
    <xf numFmtId="174" fontId="80" fillId="58" borderId="42" xfId="0" applyNumberFormat="1" applyFont="1" applyFill="1" applyBorder="1" applyAlignment="1">
      <alignment horizontal="right"/>
    </xf>
    <xf numFmtId="173" fontId="80" fillId="58" borderId="50" xfId="0" applyNumberFormat="1" applyFont="1" applyFill="1" applyBorder="1" applyAlignment="1">
      <alignment horizontal="center"/>
    </xf>
    <xf numFmtId="173" fontId="80" fillId="58" borderId="22" xfId="0" applyNumberFormat="1" applyFont="1" applyFill="1" applyBorder="1" applyAlignment="1">
      <alignment horizontal="center"/>
    </xf>
    <xf numFmtId="173" fontId="80" fillId="58" borderId="42" xfId="0" applyNumberFormat="1" applyFont="1" applyFill="1" applyBorder="1" applyAlignment="1">
      <alignment horizontal="center"/>
    </xf>
    <xf numFmtId="173" fontId="80" fillId="58" borderId="30" xfId="0" applyNumberFormat="1" applyFont="1" applyFill="1" applyBorder="1" applyAlignment="1">
      <alignment horizontal="center"/>
    </xf>
    <xf numFmtId="173" fontId="80" fillId="58" borderId="41" xfId="0" applyNumberFormat="1" applyFont="1" applyFill="1" applyBorder="1" applyAlignment="1">
      <alignment horizontal="center"/>
    </xf>
    <xf numFmtId="173" fontId="80" fillId="58" borderId="46" xfId="0" applyNumberFormat="1" applyFont="1" applyFill="1" applyBorder="1" applyAlignment="1">
      <alignment horizontal="center"/>
    </xf>
    <xf numFmtId="173" fontId="80" fillId="58" borderId="33" xfId="0" applyNumberFormat="1" applyFont="1" applyFill="1" applyBorder="1" applyAlignment="1">
      <alignment horizontal="center"/>
    </xf>
    <xf numFmtId="173" fontId="80" fillId="58" borderId="43" xfId="0" applyNumberFormat="1" applyFont="1" applyFill="1" applyBorder="1" applyAlignment="1">
      <alignment horizontal="center"/>
    </xf>
    <xf numFmtId="173" fontId="80" fillId="0" borderId="22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/>
    </xf>
    <xf numFmtId="0" fontId="80" fillId="0" borderId="22" xfId="0" applyFont="1" applyFill="1" applyBorder="1" applyAlignment="1">
      <alignment/>
    </xf>
    <xf numFmtId="0" fontId="80" fillId="0" borderId="0" xfId="0" applyFont="1" applyFill="1" applyAlignment="1">
      <alignment/>
    </xf>
    <xf numFmtId="1" fontId="80" fillId="0" borderId="51" xfId="0" applyNumberFormat="1" applyFont="1" applyFill="1" applyBorder="1" applyAlignment="1">
      <alignment/>
    </xf>
    <xf numFmtId="1" fontId="80" fillId="0" borderId="52" xfId="0" applyNumberFormat="1" applyFont="1" applyFill="1" applyBorder="1" applyAlignment="1">
      <alignment/>
    </xf>
    <xf numFmtId="1" fontId="80" fillId="0" borderId="53" xfId="0" applyNumberFormat="1" applyFont="1" applyFill="1" applyBorder="1" applyAlignment="1">
      <alignment/>
    </xf>
    <xf numFmtId="1" fontId="80" fillId="0" borderId="54" xfId="0" applyNumberFormat="1" applyFont="1" applyFill="1" applyBorder="1" applyAlignment="1">
      <alignment/>
    </xf>
    <xf numFmtId="1" fontId="80" fillId="0" borderId="55" xfId="0" applyNumberFormat="1" applyFont="1" applyFill="1" applyBorder="1" applyAlignment="1">
      <alignment/>
    </xf>
    <xf numFmtId="1" fontId="80" fillId="0" borderId="56" xfId="0" applyNumberFormat="1" applyFont="1" applyFill="1" applyBorder="1" applyAlignment="1">
      <alignment/>
    </xf>
    <xf numFmtId="1" fontId="80" fillId="0" borderId="57" xfId="0" applyNumberFormat="1" applyFont="1" applyFill="1" applyBorder="1" applyAlignment="1">
      <alignment/>
    </xf>
    <xf numFmtId="1" fontId="80" fillId="0" borderId="58" xfId="0" applyNumberFormat="1" applyFont="1" applyFill="1" applyBorder="1" applyAlignment="1">
      <alignment/>
    </xf>
    <xf numFmtId="1" fontId="80" fillId="0" borderId="59" xfId="0" applyNumberFormat="1" applyFont="1" applyFill="1" applyBorder="1" applyAlignment="1">
      <alignment/>
    </xf>
    <xf numFmtId="1" fontId="80" fillId="0" borderId="60" xfId="0" applyNumberFormat="1" applyFont="1" applyFill="1" applyBorder="1" applyAlignment="1">
      <alignment/>
    </xf>
    <xf numFmtId="1" fontId="80" fillId="0" borderId="61" xfId="0" applyNumberFormat="1" applyFont="1" applyFill="1" applyBorder="1" applyAlignment="1">
      <alignment/>
    </xf>
    <xf numFmtId="0" fontId="80" fillId="58" borderId="62" xfId="0" applyFont="1" applyFill="1" applyBorder="1" applyAlignment="1">
      <alignment/>
    </xf>
    <xf numFmtId="0" fontId="80" fillId="0" borderId="62" xfId="0" applyFont="1" applyFill="1" applyBorder="1" applyAlignment="1">
      <alignment/>
    </xf>
    <xf numFmtId="173" fontId="80" fillId="0" borderId="63" xfId="0" applyNumberFormat="1" applyFont="1" applyFill="1" applyBorder="1" applyAlignment="1">
      <alignment/>
    </xf>
    <xf numFmtId="173" fontId="80" fillId="0" borderId="53" xfId="0" applyNumberFormat="1" applyFont="1" applyFill="1" applyBorder="1" applyAlignment="1">
      <alignment/>
    </xf>
    <xf numFmtId="173" fontId="80" fillId="0" borderId="54" xfId="0" applyNumberFormat="1" applyFont="1" applyFill="1" applyBorder="1" applyAlignment="1">
      <alignment/>
    </xf>
    <xf numFmtId="173" fontId="80" fillId="0" borderId="55" xfId="0" applyNumberFormat="1" applyFont="1" applyFill="1" applyBorder="1" applyAlignment="1">
      <alignment/>
    </xf>
    <xf numFmtId="173" fontId="80" fillId="0" borderId="51" xfId="0" applyNumberFormat="1" applyFont="1" applyFill="1" applyBorder="1" applyAlignment="1">
      <alignment/>
    </xf>
    <xf numFmtId="173" fontId="80" fillId="0" borderId="56" xfId="0" applyNumberFormat="1" applyFont="1" applyFill="1" applyBorder="1" applyAlignment="1">
      <alignment/>
    </xf>
    <xf numFmtId="173" fontId="80" fillId="0" borderId="57" xfId="0" applyNumberFormat="1" applyFont="1" applyFill="1" applyBorder="1" applyAlignment="1">
      <alignment/>
    </xf>
    <xf numFmtId="173" fontId="80" fillId="0" borderId="58" xfId="0" applyNumberFormat="1" applyFont="1" applyFill="1" applyBorder="1" applyAlignment="1">
      <alignment/>
    </xf>
    <xf numFmtId="173" fontId="80" fillId="0" borderId="52" xfId="0" applyNumberFormat="1" applyFont="1" applyFill="1" applyBorder="1" applyAlignment="1">
      <alignment/>
    </xf>
    <xf numFmtId="173" fontId="80" fillId="0" borderId="59" xfId="0" applyNumberFormat="1" applyFont="1" applyFill="1" applyBorder="1" applyAlignment="1">
      <alignment/>
    </xf>
    <xf numFmtId="173" fontId="80" fillId="0" borderId="60" xfId="0" applyNumberFormat="1" applyFont="1" applyFill="1" applyBorder="1" applyAlignment="1">
      <alignment/>
    </xf>
    <xf numFmtId="173" fontId="80" fillId="0" borderId="61" xfId="0" applyNumberFormat="1" applyFont="1" applyFill="1" applyBorder="1" applyAlignment="1">
      <alignment/>
    </xf>
    <xf numFmtId="17" fontId="80" fillId="58" borderId="64" xfId="0" applyNumberFormat="1" applyFont="1" applyFill="1" applyBorder="1" applyAlignment="1">
      <alignment/>
    </xf>
    <xf numFmtId="17" fontId="80" fillId="58" borderId="65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80" fillId="58" borderId="0" xfId="0" applyNumberFormat="1" applyFont="1" applyFill="1" applyAlignment="1">
      <alignment/>
    </xf>
    <xf numFmtId="0" fontId="85" fillId="57" borderId="66" xfId="0" applyFont="1" applyFill="1" applyBorder="1" applyAlignment="1">
      <alignment vertical="center"/>
    </xf>
    <xf numFmtId="0" fontId="85" fillId="57" borderId="67" xfId="0" applyFont="1" applyFill="1" applyBorder="1" applyAlignment="1">
      <alignment vertical="center"/>
    </xf>
    <xf numFmtId="3" fontId="80" fillId="0" borderId="6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0" fillId="0" borderId="30" xfId="0" applyFont="1" applyFill="1" applyBorder="1" applyAlignment="1">
      <alignment/>
    </xf>
    <xf numFmtId="0" fontId="80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80" fillId="58" borderId="42" xfId="0" applyFont="1" applyFill="1" applyBorder="1" applyAlignment="1">
      <alignment horizontal="center" vertical="center"/>
    </xf>
    <xf numFmtId="3" fontId="80" fillId="58" borderId="42" xfId="0" applyNumberFormat="1" applyFont="1" applyFill="1" applyBorder="1" applyAlignment="1">
      <alignment horizontal="center" vertical="center"/>
    </xf>
    <xf numFmtId="0" fontId="86" fillId="58" borderId="0" xfId="0" applyFont="1" applyFill="1" applyBorder="1" applyAlignment="1">
      <alignment horizontal="left" vertical="center"/>
    </xf>
    <xf numFmtId="0" fontId="86" fillId="58" borderId="22" xfId="0" applyFont="1" applyFill="1" applyBorder="1" applyAlignment="1">
      <alignment horizontal="left" vertical="center"/>
    </xf>
    <xf numFmtId="0" fontId="83" fillId="58" borderId="30" xfId="0" applyFont="1" applyFill="1" applyBorder="1" applyAlignment="1">
      <alignment/>
    </xf>
    <xf numFmtId="3" fontId="80" fillId="58" borderId="0" xfId="0" applyNumberFormat="1" applyFont="1" applyFill="1" applyAlignment="1">
      <alignment/>
    </xf>
    <xf numFmtId="0" fontId="83" fillId="58" borderId="31" xfId="0" applyFont="1" applyFill="1" applyBorder="1" applyAlignment="1">
      <alignment/>
    </xf>
    <xf numFmtId="174" fontId="80" fillId="0" borderId="0" xfId="0" applyNumberFormat="1" applyFont="1" applyFill="1" applyBorder="1" applyAlignment="1">
      <alignment horizontal="right"/>
    </xf>
    <xf numFmtId="0" fontId="81" fillId="58" borderId="34" xfId="0" applyFont="1" applyFill="1" applyBorder="1" applyAlignment="1">
      <alignment horizontal="center" vertical="center"/>
    </xf>
    <xf numFmtId="0" fontId="81" fillId="58" borderId="68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0" fillId="58" borderId="44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3" fontId="80" fillId="0" borderId="0" xfId="0" applyNumberFormat="1" applyFont="1" applyBorder="1" applyAlignment="1">
      <alignment horizontal="right"/>
    </xf>
    <xf numFmtId="173" fontId="80" fillId="0" borderId="0" xfId="0" applyNumberFormat="1" applyFont="1" applyFill="1" applyBorder="1" applyAlignment="1">
      <alignment horizontal="right"/>
    </xf>
    <xf numFmtId="174" fontId="80" fillId="0" borderId="42" xfId="0" applyNumberFormat="1" applyFont="1" applyFill="1" applyBorder="1" applyAlignment="1">
      <alignment horizontal="right"/>
    </xf>
    <xf numFmtId="174" fontId="80" fillId="0" borderId="44" xfId="0" applyNumberFormat="1" applyFont="1" applyFill="1" applyBorder="1" applyAlignment="1">
      <alignment horizontal="right"/>
    </xf>
    <xf numFmtId="173" fontId="80" fillId="0" borderId="42" xfId="0" applyNumberFormat="1" applyFont="1" applyBorder="1" applyAlignment="1">
      <alignment horizontal="right"/>
    </xf>
    <xf numFmtId="173" fontId="80" fillId="57" borderId="29" xfId="0" applyNumberFormat="1" applyFont="1" applyFill="1" applyBorder="1" applyAlignment="1">
      <alignment horizontal="right"/>
    </xf>
    <xf numFmtId="0" fontId="79" fillId="58" borderId="30" xfId="0" applyFont="1" applyFill="1" applyBorder="1" applyAlignment="1">
      <alignment horizontal="left" vertical="center"/>
    </xf>
    <xf numFmtId="0" fontId="79" fillId="58" borderId="0" xfId="0" applyFont="1" applyFill="1" applyBorder="1" applyAlignment="1">
      <alignment horizontal="left" vertical="center"/>
    </xf>
    <xf numFmtId="0" fontId="79" fillId="58" borderId="22" xfId="0" applyFont="1" applyFill="1" applyBorder="1" applyAlignment="1">
      <alignment horizontal="left" vertical="center"/>
    </xf>
    <xf numFmtId="173" fontId="80" fillId="58" borderId="0" xfId="0" applyNumberFormat="1" applyFont="1" applyFill="1" applyBorder="1" applyAlignment="1">
      <alignment horizontal="center"/>
    </xf>
    <xf numFmtId="0" fontId="85" fillId="57" borderId="69" xfId="0" applyFont="1" applyFill="1" applyBorder="1" applyAlignment="1">
      <alignment horizontal="left" vertical="center"/>
    </xf>
    <xf numFmtId="0" fontId="85" fillId="57" borderId="66" xfId="0" applyFont="1" applyFill="1" applyBorder="1" applyAlignment="1">
      <alignment horizontal="left" vertical="center"/>
    </xf>
    <xf numFmtId="0" fontId="85" fillId="57" borderId="67" xfId="0" applyFont="1" applyFill="1" applyBorder="1" applyAlignment="1">
      <alignment horizontal="left" vertical="center"/>
    </xf>
    <xf numFmtId="0" fontId="79" fillId="58" borderId="70" xfId="0" applyFont="1" applyFill="1" applyBorder="1" applyAlignment="1">
      <alignment horizontal="left" vertical="center"/>
    </xf>
    <xf numFmtId="0" fontId="79" fillId="58" borderId="71" xfId="0" applyFont="1" applyFill="1" applyBorder="1" applyAlignment="1">
      <alignment horizontal="left" vertical="center"/>
    </xf>
    <xf numFmtId="0" fontId="79" fillId="58" borderId="38" xfId="0" applyFont="1" applyFill="1" applyBorder="1" applyAlignment="1">
      <alignment horizontal="left" vertical="center"/>
    </xf>
    <xf numFmtId="0" fontId="81" fillId="58" borderId="24" xfId="0" applyFont="1" applyFill="1" applyBorder="1" applyAlignment="1">
      <alignment horizontal="center" vertical="center"/>
    </xf>
    <xf numFmtId="0" fontId="80" fillId="58" borderId="72" xfId="0" applyFont="1" applyFill="1" applyBorder="1" applyAlignment="1">
      <alignment horizontal="center" vertical="center"/>
    </xf>
    <xf numFmtId="0" fontId="80" fillId="58" borderId="71" xfId="0" applyFont="1" applyFill="1" applyBorder="1" applyAlignment="1">
      <alignment horizontal="center" vertical="center"/>
    </xf>
    <xf numFmtId="0" fontId="80" fillId="58" borderId="73" xfId="0" applyFont="1" applyFill="1" applyBorder="1" applyAlignment="1">
      <alignment horizontal="center" vertical="center"/>
    </xf>
    <xf numFmtId="0" fontId="81" fillId="58" borderId="38" xfId="0" applyFont="1" applyFill="1" applyBorder="1" applyAlignment="1">
      <alignment horizontal="center" vertical="center"/>
    </xf>
    <xf numFmtId="0" fontId="78" fillId="0" borderId="23" xfId="0" applyFont="1" applyBorder="1" applyAlignment="1">
      <alignment horizontal="center"/>
    </xf>
    <xf numFmtId="0" fontId="80" fillId="58" borderId="73" xfId="0" applyFont="1" applyFill="1" applyBorder="1" applyAlignment="1">
      <alignment horizontal="center"/>
    </xf>
    <xf numFmtId="0" fontId="80" fillId="58" borderId="38" xfId="0" applyFont="1" applyFill="1" applyBorder="1" applyAlignment="1">
      <alignment horizontal="center"/>
    </xf>
    <xf numFmtId="1" fontId="80" fillId="0" borderId="74" xfId="0" applyNumberFormat="1" applyFont="1" applyFill="1" applyBorder="1" applyAlignment="1">
      <alignment/>
    </xf>
    <xf numFmtId="1" fontId="80" fillId="0" borderId="75" xfId="0" applyNumberFormat="1" applyFont="1" applyFill="1" applyBorder="1" applyAlignment="1">
      <alignment/>
    </xf>
    <xf numFmtId="1" fontId="80" fillId="0" borderId="76" xfId="0" applyNumberFormat="1" applyFont="1" applyFill="1" applyBorder="1" applyAlignment="1">
      <alignment/>
    </xf>
    <xf numFmtId="173" fontId="80" fillId="0" borderId="74" xfId="0" applyNumberFormat="1" applyFont="1" applyFill="1" applyBorder="1" applyAlignment="1">
      <alignment/>
    </xf>
    <xf numFmtId="173" fontId="80" fillId="0" borderId="75" xfId="0" applyNumberFormat="1" applyFont="1" applyFill="1" applyBorder="1" applyAlignment="1">
      <alignment/>
    </xf>
    <xf numFmtId="173" fontId="80" fillId="0" borderId="76" xfId="0" applyNumberFormat="1" applyFont="1" applyFill="1" applyBorder="1" applyAlignment="1">
      <alignment/>
    </xf>
    <xf numFmtId="0" fontId="80" fillId="58" borderId="24" xfId="0" applyFont="1" applyFill="1" applyBorder="1" applyAlignment="1">
      <alignment horizontal="center" vertical="center" wrapText="1"/>
    </xf>
    <xf numFmtId="173" fontId="80" fillId="0" borderId="42" xfId="0" applyNumberFormat="1" applyFont="1" applyBorder="1" applyAlignment="1">
      <alignment horizontal="center"/>
    </xf>
    <xf numFmtId="173" fontId="80" fillId="0" borderId="42" xfId="0" applyNumberFormat="1" applyFont="1" applyBorder="1" applyAlignment="1">
      <alignment horizontal="center" vertical="center"/>
    </xf>
    <xf numFmtId="173" fontId="80" fillId="58" borderId="42" xfId="0" applyNumberFormat="1" applyFont="1" applyFill="1" applyBorder="1" applyAlignment="1">
      <alignment horizontal="center" vertical="center"/>
    </xf>
    <xf numFmtId="173" fontId="80" fillId="0" borderId="43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right"/>
    </xf>
    <xf numFmtId="0" fontId="80" fillId="0" borderId="0" xfId="0" applyFont="1" applyFill="1" applyBorder="1" applyAlignment="1">
      <alignment horizontal="left" vertical="center"/>
    </xf>
    <xf numFmtId="0" fontId="85" fillId="57" borderId="64" xfId="0" applyFont="1" applyFill="1" applyBorder="1" applyAlignment="1">
      <alignment horizontal="left" vertical="center"/>
    </xf>
    <xf numFmtId="173" fontId="80" fillId="58" borderId="49" xfId="0" applyNumberFormat="1" applyFont="1" applyFill="1" applyBorder="1" applyAlignment="1">
      <alignment horizontal="center"/>
    </xf>
    <xf numFmtId="0" fontId="79" fillId="0" borderId="3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22" xfId="0" applyFont="1" applyBorder="1" applyAlignment="1">
      <alignment horizontal="left" vertical="center"/>
    </xf>
    <xf numFmtId="0" fontId="79" fillId="0" borderId="77" xfId="0" applyFont="1" applyBorder="1" applyAlignment="1">
      <alignment horizontal="left" vertical="center"/>
    </xf>
    <xf numFmtId="0" fontId="79" fillId="0" borderId="37" xfId="0" applyFont="1" applyBorder="1" applyAlignment="1">
      <alignment horizontal="left" vertical="center"/>
    </xf>
    <xf numFmtId="0" fontId="79" fillId="0" borderId="23" xfId="0" applyFont="1" applyBorder="1" applyAlignment="1">
      <alignment horizontal="left" vertical="center"/>
    </xf>
    <xf numFmtId="0" fontId="79" fillId="0" borderId="22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/>
    </xf>
    <xf numFmtId="0" fontId="78" fillId="0" borderId="37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25" xfId="0" applyFont="1" applyBorder="1" applyAlignment="1">
      <alignment horizontal="center"/>
    </xf>
    <xf numFmtId="0" fontId="85" fillId="57" borderId="78" xfId="0" applyFont="1" applyFill="1" applyBorder="1" applyAlignment="1">
      <alignment horizontal="left" vertical="center"/>
    </xf>
    <xf numFmtId="0" fontId="85" fillId="57" borderId="79" xfId="0" applyFont="1" applyFill="1" applyBorder="1" applyAlignment="1">
      <alignment horizontal="left" vertical="center"/>
    </xf>
    <xf numFmtId="0" fontId="85" fillId="57" borderId="80" xfId="0" applyFont="1" applyFill="1" applyBorder="1" applyAlignment="1">
      <alignment horizontal="left" vertical="center"/>
    </xf>
    <xf numFmtId="0" fontId="80" fillId="0" borderId="0" xfId="0" applyFont="1" applyAlignment="1">
      <alignment/>
    </xf>
    <xf numFmtId="0" fontId="80" fillId="58" borderId="71" xfId="0" applyFont="1" applyFill="1" applyBorder="1" applyAlignment="1">
      <alignment horizontal="center"/>
    </xf>
    <xf numFmtId="0" fontId="80" fillId="58" borderId="73" xfId="0" applyFont="1" applyFill="1" applyBorder="1" applyAlignment="1">
      <alignment horizontal="center"/>
    </xf>
    <xf numFmtId="0" fontId="80" fillId="58" borderId="40" xfId="0" applyFont="1" applyFill="1" applyBorder="1" applyAlignment="1">
      <alignment horizontal="center" vertical="center"/>
    </xf>
    <xf numFmtId="0" fontId="80" fillId="58" borderId="37" xfId="0" applyFont="1" applyFill="1" applyBorder="1" applyAlignment="1">
      <alignment horizontal="center" vertical="center"/>
    </xf>
    <xf numFmtId="0" fontId="80" fillId="58" borderId="72" xfId="0" applyFont="1" applyFill="1" applyBorder="1" applyAlignment="1">
      <alignment horizontal="center"/>
    </xf>
    <xf numFmtId="0" fontId="80" fillId="58" borderId="34" xfId="0" applyFont="1" applyFill="1" applyBorder="1" applyAlignment="1">
      <alignment horizontal="center" vertical="center"/>
    </xf>
    <xf numFmtId="0" fontId="80" fillId="58" borderId="23" xfId="0" applyFont="1" applyFill="1" applyBorder="1" applyAlignment="1">
      <alignment horizontal="center" vertical="center"/>
    </xf>
    <xf numFmtId="0" fontId="80" fillId="58" borderId="38" xfId="0" applyFont="1" applyFill="1" applyBorder="1" applyAlignment="1">
      <alignment horizontal="center"/>
    </xf>
    <xf numFmtId="0" fontId="79" fillId="58" borderId="81" xfId="0" applyFont="1" applyFill="1" applyBorder="1" applyAlignment="1">
      <alignment horizontal="left" vertical="center"/>
    </xf>
    <xf numFmtId="0" fontId="79" fillId="58" borderId="40" xfId="0" applyFont="1" applyFill="1" applyBorder="1" applyAlignment="1">
      <alignment horizontal="left" vertical="center"/>
    </xf>
    <xf numFmtId="0" fontId="79" fillId="58" borderId="34" xfId="0" applyFont="1" applyFill="1" applyBorder="1" applyAlignment="1">
      <alignment horizontal="left" vertical="center"/>
    </xf>
    <xf numFmtId="0" fontId="79" fillId="58" borderId="77" xfId="0" applyFont="1" applyFill="1" applyBorder="1" applyAlignment="1">
      <alignment horizontal="left" vertical="center"/>
    </xf>
    <xf numFmtId="0" fontId="79" fillId="58" borderId="37" xfId="0" applyFont="1" applyFill="1" applyBorder="1" applyAlignment="1">
      <alignment horizontal="left" vertical="center"/>
    </xf>
    <xf numFmtId="0" fontId="79" fillId="58" borderId="23" xfId="0" applyFont="1" applyFill="1" applyBorder="1" applyAlignment="1">
      <alignment horizontal="left" vertical="center"/>
    </xf>
    <xf numFmtId="0" fontId="80" fillId="58" borderId="82" xfId="0" applyFont="1" applyFill="1" applyBorder="1" applyAlignment="1">
      <alignment horizontal="center" vertical="center"/>
    </xf>
    <xf numFmtId="0" fontId="80" fillId="58" borderId="39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 vertical="center"/>
    </xf>
    <xf numFmtId="0" fontId="80" fillId="58" borderId="67" xfId="0" applyFont="1" applyFill="1" applyBorder="1" applyAlignment="1">
      <alignment horizontal="center" vertical="center"/>
    </xf>
    <xf numFmtId="0" fontId="80" fillId="58" borderId="25" xfId="0" applyFont="1" applyFill="1" applyBorder="1" applyAlignment="1">
      <alignment horizontal="center" vertical="center"/>
    </xf>
    <xf numFmtId="0" fontId="79" fillId="58" borderId="69" xfId="0" applyFont="1" applyFill="1" applyBorder="1" applyAlignment="1">
      <alignment horizontal="left" vertical="center"/>
    </xf>
    <xf numFmtId="0" fontId="79" fillId="58" borderId="66" xfId="0" applyFont="1" applyFill="1" applyBorder="1" applyAlignment="1">
      <alignment horizontal="left" vertical="center"/>
    </xf>
    <xf numFmtId="0" fontId="79" fillId="58" borderId="83" xfId="0" applyFont="1" applyFill="1" applyBorder="1" applyAlignment="1">
      <alignment horizontal="left" vertical="center"/>
    </xf>
    <xf numFmtId="0" fontId="81" fillId="58" borderId="68" xfId="0" applyFont="1" applyFill="1" applyBorder="1" applyAlignment="1">
      <alignment horizontal="center" vertical="center"/>
    </xf>
    <xf numFmtId="0" fontId="80" fillId="58" borderId="84" xfId="0" applyFont="1" applyFill="1" applyBorder="1" applyAlignment="1">
      <alignment horizontal="center" vertical="center"/>
    </xf>
    <xf numFmtId="0" fontId="80" fillId="58" borderId="66" xfId="0" applyFont="1" applyFill="1" applyBorder="1" applyAlignment="1">
      <alignment horizontal="center" vertical="center"/>
    </xf>
    <xf numFmtId="0" fontId="80" fillId="58" borderId="0" xfId="0" applyFont="1" applyFill="1" applyBorder="1" applyAlignment="1">
      <alignment horizontal="center" vertical="center"/>
    </xf>
    <xf numFmtId="0" fontId="81" fillId="58" borderId="34" xfId="0" applyFont="1" applyFill="1" applyBorder="1" applyAlignment="1">
      <alignment horizontal="center" vertical="center"/>
    </xf>
    <xf numFmtId="0" fontId="81" fillId="58" borderId="23" xfId="0" applyFont="1" applyFill="1" applyBorder="1" applyAlignment="1">
      <alignment horizontal="center" vertical="center"/>
    </xf>
    <xf numFmtId="0" fontId="80" fillId="58" borderId="47" xfId="0" applyFont="1" applyFill="1" applyBorder="1" applyAlignment="1">
      <alignment horizontal="center"/>
    </xf>
    <xf numFmtId="0" fontId="80" fillId="58" borderId="64" xfId="0" applyFont="1" applyFill="1" applyBorder="1" applyAlignment="1">
      <alignment horizontal="center"/>
    </xf>
    <xf numFmtId="0" fontId="80" fillId="58" borderId="65" xfId="0" applyFont="1" applyFill="1" applyBorder="1" applyAlignment="1">
      <alignment horizontal="center"/>
    </xf>
    <xf numFmtId="0" fontId="81" fillId="58" borderId="69" xfId="0" applyFont="1" applyFill="1" applyBorder="1" applyAlignment="1">
      <alignment horizontal="left" vertical="center" wrapText="1"/>
    </xf>
    <xf numFmtId="0" fontId="81" fillId="58" borderId="67" xfId="0" applyFont="1" applyFill="1" applyBorder="1" applyAlignment="1">
      <alignment horizontal="left" vertical="center" wrapText="1"/>
    </xf>
    <xf numFmtId="0" fontId="81" fillId="58" borderId="31" xfId="0" applyFont="1" applyFill="1" applyBorder="1" applyAlignment="1">
      <alignment horizontal="left" vertical="center" wrapText="1"/>
    </xf>
    <xf numFmtId="0" fontId="81" fillId="58" borderId="43" xfId="0" applyFont="1" applyFill="1" applyBorder="1" applyAlignment="1">
      <alignment horizontal="left" vertical="center" wrapText="1"/>
    </xf>
    <xf numFmtId="173" fontId="80" fillId="58" borderId="67" xfId="0" applyNumberFormat="1" applyFont="1" applyFill="1" applyBorder="1" applyAlignment="1">
      <alignment horizontal="center"/>
    </xf>
    <xf numFmtId="173" fontId="80" fillId="0" borderId="42" xfId="0" applyNumberFormat="1" applyFont="1" applyFill="1" applyBorder="1" applyAlignment="1">
      <alignment horizontal="center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_tab_P4Q_2016_akt_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úhrn"/>
      <sheetName val="HDP"/>
      <sheetName val="Inflácia"/>
      <sheetName val="Trh práce"/>
      <sheetName val="Obchodná a platobná bilancia"/>
      <sheetName val="Sektor_verejnej_správy"/>
      <sheetName val="Porovnanie predikcií"/>
    </sheetNames>
    <sheetDataSet>
      <sheetData sheetId="1">
        <row r="6">
          <cell r="H6">
            <v>78685.608</v>
          </cell>
          <cell r="I6">
            <v>80985.94618102956</v>
          </cell>
          <cell r="J6">
            <v>84590.15836394744</v>
          </cell>
          <cell r="K6">
            <v>89806.42469462025</v>
          </cell>
          <cell r="L6">
            <v>95863.26621220351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Z83"/>
  <sheetViews>
    <sheetView showGridLines="0"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2" sqref="B2:O2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9.8515625" style="0" customWidth="1"/>
    <col min="7" max="7" width="11.57421875" style="0" customWidth="1"/>
    <col min="8" max="9" width="11.00390625" style="0" customWidth="1"/>
    <col min="10" max="10" width="11.00390625" style="152" customWidth="1"/>
    <col min="11" max="13" width="11.00390625" style="0" customWidth="1"/>
    <col min="14" max="14" width="11.00390625" style="152" customWidth="1"/>
    <col min="15" max="15" width="11.00390625" style="0" customWidth="1"/>
    <col min="16" max="18" width="11.421875" style="0" bestFit="1" customWidth="1"/>
  </cols>
  <sheetData>
    <row r="1" ht="22.5" customHeight="1" thickBot="1">
      <c r="B1" s="1"/>
    </row>
    <row r="2" spans="2:15" s="152" customFormat="1" ht="30" customHeight="1" thickBot="1">
      <c r="B2" s="268" t="s">
        <v>220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70"/>
    </row>
    <row r="3" spans="2:15" ht="15">
      <c r="B3" s="256" t="s">
        <v>20</v>
      </c>
      <c r="C3" s="257"/>
      <c r="D3" s="257"/>
      <c r="E3" s="258"/>
      <c r="F3" s="262" t="s">
        <v>21</v>
      </c>
      <c r="G3" s="2" t="s">
        <v>22</v>
      </c>
      <c r="H3" s="264" t="s">
        <v>218</v>
      </c>
      <c r="I3" s="265"/>
      <c r="J3" s="265"/>
      <c r="K3" s="266"/>
      <c r="L3" s="264" t="s">
        <v>219</v>
      </c>
      <c r="M3" s="265"/>
      <c r="N3" s="265"/>
      <c r="O3" s="267"/>
    </row>
    <row r="4" spans="2:15" ht="15">
      <c r="B4" s="259"/>
      <c r="C4" s="260"/>
      <c r="D4" s="260"/>
      <c r="E4" s="261"/>
      <c r="F4" s="263"/>
      <c r="G4" s="4">
        <v>2015</v>
      </c>
      <c r="H4" s="4">
        <v>2016</v>
      </c>
      <c r="I4" s="4">
        <v>2017</v>
      </c>
      <c r="J4" s="238">
        <v>2018</v>
      </c>
      <c r="K4" s="3">
        <v>2019</v>
      </c>
      <c r="L4" s="4">
        <v>2016</v>
      </c>
      <c r="M4" s="4">
        <v>2017</v>
      </c>
      <c r="N4" s="4">
        <v>2018</v>
      </c>
      <c r="O4" s="5">
        <v>2019</v>
      </c>
    </row>
    <row r="5" spans="2:15" ht="15.75" thickBot="1">
      <c r="B5" s="6" t="s">
        <v>23</v>
      </c>
      <c r="C5" s="7"/>
      <c r="D5" s="7"/>
      <c r="E5" s="8"/>
      <c r="F5" s="9"/>
      <c r="G5" s="10"/>
      <c r="H5" s="11"/>
      <c r="I5" s="11"/>
      <c r="J5" s="11"/>
      <c r="K5" s="10"/>
      <c r="L5" s="11"/>
      <c r="M5" s="11"/>
      <c r="N5" s="11"/>
      <c r="O5" s="12"/>
    </row>
    <row r="6" spans="2:26" ht="15">
      <c r="B6" s="13"/>
      <c r="C6" s="14" t="s">
        <v>24</v>
      </c>
      <c r="D6" s="14"/>
      <c r="E6" s="15"/>
      <c r="F6" s="16" t="s">
        <v>25</v>
      </c>
      <c r="G6" s="112">
        <v>-0.34381384224428757</v>
      </c>
      <c r="H6" s="111">
        <v>-0.4816666666666549</v>
      </c>
      <c r="I6" s="111">
        <v>1.1965111490631841</v>
      </c>
      <c r="J6" s="111">
        <v>1.9130003660666688</v>
      </c>
      <c r="K6" s="112">
        <v>1.8623175608128264</v>
      </c>
      <c r="L6" s="111">
        <v>0</v>
      </c>
      <c r="M6" s="111">
        <v>0</v>
      </c>
      <c r="N6" s="111">
        <v>0.09999999999999987</v>
      </c>
      <c r="O6" s="308">
        <v>0</v>
      </c>
      <c r="P6" s="200"/>
      <c r="Y6" s="200"/>
      <c r="Z6" s="200"/>
    </row>
    <row r="7" spans="2:26" ht="15">
      <c r="B7" s="13"/>
      <c r="C7" s="14" t="s">
        <v>26</v>
      </c>
      <c r="D7" s="14"/>
      <c r="E7" s="15"/>
      <c r="F7" s="16" t="s">
        <v>25</v>
      </c>
      <c r="G7" s="112">
        <v>-0.32591693725294135</v>
      </c>
      <c r="H7" s="111">
        <v>-0.5135606318615658</v>
      </c>
      <c r="I7" s="111">
        <v>1.2002310264142864</v>
      </c>
      <c r="J7" s="111">
        <v>1.9385403569125685</v>
      </c>
      <c r="K7" s="112">
        <v>2.0152513463437316</v>
      </c>
      <c r="L7" s="111">
        <v>0</v>
      </c>
      <c r="M7" s="111">
        <v>0</v>
      </c>
      <c r="N7" s="111">
        <v>0.09999999999999987</v>
      </c>
      <c r="O7" s="158">
        <v>0</v>
      </c>
      <c r="P7" s="200"/>
      <c r="Y7" s="200"/>
      <c r="Z7" s="200"/>
    </row>
    <row r="8" spans="2:26" ht="15">
      <c r="B8" s="13"/>
      <c r="C8" s="165" t="s">
        <v>27</v>
      </c>
      <c r="D8" s="165"/>
      <c r="E8" s="166"/>
      <c r="F8" s="16" t="s">
        <v>25</v>
      </c>
      <c r="G8" s="17">
        <v>-0.21598934156669714</v>
      </c>
      <c r="H8" s="217">
        <v>-0.40220767321319784</v>
      </c>
      <c r="I8" s="217">
        <v>1.323020642500964</v>
      </c>
      <c r="J8" s="217">
        <v>1.8716456564367405</v>
      </c>
      <c r="K8" s="17">
        <v>2.069643969641376</v>
      </c>
      <c r="L8" s="217">
        <v>0</v>
      </c>
      <c r="M8" s="217">
        <v>0</v>
      </c>
      <c r="N8" s="217">
        <v>0</v>
      </c>
      <c r="O8" s="248">
        <v>0</v>
      </c>
      <c r="P8" s="200"/>
      <c r="Y8" s="200"/>
      <c r="Z8" s="200"/>
    </row>
    <row r="9" spans="2:26" ht="3.75" customHeight="1">
      <c r="B9" s="13"/>
      <c r="C9" s="14"/>
      <c r="D9" s="14"/>
      <c r="E9" s="15"/>
      <c r="F9" s="16"/>
      <c r="G9" s="17"/>
      <c r="H9" s="217"/>
      <c r="I9" s="217"/>
      <c r="J9" s="217"/>
      <c r="K9" s="17"/>
      <c r="L9" s="217"/>
      <c r="M9" s="217"/>
      <c r="N9" s="217"/>
      <c r="O9" s="221"/>
      <c r="P9" s="200"/>
      <c r="Y9" s="200"/>
      <c r="Z9" s="200"/>
    </row>
    <row r="10" spans="2:26" ht="15.75" thickBot="1">
      <c r="B10" s="6" t="s">
        <v>28</v>
      </c>
      <c r="C10" s="7"/>
      <c r="D10" s="7"/>
      <c r="E10" s="8"/>
      <c r="F10" s="9"/>
      <c r="G10" s="150"/>
      <c r="H10" s="151"/>
      <c r="I10" s="151"/>
      <c r="J10" s="151"/>
      <c r="K10" s="150"/>
      <c r="L10" s="151"/>
      <c r="M10" s="151"/>
      <c r="N10" s="151"/>
      <c r="O10" s="222"/>
      <c r="P10" s="200"/>
      <c r="Y10" s="200"/>
      <c r="Z10" s="200"/>
    </row>
    <row r="11" spans="2:26" ht="15">
      <c r="B11" s="13"/>
      <c r="C11" s="14" t="s">
        <v>29</v>
      </c>
      <c r="D11" s="14"/>
      <c r="E11" s="15"/>
      <c r="F11" s="16" t="s">
        <v>30</v>
      </c>
      <c r="G11" s="17">
        <v>3.8310847799018433</v>
      </c>
      <c r="H11" s="217">
        <v>3.3390925559326092</v>
      </c>
      <c r="I11" s="217">
        <v>3.0865603618833006</v>
      </c>
      <c r="J11" s="217">
        <v>4.215963255165491</v>
      </c>
      <c r="K11" s="17">
        <v>4.579898302118778</v>
      </c>
      <c r="L11" s="217">
        <v>0</v>
      </c>
      <c r="M11" s="217">
        <v>0</v>
      </c>
      <c r="N11" s="217">
        <v>0</v>
      </c>
      <c r="O11" s="248">
        <v>0</v>
      </c>
      <c r="P11" s="200"/>
      <c r="Y11" s="200"/>
      <c r="Z11" s="200"/>
    </row>
    <row r="12" spans="2:26" ht="15">
      <c r="B12" s="13"/>
      <c r="C12" s="14"/>
      <c r="D12" s="14" t="s">
        <v>85</v>
      </c>
      <c r="E12" s="15"/>
      <c r="F12" s="16" t="s">
        <v>30</v>
      </c>
      <c r="G12" s="17">
        <v>2.1582567700465916</v>
      </c>
      <c r="H12" s="217">
        <v>2.71326743607014</v>
      </c>
      <c r="I12" s="217">
        <v>3.106598243329927</v>
      </c>
      <c r="J12" s="217">
        <v>3.6786031003881448</v>
      </c>
      <c r="K12" s="17">
        <v>3.782839955841837</v>
      </c>
      <c r="L12" s="217">
        <v>-0.09999999999999964</v>
      </c>
      <c r="M12" s="217">
        <v>0</v>
      </c>
      <c r="N12" s="217">
        <v>0</v>
      </c>
      <c r="O12" s="248">
        <v>0.09999999999999964</v>
      </c>
      <c r="P12" s="200"/>
      <c r="Y12" s="200"/>
      <c r="Z12" s="200"/>
    </row>
    <row r="13" spans="2:26" ht="15">
      <c r="B13" s="13"/>
      <c r="C13" s="14"/>
      <c r="D13" s="14" t="s">
        <v>31</v>
      </c>
      <c r="E13" s="15"/>
      <c r="F13" s="16" t="s">
        <v>30</v>
      </c>
      <c r="G13" s="17">
        <v>5.417512355877335</v>
      </c>
      <c r="H13" s="217">
        <v>2.906536818295706</v>
      </c>
      <c r="I13" s="217">
        <v>1.3525714615892497</v>
      </c>
      <c r="J13" s="217">
        <v>1.2866030307279175</v>
      </c>
      <c r="K13" s="17">
        <v>1.6645787585550522</v>
      </c>
      <c r="L13" s="217">
        <v>0</v>
      </c>
      <c r="M13" s="217">
        <v>0.4999999999999999</v>
      </c>
      <c r="N13" s="217">
        <v>0</v>
      </c>
      <c r="O13" s="248">
        <v>0</v>
      </c>
      <c r="P13" s="200"/>
      <c r="Y13" s="200"/>
      <c r="Z13" s="200"/>
    </row>
    <row r="14" spans="2:26" ht="15">
      <c r="B14" s="13"/>
      <c r="C14" s="14"/>
      <c r="D14" s="14" t="s">
        <v>32</v>
      </c>
      <c r="E14" s="15"/>
      <c r="F14" s="16" t="s">
        <v>30</v>
      </c>
      <c r="G14" s="17">
        <v>16.859885351159363</v>
      </c>
      <c r="H14" s="217">
        <v>-7.018259926451691</v>
      </c>
      <c r="I14" s="217">
        <v>1.8305692834223066</v>
      </c>
      <c r="J14" s="217">
        <v>6.27823281833146</v>
      </c>
      <c r="K14" s="17">
        <v>4.4206427204243255</v>
      </c>
      <c r="L14" s="217">
        <v>-4.7</v>
      </c>
      <c r="M14" s="217">
        <v>-0.8</v>
      </c>
      <c r="N14" s="217">
        <v>0.5999999999999996</v>
      </c>
      <c r="O14" s="248">
        <v>0.3000000000000007</v>
      </c>
      <c r="P14" s="200"/>
      <c r="Y14" s="200"/>
      <c r="Z14" s="200"/>
    </row>
    <row r="15" spans="2:26" ht="15">
      <c r="B15" s="13"/>
      <c r="C15" s="14"/>
      <c r="D15" s="14" t="s">
        <v>33</v>
      </c>
      <c r="E15" s="15"/>
      <c r="F15" s="16" t="s">
        <v>30</v>
      </c>
      <c r="G15" s="17">
        <v>7.000659608871331</v>
      </c>
      <c r="H15" s="217">
        <v>4.269625495278206</v>
      </c>
      <c r="I15" s="217">
        <v>5.437336295436239</v>
      </c>
      <c r="J15" s="217">
        <v>7.550561085046496</v>
      </c>
      <c r="K15" s="17">
        <v>8.735834319420206</v>
      </c>
      <c r="L15" s="217">
        <v>-0.5</v>
      </c>
      <c r="M15" s="217">
        <v>0</v>
      </c>
      <c r="N15" s="217">
        <v>0</v>
      </c>
      <c r="O15" s="248">
        <v>-0.10000000000000142</v>
      </c>
      <c r="P15" s="200"/>
      <c r="Y15" s="200"/>
      <c r="Z15" s="200"/>
    </row>
    <row r="16" spans="2:26" ht="15">
      <c r="B16" s="13"/>
      <c r="C16" s="14"/>
      <c r="D16" s="14" t="s">
        <v>34</v>
      </c>
      <c r="E16" s="15"/>
      <c r="F16" s="16" t="s">
        <v>30</v>
      </c>
      <c r="G16" s="17">
        <v>8.123139959943543</v>
      </c>
      <c r="H16" s="217">
        <v>2.0835503998833644</v>
      </c>
      <c r="I16" s="217">
        <v>4.540713918330312</v>
      </c>
      <c r="J16" s="217">
        <v>7.437802111873523</v>
      </c>
      <c r="K16" s="17">
        <v>8.097873456844141</v>
      </c>
      <c r="L16" s="217">
        <v>-0.6000000000000001</v>
      </c>
      <c r="M16" s="217">
        <v>-0.20000000000000018</v>
      </c>
      <c r="N16" s="217">
        <v>0</v>
      </c>
      <c r="O16" s="248">
        <v>0</v>
      </c>
      <c r="P16" s="200"/>
      <c r="Y16" s="200"/>
      <c r="Z16" s="200"/>
    </row>
    <row r="17" spans="2:26" ht="15">
      <c r="B17" s="13"/>
      <c r="C17" s="14"/>
      <c r="D17" s="14" t="s">
        <v>35</v>
      </c>
      <c r="E17" s="15"/>
      <c r="F17" s="16" t="s">
        <v>36</v>
      </c>
      <c r="G17" s="20">
        <v>4293.361000000103</v>
      </c>
      <c r="H17" s="21">
        <v>6016.237360226489</v>
      </c>
      <c r="I17" s="21">
        <v>6987.972665792131</v>
      </c>
      <c r="J17" s="21">
        <v>7600.351048654098</v>
      </c>
      <c r="K17" s="20">
        <v>8779.44550290715</v>
      </c>
      <c r="L17" s="217">
        <v>76.89999999999964</v>
      </c>
      <c r="M17" s="217">
        <v>251.69999999999982</v>
      </c>
      <c r="N17" s="217">
        <v>236.5</v>
      </c>
      <c r="O17" s="248">
        <v>223.29999999999927</v>
      </c>
      <c r="P17" s="214"/>
      <c r="Y17" s="200"/>
      <c r="Z17" s="200"/>
    </row>
    <row r="18" spans="2:26" ht="15">
      <c r="B18" s="13"/>
      <c r="C18" s="14" t="s">
        <v>37</v>
      </c>
      <c r="D18" s="14"/>
      <c r="E18" s="15"/>
      <c r="F18" s="16" t="s">
        <v>38</v>
      </c>
      <c r="G18" s="17">
        <v>-0.9765324648439115</v>
      </c>
      <c r="H18" s="217">
        <v>-0.6137029670287398</v>
      </c>
      <c r="I18" s="217">
        <v>-0.23307665202733194</v>
      </c>
      <c r="J18" s="217">
        <v>0.4164104940823037</v>
      </c>
      <c r="K18" s="17">
        <v>1.1503665584883853</v>
      </c>
      <c r="L18" s="217">
        <v>0</v>
      </c>
      <c r="M18" s="217">
        <v>0.2</v>
      </c>
      <c r="N18" s="217">
        <v>0.2</v>
      </c>
      <c r="O18" s="248">
        <v>0.29999999999999993</v>
      </c>
      <c r="P18" s="200"/>
      <c r="Y18" s="200"/>
      <c r="Z18" s="200"/>
    </row>
    <row r="19" spans="2:26" ht="15">
      <c r="B19" s="13"/>
      <c r="C19" s="14" t="s">
        <v>29</v>
      </c>
      <c r="D19" s="14"/>
      <c r="E19" s="15"/>
      <c r="F19" s="16" t="s">
        <v>39</v>
      </c>
      <c r="G19" s="20">
        <v>78685.608</v>
      </c>
      <c r="H19" s="21">
        <v>80985.94618102956</v>
      </c>
      <c r="I19" s="21">
        <v>84590.15836394744</v>
      </c>
      <c r="J19" s="21">
        <v>89806.42469462025</v>
      </c>
      <c r="K19" s="20">
        <v>95863.26621220351</v>
      </c>
      <c r="L19" s="217">
        <v>-0.40000000000873115</v>
      </c>
      <c r="M19" s="217">
        <v>24.59999999999127</v>
      </c>
      <c r="N19" s="217">
        <v>24.69999999999709</v>
      </c>
      <c r="O19" s="248">
        <v>-0.39999999999417923</v>
      </c>
      <c r="P19" s="214"/>
      <c r="Y19" s="200"/>
      <c r="Z19" s="200"/>
    </row>
    <row r="20" spans="2:26" ht="3.75" customHeight="1">
      <c r="B20" s="13"/>
      <c r="C20" s="14"/>
      <c r="D20" s="14"/>
      <c r="E20" s="15"/>
      <c r="F20" s="16"/>
      <c r="G20" s="16"/>
      <c r="H20" s="18"/>
      <c r="I20" s="18"/>
      <c r="J20" s="18"/>
      <c r="K20" s="16"/>
      <c r="L20" s="217"/>
      <c r="M20" s="217"/>
      <c r="N20" s="217"/>
      <c r="O20" s="221"/>
      <c r="P20" s="200"/>
      <c r="Y20" s="200"/>
      <c r="Z20" s="200"/>
    </row>
    <row r="21" spans="2:26" ht="15.75" thickBot="1">
      <c r="B21" s="6" t="s">
        <v>40</v>
      </c>
      <c r="C21" s="7"/>
      <c r="D21" s="7"/>
      <c r="E21" s="8"/>
      <c r="F21" s="9"/>
      <c r="G21" s="9"/>
      <c r="H21" s="19"/>
      <c r="I21" s="19"/>
      <c r="J21" s="19"/>
      <c r="K21" s="9"/>
      <c r="L21" s="151"/>
      <c r="M21" s="151"/>
      <c r="N21" s="151"/>
      <c r="O21" s="222"/>
      <c r="P21" s="200"/>
      <c r="Y21" s="200"/>
      <c r="Z21" s="200"/>
    </row>
    <row r="22" spans="2:26" ht="15">
      <c r="B22" s="13"/>
      <c r="C22" s="14" t="s">
        <v>41</v>
      </c>
      <c r="D22" s="14"/>
      <c r="E22" s="15"/>
      <c r="F22" s="16" t="s">
        <v>42</v>
      </c>
      <c r="G22" s="20">
        <v>2267.0969999999998</v>
      </c>
      <c r="H22" s="21">
        <v>2319.498628119685</v>
      </c>
      <c r="I22" s="21">
        <v>2355.5866423665693</v>
      </c>
      <c r="J22" s="21">
        <v>2381.4882088938366</v>
      </c>
      <c r="K22" s="20">
        <v>2403.2057123784557</v>
      </c>
      <c r="L22" s="217">
        <v>0.900000000000091</v>
      </c>
      <c r="M22" s="217">
        <v>6.400000000000091</v>
      </c>
      <c r="N22" s="217">
        <v>7.5</v>
      </c>
      <c r="O22" s="248">
        <v>8.299999999999727</v>
      </c>
      <c r="P22" s="214"/>
      <c r="Y22" s="200"/>
      <c r="Z22" s="200"/>
    </row>
    <row r="23" spans="2:26" ht="15">
      <c r="B23" s="13"/>
      <c r="C23" s="14" t="s">
        <v>41</v>
      </c>
      <c r="D23" s="14"/>
      <c r="E23" s="15"/>
      <c r="F23" s="16" t="s">
        <v>43</v>
      </c>
      <c r="G23" s="17">
        <v>1.9768355607293557</v>
      </c>
      <c r="H23" s="217">
        <v>2.311397709038701</v>
      </c>
      <c r="I23" s="217">
        <v>1.5558540888700207</v>
      </c>
      <c r="J23" s="217">
        <v>1.0995802939876</v>
      </c>
      <c r="K23" s="17">
        <v>0.9119299185909711</v>
      </c>
      <c r="L23" s="217">
        <v>0</v>
      </c>
      <c r="M23" s="217">
        <v>0.30000000000000004</v>
      </c>
      <c r="N23" s="217">
        <v>0</v>
      </c>
      <c r="O23" s="248">
        <v>0</v>
      </c>
      <c r="P23" s="200"/>
      <c r="Y23" s="200"/>
      <c r="Z23" s="200"/>
    </row>
    <row r="24" spans="2:26" ht="18">
      <c r="B24" s="13"/>
      <c r="C24" s="14" t="s">
        <v>44</v>
      </c>
      <c r="D24" s="14"/>
      <c r="E24" s="15"/>
      <c r="F24" s="16" t="s">
        <v>45</v>
      </c>
      <c r="G24" s="23">
        <v>314.2375</v>
      </c>
      <c r="H24" s="22">
        <v>268.69281673121066</v>
      </c>
      <c r="I24" s="22">
        <v>244.32701078956836</v>
      </c>
      <c r="J24" s="22">
        <v>225.32113387498498</v>
      </c>
      <c r="K24" s="23">
        <v>208.62353729978622</v>
      </c>
      <c r="L24" s="217">
        <v>-0.4000000000000341</v>
      </c>
      <c r="M24" s="217">
        <v>-3.5999999999999943</v>
      </c>
      <c r="N24" s="217">
        <v>-3.8999999999999773</v>
      </c>
      <c r="O24" s="248">
        <v>-4.599999999999994</v>
      </c>
      <c r="P24" s="214"/>
      <c r="Y24" s="200"/>
      <c r="Z24" s="200"/>
    </row>
    <row r="25" spans="2:26" ht="15">
      <c r="B25" s="13"/>
      <c r="C25" s="14" t="s">
        <v>46</v>
      </c>
      <c r="D25" s="14"/>
      <c r="E25" s="15"/>
      <c r="F25" s="16" t="s">
        <v>4</v>
      </c>
      <c r="G25" s="17">
        <v>11.47704684772027</v>
      </c>
      <c r="H25" s="217">
        <v>9.739056005888985</v>
      </c>
      <c r="I25" s="217">
        <v>8.822576749270192</v>
      </c>
      <c r="J25" s="217">
        <v>8.121360088588858</v>
      </c>
      <c r="K25" s="17">
        <v>7.514599653973164</v>
      </c>
      <c r="L25" s="217">
        <v>-0.10000000000000142</v>
      </c>
      <c r="M25" s="217">
        <v>-0.1999999999999993</v>
      </c>
      <c r="N25" s="217">
        <v>-0.20000000000000107</v>
      </c>
      <c r="O25" s="248">
        <v>-0.20000000000000018</v>
      </c>
      <c r="P25" s="24"/>
      <c r="Y25" s="200"/>
      <c r="Z25" s="200"/>
    </row>
    <row r="26" spans="2:26" ht="18">
      <c r="B26" s="13"/>
      <c r="C26" s="165" t="s">
        <v>47</v>
      </c>
      <c r="D26" s="165"/>
      <c r="E26" s="166"/>
      <c r="F26" s="16" t="s">
        <v>48</v>
      </c>
      <c r="G26" s="17">
        <v>1.8562773461099495</v>
      </c>
      <c r="H26" s="217">
        <v>0.24260121764240472</v>
      </c>
      <c r="I26" s="217">
        <v>-0.2950686532045582</v>
      </c>
      <c r="J26" s="217">
        <v>-0.6606987560388689</v>
      </c>
      <c r="K26" s="17">
        <v>-1.0966731782417583</v>
      </c>
      <c r="L26" s="217">
        <v>0</v>
      </c>
      <c r="M26" s="217">
        <v>-0.09999999999999998</v>
      </c>
      <c r="N26" s="217">
        <v>-0.19999999999999996</v>
      </c>
      <c r="O26" s="248">
        <v>-0.10000000000000009</v>
      </c>
      <c r="P26" s="200"/>
      <c r="Y26" s="200"/>
      <c r="Z26" s="200"/>
    </row>
    <row r="27" spans="2:26" ht="18">
      <c r="B27" s="13"/>
      <c r="C27" s="14" t="s">
        <v>49</v>
      </c>
      <c r="D27" s="14"/>
      <c r="E27" s="15"/>
      <c r="F27" s="16" t="s">
        <v>25</v>
      </c>
      <c r="G27" s="17">
        <v>1.818304332524832</v>
      </c>
      <c r="H27" s="217">
        <v>1.00447737975054</v>
      </c>
      <c r="I27" s="217">
        <v>1.507255575511948</v>
      </c>
      <c r="J27" s="217">
        <v>3.0824885247947975</v>
      </c>
      <c r="K27" s="17">
        <v>3.634821360058126</v>
      </c>
      <c r="L27" s="217">
        <v>0</v>
      </c>
      <c r="M27" s="217">
        <v>-0.19999999999999996</v>
      </c>
      <c r="N27" s="217">
        <v>0</v>
      </c>
      <c r="O27" s="248">
        <v>0</v>
      </c>
      <c r="P27" s="200"/>
      <c r="Y27" s="200"/>
      <c r="Z27" s="200"/>
    </row>
    <row r="28" spans="2:26" ht="18">
      <c r="B28" s="13"/>
      <c r="C28" s="165" t="s">
        <v>50</v>
      </c>
      <c r="D28" s="165"/>
      <c r="E28" s="166"/>
      <c r="F28" s="16" t="s">
        <v>25</v>
      </c>
      <c r="G28" s="17">
        <v>1.4448129698749597</v>
      </c>
      <c r="H28" s="217">
        <v>0.5239644265984111</v>
      </c>
      <c r="I28" s="217">
        <v>2.7710383687826123</v>
      </c>
      <c r="J28" s="217">
        <v>5.011827443816031</v>
      </c>
      <c r="K28" s="17">
        <v>5.779693190785153</v>
      </c>
      <c r="L28" s="217">
        <v>-0.09999999999999998</v>
      </c>
      <c r="M28" s="217">
        <v>-0.20000000000000018</v>
      </c>
      <c r="N28" s="217">
        <v>-0.09999999999999964</v>
      </c>
      <c r="O28" s="248">
        <v>0</v>
      </c>
      <c r="P28" s="200"/>
      <c r="Y28" s="200"/>
      <c r="Z28" s="200"/>
    </row>
    <row r="29" spans="2:26" ht="15">
      <c r="B29" s="13"/>
      <c r="C29" s="25" t="s">
        <v>51</v>
      </c>
      <c r="D29" s="25"/>
      <c r="E29" s="26"/>
      <c r="F29" s="16" t="s">
        <v>43</v>
      </c>
      <c r="G29" s="17">
        <v>3.094963969655822</v>
      </c>
      <c r="H29" s="217">
        <v>1.587176206951284</v>
      </c>
      <c r="I29" s="217">
        <v>4.059833228999835</v>
      </c>
      <c r="J29" s="217">
        <v>4.573043281757293</v>
      </c>
      <c r="K29" s="17">
        <v>4.621279292769856</v>
      </c>
      <c r="L29" s="217">
        <v>-1.1</v>
      </c>
      <c r="M29" s="217">
        <v>-0.3000000000000007</v>
      </c>
      <c r="N29" s="217">
        <v>0.09999999999999964</v>
      </c>
      <c r="O29" s="248">
        <v>0</v>
      </c>
      <c r="P29" s="200"/>
      <c r="Y29" s="200"/>
      <c r="Z29" s="200"/>
    </row>
    <row r="30" spans="2:26" ht="18">
      <c r="B30" s="13"/>
      <c r="C30" s="14" t="s">
        <v>52</v>
      </c>
      <c r="D30" s="14"/>
      <c r="E30" s="15"/>
      <c r="F30" s="16" t="s">
        <v>25</v>
      </c>
      <c r="G30" s="164">
        <v>2.9137529137529157</v>
      </c>
      <c r="H30" s="218">
        <v>3.321223077517942</v>
      </c>
      <c r="I30" s="218">
        <v>4.1643188474325825</v>
      </c>
      <c r="J30" s="218">
        <v>4.599808235148913</v>
      </c>
      <c r="K30" s="164">
        <v>4.621413895274046</v>
      </c>
      <c r="L30" s="217">
        <v>-0.10000000000000009</v>
      </c>
      <c r="M30" s="217">
        <v>0.20000000000000018</v>
      </c>
      <c r="N30" s="217">
        <v>0.09999999999999964</v>
      </c>
      <c r="O30" s="248">
        <v>0</v>
      </c>
      <c r="P30" s="200"/>
      <c r="Y30" s="200"/>
      <c r="Z30" s="200"/>
    </row>
    <row r="31" spans="2:26" ht="18">
      <c r="B31" s="13"/>
      <c r="C31" s="14" t="s">
        <v>53</v>
      </c>
      <c r="D31" s="14"/>
      <c r="E31" s="15"/>
      <c r="F31" s="16" t="s">
        <v>25</v>
      </c>
      <c r="G31" s="164">
        <v>3.2362574517413236</v>
      </c>
      <c r="H31" s="218">
        <v>3.8567015059297347</v>
      </c>
      <c r="I31" s="218">
        <v>2.9285710670876597</v>
      </c>
      <c r="J31" s="218">
        <v>2.6108040131834116</v>
      </c>
      <c r="K31" s="164">
        <v>2.554607180560467</v>
      </c>
      <c r="L31" s="217">
        <v>0</v>
      </c>
      <c r="M31" s="217">
        <v>0.19999999999999973</v>
      </c>
      <c r="N31" s="217">
        <v>0</v>
      </c>
      <c r="O31" s="248">
        <v>0.10000000000000009</v>
      </c>
      <c r="P31" s="200"/>
      <c r="Y31" s="200"/>
      <c r="Z31" s="200"/>
    </row>
    <row r="32" spans="2:26" ht="3.75" customHeight="1">
      <c r="B32" s="13"/>
      <c r="C32" s="14"/>
      <c r="D32" s="14"/>
      <c r="E32" s="15"/>
      <c r="F32" s="15"/>
      <c r="G32" s="16"/>
      <c r="H32" s="18"/>
      <c r="I32" s="18"/>
      <c r="J32" s="18"/>
      <c r="K32" s="16"/>
      <c r="L32" s="217"/>
      <c r="M32" s="217"/>
      <c r="N32" s="217"/>
      <c r="O32" s="221"/>
      <c r="P32" s="200"/>
      <c r="Y32" s="200"/>
      <c r="Z32" s="200"/>
    </row>
    <row r="33" spans="2:26" ht="15.75" thickBot="1">
      <c r="B33" s="6" t="s">
        <v>54</v>
      </c>
      <c r="C33" s="7"/>
      <c r="D33" s="7"/>
      <c r="E33" s="8"/>
      <c r="F33" s="8"/>
      <c r="G33" s="9"/>
      <c r="H33" s="19"/>
      <c r="I33" s="19"/>
      <c r="J33" s="19"/>
      <c r="K33" s="9"/>
      <c r="L33" s="151"/>
      <c r="M33" s="151"/>
      <c r="N33" s="151"/>
      <c r="O33" s="222"/>
      <c r="P33" s="200"/>
      <c r="Y33" s="200"/>
      <c r="Z33" s="200"/>
    </row>
    <row r="34" spans="2:26" ht="15">
      <c r="B34" s="13"/>
      <c r="C34" s="14" t="s">
        <v>55</v>
      </c>
      <c r="D34" s="14"/>
      <c r="E34" s="15"/>
      <c r="F34" s="16" t="s">
        <v>56</v>
      </c>
      <c r="G34" s="164">
        <v>4.0437642775589495</v>
      </c>
      <c r="H34" s="218">
        <v>2.8867776227875765</v>
      </c>
      <c r="I34" s="218">
        <v>3.7670123054053875</v>
      </c>
      <c r="J34" s="218">
        <v>3.537621356755949</v>
      </c>
      <c r="K34" s="164">
        <v>3.715107226572357</v>
      </c>
      <c r="L34" s="217">
        <v>-0.8000000000000003</v>
      </c>
      <c r="M34" s="217">
        <v>0.3999999999999999</v>
      </c>
      <c r="N34" s="217">
        <v>-0.20000000000000018</v>
      </c>
      <c r="O34" s="248">
        <v>0.10000000000000009</v>
      </c>
      <c r="P34" s="200"/>
      <c r="Y34" s="200"/>
      <c r="Z34" s="200"/>
    </row>
    <row r="35" spans="2:26" ht="18">
      <c r="B35" s="13"/>
      <c r="C35" s="14" t="s">
        <v>92</v>
      </c>
      <c r="D35" s="14"/>
      <c r="E35" s="15"/>
      <c r="F35" s="16" t="s">
        <v>57</v>
      </c>
      <c r="G35" s="164">
        <v>8.8</v>
      </c>
      <c r="H35" s="218">
        <v>9.153448434469615</v>
      </c>
      <c r="I35" s="218">
        <v>9.731631604746891</v>
      </c>
      <c r="J35" s="218">
        <v>9.608717906282205</v>
      </c>
      <c r="K35" s="164">
        <v>9.5496865037981</v>
      </c>
      <c r="L35" s="217">
        <v>-0.5</v>
      </c>
      <c r="M35" s="217">
        <v>-0.2</v>
      </c>
      <c r="N35" s="217">
        <v>-0.4</v>
      </c>
      <c r="O35" s="248">
        <v>-0.3</v>
      </c>
      <c r="P35" s="200"/>
      <c r="Y35" s="200"/>
      <c r="Z35" s="200"/>
    </row>
    <row r="36" spans="2:26" ht="3.75" customHeight="1">
      <c r="B36" s="13"/>
      <c r="C36" s="14"/>
      <c r="D36" s="14"/>
      <c r="E36" s="15"/>
      <c r="F36" s="15"/>
      <c r="G36" s="16"/>
      <c r="H36" s="18"/>
      <c r="I36" s="18"/>
      <c r="J36" s="18"/>
      <c r="K36" s="16"/>
      <c r="L36" s="217"/>
      <c r="M36" s="217"/>
      <c r="N36" s="217"/>
      <c r="O36" s="221"/>
      <c r="P36" s="200"/>
      <c r="Y36" s="200"/>
      <c r="Z36" s="200"/>
    </row>
    <row r="37" spans="2:26" s="152" customFormat="1" ht="18" customHeight="1" thickBot="1">
      <c r="B37" s="6" t="s">
        <v>86</v>
      </c>
      <c r="C37" s="7"/>
      <c r="D37" s="7"/>
      <c r="E37" s="8"/>
      <c r="F37" s="8"/>
      <c r="G37" s="9"/>
      <c r="H37" s="19"/>
      <c r="I37" s="19"/>
      <c r="J37" s="19"/>
      <c r="K37" s="9"/>
      <c r="L37" s="151"/>
      <c r="M37" s="151"/>
      <c r="N37" s="151"/>
      <c r="O37" s="222"/>
      <c r="P37" s="200"/>
      <c r="Q37"/>
      <c r="R37"/>
      <c r="S37"/>
      <c r="T37"/>
      <c r="U37"/>
      <c r="V37"/>
      <c r="W37"/>
      <c r="X37"/>
      <c r="Y37" s="200"/>
      <c r="Z37" s="200"/>
    </row>
    <row r="38" spans="2:26" s="152" customFormat="1" ht="15">
      <c r="B38" s="201"/>
      <c r="C38" s="97" t="s">
        <v>58</v>
      </c>
      <c r="D38" s="55"/>
      <c r="E38" s="56"/>
      <c r="F38" s="16" t="s">
        <v>59</v>
      </c>
      <c r="G38" s="164">
        <v>42.854230725395176</v>
      </c>
      <c r="H38" s="218">
        <v>40.514953629476366</v>
      </c>
      <c r="I38" s="218">
        <v>40.6583239453117</v>
      </c>
      <c r="J38" s="218">
        <v>40.63175774146194</v>
      </c>
      <c r="K38" s="164">
        <v>40.11965760905512</v>
      </c>
      <c r="L38" s="218">
        <v>-0.3999999999999986</v>
      </c>
      <c r="M38" s="218">
        <v>-0.5</v>
      </c>
      <c r="N38" s="218">
        <v>-0.6000000000000014</v>
      </c>
      <c r="O38" s="309">
        <v>-0.5</v>
      </c>
      <c r="P38" s="200"/>
      <c r="Q38"/>
      <c r="R38"/>
      <c r="S38"/>
      <c r="T38"/>
      <c r="U38"/>
      <c r="V38"/>
      <c r="W38"/>
      <c r="X38"/>
      <c r="Y38" s="200"/>
      <c r="Z38" s="200"/>
    </row>
    <row r="39" spans="2:26" s="152" customFormat="1" ht="15">
      <c r="B39" s="201"/>
      <c r="C39" s="97" t="s">
        <v>60</v>
      </c>
      <c r="D39" s="55"/>
      <c r="E39" s="56"/>
      <c r="F39" s="16" t="s">
        <v>59</v>
      </c>
      <c r="G39" s="164">
        <v>45.56159621973054</v>
      </c>
      <c r="H39" s="218">
        <v>42.85239598841946</v>
      </c>
      <c r="I39" s="218">
        <v>42.20908315293877</v>
      </c>
      <c r="J39" s="218">
        <v>41.48138263271452</v>
      </c>
      <c r="K39" s="164">
        <v>40.45930179208807</v>
      </c>
      <c r="L39" s="218">
        <v>-0.5</v>
      </c>
      <c r="M39" s="218">
        <v>-0.5999999999999943</v>
      </c>
      <c r="N39" s="218">
        <v>-0.5</v>
      </c>
      <c r="O39" s="309">
        <v>-0.3999999999999986</v>
      </c>
      <c r="P39" s="200"/>
      <c r="Q39"/>
      <c r="R39"/>
      <c r="S39"/>
      <c r="T39"/>
      <c r="U39"/>
      <c r="V39"/>
      <c r="W39"/>
      <c r="X39"/>
      <c r="Y39" s="200"/>
      <c r="Z39" s="200"/>
    </row>
    <row r="40" spans="2:26" s="152" customFormat="1" ht="18">
      <c r="B40" s="201"/>
      <c r="C40" s="97" t="s">
        <v>87</v>
      </c>
      <c r="D40" s="55"/>
      <c r="E40" s="56"/>
      <c r="F40" s="16" t="s">
        <v>59</v>
      </c>
      <c r="G40" s="164">
        <v>-2.7073654943353636</v>
      </c>
      <c r="H40" s="218">
        <v>-2.337442358943088</v>
      </c>
      <c r="I40" s="218">
        <v>-1.5507592076270702</v>
      </c>
      <c r="J40" s="218">
        <v>-0.8496248912525844</v>
      </c>
      <c r="K40" s="164">
        <v>-0.3396441830329485</v>
      </c>
      <c r="L40" s="218">
        <v>0.10000000000000009</v>
      </c>
      <c r="M40" s="218">
        <v>0</v>
      </c>
      <c r="N40" s="218">
        <v>0</v>
      </c>
      <c r="O40" s="309">
        <v>0</v>
      </c>
      <c r="P40" s="200"/>
      <c r="Q40" s="200"/>
      <c r="R40" s="200"/>
      <c r="W40" s="200"/>
      <c r="X40" s="200"/>
      <c r="Y40" s="200"/>
      <c r="Z40" s="200"/>
    </row>
    <row r="41" spans="2:26" s="152" customFormat="1" ht="15">
      <c r="B41" s="201"/>
      <c r="C41" s="253" t="s">
        <v>61</v>
      </c>
      <c r="D41" s="165"/>
      <c r="E41" s="166"/>
      <c r="F41" s="27" t="s">
        <v>62</v>
      </c>
      <c r="G41" s="164">
        <v>-0.3483342379857052</v>
      </c>
      <c r="H41" s="218">
        <v>-0.15482629458974578</v>
      </c>
      <c r="I41" s="218">
        <v>0.013140112142391252</v>
      </c>
      <c r="J41" s="218">
        <v>0.17702801090940806</v>
      </c>
      <c r="K41" s="164">
        <v>0.33903606814795434</v>
      </c>
      <c r="L41" s="218">
        <v>-0.1</v>
      </c>
      <c r="M41" s="218">
        <v>0</v>
      </c>
      <c r="N41" s="218">
        <v>0</v>
      </c>
      <c r="O41" s="309">
        <v>0</v>
      </c>
      <c r="P41" s="200"/>
      <c r="Q41" s="200"/>
      <c r="R41" s="200"/>
      <c r="W41" s="200"/>
      <c r="X41" s="200"/>
      <c r="Y41" s="200"/>
      <c r="Z41" s="200"/>
    </row>
    <row r="42" spans="2:26" s="152" customFormat="1" ht="15">
      <c r="B42" s="201"/>
      <c r="C42" s="253" t="s">
        <v>63</v>
      </c>
      <c r="D42" s="165"/>
      <c r="E42" s="166"/>
      <c r="F42" s="27" t="s">
        <v>62</v>
      </c>
      <c r="G42" s="164">
        <v>-1.949011027359997</v>
      </c>
      <c r="H42" s="218">
        <v>-1.8250722952001566</v>
      </c>
      <c r="I42" s="218">
        <v>-1.5118601427731353</v>
      </c>
      <c r="J42" s="218">
        <v>-1.017929083288117</v>
      </c>
      <c r="K42" s="164">
        <v>-0.6783838817143306</v>
      </c>
      <c r="L42" s="218">
        <v>0.19999999999999996</v>
      </c>
      <c r="M42" s="218">
        <v>0</v>
      </c>
      <c r="N42" s="218">
        <v>0</v>
      </c>
      <c r="O42" s="309">
        <v>0</v>
      </c>
      <c r="P42" s="200"/>
      <c r="Q42" s="200"/>
      <c r="R42" s="200"/>
      <c r="W42" s="200"/>
      <c r="X42" s="200"/>
      <c r="Y42" s="200"/>
      <c r="Z42" s="200"/>
    </row>
    <row r="43" spans="2:26" s="152" customFormat="1" ht="15">
      <c r="B43" s="201"/>
      <c r="C43" s="165" t="s">
        <v>64</v>
      </c>
      <c r="D43" s="165"/>
      <c r="E43" s="166"/>
      <c r="F43" s="27" t="s">
        <v>62</v>
      </c>
      <c r="G43" s="164">
        <v>-0.6001174095963266</v>
      </c>
      <c r="H43" s="218">
        <v>-0.5120305706296714</v>
      </c>
      <c r="I43" s="218">
        <v>0.004047345851911766</v>
      </c>
      <c r="J43" s="218">
        <v>0.4148895680593667</v>
      </c>
      <c r="K43" s="164">
        <v>0.6641771071898321</v>
      </c>
      <c r="L43" s="218">
        <v>0.19999999999999996</v>
      </c>
      <c r="M43" s="218">
        <v>0</v>
      </c>
      <c r="N43" s="218">
        <v>0</v>
      </c>
      <c r="O43" s="309">
        <v>0</v>
      </c>
      <c r="P43" s="200"/>
      <c r="Q43" s="200"/>
      <c r="R43" s="200"/>
      <c r="W43" s="200"/>
      <c r="X43" s="200"/>
      <c r="Y43" s="200"/>
      <c r="Z43" s="200"/>
    </row>
    <row r="44" spans="2:26" s="152" customFormat="1" ht="18">
      <c r="B44" s="201"/>
      <c r="C44" s="165" t="s">
        <v>88</v>
      </c>
      <c r="D44" s="165"/>
      <c r="E44" s="166"/>
      <c r="F44" s="27" t="s">
        <v>65</v>
      </c>
      <c r="G44" s="164">
        <v>-0.4653209663639487</v>
      </c>
      <c r="H44" s="218">
        <v>0.08808683896665526</v>
      </c>
      <c r="I44" s="218">
        <v>0.5160779164815832</v>
      </c>
      <c r="J44" s="218">
        <v>0.410842222207455</v>
      </c>
      <c r="K44" s="164">
        <v>0.249287539130465</v>
      </c>
      <c r="L44" s="218">
        <v>0.2</v>
      </c>
      <c r="M44" s="218">
        <v>-0.09999999999999998</v>
      </c>
      <c r="N44" s="218">
        <v>0</v>
      </c>
      <c r="O44" s="309">
        <v>0</v>
      </c>
      <c r="P44" s="200"/>
      <c r="Q44" s="200"/>
      <c r="R44" s="200"/>
      <c r="W44" s="200"/>
      <c r="X44" s="200"/>
      <c r="Y44" s="200"/>
      <c r="Z44" s="200"/>
    </row>
    <row r="45" spans="2:26" s="152" customFormat="1" ht="15">
      <c r="B45" s="201"/>
      <c r="C45" s="55" t="s">
        <v>66</v>
      </c>
      <c r="D45" s="55"/>
      <c r="E45" s="56"/>
      <c r="F45" s="16" t="s">
        <v>59</v>
      </c>
      <c r="G45" s="164">
        <v>52.47886627501182</v>
      </c>
      <c r="H45" s="218">
        <v>52.02297970319193</v>
      </c>
      <c r="I45" s="218">
        <v>51.94504837900653</v>
      </c>
      <c r="J45" s="218">
        <v>50.536905213389126</v>
      </c>
      <c r="K45" s="164">
        <v>49.41613442250559</v>
      </c>
      <c r="L45" s="218">
        <v>-0.8999999999999986</v>
      </c>
      <c r="M45" s="218">
        <v>-0.7000000000000028</v>
      </c>
      <c r="N45" s="218">
        <v>-0.6000000000000014</v>
      </c>
      <c r="O45" s="309">
        <v>-0.7000000000000028</v>
      </c>
      <c r="P45" s="200"/>
      <c r="Q45" s="200"/>
      <c r="R45" s="200"/>
      <c r="W45" s="200"/>
      <c r="X45" s="200"/>
      <c r="Y45" s="200"/>
      <c r="Z45" s="200"/>
    </row>
    <row r="46" spans="2:26" s="152" customFormat="1" ht="3.75" customHeight="1">
      <c r="B46" s="13"/>
      <c r="C46" s="14"/>
      <c r="D46" s="14"/>
      <c r="E46" s="15"/>
      <c r="F46" s="15"/>
      <c r="G46" s="16"/>
      <c r="H46" s="18"/>
      <c r="I46" s="18"/>
      <c r="J46" s="18"/>
      <c r="K46" s="16"/>
      <c r="L46" s="217"/>
      <c r="M46" s="217"/>
      <c r="N46" s="217"/>
      <c r="O46" s="221"/>
      <c r="P46" s="200"/>
      <c r="Q46" s="200"/>
      <c r="R46" s="200"/>
      <c r="W46" s="200"/>
      <c r="X46" s="200"/>
      <c r="Y46" s="200"/>
      <c r="Z46" s="200"/>
    </row>
    <row r="47" spans="2:26" ht="15.75" thickBot="1">
      <c r="B47" s="6" t="s">
        <v>67</v>
      </c>
      <c r="C47" s="7"/>
      <c r="D47" s="7"/>
      <c r="E47" s="8"/>
      <c r="F47" s="8"/>
      <c r="G47" s="9"/>
      <c r="H47" s="19"/>
      <c r="I47" s="19"/>
      <c r="J47" s="19"/>
      <c r="K47" s="9"/>
      <c r="L47" s="151"/>
      <c r="M47" s="151"/>
      <c r="N47" s="151"/>
      <c r="O47" s="222"/>
      <c r="P47" s="200"/>
      <c r="Q47" s="200"/>
      <c r="R47" s="200"/>
      <c r="W47" s="200"/>
      <c r="X47" s="200"/>
      <c r="Y47" s="200"/>
      <c r="Z47" s="200"/>
    </row>
    <row r="48" spans="2:26" ht="15">
      <c r="B48" s="13"/>
      <c r="C48" s="14" t="s">
        <v>68</v>
      </c>
      <c r="D48" s="14"/>
      <c r="E48" s="15"/>
      <c r="F48" s="16" t="s">
        <v>59</v>
      </c>
      <c r="G48" s="17">
        <v>2.7</v>
      </c>
      <c r="H48" s="217">
        <v>3.8266003921035447</v>
      </c>
      <c r="I48" s="217">
        <v>3.8412110465531404</v>
      </c>
      <c r="J48" s="217">
        <v>4.018773604147876</v>
      </c>
      <c r="K48" s="17">
        <v>4.813535128946837</v>
      </c>
      <c r="L48" s="217">
        <v>-0.06263983507964443</v>
      </c>
      <c r="M48" s="217">
        <v>-0.37867667390334336</v>
      </c>
      <c r="N48" s="217">
        <v>-0.2737096753319044</v>
      </c>
      <c r="O48" s="309">
        <v>-0.19813654896198063</v>
      </c>
      <c r="P48" s="200"/>
      <c r="Q48" s="200"/>
      <c r="R48" s="200"/>
      <c r="W48" s="200"/>
      <c r="X48" s="200"/>
      <c r="Y48" s="200"/>
      <c r="Z48" s="200"/>
    </row>
    <row r="49" spans="2:26" ht="15">
      <c r="B49" s="13"/>
      <c r="C49" s="14" t="s">
        <v>69</v>
      </c>
      <c r="D49" s="14"/>
      <c r="E49" s="15"/>
      <c r="F49" s="16" t="s">
        <v>59</v>
      </c>
      <c r="G49" s="17">
        <v>0.2</v>
      </c>
      <c r="H49" s="217">
        <v>1.0533185254846726</v>
      </c>
      <c r="I49" s="218">
        <v>1.1172338545569025</v>
      </c>
      <c r="J49" s="218">
        <v>1.6288452723470193</v>
      </c>
      <c r="K49" s="17">
        <v>2.6474836059207414</v>
      </c>
      <c r="L49" s="217">
        <v>-0.22174480589316592</v>
      </c>
      <c r="M49" s="217">
        <v>-0.4761649501374927</v>
      </c>
      <c r="N49" s="217">
        <v>-0.4</v>
      </c>
      <c r="O49" s="309">
        <v>-0.2515852780114538</v>
      </c>
      <c r="P49" s="200"/>
      <c r="Q49" s="216"/>
      <c r="R49" s="200"/>
      <c r="W49" s="200"/>
      <c r="X49" s="200"/>
      <c r="Y49" s="200"/>
      <c r="Z49" s="200"/>
    </row>
    <row r="50" spans="2:26" ht="3.75" customHeight="1">
      <c r="B50" s="13"/>
      <c r="C50" s="14"/>
      <c r="D50" s="14"/>
      <c r="E50" s="15"/>
      <c r="F50" s="15"/>
      <c r="G50" s="16"/>
      <c r="H50" s="18"/>
      <c r="I50" s="18"/>
      <c r="J50" s="18"/>
      <c r="K50" s="16"/>
      <c r="L50" s="217"/>
      <c r="M50" s="217"/>
      <c r="N50" s="217"/>
      <c r="O50" s="221"/>
      <c r="P50" s="200"/>
      <c r="Q50" s="200"/>
      <c r="R50" s="200"/>
      <c r="W50" s="200"/>
      <c r="X50" s="200"/>
      <c r="Y50" s="200"/>
      <c r="Z50" s="200"/>
    </row>
    <row r="51" spans="2:26" ht="15.75" hidden="1" outlineLevel="1" thickBot="1">
      <c r="B51" s="6" t="s">
        <v>5</v>
      </c>
      <c r="C51" s="7"/>
      <c r="D51" s="7"/>
      <c r="E51" s="8"/>
      <c r="F51" s="8"/>
      <c r="G51" s="9"/>
      <c r="H51" s="19"/>
      <c r="I51" s="19"/>
      <c r="J51" s="19"/>
      <c r="K51" s="9"/>
      <c r="L51" s="151"/>
      <c r="M51" s="151"/>
      <c r="N51" s="151"/>
      <c r="O51" s="222"/>
      <c r="P51" s="200"/>
      <c r="Q51" s="200"/>
      <c r="R51" s="200"/>
      <c r="W51" s="200"/>
      <c r="X51" s="200"/>
      <c r="Y51" s="200"/>
      <c r="Z51" s="200"/>
    </row>
    <row r="52" spans="2:26" ht="15" hidden="1" outlineLevel="1">
      <c r="B52" s="13"/>
      <c r="C52" s="14" t="s">
        <v>7</v>
      </c>
      <c r="D52" s="14"/>
      <c r="E52" s="15"/>
      <c r="F52" s="16" t="s">
        <v>11</v>
      </c>
      <c r="G52" s="16"/>
      <c r="H52" s="18"/>
      <c r="I52" s="18"/>
      <c r="J52" s="18"/>
      <c r="K52" s="16"/>
      <c r="L52" s="217"/>
      <c r="M52" s="217"/>
      <c r="N52" s="217"/>
      <c r="O52" s="221"/>
      <c r="P52" s="200"/>
      <c r="Q52" s="200"/>
      <c r="R52" s="200"/>
      <c r="W52" s="200"/>
      <c r="X52" s="200"/>
      <c r="Y52" s="200"/>
      <c r="Z52" s="200"/>
    </row>
    <row r="53" spans="2:26" ht="15" hidden="1" outlineLevel="1">
      <c r="B53" s="13"/>
      <c r="C53" s="14" t="s">
        <v>6</v>
      </c>
      <c r="D53" s="14"/>
      <c r="E53" s="15"/>
      <c r="F53" s="27" t="s">
        <v>11</v>
      </c>
      <c r="G53" s="16"/>
      <c r="H53" s="18"/>
      <c r="I53" s="18"/>
      <c r="J53" s="18"/>
      <c r="K53" s="16"/>
      <c r="L53" s="217"/>
      <c r="M53" s="217"/>
      <c r="N53" s="217"/>
      <c r="O53" s="221"/>
      <c r="P53" s="200"/>
      <c r="Q53" s="200"/>
      <c r="R53" s="200"/>
      <c r="W53" s="200"/>
      <c r="X53" s="200"/>
      <c r="Y53" s="200"/>
      <c r="Z53" s="200"/>
    </row>
    <row r="54" spans="2:26" ht="3.75" customHeight="1" hidden="1" collapsed="1">
      <c r="B54" s="13"/>
      <c r="C54" s="14"/>
      <c r="D54" s="14"/>
      <c r="E54" s="15"/>
      <c r="F54" s="15"/>
      <c r="G54" s="16"/>
      <c r="H54" s="18"/>
      <c r="I54" s="18"/>
      <c r="J54" s="18"/>
      <c r="K54" s="16"/>
      <c r="L54" s="217"/>
      <c r="M54" s="217"/>
      <c r="N54" s="217"/>
      <c r="O54" s="221"/>
      <c r="P54" s="200"/>
      <c r="Q54" s="200"/>
      <c r="R54" s="200"/>
      <c r="W54" s="200"/>
      <c r="X54" s="200"/>
      <c r="Y54" s="200"/>
      <c r="Z54" s="200"/>
    </row>
    <row r="55" spans="2:26" ht="15.75" thickBot="1">
      <c r="B55" s="6" t="s">
        <v>70</v>
      </c>
      <c r="C55" s="7"/>
      <c r="D55" s="7"/>
      <c r="E55" s="28"/>
      <c r="F55" s="8"/>
      <c r="G55" s="9"/>
      <c r="H55" s="19"/>
      <c r="I55" s="19"/>
      <c r="J55" s="19"/>
      <c r="K55" s="9"/>
      <c r="L55" s="151"/>
      <c r="M55" s="151"/>
      <c r="N55" s="151"/>
      <c r="O55" s="222"/>
      <c r="P55" s="217"/>
      <c r="Q55" s="200"/>
      <c r="R55" s="200"/>
      <c r="W55" s="200"/>
      <c r="X55" s="200"/>
      <c r="Y55" s="200"/>
      <c r="Z55" s="200"/>
    </row>
    <row r="56" spans="2:26" ht="15">
      <c r="B56" s="13"/>
      <c r="C56" s="29" t="s">
        <v>71</v>
      </c>
      <c r="D56" s="29"/>
      <c r="E56" s="15"/>
      <c r="F56" s="16" t="s">
        <v>25</v>
      </c>
      <c r="G56" s="17">
        <v>3.595154477788398</v>
      </c>
      <c r="H56" s="217">
        <v>3.4872903760455785</v>
      </c>
      <c r="I56" s="217">
        <v>3.5663668566899105</v>
      </c>
      <c r="J56" s="217">
        <v>4.148039136543204</v>
      </c>
      <c r="K56" s="17">
        <v>4.096352311498407</v>
      </c>
      <c r="L56" s="217">
        <v>0</v>
      </c>
      <c r="M56" s="217">
        <v>0.1</v>
      </c>
      <c r="N56" s="217">
        <v>0</v>
      </c>
      <c r="O56" s="249">
        <v>0.1</v>
      </c>
      <c r="P56" s="200"/>
      <c r="Q56" s="200"/>
      <c r="R56" s="200"/>
      <c r="W56" s="200"/>
      <c r="X56" s="200"/>
      <c r="Y56" s="200"/>
      <c r="Z56" s="200"/>
    </row>
    <row r="57" spans="2:26" ht="15" customHeight="1">
      <c r="B57" s="13"/>
      <c r="C57" s="14" t="s">
        <v>89</v>
      </c>
      <c r="D57" s="14"/>
      <c r="E57" s="15"/>
      <c r="F57" s="16" t="s">
        <v>72</v>
      </c>
      <c r="G57" s="30">
        <v>1.10958375</v>
      </c>
      <c r="H57" s="31">
        <v>1.106701578125</v>
      </c>
      <c r="I57" s="31">
        <v>1.0495690000000002</v>
      </c>
      <c r="J57" s="31">
        <v>1.04957</v>
      </c>
      <c r="K57" s="30">
        <v>1.04957</v>
      </c>
      <c r="L57" s="217">
        <v>-0.4</v>
      </c>
      <c r="M57" s="217">
        <v>-3.7</v>
      </c>
      <c r="N57" s="217">
        <v>-3.7</v>
      </c>
      <c r="O57" s="249">
        <v>-3.7</v>
      </c>
      <c r="P57" s="200"/>
      <c r="Q57" s="200"/>
      <c r="R57" s="200"/>
      <c r="W57" s="200"/>
      <c r="X57" s="200"/>
      <c r="Y57" s="200"/>
      <c r="Z57" s="200"/>
    </row>
    <row r="58" spans="2:26" ht="18">
      <c r="B58" s="13"/>
      <c r="C58" s="14" t="s">
        <v>90</v>
      </c>
      <c r="D58" s="14"/>
      <c r="E58" s="15"/>
      <c r="F58" s="16" t="s">
        <v>72</v>
      </c>
      <c r="G58" s="17">
        <v>52.399408333333334</v>
      </c>
      <c r="H58" s="217">
        <v>44.18564544170196</v>
      </c>
      <c r="I58" s="217">
        <v>57.193726190476184</v>
      </c>
      <c r="J58" s="217">
        <v>57.73350000000001</v>
      </c>
      <c r="K58" s="17">
        <v>57.38425</v>
      </c>
      <c r="L58" s="217">
        <v>2.4</v>
      </c>
      <c r="M58" s="217">
        <v>16</v>
      </c>
      <c r="N58" s="217">
        <v>9.7</v>
      </c>
      <c r="O58" s="249">
        <v>5.2</v>
      </c>
      <c r="P58" s="200"/>
      <c r="Q58" s="200"/>
      <c r="R58" s="200"/>
      <c r="W58" s="200"/>
      <c r="X58" s="200"/>
      <c r="Y58" s="200"/>
      <c r="Z58" s="200"/>
    </row>
    <row r="59" spans="2:26" ht="15">
      <c r="B59" s="13"/>
      <c r="C59" s="14" t="s">
        <v>73</v>
      </c>
      <c r="D59" s="14"/>
      <c r="E59" s="15"/>
      <c r="F59" s="16" t="s">
        <v>25</v>
      </c>
      <c r="G59" s="17">
        <v>-47.04094687274439</v>
      </c>
      <c r="H59" s="217">
        <v>-15.675297017440329</v>
      </c>
      <c r="I59" s="217">
        <v>29.439607860740523</v>
      </c>
      <c r="J59" s="217">
        <v>0.9437640200713275</v>
      </c>
      <c r="K59" s="17">
        <v>-0.6049347432599887</v>
      </c>
      <c r="L59" s="217">
        <v>1.98730677</v>
      </c>
      <c r="M59" s="217">
        <v>15.1350369</v>
      </c>
      <c r="N59" s="217">
        <v>-5.79898807</v>
      </c>
      <c r="O59" s="249">
        <v>-4.27300821</v>
      </c>
      <c r="P59" s="200"/>
      <c r="Q59" s="200"/>
      <c r="R59" s="200"/>
      <c r="W59" s="200"/>
      <c r="X59" s="200"/>
      <c r="Y59" s="200"/>
      <c r="Z59" s="200"/>
    </row>
    <row r="60" spans="2:26" ht="15">
      <c r="B60" s="13"/>
      <c r="C60" s="14" t="s">
        <v>74</v>
      </c>
      <c r="D60" s="14"/>
      <c r="E60" s="15"/>
      <c r="F60" s="16" t="s">
        <v>25</v>
      </c>
      <c r="G60" s="17">
        <v>-36.56765868300689</v>
      </c>
      <c r="H60" s="217">
        <v>-15.455691035025595</v>
      </c>
      <c r="I60" s="217">
        <v>36.48556530477049</v>
      </c>
      <c r="J60" s="217">
        <v>0.9436678437667325</v>
      </c>
      <c r="K60" s="17">
        <v>-0.6049347432599745</v>
      </c>
      <c r="L60" s="252">
        <v>2.2</v>
      </c>
      <c r="M60" s="252">
        <v>20</v>
      </c>
      <c r="N60" s="252">
        <v>-5.8</v>
      </c>
      <c r="O60" s="249">
        <v>-4.3</v>
      </c>
      <c r="P60" s="200"/>
      <c r="Q60" s="200"/>
      <c r="R60" s="200"/>
      <c r="W60" s="200"/>
      <c r="X60" s="200"/>
      <c r="Y60" s="200"/>
      <c r="Z60" s="200"/>
    </row>
    <row r="61" spans="2:26" ht="18">
      <c r="B61" s="13"/>
      <c r="C61" s="14" t="s">
        <v>75</v>
      </c>
      <c r="D61" s="14"/>
      <c r="E61" s="15"/>
      <c r="F61" s="16" t="s">
        <v>25</v>
      </c>
      <c r="G61" s="17">
        <v>-16.489310244492557</v>
      </c>
      <c r="H61" s="217">
        <v>-4.014063319653474</v>
      </c>
      <c r="I61" s="217">
        <v>6.647568661746959</v>
      </c>
      <c r="J61" s="217">
        <v>3.753653428898332</v>
      </c>
      <c r="K61" s="17">
        <v>4.523640041963063</v>
      </c>
      <c r="L61" s="217">
        <v>0</v>
      </c>
      <c r="M61" s="218">
        <v>0</v>
      </c>
      <c r="N61" s="218">
        <v>0</v>
      </c>
      <c r="O61" s="249">
        <v>0</v>
      </c>
      <c r="P61" s="200"/>
      <c r="Q61" s="200"/>
      <c r="R61" s="200"/>
      <c r="W61" s="200"/>
      <c r="X61" s="200"/>
      <c r="Y61" s="200"/>
      <c r="Z61" s="200"/>
    </row>
    <row r="62" spans="2:26" ht="18">
      <c r="B62" s="13"/>
      <c r="C62" s="14" t="s">
        <v>76</v>
      </c>
      <c r="D62" s="14"/>
      <c r="E62" s="15"/>
      <c r="F62" s="16" t="s">
        <v>14</v>
      </c>
      <c r="G62" s="17">
        <v>-0.01954779971856624</v>
      </c>
      <c r="H62" s="217">
        <v>-0.2624003551900387</v>
      </c>
      <c r="I62" s="217">
        <v>-0.2737499922513962</v>
      </c>
      <c r="J62" s="217">
        <v>-0.1808333359658718</v>
      </c>
      <c r="K62" s="17">
        <v>-0.01374999969266355</v>
      </c>
      <c r="L62" s="217">
        <v>0</v>
      </c>
      <c r="M62" s="217">
        <v>0</v>
      </c>
      <c r="N62" s="217">
        <v>0</v>
      </c>
      <c r="O62" s="250">
        <v>0</v>
      </c>
      <c r="P62" s="200"/>
      <c r="Q62" s="200"/>
      <c r="R62" s="200"/>
      <c r="W62" s="200"/>
      <c r="X62" s="200"/>
      <c r="Y62" s="200"/>
      <c r="Z62" s="200"/>
    </row>
    <row r="63" spans="2:26" ht="15.75" thickBot="1">
      <c r="B63" s="32"/>
      <c r="C63" s="33" t="s">
        <v>77</v>
      </c>
      <c r="D63" s="33"/>
      <c r="E63" s="34"/>
      <c r="F63" s="35" t="s">
        <v>4</v>
      </c>
      <c r="G63" s="36">
        <v>0.8852458447217941</v>
      </c>
      <c r="H63" s="37">
        <v>0.5277221947908401</v>
      </c>
      <c r="I63" s="37">
        <v>0.9313082844018936</v>
      </c>
      <c r="J63" s="37">
        <v>1.1166250109672546</v>
      </c>
      <c r="K63" s="36">
        <v>1.297108381986618</v>
      </c>
      <c r="L63" s="37">
        <v>0</v>
      </c>
      <c r="M63" s="37">
        <v>0</v>
      </c>
      <c r="N63" s="37">
        <v>0</v>
      </c>
      <c r="O63" s="251">
        <v>0</v>
      </c>
      <c r="P63" s="200"/>
      <c r="Q63" s="200"/>
      <c r="R63" s="200"/>
      <c r="W63" s="200"/>
      <c r="X63" s="200"/>
      <c r="Y63" s="200"/>
      <c r="Z63" s="200"/>
    </row>
    <row r="64" spans="2:15" ht="15.75" customHeight="1">
      <c r="B64" s="29" t="s">
        <v>78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2:15" ht="15.75" customHeight="1">
      <c r="B65" s="29" t="s">
        <v>79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2:15" ht="15.75" customHeight="1">
      <c r="B66" s="29" t="s">
        <v>80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2:15" ht="15.75" customHeight="1">
      <c r="B67" s="29" t="s">
        <v>81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2:15" ht="15">
      <c r="B68" s="29" t="s">
        <v>82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2:15" ht="15">
      <c r="B69" s="29" t="s">
        <v>83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2:15" ht="15">
      <c r="B70" s="29" t="s">
        <v>84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2:15" s="152" customFormat="1" ht="15">
      <c r="B71" s="271" t="s">
        <v>91</v>
      </c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9"/>
      <c r="N71" s="29"/>
      <c r="O71" s="29"/>
    </row>
    <row r="72" spans="2:15" s="152" customFormat="1" ht="15">
      <c r="B72" s="29"/>
      <c r="C72" s="29" t="s">
        <v>93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2:15" ht="15">
      <c r="B73" s="167" t="s">
        <v>94</v>
      </c>
      <c r="C73" s="167"/>
      <c r="D73" s="167"/>
      <c r="E73" s="167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2:15" s="152" customFormat="1" ht="15">
      <c r="B74" s="167" t="s">
        <v>95</v>
      </c>
      <c r="C74" s="167"/>
      <c r="D74" s="167"/>
      <c r="E74" s="167"/>
      <c r="F74" s="195"/>
      <c r="G74" s="195"/>
      <c r="H74" s="195"/>
      <c r="I74" s="195"/>
      <c r="J74" s="195"/>
      <c r="K74" s="195"/>
      <c r="M74" s="29"/>
      <c r="N74" s="29"/>
      <c r="O74" s="29"/>
    </row>
    <row r="75" spans="2:15" s="152" customFormat="1" ht="15">
      <c r="B75" s="167" t="s">
        <v>96</v>
      </c>
      <c r="C75" s="167"/>
      <c r="D75" s="167"/>
      <c r="E75" s="167"/>
      <c r="F75" s="167"/>
      <c r="G75" s="29"/>
      <c r="H75" s="29"/>
      <c r="I75" s="29"/>
      <c r="J75" s="29"/>
      <c r="K75" s="29"/>
      <c r="L75" s="29"/>
      <c r="M75" s="29"/>
      <c r="N75" s="29"/>
      <c r="O75" s="29"/>
    </row>
    <row r="76" spans="2:15" s="152" customFormat="1" ht="15">
      <c r="B76" s="29" t="s">
        <v>97</v>
      </c>
      <c r="C76" s="29"/>
      <c r="D76" s="29"/>
      <c r="E76" s="29"/>
      <c r="F76" s="167"/>
      <c r="G76" s="167"/>
      <c r="H76" s="167"/>
      <c r="I76" s="167"/>
      <c r="J76" s="167"/>
      <c r="K76" s="167"/>
      <c r="L76" s="29"/>
      <c r="M76" s="29"/>
      <c r="N76" s="29"/>
      <c r="O76" s="29"/>
    </row>
    <row r="77" spans="2:15" s="152" customFormat="1" ht="15">
      <c r="B77" s="167"/>
      <c r="C77" s="167"/>
      <c r="D77" s="202"/>
      <c r="E77" s="167"/>
      <c r="F77" s="167"/>
      <c r="G77" s="29"/>
      <c r="H77" s="29"/>
      <c r="I77" s="29"/>
      <c r="J77" s="29"/>
      <c r="K77" s="29"/>
      <c r="L77" s="29"/>
      <c r="M77" s="29"/>
      <c r="N77" s="29"/>
      <c r="O77" s="29"/>
    </row>
    <row r="78" spans="2:15" s="152" customFormat="1" ht="15">
      <c r="B78" s="167"/>
      <c r="C78" s="167"/>
      <c r="D78" s="167"/>
      <c r="E78" s="167"/>
      <c r="F78" s="167"/>
      <c r="G78" s="29"/>
      <c r="H78" s="29"/>
      <c r="I78" s="29"/>
      <c r="J78" s="29"/>
      <c r="K78" s="29"/>
      <c r="L78" s="29"/>
      <c r="M78" s="29"/>
      <c r="N78" s="29"/>
      <c r="O78" s="29"/>
    </row>
    <row r="79" spans="2:15" ht="1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2:18" s="152" customFormat="1" ht="15">
      <c r="B80" s="29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95"/>
      <c r="Q80" s="195"/>
      <c r="R80" s="195"/>
    </row>
    <row r="81" spans="3:4" s="167" customFormat="1" ht="15.75">
      <c r="C81" s="202"/>
      <c r="D81" s="203"/>
    </row>
    <row r="82" s="167" customFormat="1" ht="15"/>
    <row r="83" spans="5:16" ht="15"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</row>
  </sheetData>
  <sheetProtection/>
  <mergeCells count="6">
    <mergeCell ref="B3:E4"/>
    <mergeCell ref="F3:F4"/>
    <mergeCell ref="H3:K3"/>
    <mergeCell ref="L3:O3"/>
    <mergeCell ref="B2:O2"/>
    <mergeCell ref="B71:L7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F76"/>
  <sheetViews>
    <sheetView zoomScale="80" zoomScaleNormal="80" zoomScalePageLayoutView="0" workbookViewId="0" topLeftCell="A1">
      <selection activeCell="B28" sqref="B28"/>
    </sheetView>
  </sheetViews>
  <sheetFormatPr defaultColWidth="9.140625" defaultRowHeight="15"/>
  <cols>
    <col min="1" max="5" width="3.140625" style="43" customWidth="1"/>
    <col min="6" max="6" width="29.8515625" style="43" customWidth="1"/>
    <col min="7" max="7" width="22.00390625" style="43" customWidth="1"/>
    <col min="8" max="8" width="10.00390625" style="43" customWidth="1"/>
    <col min="9" max="32" width="9.140625" style="43" customWidth="1"/>
    <col min="33" max="16384" width="9.140625" style="43" customWidth="1"/>
  </cols>
  <sheetData>
    <row r="1" ht="22.5" customHeight="1" thickBot="1">
      <c r="B1" s="42" t="s">
        <v>98</v>
      </c>
    </row>
    <row r="2" spans="2:32" ht="30" customHeight="1">
      <c r="B2" s="227" t="s">
        <v>221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54"/>
      <c r="AB2" s="228"/>
      <c r="AC2" s="228"/>
      <c r="AD2" s="228"/>
      <c r="AE2" s="228"/>
      <c r="AF2" s="229"/>
    </row>
    <row r="3" spans="2:32" ht="15">
      <c r="B3" s="280" t="s">
        <v>20</v>
      </c>
      <c r="C3" s="281"/>
      <c r="D3" s="281"/>
      <c r="E3" s="281"/>
      <c r="F3" s="282"/>
      <c r="G3" s="288" t="s">
        <v>21</v>
      </c>
      <c r="H3" s="39" t="s">
        <v>22</v>
      </c>
      <c r="I3" s="286">
        <v>2016</v>
      </c>
      <c r="J3" s="274">
        <v>2017</v>
      </c>
      <c r="K3" s="274">
        <v>2018</v>
      </c>
      <c r="L3" s="277">
        <v>2019</v>
      </c>
      <c r="M3" s="276">
        <v>2015</v>
      </c>
      <c r="N3" s="272"/>
      <c r="O3" s="272"/>
      <c r="P3" s="272"/>
      <c r="Q3" s="276">
        <v>2016</v>
      </c>
      <c r="R3" s="272"/>
      <c r="S3" s="272"/>
      <c r="T3" s="272"/>
      <c r="U3" s="276">
        <v>2017</v>
      </c>
      <c r="V3" s="272"/>
      <c r="W3" s="272"/>
      <c r="X3" s="279"/>
      <c r="Y3" s="276">
        <v>2018</v>
      </c>
      <c r="Z3" s="272"/>
      <c r="AA3" s="272"/>
      <c r="AB3" s="279"/>
      <c r="AC3" s="272">
        <v>2019</v>
      </c>
      <c r="AD3" s="272"/>
      <c r="AE3" s="272"/>
      <c r="AF3" s="273"/>
    </row>
    <row r="4" spans="2:32" ht="15">
      <c r="B4" s="283"/>
      <c r="C4" s="284"/>
      <c r="D4" s="284"/>
      <c r="E4" s="284"/>
      <c r="F4" s="285"/>
      <c r="G4" s="289"/>
      <c r="H4" s="40">
        <v>2015</v>
      </c>
      <c r="I4" s="287"/>
      <c r="J4" s="275"/>
      <c r="K4" s="275"/>
      <c r="L4" s="278"/>
      <c r="M4" s="44" t="s">
        <v>0</v>
      </c>
      <c r="N4" s="44" t="s">
        <v>1</v>
      </c>
      <c r="O4" s="44" t="s">
        <v>2</v>
      </c>
      <c r="P4" s="45" t="s">
        <v>3</v>
      </c>
      <c r="Q4" s="44" t="s">
        <v>0</v>
      </c>
      <c r="R4" s="44" t="s">
        <v>1</v>
      </c>
      <c r="S4" s="44" t="s">
        <v>2</v>
      </c>
      <c r="T4" s="45" t="s">
        <v>3</v>
      </c>
      <c r="U4" s="46" t="s">
        <v>0</v>
      </c>
      <c r="V4" s="44" t="s">
        <v>1</v>
      </c>
      <c r="W4" s="44" t="s">
        <v>2</v>
      </c>
      <c r="X4" s="45" t="s">
        <v>3</v>
      </c>
      <c r="Y4" s="46" t="s">
        <v>0</v>
      </c>
      <c r="Z4" s="44" t="s">
        <v>1</v>
      </c>
      <c r="AA4" s="44" t="s">
        <v>2</v>
      </c>
      <c r="AB4" s="240" t="s">
        <v>3</v>
      </c>
      <c r="AC4" s="44" t="s">
        <v>0</v>
      </c>
      <c r="AD4" s="44" t="s">
        <v>1</v>
      </c>
      <c r="AE4" s="44" t="s">
        <v>2</v>
      </c>
      <c r="AF4" s="47" t="s">
        <v>3</v>
      </c>
    </row>
    <row r="5" spans="2:32" ht="3.75" customHeight="1">
      <c r="B5" s="48"/>
      <c r="C5" s="49"/>
      <c r="D5" s="49"/>
      <c r="E5" s="49"/>
      <c r="F5" s="50"/>
      <c r="G5" s="38"/>
      <c r="H5" s="52"/>
      <c r="I5" s="53"/>
      <c r="J5" s="54"/>
      <c r="K5" s="53"/>
      <c r="L5" s="52"/>
      <c r="M5" s="55"/>
      <c r="N5" s="55"/>
      <c r="O5" s="55"/>
      <c r="P5" s="56"/>
      <c r="Q5" s="55"/>
      <c r="R5" s="55"/>
      <c r="S5" s="55"/>
      <c r="T5" s="56"/>
      <c r="U5" s="57"/>
      <c r="V5" s="55"/>
      <c r="W5" s="55"/>
      <c r="X5" s="56"/>
      <c r="Y5" s="57"/>
      <c r="Z5" s="55"/>
      <c r="AA5" s="55"/>
      <c r="AB5" s="56"/>
      <c r="AC5" s="55"/>
      <c r="AD5" s="55"/>
      <c r="AE5" s="55"/>
      <c r="AF5" s="58"/>
    </row>
    <row r="6" spans="2:32" ht="15">
      <c r="B6" s="59"/>
      <c r="C6" s="55" t="s">
        <v>29</v>
      </c>
      <c r="D6" s="55"/>
      <c r="E6" s="55"/>
      <c r="F6" s="56"/>
      <c r="G6" s="60" t="s">
        <v>99</v>
      </c>
      <c r="H6" s="81">
        <v>78685.608</v>
      </c>
      <c r="I6" s="82">
        <v>80985.94618102956</v>
      </c>
      <c r="J6" s="82">
        <v>84590.15836394744</v>
      </c>
      <c r="K6" s="82">
        <v>89806.42469462025</v>
      </c>
      <c r="L6" s="81">
        <v>95863.26621220351</v>
      </c>
      <c r="M6" s="83">
        <v>19395.6901362921</v>
      </c>
      <c r="N6" s="83">
        <v>19571.1337026186</v>
      </c>
      <c r="O6" s="83">
        <v>19772.7206943508</v>
      </c>
      <c r="P6" s="84">
        <v>19946.0634667385</v>
      </c>
      <c r="Q6" s="83">
        <v>20037.5986273488</v>
      </c>
      <c r="R6" s="83">
        <v>20186.789579262</v>
      </c>
      <c r="S6" s="83">
        <v>20286.9142299368</v>
      </c>
      <c r="T6" s="84">
        <v>20474.643744481964</v>
      </c>
      <c r="U6" s="85">
        <v>20743.899261154358</v>
      </c>
      <c r="V6" s="83">
        <v>20998.76795767327</v>
      </c>
      <c r="W6" s="83">
        <v>21274.387634377985</v>
      </c>
      <c r="X6" s="84">
        <v>21573.103510741825</v>
      </c>
      <c r="Y6" s="85">
        <v>21946.946144141857</v>
      </c>
      <c r="Z6" s="83">
        <v>22272.067036977624</v>
      </c>
      <c r="AA6" s="83">
        <v>22627.165843060066</v>
      </c>
      <c r="AB6" s="84">
        <v>22960.245670440698</v>
      </c>
      <c r="AC6" s="83">
        <v>23374.079608475564</v>
      </c>
      <c r="AD6" s="83">
        <v>23764.873295426016</v>
      </c>
      <c r="AE6" s="83">
        <v>24189.02573533272</v>
      </c>
      <c r="AF6" s="86">
        <v>24535.287572969224</v>
      </c>
    </row>
    <row r="7" spans="2:32" ht="15">
      <c r="B7" s="59"/>
      <c r="C7" s="55"/>
      <c r="D7" s="55"/>
      <c r="E7" s="55" t="s">
        <v>104</v>
      </c>
      <c r="F7" s="56"/>
      <c r="G7" s="60" t="s">
        <v>99</v>
      </c>
      <c r="H7" s="84">
        <v>43212.6520000001</v>
      </c>
      <c r="I7" s="83">
        <v>44219.54502155646</v>
      </c>
      <c r="J7" s="21">
        <v>46111.38706633593</v>
      </c>
      <c r="K7" s="21">
        <v>48646.83015759277</v>
      </c>
      <c r="L7" s="84">
        <v>51445.964320278326</v>
      </c>
      <c r="M7" s="83">
        <v>10702.3777873858</v>
      </c>
      <c r="N7" s="83">
        <v>10776.8236374582</v>
      </c>
      <c r="O7" s="83">
        <v>10842.3355793059</v>
      </c>
      <c r="P7" s="84">
        <v>10891.114995850197</v>
      </c>
      <c r="Q7" s="83">
        <v>10947.5759621828</v>
      </c>
      <c r="R7" s="83">
        <v>11019.6052748253</v>
      </c>
      <c r="S7" s="83">
        <v>11067.0352812479</v>
      </c>
      <c r="T7" s="84">
        <v>11185.328503300469</v>
      </c>
      <c r="U7" s="85">
        <v>11322.425172949606</v>
      </c>
      <c r="V7" s="83">
        <v>11442.296721116152</v>
      </c>
      <c r="W7" s="83">
        <v>11591.89388557758</v>
      </c>
      <c r="X7" s="84">
        <v>11754.771286692587</v>
      </c>
      <c r="Y7" s="85">
        <v>11917.799304433243</v>
      </c>
      <c r="Z7" s="83">
        <v>12077.021078190692</v>
      </c>
      <c r="AA7" s="83">
        <v>12241.67725435238</v>
      </c>
      <c r="AB7" s="84">
        <v>12410.332520616454</v>
      </c>
      <c r="AC7" s="83">
        <v>12584.116314632909</v>
      </c>
      <c r="AD7" s="83">
        <v>12768.092378217842</v>
      </c>
      <c r="AE7" s="83">
        <v>12953.55250850418</v>
      </c>
      <c r="AF7" s="86">
        <v>13140.203118923397</v>
      </c>
    </row>
    <row r="8" spans="2:32" ht="15">
      <c r="B8" s="59"/>
      <c r="C8" s="55"/>
      <c r="D8" s="55"/>
      <c r="E8" s="55" t="s">
        <v>100</v>
      </c>
      <c r="F8" s="56"/>
      <c r="G8" s="60" t="s">
        <v>99</v>
      </c>
      <c r="H8" s="84">
        <v>15308.22499999999</v>
      </c>
      <c r="I8" s="83">
        <v>15943.750363969735</v>
      </c>
      <c r="J8" s="83">
        <v>16487.572731162938</v>
      </c>
      <c r="K8" s="83">
        <v>17156.97985437942</v>
      </c>
      <c r="L8" s="84">
        <v>17881.05001452801</v>
      </c>
      <c r="M8" s="83">
        <v>3735.48452120242</v>
      </c>
      <c r="N8" s="83">
        <v>3805.90501870415</v>
      </c>
      <c r="O8" s="83">
        <v>3864.32409675043</v>
      </c>
      <c r="P8" s="84">
        <v>3902.51136334299</v>
      </c>
      <c r="Q8" s="83">
        <v>3932.90050288281</v>
      </c>
      <c r="R8" s="83">
        <v>3964.87411221225</v>
      </c>
      <c r="S8" s="83">
        <v>4002.07111207478</v>
      </c>
      <c r="T8" s="84">
        <v>4043.9046367998953</v>
      </c>
      <c r="U8" s="85">
        <v>4075.3055563046482</v>
      </c>
      <c r="V8" s="83">
        <v>4098.290279642206</v>
      </c>
      <c r="W8" s="83">
        <v>4133.806063205586</v>
      </c>
      <c r="X8" s="84">
        <v>4180.1708320105</v>
      </c>
      <c r="Y8" s="85">
        <v>4222.181548872204</v>
      </c>
      <c r="Z8" s="83">
        <v>4266.430011504385</v>
      </c>
      <c r="AA8" s="83">
        <v>4311.355519525527</v>
      </c>
      <c r="AB8" s="84">
        <v>4357.012774477303</v>
      </c>
      <c r="AC8" s="83">
        <v>4401.964075271585</v>
      </c>
      <c r="AD8" s="83">
        <v>4447.264687570205</v>
      </c>
      <c r="AE8" s="83">
        <v>4492.911412323425</v>
      </c>
      <c r="AF8" s="86">
        <v>4538.909839362793</v>
      </c>
    </row>
    <row r="9" spans="2:32" ht="15">
      <c r="B9" s="59"/>
      <c r="C9" s="55"/>
      <c r="D9" s="55"/>
      <c r="E9" s="55" t="s">
        <v>32</v>
      </c>
      <c r="F9" s="56"/>
      <c r="G9" s="60" t="s">
        <v>99</v>
      </c>
      <c r="H9" s="84">
        <v>18107.752</v>
      </c>
      <c r="I9" s="83">
        <v>16653.50063190155</v>
      </c>
      <c r="J9" s="83">
        <v>17048.600804054517</v>
      </c>
      <c r="K9" s="83">
        <v>18487.374955649466</v>
      </c>
      <c r="L9" s="84">
        <v>19713.046738407676</v>
      </c>
      <c r="M9" s="83">
        <v>4191.35055852373</v>
      </c>
      <c r="N9" s="83">
        <v>4417.25514565062</v>
      </c>
      <c r="O9" s="83">
        <v>4750.1602938412</v>
      </c>
      <c r="P9" s="84">
        <v>4748.98600198445</v>
      </c>
      <c r="Q9" s="83">
        <v>4320.44541859633</v>
      </c>
      <c r="R9" s="83">
        <v>4303.6641894826</v>
      </c>
      <c r="S9" s="83">
        <v>3943.00390946157</v>
      </c>
      <c r="T9" s="84">
        <v>4086.387114361049</v>
      </c>
      <c r="U9" s="85">
        <v>4145.7700720685225</v>
      </c>
      <c r="V9" s="83">
        <v>4218.963534067239</v>
      </c>
      <c r="W9" s="83">
        <v>4296.829599089001</v>
      </c>
      <c r="X9" s="84">
        <v>4387.037598829753</v>
      </c>
      <c r="Y9" s="85">
        <v>4482.7167212480135</v>
      </c>
      <c r="Z9" s="83">
        <v>4583.054960342628</v>
      </c>
      <c r="AA9" s="83">
        <v>4671.458730868044</v>
      </c>
      <c r="AB9" s="84">
        <v>4750.14454319078</v>
      </c>
      <c r="AC9" s="83">
        <v>4821.923513981477</v>
      </c>
      <c r="AD9" s="83">
        <v>4891.0741895180345</v>
      </c>
      <c r="AE9" s="83">
        <v>4962.891919106815</v>
      </c>
      <c r="AF9" s="86">
        <v>5037.15711580135</v>
      </c>
    </row>
    <row r="10" spans="2:32" ht="15">
      <c r="B10" s="59"/>
      <c r="C10" s="55"/>
      <c r="D10" s="55"/>
      <c r="E10" s="55" t="s">
        <v>101</v>
      </c>
      <c r="F10" s="56"/>
      <c r="G10" s="60" t="s">
        <v>99</v>
      </c>
      <c r="H10" s="84">
        <v>76628.62900000009</v>
      </c>
      <c r="I10" s="83">
        <v>76816.79601742775</v>
      </c>
      <c r="J10" s="83">
        <v>79647.56060155338</v>
      </c>
      <c r="K10" s="83">
        <v>84291.18496762164</v>
      </c>
      <c r="L10" s="84">
        <v>89040.06107321402</v>
      </c>
      <c r="M10" s="83">
        <v>18629.21286711195</v>
      </c>
      <c r="N10" s="83">
        <v>18999.98380181297</v>
      </c>
      <c r="O10" s="83">
        <v>19456.81996989753</v>
      </c>
      <c r="P10" s="84">
        <v>19542.61236117764</v>
      </c>
      <c r="Q10" s="83">
        <v>19200.92188366194</v>
      </c>
      <c r="R10" s="83">
        <v>19288.143576520153</v>
      </c>
      <c r="S10" s="83">
        <v>19012.110302784247</v>
      </c>
      <c r="T10" s="84">
        <v>19315.620254461413</v>
      </c>
      <c r="U10" s="85">
        <v>19543.500801322778</v>
      </c>
      <c r="V10" s="83">
        <v>19759.550534825597</v>
      </c>
      <c r="W10" s="83">
        <v>20022.529547872167</v>
      </c>
      <c r="X10" s="84">
        <v>20321.97971753284</v>
      </c>
      <c r="Y10" s="85">
        <v>20622.69757455346</v>
      </c>
      <c r="Z10" s="83">
        <v>20926.506050037704</v>
      </c>
      <c r="AA10" s="83">
        <v>21224.49150474595</v>
      </c>
      <c r="AB10" s="84">
        <v>21517.489838284535</v>
      </c>
      <c r="AC10" s="83">
        <v>21808.003903885972</v>
      </c>
      <c r="AD10" s="83">
        <v>22106.43125530608</v>
      </c>
      <c r="AE10" s="83">
        <v>22409.355839934422</v>
      </c>
      <c r="AF10" s="86">
        <v>22716.27007408754</v>
      </c>
    </row>
    <row r="11" spans="2:32" ht="15">
      <c r="B11" s="59"/>
      <c r="C11" s="55"/>
      <c r="D11" s="55" t="s">
        <v>102</v>
      </c>
      <c r="E11" s="55"/>
      <c r="F11" s="56"/>
      <c r="G11" s="60" t="s">
        <v>99</v>
      </c>
      <c r="H11" s="84">
        <v>73561.75200000001</v>
      </c>
      <c r="I11" s="83">
        <v>75419.94321035841</v>
      </c>
      <c r="J11" s="83">
        <v>80634.78954439083</v>
      </c>
      <c r="K11" s="83">
        <v>88305.47643436254</v>
      </c>
      <c r="L11" s="84">
        <v>97924.06522947126</v>
      </c>
      <c r="M11" s="83">
        <v>18340.0962917606</v>
      </c>
      <c r="N11" s="83">
        <v>18094.0713396908</v>
      </c>
      <c r="O11" s="83">
        <v>18391.6407261694</v>
      </c>
      <c r="P11" s="84">
        <v>18735.9436423792</v>
      </c>
      <c r="Q11" s="83">
        <v>18392.0083772326</v>
      </c>
      <c r="R11" s="83">
        <v>19109.7218962957</v>
      </c>
      <c r="S11" s="83">
        <v>18663.3416362702</v>
      </c>
      <c r="T11" s="84">
        <v>19254.87130055992</v>
      </c>
      <c r="U11" s="85">
        <v>19648.407673729416</v>
      </c>
      <c r="V11" s="83">
        <v>19976.747263952268</v>
      </c>
      <c r="W11" s="83">
        <v>20321.76118389681</v>
      </c>
      <c r="X11" s="84">
        <v>20687.873422812343</v>
      </c>
      <c r="Y11" s="85">
        <v>21315.445051373772</v>
      </c>
      <c r="Z11" s="83">
        <v>21780.553179839597</v>
      </c>
      <c r="AA11" s="83">
        <v>22352.875383052982</v>
      </c>
      <c r="AB11" s="84">
        <v>22856.6028200962</v>
      </c>
      <c r="AC11" s="83">
        <v>23527.543796673246</v>
      </c>
      <c r="AD11" s="83">
        <v>24143.633990296275</v>
      </c>
      <c r="AE11" s="83">
        <v>24905.25692832136</v>
      </c>
      <c r="AF11" s="86">
        <v>25347.63051418039</v>
      </c>
    </row>
    <row r="12" spans="2:32" ht="15">
      <c r="B12" s="59"/>
      <c r="C12" s="55"/>
      <c r="D12" s="55" t="s">
        <v>103</v>
      </c>
      <c r="E12" s="55"/>
      <c r="F12" s="56"/>
      <c r="G12" s="60" t="s">
        <v>99</v>
      </c>
      <c r="H12" s="84">
        <v>71653.6309999999</v>
      </c>
      <c r="I12" s="83">
        <v>72229.65490744458</v>
      </c>
      <c r="J12" s="83">
        <v>77308.6889270415</v>
      </c>
      <c r="K12" s="83">
        <v>84603.67888856119</v>
      </c>
      <c r="L12" s="84">
        <v>93173.41594359392</v>
      </c>
      <c r="M12" s="83">
        <v>17625.9646203416</v>
      </c>
      <c r="N12" s="83">
        <v>17679.9007008501</v>
      </c>
      <c r="O12" s="83">
        <v>18092.3777568953</v>
      </c>
      <c r="P12" s="84">
        <v>18255.3879219129</v>
      </c>
      <c r="Q12" s="83">
        <v>17759.1585893577</v>
      </c>
      <c r="R12" s="83">
        <v>18352.8752333765</v>
      </c>
      <c r="S12" s="83">
        <v>17790.5853378156</v>
      </c>
      <c r="T12" s="84">
        <v>18327.03574689478</v>
      </c>
      <c r="U12" s="85">
        <v>18782.697836765397</v>
      </c>
      <c r="V12" s="83">
        <v>19140.475186620257</v>
      </c>
      <c r="W12" s="83">
        <v>19508.724009630234</v>
      </c>
      <c r="X12" s="84">
        <v>19876.791894025613</v>
      </c>
      <c r="Y12" s="85">
        <v>20440.897702192007</v>
      </c>
      <c r="Z12" s="83">
        <v>20881.22904050874</v>
      </c>
      <c r="AA12" s="83">
        <v>21403.475278130918</v>
      </c>
      <c r="AB12" s="84">
        <v>21878.076867729524</v>
      </c>
      <c r="AC12" s="83">
        <v>22446.893203091062</v>
      </c>
      <c r="AD12" s="83">
        <v>22988.38057931788</v>
      </c>
      <c r="AE12" s="83">
        <v>23658.73891664834</v>
      </c>
      <c r="AF12" s="86">
        <v>24079.40324453663</v>
      </c>
    </row>
    <row r="13" spans="2:32" ht="15.75" thickBot="1">
      <c r="B13" s="61"/>
      <c r="C13" s="62"/>
      <c r="D13" s="62" t="s">
        <v>35</v>
      </c>
      <c r="E13" s="62"/>
      <c r="F13" s="63"/>
      <c r="G13" s="102" t="s">
        <v>99</v>
      </c>
      <c r="H13" s="87">
        <v>1908.1210000000974</v>
      </c>
      <c r="I13" s="88">
        <v>3190.288302913843</v>
      </c>
      <c r="J13" s="88">
        <v>3326.100617349337</v>
      </c>
      <c r="K13" s="88">
        <v>3701.7975458013607</v>
      </c>
      <c r="L13" s="87">
        <v>4750.64928587736</v>
      </c>
      <c r="M13" s="88">
        <v>714.1316714189998</v>
      </c>
      <c r="N13" s="88">
        <v>414.1706388407001</v>
      </c>
      <c r="O13" s="88">
        <v>299.2629692740993</v>
      </c>
      <c r="P13" s="87">
        <v>480.5557204662982</v>
      </c>
      <c r="Q13" s="88">
        <v>632.8497878749004</v>
      </c>
      <c r="R13" s="88">
        <v>756.8466629192008</v>
      </c>
      <c r="S13" s="88">
        <v>872.7562984546021</v>
      </c>
      <c r="T13" s="87">
        <v>927.8355536651397</v>
      </c>
      <c r="U13" s="89">
        <v>865.7098369640189</v>
      </c>
      <c r="V13" s="88">
        <v>836.2720773320107</v>
      </c>
      <c r="W13" s="88">
        <v>813.0371742665775</v>
      </c>
      <c r="X13" s="87">
        <v>811.0815287867299</v>
      </c>
      <c r="Y13" s="89">
        <v>874.5473491817647</v>
      </c>
      <c r="Z13" s="88">
        <v>899.3241393308563</v>
      </c>
      <c r="AA13" s="88">
        <v>949.4001049220642</v>
      </c>
      <c r="AB13" s="87">
        <v>978.5259523666755</v>
      </c>
      <c r="AC13" s="88">
        <v>1080.6505935821842</v>
      </c>
      <c r="AD13" s="88">
        <v>1155.2534109783956</v>
      </c>
      <c r="AE13" s="88">
        <v>1246.518011673019</v>
      </c>
      <c r="AF13" s="90">
        <v>1268.2272696437612</v>
      </c>
    </row>
    <row r="14" ht="15.75" thickBot="1">
      <c r="G14" s="66"/>
    </row>
    <row r="15" spans="2:32" ht="30" customHeight="1">
      <c r="B15" s="227" t="s">
        <v>222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9"/>
    </row>
    <row r="16" spans="2:32" ht="15">
      <c r="B16" s="280" t="s">
        <v>20</v>
      </c>
      <c r="C16" s="281"/>
      <c r="D16" s="281"/>
      <c r="E16" s="281"/>
      <c r="F16" s="282"/>
      <c r="G16" s="288" t="s">
        <v>21</v>
      </c>
      <c r="H16" s="39" t="s">
        <v>22</v>
      </c>
      <c r="I16" s="286">
        <f>I$3</f>
        <v>2016</v>
      </c>
      <c r="J16" s="274">
        <f>J$3</f>
        <v>2017</v>
      </c>
      <c r="K16" s="274">
        <f>K$3</f>
        <v>2018</v>
      </c>
      <c r="L16" s="277">
        <f>L$3</f>
        <v>2019</v>
      </c>
      <c r="M16" s="276">
        <f>M$3</f>
        <v>2015</v>
      </c>
      <c r="N16" s="272"/>
      <c r="O16" s="272"/>
      <c r="P16" s="272"/>
      <c r="Q16" s="276">
        <f>Q$3</f>
        <v>2016</v>
      </c>
      <c r="R16" s="272"/>
      <c r="S16" s="272"/>
      <c r="T16" s="272"/>
      <c r="U16" s="276">
        <f>U$3</f>
        <v>2017</v>
      </c>
      <c r="V16" s="272"/>
      <c r="W16" s="272"/>
      <c r="X16" s="279"/>
      <c r="Y16" s="276">
        <f>Y$3</f>
        <v>2018</v>
      </c>
      <c r="Z16" s="272"/>
      <c r="AA16" s="272"/>
      <c r="AB16" s="279"/>
      <c r="AC16" s="272">
        <f>AC$3</f>
        <v>2019</v>
      </c>
      <c r="AD16" s="272"/>
      <c r="AE16" s="272"/>
      <c r="AF16" s="273"/>
    </row>
    <row r="17" spans="2:32" ht="15">
      <c r="B17" s="283"/>
      <c r="C17" s="284"/>
      <c r="D17" s="284"/>
      <c r="E17" s="284"/>
      <c r="F17" s="285"/>
      <c r="G17" s="289"/>
      <c r="H17" s="40">
        <f>$H$4</f>
        <v>2015</v>
      </c>
      <c r="I17" s="287"/>
      <c r="J17" s="275"/>
      <c r="K17" s="275"/>
      <c r="L17" s="278"/>
      <c r="M17" s="44" t="s">
        <v>0</v>
      </c>
      <c r="N17" s="44" t="s">
        <v>1</v>
      </c>
      <c r="O17" s="44" t="s">
        <v>2</v>
      </c>
      <c r="P17" s="154" t="s">
        <v>3</v>
      </c>
      <c r="Q17" s="44" t="s">
        <v>0</v>
      </c>
      <c r="R17" s="44" t="s">
        <v>1</v>
      </c>
      <c r="S17" s="44" t="s">
        <v>2</v>
      </c>
      <c r="T17" s="154" t="s">
        <v>3</v>
      </c>
      <c r="U17" s="46" t="s">
        <v>0</v>
      </c>
      <c r="V17" s="44" t="s">
        <v>1</v>
      </c>
      <c r="W17" s="44" t="s">
        <v>2</v>
      </c>
      <c r="X17" s="154" t="s">
        <v>3</v>
      </c>
      <c r="Y17" s="46" t="s">
        <v>0</v>
      </c>
      <c r="Z17" s="44" t="s">
        <v>1</v>
      </c>
      <c r="AA17" s="44" t="s">
        <v>2</v>
      </c>
      <c r="AB17" s="240" t="s">
        <v>3</v>
      </c>
      <c r="AC17" s="44" t="s">
        <v>0</v>
      </c>
      <c r="AD17" s="44" t="s">
        <v>1</v>
      </c>
      <c r="AE17" s="44" t="s">
        <v>2</v>
      </c>
      <c r="AF17" s="47" t="s">
        <v>3</v>
      </c>
    </row>
    <row r="18" spans="2:32" ht="3.75" customHeight="1">
      <c r="B18" s="48"/>
      <c r="C18" s="49"/>
      <c r="D18" s="49"/>
      <c r="E18" s="49"/>
      <c r="F18" s="50"/>
      <c r="G18" s="38"/>
      <c r="H18" s="52"/>
      <c r="I18" s="53"/>
      <c r="J18" s="54"/>
      <c r="K18" s="53"/>
      <c r="L18" s="52"/>
      <c r="M18" s="55"/>
      <c r="N18" s="55"/>
      <c r="O18" s="55"/>
      <c r="P18" s="56"/>
      <c r="Q18" s="55"/>
      <c r="R18" s="55"/>
      <c r="S18" s="55"/>
      <c r="T18" s="56"/>
      <c r="U18" s="57"/>
      <c r="V18" s="55"/>
      <c r="W18" s="55"/>
      <c r="X18" s="56"/>
      <c r="Y18" s="57"/>
      <c r="Z18" s="55"/>
      <c r="AA18" s="55"/>
      <c r="AB18" s="56"/>
      <c r="AC18" s="55"/>
      <c r="AD18" s="55"/>
      <c r="AE18" s="55"/>
      <c r="AF18" s="58"/>
    </row>
    <row r="19" spans="2:32" ht="15">
      <c r="B19" s="59"/>
      <c r="C19" s="55" t="s">
        <v>29</v>
      </c>
      <c r="D19" s="55"/>
      <c r="E19" s="55"/>
      <c r="F19" s="56"/>
      <c r="G19" s="60" t="s">
        <v>105</v>
      </c>
      <c r="H19" s="73">
        <v>3.8310847799018433</v>
      </c>
      <c r="I19" s="74">
        <v>3.3390925559326092</v>
      </c>
      <c r="J19" s="74">
        <v>3.0865603618833006</v>
      </c>
      <c r="K19" s="74">
        <v>4.215963255165491</v>
      </c>
      <c r="L19" s="73">
        <v>4.579898302118778</v>
      </c>
      <c r="M19" s="74">
        <v>1.1473433946848246</v>
      </c>
      <c r="N19" s="74">
        <v>0.9564429868614184</v>
      </c>
      <c r="O19" s="74">
        <v>1.0866870767661396</v>
      </c>
      <c r="P19" s="73">
        <v>0.936485697144974</v>
      </c>
      <c r="Q19" s="74">
        <v>0.6785626580492448</v>
      </c>
      <c r="R19" s="74">
        <v>0.8711646015138115</v>
      </c>
      <c r="S19" s="74">
        <v>0.69475435415373</v>
      </c>
      <c r="T19" s="73">
        <v>0.5502997618073806</v>
      </c>
      <c r="U19" s="75">
        <v>0.8100099900000544</v>
      </c>
      <c r="V19" s="74">
        <v>0.7916428263739448</v>
      </c>
      <c r="W19" s="74">
        <v>0.863946566047332</v>
      </c>
      <c r="X19" s="73">
        <v>0.9462484049295625</v>
      </c>
      <c r="Y19" s="75">
        <v>1.2683452571148166</v>
      </c>
      <c r="Z19" s="74">
        <v>1.0010780485088588</v>
      </c>
      <c r="AA19" s="74">
        <v>1.0958313337303878</v>
      </c>
      <c r="AB19" s="73">
        <v>0.9712219242180993</v>
      </c>
      <c r="AC19" s="74">
        <v>1.278697111786741</v>
      </c>
      <c r="AD19" s="74">
        <v>1.1486632665686187</v>
      </c>
      <c r="AE19" s="74">
        <v>1.234841782778389</v>
      </c>
      <c r="AF19" s="76">
        <v>0.8737300008417463</v>
      </c>
    </row>
    <row r="20" spans="2:32" ht="15">
      <c r="B20" s="59"/>
      <c r="C20" s="55"/>
      <c r="D20" s="55"/>
      <c r="E20" s="55" t="s">
        <v>104</v>
      </c>
      <c r="F20" s="56"/>
      <c r="G20" s="60" t="s">
        <v>105</v>
      </c>
      <c r="H20" s="73">
        <v>2.1582567700465916</v>
      </c>
      <c r="I20" s="74">
        <v>2.71326743607014</v>
      </c>
      <c r="J20" s="74">
        <v>3.106598243329927</v>
      </c>
      <c r="K20" s="74">
        <v>3.6786031003881448</v>
      </c>
      <c r="L20" s="73">
        <v>3.782839955841837</v>
      </c>
      <c r="M20" s="74">
        <v>0.5247559203046137</v>
      </c>
      <c r="N20" s="74">
        <v>0.6192576329456614</v>
      </c>
      <c r="O20" s="74">
        <v>0.7308120234685447</v>
      </c>
      <c r="P20" s="73">
        <v>0.6368553941879469</v>
      </c>
      <c r="Q20" s="74">
        <v>0.6779850276147812</v>
      </c>
      <c r="R20" s="74">
        <v>0.7382552956604798</v>
      </c>
      <c r="S20" s="74">
        <v>0.568936280344019</v>
      </c>
      <c r="T20" s="73">
        <v>0.6890031338526086</v>
      </c>
      <c r="U20" s="75">
        <v>0.7399900000000059</v>
      </c>
      <c r="V20" s="74">
        <v>0.8399220999999955</v>
      </c>
      <c r="W20" s="74">
        <v>0.9408840901363504</v>
      </c>
      <c r="X20" s="73">
        <v>0.9703039639508972</v>
      </c>
      <c r="Y20" s="75">
        <v>0.9096429302749556</v>
      </c>
      <c r="Z20" s="74">
        <v>0.8617553399583358</v>
      </c>
      <c r="AA20" s="74">
        <v>0.8825715003059287</v>
      </c>
      <c r="AB20" s="73">
        <v>0.8960007785483413</v>
      </c>
      <c r="AC20" s="74">
        <v>0.9401386577528399</v>
      </c>
      <c r="AD20" s="74">
        <v>0.9830565073827984</v>
      </c>
      <c r="AE20" s="74">
        <v>0.966179097012116</v>
      </c>
      <c r="AF20" s="76">
        <v>0.9603682762886052</v>
      </c>
    </row>
    <row r="21" spans="2:32" ht="15">
      <c r="B21" s="59"/>
      <c r="C21" s="55"/>
      <c r="D21" s="55"/>
      <c r="E21" s="55" t="s">
        <v>100</v>
      </c>
      <c r="F21" s="56"/>
      <c r="G21" s="60" t="s">
        <v>105</v>
      </c>
      <c r="H21" s="73">
        <v>5.417512355877335</v>
      </c>
      <c r="I21" s="74">
        <v>2.906536818295706</v>
      </c>
      <c r="J21" s="74">
        <v>1.3525714615892497</v>
      </c>
      <c r="K21" s="74">
        <v>1.2866030307279175</v>
      </c>
      <c r="L21" s="73">
        <v>1.6645787585550522</v>
      </c>
      <c r="M21" s="74">
        <v>1.5279402530175474</v>
      </c>
      <c r="N21" s="74">
        <v>1.617741570987235</v>
      </c>
      <c r="O21" s="74">
        <v>1.2771933902474046</v>
      </c>
      <c r="P21" s="73">
        <v>0.6672945511756438</v>
      </c>
      <c r="Q21" s="74">
        <v>0.44516010474602297</v>
      </c>
      <c r="R21" s="74">
        <v>0.5772297799077535</v>
      </c>
      <c r="S21" s="74">
        <v>0.7073185337547869</v>
      </c>
      <c r="T21" s="73">
        <v>0.4377896843317899</v>
      </c>
      <c r="U21" s="75">
        <v>0.18861907776192766</v>
      </c>
      <c r="V21" s="74">
        <v>0.18789801548012974</v>
      </c>
      <c r="W21" s="74">
        <v>0.2600516143230607</v>
      </c>
      <c r="X21" s="73">
        <v>0.2494943903426332</v>
      </c>
      <c r="Y21" s="75">
        <v>0.3362533044112723</v>
      </c>
      <c r="Z21" s="74">
        <v>0.37942443051608166</v>
      </c>
      <c r="AA21" s="74">
        <v>0.3851055110655892</v>
      </c>
      <c r="AB21" s="73">
        <v>0.40969699986194996</v>
      </c>
      <c r="AC21" s="74">
        <v>0.40349620777202233</v>
      </c>
      <c r="AD21" s="74">
        <v>0.4282975066628296</v>
      </c>
      <c r="AE21" s="74">
        <v>0.438363588908814</v>
      </c>
      <c r="AF21" s="76">
        <v>0.4617851724165263</v>
      </c>
    </row>
    <row r="22" spans="2:32" ht="15">
      <c r="B22" s="59"/>
      <c r="C22" s="55"/>
      <c r="D22" s="55"/>
      <c r="E22" s="55" t="s">
        <v>32</v>
      </c>
      <c r="F22" s="56"/>
      <c r="G22" s="60" t="s">
        <v>105</v>
      </c>
      <c r="H22" s="73">
        <v>16.859885351159363</v>
      </c>
      <c r="I22" s="74">
        <v>-7.018259926451691</v>
      </c>
      <c r="J22" s="74">
        <v>1.8305692834223066</v>
      </c>
      <c r="K22" s="74">
        <v>6.27823281833146</v>
      </c>
      <c r="L22" s="73">
        <v>4.4206427204243255</v>
      </c>
      <c r="M22" s="74">
        <v>7.790350261474742</v>
      </c>
      <c r="N22" s="74">
        <v>4.429870336530101</v>
      </c>
      <c r="O22" s="74">
        <v>7.56670484743951</v>
      </c>
      <c r="P22" s="73">
        <v>-0.8094571844927287</v>
      </c>
      <c r="Q22" s="74">
        <v>-7.334886664546289</v>
      </c>
      <c r="R22" s="74">
        <v>-1.108146945355898</v>
      </c>
      <c r="S22" s="74">
        <v>-7.4499009780694365</v>
      </c>
      <c r="T22" s="73">
        <v>4.000000000000028</v>
      </c>
      <c r="U22" s="75">
        <v>1.1000255999999808</v>
      </c>
      <c r="V22" s="74">
        <v>1.2091999999999956</v>
      </c>
      <c r="W22" s="74">
        <v>1.3554306289458253</v>
      </c>
      <c r="X22" s="73">
        <v>1.6199329561906097</v>
      </c>
      <c r="Y22" s="75">
        <v>1.6785988710194886</v>
      </c>
      <c r="Z22" s="74">
        <v>1.702675321915038</v>
      </c>
      <c r="AA22" s="74">
        <v>1.3914442569281675</v>
      </c>
      <c r="AB22" s="73">
        <v>1.1582269401432512</v>
      </c>
      <c r="AC22" s="74">
        <v>0.9810990764007101</v>
      </c>
      <c r="AD22" s="74">
        <v>0.9117578747827224</v>
      </c>
      <c r="AE22" s="74">
        <v>0.9293391550777983</v>
      </c>
      <c r="AF22" s="76">
        <v>0.9505554760965538</v>
      </c>
    </row>
    <row r="23" spans="2:32" ht="15">
      <c r="B23" s="59"/>
      <c r="C23" s="55"/>
      <c r="D23" s="55"/>
      <c r="E23" s="55" t="s">
        <v>101</v>
      </c>
      <c r="F23" s="56"/>
      <c r="G23" s="60" t="s">
        <v>105</v>
      </c>
      <c r="H23" s="73">
        <v>6.131556685423419</v>
      </c>
      <c r="I23" s="74">
        <v>0.33453464807737987</v>
      </c>
      <c r="J23" s="74">
        <v>2.4528957897574912</v>
      </c>
      <c r="K23" s="74">
        <v>3.7878125314391156</v>
      </c>
      <c r="L23" s="73">
        <v>3.5126070399932985</v>
      </c>
      <c r="M23" s="74">
        <v>2.371997353452741</v>
      </c>
      <c r="N23" s="74">
        <v>1.7279075792236966</v>
      </c>
      <c r="O23" s="74">
        <v>2.5121982541930237</v>
      </c>
      <c r="P23" s="73">
        <v>0.2718089598235309</v>
      </c>
      <c r="Q23" s="74">
        <v>-1.4022088940463817</v>
      </c>
      <c r="R23" s="74">
        <v>0.26510008249340444</v>
      </c>
      <c r="S23" s="74">
        <v>-1.2894765519465068</v>
      </c>
      <c r="T23" s="73">
        <v>1.3671429224398253</v>
      </c>
      <c r="U23" s="75">
        <v>0.7078835871204774</v>
      </c>
      <c r="V23" s="74">
        <v>0.7901896019921537</v>
      </c>
      <c r="W23" s="74">
        <v>0.8967577369292741</v>
      </c>
      <c r="X23" s="73">
        <v>0.9732665592800771</v>
      </c>
      <c r="Y23" s="75">
        <v>0.9717575089537291</v>
      </c>
      <c r="Z23" s="74">
        <v>0.9607381450970536</v>
      </c>
      <c r="AA23" s="74">
        <v>0.9028493308062906</v>
      </c>
      <c r="AB23" s="73">
        <v>0.8615794799975589</v>
      </c>
      <c r="AC23" s="74">
        <v>0.8442554697384281</v>
      </c>
      <c r="AD23" s="74">
        <v>0.8575941755431131</v>
      </c>
      <c r="AE23" s="74">
        <v>0.8545640634078495</v>
      </c>
      <c r="AF23" s="76">
        <v>0.8612373000383542</v>
      </c>
    </row>
    <row r="24" spans="2:32" ht="15">
      <c r="B24" s="59"/>
      <c r="C24" s="55"/>
      <c r="D24" s="55" t="s">
        <v>102</v>
      </c>
      <c r="E24" s="55"/>
      <c r="F24" s="56"/>
      <c r="G24" s="60" t="s">
        <v>105</v>
      </c>
      <c r="H24" s="73">
        <v>7.000659608871331</v>
      </c>
      <c r="I24" s="74">
        <v>4.269625495278206</v>
      </c>
      <c r="J24" s="74">
        <v>5.437336295436239</v>
      </c>
      <c r="K24" s="74">
        <v>7.550561085046496</v>
      </c>
      <c r="L24" s="73">
        <v>8.735834319420206</v>
      </c>
      <c r="M24" s="74">
        <v>8.165927200503859</v>
      </c>
      <c r="N24" s="74">
        <v>-2.3700910819791403</v>
      </c>
      <c r="O24" s="74">
        <v>1.2773509926408195</v>
      </c>
      <c r="P24" s="73">
        <v>2.2476799334893087</v>
      </c>
      <c r="Q24" s="74">
        <v>-0.7403512673885473</v>
      </c>
      <c r="R24" s="74">
        <v>4.731109312222941</v>
      </c>
      <c r="S24" s="74">
        <v>-1.68438644339345</v>
      </c>
      <c r="T24" s="73">
        <v>2.3965199999999953</v>
      </c>
      <c r="U24" s="75">
        <v>1.3200000000000074</v>
      </c>
      <c r="V24" s="74">
        <v>1.25</v>
      </c>
      <c r="W24" s="74">
        <v>1.2871533582492987</v>
      </c>
      <c r="X24" s="73">
        <v>1.3694009868555668</v>
      </c>
      <c r="Y24" s="75">
        <v>2.563201513751622</v>
      </c>
      <c r="Z24" s="74">
        <v>1.7078474335283147</v>
      </c>
      <c r="AA24" s="74">
        <v>2.1411223889455755</v>
      </c>
      <c r="AB24" s="73">
        <v>1.7635880730641986</v>
      </c>
      <c r="AC24" s="74">
        <v>2.430339453266342</v>
      </c>
      <c r="AD24" s="74">
        <v>2.1137983122884236</v>
      </c>
      <c r="AE24" s="74">
        <v>2.6268560040504667</v>
      </c>
      <c r="AF24" s="76">
        <v>1.249950446691713</v>
      </c>
    </row>
    <row r="25" spans="2:32" ht="15">
      <c r="B25" s="59"/>
      <c r="C25" s="55"/>
      <c r="D25" s="55" t="s">
        <v>103</v>
      </c>
      <c r="E25" s="55"/>
      <c r="F25" s="56"/>
      <c r="G25" s="60" t="s">
        <v>105</v>
      </c>
      <c r="H25" s="73">
        <v>8.123139959943543</v>
      </c>
      <c r="I25" s="74">
        <v>2.0835503998833644</v>
      </c>
      <c r="J25" s="74">
        <v>4.540713918330312</v>
      </c>
      <c r="K25" s="74">
        <v>7.437802111873523</v>
      </c>
      <c r="L25" s="73">
        <v>8.097873456844141</v>
      </c>
      <c r="M25" s="74">
        <v>8.290522195688737</v>
      </c>
      <c r="N25" s="74">
        <v>-1.0376757716475566</v>
      </c>
      <c r="O25" s="74">
        <v>2.0909332533308884</v>
      </c>
      <c r="P25" s="73">
        <v>1.045160216289645</v>
      </c>
      <c r="Q25" s="74">
        <v>-1.6839495120107983</v>
      </c>
      <c r="R25" s="74">
        <v>4.236728706397358</v>
      </c>
      <c r="S25" s="74">
        <v>-2.641544321684151</v>
      </c>
      <c r="T25" s="73">
        <v>1.723542100000003</v>
      </c>
      <c r="U25" s="75">
        <v>1.447735840640732</v>
      </c>
      <c r="V25" s="74">
        <v>1.3348538278820712</v>
      </c>
      <c r="W25" s="74">
        <v>1.3566080470160955</v>
      </c>
      <c r="X25" s="73">
        <v>1.4324868964294097</v>
      </c>
      <c r="Y25" s="75">
        <v>2.3881093183072437</v>
      </c>
      <c r="Z25" s="74">
        <v>1.7324162835922152</v>
      </c>
      <c r="AA25" s="74">
        <v>2.050898346959798</v>
      </c>
      <c r="AB25" s="73">
        <v>1.7319525277300158</v>
      </c>
      <c r="AC25" s="74">
        <v>2.127917868153162</v>
      </c>
      <c r="AD25" s="74">
        <v>1.9354054543670713</v>
      </c>
      <c r="AE25" s="74">
        <v>2.413771966597267</v>
      </c>
      <c r="AF25" s="76">
        <v>1.2750132283022566</v>
      </c>
    </row>
    <row r="26" spans="2:32" ht="15.75" thickBot="1">
      <c r="B26" s="61"/>
      <c r="C26" s="62"/>
      <c r="D26" s="62" t="s">
        <v>35</v>
      </c>
      <c r="E26" s="62"/>
      <c r="F26" s="63"/>
      <c r="G26" s="64" t="s">
        <v>105</v>
      </c>
      <c r="H26" s="78">
        <v>-8.569314199739722</v>
      </c>
      <c r="I26" s="77">
        <v>40.12884917495512</v>
      </c>
      <c r="J26" s="77">
        <v>16.151877783110933</v>
      </c>
      <c r="K26" s="77">
        <v>8.763319665798235</v>
      </c>
      <c r="L26" s="78">
        <v>15.513684127285813</v>
      </c>
      <c r="M26" s="77">
        <v>6.4853842092654475</v>
      </c>
      <c r="N26" s="77">
        <v>-20.646425219369718</v>
      </c>
      <c r="O26" s="77">
        <v>-12.639928094979709</v>
      </c>
      <c r="P26" s="78">
        <v>26.28683853588352</v>
      </c>
      <c r="Q26" s="77">
        <v>14.352510923752675</v>
      </c>
      <c r="R26" s="77">
        <v>11.52978972187475</v>
      </c>
      <c r="S26" s="77">
        <v>10.617640372678068</v>
      </c>
      <c r="T26" s="78">
        <v>10.0092982561317</v>
      </c>
      <c r="U26" s="79">
        <v>-0.01612542338453693</v>
      </c>
      <c r="V26" s="77">
        <v>0.3494283066716548</v>
      </c>
      <c r="W26" s="77">
        <v>0.5427773524378665</v>
      </c>
      <c r="X26" s="78">
        <v>0.6878091889401361</v>
      </c>
      <c r="Y26" s="79">
        <v>4.468920922008962</v>
      </c>
      <c r="Z26" s="77">
        <v>1.4457640944452521</v>
      </c>
      <c r="AA26" s="77">
        <v>3.1062890337895084</v>
      </c>
      <c r="AB26" s="78">
        <v>2.0985435061616613</v>
      </c>
      <c r="AC26" s="77">
        <v>5.620865687649172</v>
      </c>
      <c r="AD26" s="77">
        <v>3.933590317914067</v>
      </c>
      <c r="AE26" s="77">
        <v>4.758743741359623</v>
      </c>
      <c r="AF26" s="80">
        <v>1.0048123756966731</v>
      </c>
    </row>
    <row r="27" ht="15.75" thickBot="1"/>
    <row r="28" spans="2:32" ht="30" customHeight="1">
      <c r="B28" s="227" t="s">
        <v>223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9"/>
    </row>
    <row r="29" spans="2:32" ht="15">
      <c r="B29" s="280" t="s">
        <v>20</v>
      </c>
      <c r="C29" s="281"/>
      <c r="D29" s="281"/>
      <c r="E29" s="281"/>
      <c r="F29" s="282"/>
      <c r="G29" s="288" t="s">
        <v>21</v>
      </c>
      <c r="H29" s="39" t="s">
        <v>22</v>
      </c>
      <c r="I29" s="286">
        <f>I$3</f>
        <v>2016</v>
      </c>
      <c r="J29" s="274">
        <f>J$3</f>
        <v>2017</v>
      </c>
      <c r="K29" s="274">
        <f>K$3</f>
        <v>2018</v>
      </c>
      <c r="L29" s="277">
        <f>L$3</f>
        <v>2019</v>
      </c>
      <c r="M29" s="276">
        <f>M$3</f>
        <v>2015</v>
      </c>
      <c r="N29" s="272"/>
      <c r="O29" s="272"/>
      <c r="P29" s="272"/>
      <c r="Q29" s="276">
        <f>Q$3</f>
        <v>2016</v>
      </c>
      <c r="R29" s="272"/>
      <c r="S29" s="272"/>
      <c r="T29" s="272"/>
      <c r="U29" s="276">
        <f>U$3</f>
        <v>2017</v>
      </c>
      <c r="V29" s="272"/>
      <c r="W29" s="272"/>
      <c r="X29" s="279"/>
      <c r="Y29" s="276">
        <f>Y$3</f>
        <v>2018</v>
      </c>
      <c r="Z29" s="272"/>
      <c r="AA29" s="272"/>
      <c r="AB29" s="279"/>
      <c r="AC29" s="272">
        <f>AC$3</f>
        <v>2019</v>
      </c>
      <c r="AD29" s="272"/>
      <c r="AE29" s="272"/>
      <c r="AF29" s="273"/>
    </row>
    <row r="30" spans="2:32" ht="15">
      <c r="B30" s="283"/>
      <c r="C30" s="284"/>
      <c r="D30" s="284"/>
      <c r="E30" s="284"/>
      <c r="F30" s="285"/>
      <c r="G30" s="289"/>
      <c r="H30" s="40">
        <f>$H$4</f>
        <v>2015</v>
      </c>
      <c r="I30" s="287"/>
      <c r="J30" s="275"/>
      <c r="K30" s="275"/>
      <c r="L30" s="278"/>
      <c r="M30" s="44" t="s">
        <v>0</v>
      </c>
      <c r="N30" s="44" t="s">
        <v>1</v>
      </c>
      <c r="O30" s="44" t="s">
        <v>2</v>
      </c>
      <c r="P30" s="154" t="s">
        <v>3</v>
      </c>
      <c r="Q30" s="44" t="s">
        <v>0</v>
      </c>
      <c r="R30" s="44" t="s">
        <v>1</v>
      </c>
      <c r="S30" s="44" t="s">
        <v>2</v>
      </c>
      <c r="T30" s="154" t="s">
        <v>3</v>
      </c>
      <c r="U30" s="46" t="s">
        <v>0</v>
      </c>
      <c r="V30" s="44" t="s">
        <v>1</v>
      </c>
      <c r="W30" s="44" t="s">
        <v>2</v>
      </c>
      <c r="X30" s="154" t="s">
        <v>3</v>
      </c>
      <c r="Y30" s="46" t="s">
        <v>0</v>
      </c>
      <c r="Z30" s="44" t="s">
        <v>1</v>
      </c>
      <c r="AA30" s="44" t="s">
        <v>2</v>
      </c>
      <c r="AB30" s="240" t="s">
        <v>3</v>
      </c>
      <c r="AC30" s="44" t="s">
        <v>0</v>
      </c>
      <c r="AD30" s="44" t="s">
        <v>1</v>
      </c>
      <c r="AE30" s="44" t="s">
        <v>2</v>
      </c>
      <c r="AF30" s="47" t="s">
        <v>3</v>
      </c>
    </row>
    <row r="31" spans="2:32" ht="3.75" customHeight="1">
      <c r="B31" s="48"/>
      <c r="C31" s="49"/>
      <c r="D31" s="49"/>
      <c r="E31" s="49"/>
      <c r="F31" s="50"/>
      <c r="G31" s="38"/>
      <c r="H31" s="52"/>
      <c r="I31" s="53"/>
      <c r="J31" s="54"/>
      <c r="K31" s="53"/>
      <c r="L31" s="52"/>
      <c r="M31" s="55"/>
      <c r="N31" s="55"/>
      <c r="O31" s="55"/>
      <c r="P31" s="56"/>
      <c r="Q31" s="55"/>
      <c r="R31" s="55"/>
      <c r="S31" s="55"/>
      <c r="T31" s="56"/>
      <c r="U31" s="57"/>
      <c r="V31" s="55"/>
      <c r="W31" s="55"/>
      <c r="X31" s="56"/>
      <c r="Y31" s="57"/>
      <c r="Z31" s="55"/>
      <c r="AA31" s="55"/>
      <c r="AB31" s="56"/>
      <c r="AC31" s="55"/>
      <c r="AD31" s="55"/>
      <c r="AE31" s="55"/>
      <c r="AF31" s="58"/>
    </row>
    <row r="32" spans="2:32" ht="15">
      <c r="B32" s="59"/>
      <c r="C32" s="55" t="s">
        <v>29</v>
      </c>
      <c r="D32" s="55"/>
      <c r="E32" s="55"/>
      <c r="F32" s="56"/>
      <c r="G32" s="60" t="s">
        <v>105</v>
      </c>
      <c r="H32" s="73">
        <v>3.8310847799018433</v>
      </c>
      <c r="I32" s="74">
        <v>3.3390925559326092</v>
      </c>
      <c r="J32" s="74">
        <v>3.0865603618833006</v>
      </c>
      <c r="K32" s="74">
        <v>4.215963255165491</v>
      </c>
      <c r="L32" s="73">
        <v>4.579898302118778</v>
      </c>
      <c r="M32" s="74">
        <v>1.1473433946848246</v>
      </c>
      <c r="N32" s="74">
        <v>0.9564429868614184</v>
      </c>
      <c r="O32" s="74">
        <v>1.0866870767661396</v>
      </c>
      <c r="P32" s="73">
        <v>0.936485697144974</v>
      </c>
      <c r="Q32" s="74">
        <v>0.6785626580492448</v>
      </c>
      <c r="R32" s="74">
        <v>0.8711646015138115</v>
      </c>
      <c r="S32" s="74">
        <v>0.69475435415373</v>
      </c>
      <c r="T32" s="73">
        <v>0.5502997618073806</v>
      </c>
      <c r="U32" s="75">
        <v>0.8100099900000544</v>
      </c>
      <c r="V32" s="74">
        <v>0.7916428263739448</v>
      </c>
      <c r="W32" s="74">
        <v>0.863946566047332</v>
      </c>
      <c r="X32" s="73">
        <v>0.9462484049295625</v>
      </c>
      <c r="Y32" s="75">
        <v>1.2683452571148166</v>
      </c>
      <c r="Z32" s="74">
        <v>1.0010780485088588</v>
      </c>
      <c r="AA32" s="74">
        <v>1.0958313337303878</v>
      </c>
      <c r="AB32" s="73">
        <v>0.9712219242180993</v>
      </c>
      <c r="AC32" s="74">
        <v>1.278697111786741</v>
      </c>
      <c r="AD32" s="74">
        <v>1.1486632665686187</v>
      </c>
      <c r="AE32" s="74">
        <v>1.234841782778389</v>
      </c>
      <c r="AF32" s="76">
        <v>0.8737300008417463</v>
      </c>
    </row>
    <row r="33" spans="2:32" ht="15">
      <c r="B33" s="59"/>
      <c r="C33" s="55"/>
      <c r="D33" s="55"/>
      <c r="E33" s="55" t="s">
        <v>104</v>
      </c>
      <c r="F33" s="56"/>
      <c r="G33" s="60" t="s">
        <v>106</v>
      </c>
      <c r="H33" s="73">
        <v>1.142834310472076</v>
      </c>
      <c r="I33" s="74">
        <v>1.4135749592103481</v>
      </c>
      <c r="J33" s="74">
        <v>1.6086932306398376</v>
      </c>
      <c r="K33" s="74">
        <v>1.9052654152311888</v>
      </c>
      <c r="L33" s="73">
        <v>1.9491506600608413</v>
      </c>
      <c r="M33" s="74">
        <v>0.2764765361877306</v>
      </c>
      <c r="N33" s="74">
        <v>0.32425811062824644</v>
      </c>
      <c r="O33" s="74">
        <v>0.3813925728786367</v>
      </c>
      <c r="P33" s="73">
        <v>0.3311888831652377</v>
      </c>
      <c r="Q33" s="74">
        <v>0.3515312190275048</v>
      </c>
      <c r="R33" s="74">
        <v>0.38277879968578205</v>
      </c>
      <c r="S33" s="74">
        <v>0.2945997163505669</v>
      </c>
      <c r="T33" s="73">
        <v>0.35632549931464375</v>
      </c>
      <c r="U33" s="75">
        <v>0.38322181857682236</v>
      </c>
      <c r="V33" s="74">
        <v>0.4346719653836222</v>
      </c>
      <c r="W33" s="74">
        <v>0.48715450687948786</v>
      </c>
      <c r="X33" s="73">
        <v>0.5027702279221283</v>
      </c>
      <c r="Y33" s="75">
        <v>0.47145058160877795</v>
      </c>
      <c r="Z33" s="74">
        <v>0.4450493451839186</v>
      </c>
      <c r="AA33" s="74">
        <v>0.4551710113440228</v>
      </c>
      <c r="AB33" s="73">
        <v>0.4611221445638964</v>
      </c>
      <c r="AC33" s="74">
        <v>0.4834770273836342</v>
      </c>
      <c r="AD33" s="74">
        <v>0.5038580550322141</v>
      </c>
      <c r="AE33" s="74">
        <v>0.4943968839115435</v>
      </c>
      <c r="AF33" s="76">
        <v>0.4901193015749883</v>
      </c>
    </row>
    <row r="34" spans="2:32" ht="15">
      <c r="B34" s="59"/>
      <c r="C34" s="55"/>
      <c r="D34" s="55"/>
      <c r="E34" s="55" t="s">
        <v>100</v>
      </c>
      <c r="F34" s="56"/>
      <c r="G34" s="60" t="s">
        <v>106</v>
      </c>
      <c r="H34" s="73">
        <v>1.0085796145021488</v>
      </c>
      <c r="I34" s="74">
        <v>0.5493782685639871</v>
      </c>
      <c r="J34" s="74">
        <v>0.25458580602388703</v>
      </c>
      <c r="K34" s="74">
        <v>0.23809553973258152</v>
      </c>
      <c r="L34" s="73">
        <v>0.29938414503397764</v>
      </c>
      <c r="M34" s="74">
        <v>0.2862285397231589</v>
      </c>
      <c r="N34" s="74">
        <v>0.30419130994251253</v>
      </c>
      <c r="O34" s="74">
        <v>0.24172959126305915</v>
      </c>
      <c r="P34" s="73">
        <v>0.12653434694973806</v>
      </c>
      <c r="Q34" s="74">
        <v>0.08418743980133465</v>
      </c>
      <c r="R34" s="74">
        <v>0.10891101461857321</v>
      </c>
      <c r="S34" s="74">
        <v>0.13306711705163066</v>
      </c>
      <c r="T34" s="73">
        <v>0.08237120505491537</v>
      </c>
      <c r="U34" s="75">
        <v>0.0354494327101985</v>
      </c>
      <c r="V34" s="74">
        <v>0.035096240601934</v>
      </c>
      <c r="W34" s="74">
        <v>0.04828238343174635</v>
      </c>
      <c r="X34" s="73">
        <v>0.04604493865431772</v>
      </c>
      <c r="Y34" s="75">
        <v>0.061628228174793284</v>
      </c>
      <c r="Z34" s="74">
        <v>0.06890053246301392</v>
      </c>
      <c r="AA34" s="74">
        <v>0.0695017456375977</v>
      </c>
      <c r="AB34" s="73">
        <v>0.07342007006225948</v>
      </c>
      <c r="AC34" s="74">
        <v>0.07190672559907875</v>
      </c>
      <c r="AD34" s="74">
        <v>0.07566696794921295</v>
      </c>
      <c r="AE34" s="74">
        <v>0.07689378024211976</v>
      </c>
      <c r="AF34" s="76">
        <v>0.08036488767585113</v>
      </c>
    </row>
    <row r="35" spans="2:32" ht="15">
      <c r="B35" s="59"/>
      <c r="C35" s="55"/>
      <c r="D35" s="55"/>
      <c r="E35" s="55" t="s">
        <v>32</v>
      </c>
      <c r="F35" s="56"/>
      <c r="G35" s="60" t="s">
        <v>106</v>
      </c>
      <c r="H35" s="73">
        <v>3.5152992172789577</v>
      </c>
      <c r="I35" s="74">
        <v>-1.646930200777895</v>
      </c>
      <c r="J35" s="74">
        <v>0.38651374390469057</v>
      </c>
      <c r="K35" s="74">
        <v>1.3094602220559164</v>
      </c>
      <c r="L35" s="73">
        <v>0.9402652527569209</v>
      </c>
      <c r="M35" s="74">
        <v>1.6266470688454386</v>
      </c>
      <c r="N35" s="74">
        <v>0.9857181823891448</v>
      </c>
      <c r="O35" s="74">
        <v>1.7416434270667853</v>
      </c>
      <c r="P35" s="73">
        <v>-0.19825777803360858</v>
      </c>
      <c r="Q35" s="74">
        <v>-1.765435467269258</v>
      </c>
      <c r="R35" s="74">
        <v>-0.24549070196136247</v>
      </c>
      <c r="S35" s="74">
        <v>-1.61801176156172</v>
      </c>
      <c r="T35" s="73">
        <v>0.7984747852706006</v>
      </c>
      <c r="U35" s="75">
        <v>0.22711926645324676</v>
      </c>
      <c r="V35" s="74">
        <v>0.25037844096173795</v>
      </c>
      <c r="W35" s="74">
        <v>0.28181983462690363</v>
      </c>
      <c r="X35" s="73">
        <v>0.33845611686096105</v>
      </c>
      <c r="Y35" s="75">
        <v>0.35305386804129074</v>
      </c>
      <c r="Z35" s="74">
        <v>0.3595685744259339</v>
      </c>
      <c r="AA35" s="74">
        <v>0.2958843993347711</v>
      </c>
      <c r="AB35" s="73">
        <v>0.24701195815071564</v>
      </c>
      <c r="AC35" s="74">
        <v>0.20962389178856444</v>
      </c>
      <c r="AD35" s="74">
        <v>0.19423586464933343</v>
      </c>
      <c r="AE35" s="74">
        <v>0.19751758159160773</v>
      </c>
      <c r="AF35" s="76">
        <v>0.20141713468618236</v>
      </c>
    </row>
    <row r="36" spans="2:32" ht="15">
      <c r="B36" s="59"/>
      <c r="C36" s="55"/>
      <c r="D36" s="55"/>
      <c r="E36" s="55" t="s">
        <v>101</v>
      </c>
      <c r="F36" s="56"/>
      <c r="G36" s="60" t="s">
        <v>106</v>
      </c>
      <c r="H36" s="73">
        <v>5.66671314225317</v>
      </c>
      <c r="I36" s="74">
        <v>0.31602302699643825</v>
      </c>
      <c r="J36" s="74">
        <v>2.2497927805684266</v>
      </c>
      <c r="K36" s="74">
        <v>3.4528211770196666</v>
      </c>
      <c r="L36" s="73">
        <v>3.1888000578517657</v>
      </c>
      <c r="M36" s="74">
        <v>2.189352144756316</v>
      </c>
      <c r="N36" s="74">
        <v>1.6141676029599015</v>
      </c>
      <c r="O36" s="74">
        <v>2.3647655912084957</v>
      </c>
      <c r="P36" s="73">
        <v>0.259465452081353</v>
      </c>
      <c r="Q36" s="74">
        <v>-1.3297168084404136</v>
      </c>
      <c r="R36" s="74">
        <v>0.24619911234300212</v>
      </c>
      <c r="S36" s="74">
        <v>-1.190344928159527</v>
      </c>
      <c r="T36" s="73">
        <v>1.2371714896401527</v>
      </c>
      <c r="U36" s="75">
        <v>0.6457905177402723</v>
      </c>
      <c r="V36" s="74">
        <v>0.7201466469472964</v>
      </c>
      <c r="W36" s="74">
        <v>0.8172567249381334</v>
      </c>
      <c r="X36" s="73">
        <v>0.8872712834374137</v>
      </c>
      <c r="Y36" s="75">
        <v>0.8861326778248576</v>
      </c>
      <c r="Z36" s="74">
        <v>0.8735184520728597</v>
      </c>
      <c r="AA36" s="74">
        <v>0.820557156316398</v>
      </c>
      <c r="AB36" s="73">
        <v>0.7815541727768801</v>
      </c>
      <c r="AC36" s="74">
        <v>0.7650076447712795</v>
      </c>
      <c r="AD36" s="74">
        <v>0.7737608876307563</v>
      </c>
      <c r="AE36" s="74">
        <v>0.768808245745271</v>
      </c>
      <c r="AF36" s="76">
        <v>0.7719013239370238</v>
      </c>
    </row>
    <row r="37" spans="2:32" ht="15">
      <c r="B37" s="59"/>
      <c r="C37" s="55"/>
      <c r="D37" s="55" t="s">
        <v>102</v>
      </c>
      <c r="E37" s="55"/>
      <c r="F37" s="56"/>
      <c r="G37" s="60" t="s">
        <v>106</v>
      </c>
      <c r="H37" s="73">
        <v>6.6484954013921405</v>
      </c>
      <c r="I37" s="74">
        <v>4.17862364862415</v>
      </c>
      <c r="J37" s="74">
        <v>5.369363910577956</v>
      </c>
      <c r="K37" s="74">
        <v>7.626200987478544</v>
      </c>
      <c r="L37" s="73">
        <v>9.105668672792303</v>
      </c>
      <c r="M37" s="74">
        <v>7.631436297262889</v>
      </c>
      <c r="N37" s="74">
        <v>-2.3686550167049694</v>
      </c>
      <c r="O37" s="74">
        <v>1.2345135742051698</v>
      </c>
      <c r="P37" s="73">
        <v>2.176398700804065</v>
      </c>
      <c r="Q37" s="74">
        <v>-0.7261847030210078</v>
      </c>
      <c r="R37" s="74">
        <v>4.575177860033733</v>
      </c>
      <c r="S37" s="74">
        <v>-1.6912016957049372</v>
      </c>
      <c r="T37" s="73">
        <v>2.349364341770038</v>
      </c>
      <c r="U37" s="75">
        <v>1.3177865597392835</v>
      </c>
      <c r="V37" s="74">
        <v>1.254216988242725</v>
      </c>
      <c r="W37" s="74">
        <v>1.2973688553210971</v>
      </c>
      <c r="X37" s="73">
        <v>1.3860606014541068</v>
      </c>
      <c r="Y37" s="75">
        <v>2.6052597516260634</v>
      </c>
      <c r="Z37" s="74">
        <v>1.758066125536932</v>
      </c>
      <c r="AA37" s="74">
        <v>2.219504760976623</v>
      </c>
      <c r="AB37" s="73">
        <v>1.8470519868333843</v>
      </c>
      <c r="AC37" s="74">
        <v>2.5653327323774517</v>
      </c>
      <c r="AD37" s="74">
        <v>2.2565804352137184</v>
      </c>
      <c r="AE37" s="74">
        <v>2.831051837981444</v>
      </c>
      <c r="AF37" s="76">
        <v>1.3656372892252295</v>
      </c>
    </row>
    <row r="38" spans="2:32" ht="15">
      <c r="B38" s="59"/>
      <c r="C38" s="55"/>
      <c r="D38" s="55" t="s">
        <v>103</v>
      </c>
      <c r="E38" s="55"/>
      <c r="F38" s="56"/>
      <c r="G38" s="60" t="s">
        <v>106</v>
      </c>
      <c r="H38" s="73">
        <v>-7.195749512944756</v>
      </c>
      <c r="I38" s="74">
        <v>-1.9219733840009585</v>
      </c>
      <c r="J38" s="74">
        <v>-4.137696405111611</v>
      </c>
      <c r="K38" s="74">
        <v>-6.873255899595926</v>
      </c>
      <c r="L38" s="73">
        <v>-7.7145704285252625</v>
      </c>
      <c r="M38" s="74">
        <v>-7.213098908209443</v>
      </c>
      <c r="N38" s="74">
        <v>0.9665796446757783</v>
      </c>
      <c r="O38" s="74">
        <v>-1.909202453771185</v>
      </c>
      <c r="P38" s="73">
        <v>-0.9638021587675106</v>
      </c>
      <c r="Q38" s="74">
        <v>1.5545383056257929</v>
      </c>
      <c r="R38" s="74">
        <v>-3.819358582579888</v>
      </c>
      <c r="S38" s="74">
        <v>2.46077224187928</v>
      </c>
      <c r="T38" s="73">
        <v>-1.5523950275322296</v>
      </c>
      <c r="U38" s="75">
        <v>-1.3191912970586825</v>
      </c>
      <c r="V38" s="74">
        <v>-1.2240266219253897</v>
      </c>
      <c r="W38" s="74">
        <v>-1.2506790142119115</v>
      </c>
      <c r="X38" s="73">
        <v>-1.3270834799619446</v>
      </c>
      <c r="Y38" s="75">
        <v>-2.2230471723360905</v>
      </c>
      <c r="Z38" s="74">
        <v>-1.6305065291009557</v>
      </c>
      <c r="AA38" s="74">
        <v>-1.9442305835626232</v>
      </c>
      <c r="AB38" s="73">
        <v>-1.6573842353921837</v>
      </c>
      <c r="AC38" s="74">
        <v>-2.051643265361971</v>
      </c>
      <c r="AD38" s="74">
        <v>-1.8816780562758484</v>
      </c>
      <c r="AE38" s="74">
        <v>-2.365018300948331</v>
      </c>
      <c r="AF38" s="76">
        <v>-1.2638086123204841</v>
      </c>
    </row>
    <row r="39" spans="2:32" ht="15">
      <c r="B39" s="59"/>
      <c r="C39" s="55"/>
      <c r="D39" s="55" t="s">
        <v>35</v>
      </c>
      <c r="E39" s="55"/>
      <c r="F39" s="56"/>
      <c r="G39" s="60" t="s">
        <v>106</v>
      </c>
      <c r="H39" s="91">
        <v>-0.5472541115526102</v>
      </c>
      <c r="I39" s="74">
        <v>2.256650264623201</v>
      </c>
      <c r="J39" s="74">
        <v>1.2316675054663446</v>
      </c>
      <c r="K39" s="74">
        <v>0.7529450878826044</v>
      </c>
      <c r="L39" s="73">
        <v>1.3910982442670448</v>
      </c>
      <c r="M39" s="74">
        <v>0.4183373890534454</v>
      </c>
      <c r="N39" s="74">
        <v>-1.4020753720291912</v>
      </c>
      <c r="O39" s="74">
        <v>-0.6746888795660151</v>
      </c>
      <c r="P39" s="73">
        <v>1.212596542036554</v>
      </c>
      <c r="Q39" s="74">
        <v>0.8283536026047851</v>
      </c>
      <c r="R39" s="74">
        <v>0.7558192774538445</v>
      </c>
      <c r="S39" s="74">
        <v>0.7695705461743428</v>
      </c>
      <c r="T39" s="73">
        <v>0.7969693142378085</v>
      </c>
      <c r="U39" s="75">
        <v>-0.001404737319399084</v>
      </c>
      <c r="V39" s="74">
        <v>0.030190366317335467</v>
      </c>
      <c r="W39" s="74">
        <v>0.04668984110918566</v>
      </c>
      <c r="X39" s="73">
        <v>0.058977121492162096</v>
      </c>
      <c r="Y39" s="75">
        <v>0.3822125792899729</v>
      </c>
      <c r="Z39" s="74">
        <v>0.12755959643597617</v>
      </c>
      <c r="AA39" s="74">
        <v>0.2752741774140002</v>
      </c>
      <c r="AB39" s="73">
        <v>0.1896677514412004</v>
      </c>
      <c r="AC39" s="74">
        <v>0.5136894670154809</v>
      </c>
      <c r="AD39" s="74">
        <v>0.37490237893787043</v>
      </c>
      <c r="AE39" s="74">
        <v>0.4660335370331133</v>
      </c>
      <c r="AF39" s="76">
        <v>0.10182867690474537</v>
      </c>
    </row>
    <row r="40" spans="2:32" ht="15.75" thickBot="1">
      <c r="B40" s="61"/>
      <c r="C40" s="62"/>
      <c r="D40" s="62" t="s">
        <v>107</v>
      </c>
      <c r="E40" s="62"/>
      <c r="F40" s="63"/>
      <c r="G40" s="64" t="s">
        <v>106</v>
      </c>
      <c r="H40" s="92">
        <v>-1.2883742507987401</v>
      </c>
      <c r="I40" s="77">
        <v>0.7664192643129765</v>
      </c>
      <c r="J40" s="77">
        <v>-0.394899924151461</v>
      </c>
      <c r="K40" s="77">
        <v>0.010196990263214935</v>
      </c>
      <c r="L40" s="78">
        <v>0</v>
      </c>
      <c r="M40" s="77">
        <v>-1.460346139124952</v>
      </c>
      <c r="N40" s="77">
        <v>0.7443507559307029</v>
      </c>
      <c r="O40" s="77">
        <v>-0.6033896348763312</v>
      </c>
      <c r="P40" s="78">
        <v>-0.535576296972956</v>
      </c>
      <c r="Q40" s="77">
        <v>1.179925863884889</v>
      </c>
      <c r="R40" s="77">
        <v>-0.1308537882830294</v>
      </c>
      <c r="S40" s="77">
        <v>1.1155287361389148</v>
      </c>
      <c r="T40" s="78">
        <v>-1.4838410420705976</v>
      </c>
      <c r="U40" s="79">
        <v>0.1656242095791982</v>
      </c>
      <c r="V40" s="77">
        <v>0.04130581310930593</v>
      </c>
      <c r="W40" s="77">
        <v>0</v>
      </c>
      <c r="X40" s="78">
        <v>0</v>
      </c>
      <c r="Y40" s="79">
        <v>0</v>
      </c>
      <c r="Z40" s="77">
        <v>0</v>
      </c>
      <c r="AA40" s="77">
        <v>0</v>
      </c>
      <c r="AB40" s="78">
        <v>0</v>
      </c>
      <c r="AC40" s="77">
        <v>0</v>
      </c>
      <c r="AD40" s="77">
        <v>0</v>
      </c>
      <c r="AE40" s="77">
        <v>0</v>
      </c>
      <c r="AF40" s="80">
        <v>0</v>
      </c>
    </row>
    <row r="41" spans="2:32" ht="15">
      <c r="B41" s="29" t="s">
        <v>108</v>
      </c>
      <c r="C41" s="55"/>
      <c r="D41" s="55"/>
      <c r="E41" s="55"/>
      <c r="F41" s="55"/>
      <c r="G41" s="66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</row>
    <row r="42" spans="2:32" ht="15">
      <c r="B42" s="55"/>
      <c r="C42" s="55"/>
      <c r="D42" s="55"/>
      <c r="E42" s="55"/>
      <c r="F42" s="55"/>
      <c r="G42" s="66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  <row r="43" spans="2:11" ht="15.75" thickBot="1">
      <c r="B43" s="68" t="s">
        <v>12</v>
      </c>
      <c r="K43" s="62"/>
    </row>
    <row r="44" spans="2:12" ht="15">
      <c r="B44" s="292" t="s">
        <v>20</v>
      </c>
      <c r="C44" s="293"/>
      <c r="D44" s="293"/>
      <c r="E44" s="293"/>
      <c r="F44" s="294"/>
      <c r="G44" s="295" t="s">
        <v>21</v>
      </c>
      <c r="H44" s="213" t="s">
        <v>22</v>
      </c>
      <c r="I44" s="296">
        <f>I$3</f>
        <v>2016</v>
      </c>
      <c r="J44" s="297">
        <f>J$3</f>
        <v>2017</v>
      </c>
      <c r="K44" s="298">
        <f>K$3</f>
        <v>2018</v>
      </c>
      <c r="L44" s="290">
        <f>L$3</f>
        <v>2019</v>
      </c>
    </row>
    <row r="45" spans="2:12" ht="15" customHeight="1">
      <c r="B45" s="283"/>
      <c r="C45" s="284"/>
      <c r="D45" s="284"/>
      <c r="E45" s="284"/>
      <c r="F45" s="285"/>
      <c r="G45" s="289"/>
      <c r="H45" s="40">
        <f>$H$4</f>
        <v>2015</v>
      </c>
      <c r="I45" s="287"/>
      <c r="J45" s="275"/>
      <c r="K45" s="275"/>
      <c r="L45" s="291"/>
    </row>
    <row r="46" spans="2:12" ht="3.75" customHeight="1">
      <c r="B46" s="48"/>
      <c r="C46" s="49"/>
      <c r="D46" s="49"/>
      <c r="E46" s="49"/>
      <c r="F46" s="50"/>
      <c r="G46" s="212"/>
      <c r="H46" s="69"/>
      <c r="I46" s="53"/>
      <c r="J46" s="53"/>
      <c r="K46" s="53"/>
      <c r="L46" s="70"/>
    </row>
    <row r="47" spans="2:12" ht="15">
      <c r="B47" s="59"/>
      <c r="C47" s="55" t="s">
        <v>32</v>
      </c>
      <c r="D47" s="55"/>
      <c r="E47" s="55"/>
      <c r="F47" s="56"/>
      <c r="G47" s="60" t="s">
        <v>105</v>
      </c>
      <c r="H47" s="91">
        <v>16.859885351159363</v>
      </c>
      <c r="I47" s="74">
        <v>-7.018259926451691</v>
      </c>
      <c r="J47" s="74">
        <v>1.8305692834223066</v>
      </c>
      <c r="K47" s="74">
        <v>6.27823281833146</v>
      </c>
      <c r="L47" s="76">
        <v>4.4206427204243255</v>
      </c>
    </row>
    <row r="48" spans="2:12" ht="15">
      <c r="B48" s="59"/>
      <c r="C48" s="55"/>
      <c r="D48" s="71" t="s">
        <v>109</v>
      </c>
      <c r="E48" s="55"/>
      <c r="F48" s="56"/>
      <c r="G48" s="60" t="s">
        <v>105</v>
      </c>
      <c r="H48" s="91">
        <v>5.509512967158116</v>
      </c>
      <c r="I48" s="74">
        <v>5.0456351190588435</v>
      </c>
      <c r="J48" s="74">
        <v>0.19059242125007358</v>
      </c>
      <c r="K48" s="74">
        <v>4.696326923605085</v>
      </c>
      <c r="L48" s="76">
        <v>4.121521228421557</v>
      </c>
    </row>
    <row r="49" spans="2:12" ht="15.75" thickBot="1">
      <c r="B49" s="61"/>
      <c r="C49" s="62"/>
      <c r="D49" s="72" t="s">
        <v>110</v>
      </c>
      <c r="E49" s="62"/>
      <c r="F49" s="63"/>
      <c r="G49" s="64" t="s">
        <v>105</v>
      </c>
      <c r="H49" s="92">
        <v>63.682043654488695</v>
      </c>
      <c r="I49" s="77">
        <v>-39.09715851454779</v>
      </c>
      <c r="J49" s="77">
        <v>9.3521665289541</v>
      </c>
      <c r="K49" s="77">
        <v>12.925644119505321</v>
      </c>
      <c r="L49" s="80">
        <v>5.585998123834713</v>
      </c>
    </row>
    <row r="50" spans="2:11" ht="15">
      <c r="B50" s="29" t="s">
        <v>108</v>
      </c>
      <c r="C50" s="55"/>
      <c r="D50" s="55"/>
      <c r="E50" s="55"/>
      <c r="F50" s="55"/>
      <c r="G50" s="66"/>
      <c r="H50" s="55"/>
      <c r="I50" s="55"/>
      <c r="J50" s="55"/>
      <c r="K50" s="55"/>
    </row>
    <row r="57" spans="2:11" ht="15">
      <c r="B57" s="55"/>
      <c r="C57" s="55"/>
      <c r="D57" s="55"/>
      <c r="E57" s="55"/>
      <c r="F57" s="55"/>
      <c r="G57" s="66"/>
      <c r="H57" s="55"/>
      <c r="I57" s="55"/>
      <c r="J57" s="55"/>
      <c r="K57" s="55"/>
    </row>
    <row r="58" spans="2:11" ht="15">
      <c r="B58" s="55"/>
      <c r="C58" s="55"/>
      <c r="D58" s="55"/>
      <c r="E58" s="55"/>
      <c r="F58" s="55"/>
      <c r="G58" s="66"/>
      <c r="H58" s="55"/>
      <c r="I58" s="55"/>
      <c r="J58" s="55"/>
      <c r="K58" s="55"/>
    </row>
    <row r="59" spans="2:11" ht="15">
      <c r="B59" s="55"/>
      <c r="C59" s="55"/>
      <c r="D59" s="55"/>
      <c r="E59" s="55"/>
      <c r="F59" s="55"/>
      <c r="G59" s="66"/>
      <c r="H59" s="55"/>
      <c r="I59" s="55"/>
      <c r="J59" s="55"/>
      <c r="K59" s="55"/>
    </row>
    <row r="60" spans="2:11" ht="15">
      <c r="B60" s="55"/>
      <c r="C60" s="55"/>
      <c r="D60" s="55"/>
      <c r="E60" s="55"/>
      <c r="F60" s="55"/>
      <c r="G60" s="66"/>
      <c r="H60" s="55"/>
      <c r="I60" s="55"/>
      <c r="J60" s="55"/>
      <c r="K60" s="55"/>
    </row>
    <row r="61" spans="2:11" ht="15">
      <c r="B61" s="55"/>
      <c r="C61" s="55"/>
      <c r="D61" s="55"/>
      <c r="E61" s="55"/>
      <c r="F61" s="55"/>
      <c r="G61" s="66"/>
      <c r="H61" s="55"/>
      <c r="I61" s="55"/>
      <c r="J61" s="55"/>
      <c r="K61" s="55"/>
    </row>
    <row r="62" spans="2:11" ht="15">
      <c r="B62" s="55"/>
      <c r="C62" s="55"/>
      <c r="D62" s="55"/>
      <c r="E62" s="55"/>
      <c r="F62" s="55"/>
      <c r="G62" s="66"/>
      <c r="H62" s="55"/>
      <c r="I62" s="55"/>
      <c r="J62" s="55"/>
      <c r="K62" s="55"/>
    </row>
    <row r="63" spans="2:11" ht="15">
      <c r="B63" s="55"/>
      <c r="C63" s="55"/>
      <c r="D63" s="55"/>
      <c r="E63" s="55"/>
      <c r="F63" s="55"/>
      <c r="G63" s="66"/>
      <c r="H63" s="55"/>
      <c r="I63" s="55"/>
      <c r="J63" s="55"/>
      <c r="K63" s="55"/>
    </row>
    <row r="64" spans="2:11" ht="15">
      <c r="B64" s="55"/>
      <c r="C64" s="55"/>
      <c r="D64" s="55"/>
      <c r="E64" s="55"/>
      <c r="F64" s="55"/>
      <c r="G64" s="66"/>
      <c r="H64" s="55"/>
      <c r="I64" s="55"/>
      <c r="J64" s="55"/>
      <c r="K64" s="55"/>
    </row>
    <row r="65" spans="2:11" ht="15">
      <c r="B65" s="55"/>
      <c r="C65" s="55"/>
      <c r="D65" s="55"/>
      <c r="E65" s="55"/>
      <c r="F65" s="55"/>
      <c r="G65" s="66"/>
      <c r="H65" s="55"/>
      <c r="I65" s="55"/>
      <c r="J65" s="55"/>
      <c r="K65" s="55"/>
    </row>
    <row r="66" spans="2:11" ht="15">
      <c r="B66" s="55"/>
      <c r="C66" s="55"/>
      <c r="D66" s="55"/>
      <c r="E66" s="55"/>
      <c r="F66" s="55"/>
      <c r="G66" s="66"/>
      <c r="H66" s="55"/>
      <c r="I66" s="55"/>
      <c r="J66" s="55"/>
      <c r="K66" s="55"/>
    </row>
    <row r="67" spans="2:11" ht="15">
      <c r="B67" s="55"/>
      <c r="C67" s="55"/>
      <c r="D67" s="55"/>
      <c r="E67" s="55"/>
      <c r="F67" s="55"/>
      <c r="G67" s="66"/>
      <c r="H67" s="55"/>
      <c r="I67" s="55"/>
      <c r="J67" s="55"/>
      <c r="K67" s="55"/>
    </row>
    <row r="68" spans="2:11" ht="15">
      <c r="B68" s="55"/>
      <c r="C68" s="55"/>
      <c r="D68" s="55"/>
      <c r="E68" s="55"/>
      <c r="F68" s="55"/>
      <c r="G68" s="66"/>
      <c r="H68" s="55"/>
      <c r="I68" s="55"/>
      <c r="J68" s="55"/>
      <c r="K68" s="55"/>
    </row>
    <row r="69" spans="2:11" ht="15">
      <c r="B69" s="55"/>
      <c r="C69" s="55"/>
      <c r="D69" s="55"/>
      <c r="E69" s="55"/>
      <c r="F69" s="55"/>
      <c r="G69" s="66"/>
      <c r="H69" s="55"/>
      <c r="I69" s="55"/>
      <c r="J69" s="55"/>
      <c r="K69" s="55"/>
    </row>
    <row r="70" spans="2:11" ht="15"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2:11" ht="15"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2:11" ht="15"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2:11" ht="15"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2:11" ht="15"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2:11" ht="15"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2:11" ht="15">
      <c r="B76" s="55"/>
      <c r="C76" s="55"/>
      <c r="D76" s="55"/>
      <c r="E76" s="55"/>
      <c r="F76" s="55"/>
      <c r="G76" s="55"/>
      <c r="H76" s="55"/>
      <c r="I76" s="55"/>
      <c r="J76" s="55"/>
      <c r="K76" s="55"/>
    </row>
  </sheetData>
  <sheetProtection/>
  <mergeCells count="39">
    <mergeCell ref="Y3:AB3"/>
    <mergeCell ref="G3:G4"/>
    <mergeCell ref="J16:J17"/>
    <mergeCell ref="U16:X16"/>
    <mergeCell ref="Y16:AB16"/>
    <mergeCell ref="U29:X29"/>
    <mergeCell ref="Q3:T3"/>
    <mergeCell ref="M29:P29"/>
    <mergeCell ref="Q29:T29"/>
    <mergeCell ref="L29:L30"/>
    <mergeCell ref="L44:L45"/>
    <mergeCell ref="B44:F45"/>
    <mergeCell ref="G44:G45"/>
    <mergeCell ref="I44:I45"/>
    <mergeCell ref="J44:J45"/>
    <mergeCell ref="B29:F30"/>
    <mergeCell ref="K44:K45"/>
    <mergeCell ref="G29:G30"/>
    <mergeCell ref="I29:I30"/>
    <mergeCell ref="J29:J30"/>
    <mergeCell ref="B3:F4"/>
    <mergeCell ref="L3:L4"/>
    <mergeCell ref="J3:J4"/>
    <mergeCell ref="I3:I4"/>
    <mergeCell ref="B16:F17"/>
    <mergeCell ref="M3:P3"/>
    <mergeCell ref="M16:P16"/>
    <mergeCell ref="G16:G17"/>
    <mergeCell ref="I16:I17"/>
    <mergeCell ref="AC3:AF3"/>
    <mergeCell ref="AC16:AF16"/>
    <mergeCell ref="AC29:AF29"/>
    <mergeCell ref="K3:K4"/>
    <mergeCell ref="K29:K30"/>
    <mergeCell ref="K16:K17"/>
    <mergeCell ref="Q16:T16"/>
    <mergeCell ref="L16:L17"/>
    <mergeCell ref="Y29:AB29"/>
    <mergeCell ref="U3:X3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F42"/>
  <sheetViews>
    <sheetView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5" width="3.140625" style="43" customWidth="1"/>
    <col min="6" max="6" width="39.28125" style="43" customWidth="1"/>
    <col min="7" max="7" width="21.00390625" style="43" customWidth="1"/>
    <col min="8" max="8" width="10.7109375" style="43" customWidth="1"/>
    <col min="9" max="32" width="9.140625" style="43" customWidth="1"/>
    <col min="33" max="16384" width="9.140625" style="43" customWidth="1"/>
  </cols>
  <sheetData>
    <row r="1" ht="22.5" customHeight="1" thickBot="1">
      <c r="B1" s="42" t="s">
        <v>111</v>
      </c>
    </row>
    <row r="2" spans="2:32" ht="30" customHeight="1">
      <c r="B2" s="227" t="s">
        <v>224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9"/>
    </row>
    <row r="3" spans="2:32" ht="15">
      <c r="B3" s="280" t="s">
        <v>20</v>
      </c>
      <c r="C3" s="281"/>
      <c r="D3" s="281"/>
      <c r="E3" s="281"/>
      <c r="F3" s="282"/>
      <c r="G3" s="288" t="s">
        <v>21</v>
      </c>
      <c r="H3" s="39" t="s">
        <v>22</v>
      </c>
      <c r="I3" s="286">
        <v>2016</v>
      </c>
      <c r="J3" s="274">
        <v>2017</v>
      </c>
      <c r="K3" s="274">
        <v>2018</v>
      </c>
      <c r="L3" s="277">
        <v>2019</v>
      </c>
      <c r="M3" s="276">
        <v>2015</v>
      </c>
      <c r="N3" s="272"/>
      <c r="O3" s="272"/>
      <c r="P3" s="272"/>
      <c r="Q3" s="276">
        <v>2016</v>
      </c>
      <c r="R3" s="272"/>
      <c r="S3" s="272"/>
      <c r="T3" s="272"/>
      <c r="U3" s="276">
        <v>2017</v>
      </c>
      <c r="V3" s="272"/>
      <c r="W3" s="272"/>
      <c r="X3" s="272"/>
      <c r="Y3" s="276">
        <v>2018</v>
      </c>
      <c r="Z3" s="272"/>
      <c r="AA3" s="272"/>
      <c r="AB3" s="272"/>
      <c r="AC3" s="276">
        <v>2019</v>
      </c>
      <c r="AD3" s="272"/>
      <c r="AE3" s="272"/>
      <c r="AF3" s="273"/>
    </row>
    <row r="4" spans="2:32" ht="15">
      <c r="B4" s="283"/>
      <c r="C4" s="284"/>
      <c r="D4" s="284"/>
      <c r="E4" s="284"/>
      <c r="F4" s="285"/>
      <c r="G4" s="289"/>
      <c r="H4" s="40">
        <v>2015</v>
      </c>
      <c r="I4" s="287"/>
      <c r="J4" s="275"/>
      <c r="K4" s="275"/>
      <c r="L4" s="278"/>
      <c r="M4" s="44" t="s">
        <v>0</v>
      </c>
      <c r="N4" s="44" t="s">
        <v>1</v>
      </c>
      <c r="O4" s="44" t="s">
        <v>2</v>
      </c>
      <c r="P4" s="45" t="s">
        <v>3</v>
      </c>
      <c r="Q4" s="44" t="s">
        <v>0</v>
      </c>
      <c r="R4" s="44" t="s">
        <v>1</v>
      </c>
      <c r="S4" s="44" t="s">
        <v>2</v>
      </c>
      <c r="T4" s="45" t="s">
        <v>3</v>
      </c>
      <c r="U4" s="46" t="s">
        <v>0</v>
      </c>
      <c r="V4" s="44" t="s">
        <v>1</v>
      </c>
      <c r="W4" s="44" t="s">
        <v>2</v>
      </c>
      <c r="X4" s="45" t="s">
        <v>3</v>
      </c>
      <c r="Y4" s="46" t="s">
        <v>0</v>
      </c>
      <c r="Z4" s="44" t="s">
        <v>1</v>
      </c>
      <c r="AA4" s="44" t="s">
        <v>2</v>
      </c>
      <c r="AB4" s="240" t="s">
        <v>3</v>
      </c>
      <c r="AC4" s="44" t="s">
        <v>0</v>
      </c>
      <c r="AD4" s="44" t="s">
        <v>1</v>
      </c>
      <c r="AE4" s="44" t="s">
        <v>2</v>
      </c>
      <c r="AF4" s="239" t="s">
        <v>3</v>
      </c>
    </row>
    <row r="5" spans="2:32" ht="3.75" customHeight="1">
      <c r="B5" s="48"/>
      <c r="C5" s="49"/>
      <c r="D5" s="49"/>
      <c r="E5" s="49"/>
      <c r="F5" s="50"/>
      <c r="G5" s="38"/>
      <c r="H5" s="52"/>
      <c r="I5" s="93"/>
      <c r="J5" s="94"/>
      <c r="K5" s="93"/>
      <c r="L5" s="95"/>
      <c r="M5" s="53"/>
      <c r="N5" s="53"/>
      <c r="O5" s="53"/>
      <c r="P5" s="52"/>
      <c r="Q5" s="53"/>
      <c r="R5" s="53"/>
      <c r="S5" s="53"/>
      <c r="T5" s="52"/>
      <c r="U5" s="96"/>
      <c r="V5" s="53"/>
      <c r="W5" s="53"/>
      <c r="X5" s="52"/>
      <c r="Y5" s="96"/>
      <c r="Z5" s="53"/>
      <c r="AA5" s="53"/>
      <c r="AB5" s="52"/>
      <c r="AC5" s="53"/>
      <c r="AD5" s="53"/>
      <c r="AE5" s="53"/>
      <c r="AF5" s="70"/>
    </row>
    <row r="6" spans="2:32" ht="15">
      <c r="B6" s="48"/>
      <c r="C6" s="97" t="s">
        <v>112</v>
      </c>
      <c r="D6" s="49"/>
      <c r="E6" s="49"/>
      <c r="F6" s="98"/>
      <c r="G6" s="60" t="s">
        <v>113</v>
      </c>
      <c r="H6" s="112">
        <v>-0.34381384224428757</v>
      </c>
      <c r="I6" s="111">
        <v>-0.4816666666666549</v>
      </c>
      <c r="J6" s="111">
        <v>1.1965111490631841</v>
      </c>
      <c r="K6" s="111">
        <v>1.9130003660666688</v>
      </c>
      <c r="L6" s="112">
        <v>1.8623175608128264</v>
      </c>
      <c r="M6" s="111">
        <v>-0.4984713545128301</v>
      </c>
      <c r="N6" s="111">
        <v>-0.1028431144876123</v>
      </c>
      <c r="O6" s="111">
        <v>-0.3188203646507901</v>
      </c>
      <c r="P6" s="112">
        <v>-0.4556338965012685</v>
      </c>
      <c r="Q6" s="111">
        <v>-0.4775900073475441</v>
      </c>
      <c r="R6" s="111">
        <v>-0.6210148777895768</v>
      </c>
      <c r="S6" s="111">
        <v>-0.7229718474096245</v>
      </c>
      <c r="T6" s="112">
        <v>-0.10357154789348044</v>
      </c>
      <c r="U6" s="113">
        <v>0.9188592676111114</v>
      </c>
      <c r="V6" s="111">
        <v>0.8832133563906979</v>
      </c>
      <c r="W6" s="111">
        <v>1.4576010898420293</v>
      </c>
      <c r="X6" s="112">
        <v>1.526585624173066</v>
      </c>
      <c r="Y6" s="113">
        <v>1.9397058077971252</v>
      </c>
      <c r="Z6" s="111">
        <v>2.0657020602260445</v>
      </c>
      <c r="AA6" s="111">
        <v>1.8782782585804654</v>
      </c>
      <c r="AB6" s="112">
        <v>1.7692637002937488</v>
      </c>
      <c r="AC6" s="111">
        <v>1.8084207817414324</v>
      </c>
      <c r="AD6" s="111">
        <v>1.8186369039357828</v>
      </c>
      <c r="AE6" s="111">
        <v>1.8839969918539055</v>
      </c>
      <c r="AF6" s="114">
        <v>1.9377529294297489</v>
      </c>
    </row>
    <row r="7" spans="2:32" ht="15">
      <c r="B7" s="59"/>
      <c r="C7" s="55"/>
      <c r="D7" s="55" t="s">
        <v>114</v>
      </c>
      <c r="E7" s="55"/>
      <c r="F7" s="56"/>
      <c r="G7" s="60" t="s">
        <v>113</v>
      </c>
      <c r="H7" s="73">
        <v>-3.9477475746806334</v>
      </c>
      <c r="I7" s="74">
        <v>-3.5441666666666833</v>
      </c>
      <c r="J7" s="74">
        <v>-1.7839241443160603</v>
      </c>
      <c r="K7" s="74">
        <v>1.3739304898357005</v>
      </c>
      <c r="L7" s="73">
        <v>-0.1618028819908517</v>
      </c>
      <c r="M7" s="74">
        <v>-3.545985495154355</v>
      </c>
      <c r="N7" s="74">
        <v>-2.8579658196249085</v>
      </c>
      <c r="O7" s="74">
        <v>-4.082088599514876</v>
      </c>
      <c r="P7" s="73">
        <v>-5.305847653244427</v>
      </c>
      <c r="Q7" s="74">
        <v>-4.009049472668593</v>
      </c>
      <c r="R7" s="74">
        <v>-3.9304187394985632</v>
      </c>
      <c r="S7" s="74">
        <v>-4.219212724187258</v>
      </c>
      <c r="T7" s="73">
        <v>-1.987337915157255</v>
      </c>
      <c r="U7" s="75">
        <v>-1.3625872948376525</v>
      </c>
      <c r="V7" s="74">
        <v>-2.705866131695217</v>
      </c>
      <c r="W7" s="74">
        <v>-1.2749233982531507</v>
      </c>
      <c r="X7" s="73">
        <v>-1.7813047627822982</v>
      </c>
      <c r="Y7" s="75">
        <v>1.1164883897614999</v>
      </c>
      <c r="Z7" s="74">
        <v>1.5554593120298108</v>
      </c>
      <c r="AA7" s="74">
        <v>1.4303163439217457</v>
      </c>
      <c r="AB7" s="73">
        <v>1.394116935229306</v>
      </c>
      <c r="AC7" s="74">
        <v>-0.05942795564209291</v>
      </c>
      <c r="AD7" s="74">
        <v>-0.19758286490687738</v>
      </c>
      <c r="AE7" s="74">
        <v>-0.19682636821842436</v>
      </c>
      <c r="AF7" s="76">
        <v>-0.19321266560265826</v>
      </c>
    </row>
    <row r="8" spans="2:32" ht="15">
      <c r="B8" s="59"/>
      <c r="C8" s="55"/>
      <c r="D8" s="55" t="s">
        <v>115</v>
      </c>
      <c r="E8" s="55"/>
      <c r="F8" s="56"/>
      <c r="G8" s="60" t="s">
        <v>113</v>
      </c>
      <c r="H8" s="73">
        <v>-0.09740584102031846</v>
      </c>
      <c r="I8" s="74">
        <v>-1.962516354302963</v>
      </c>
      <c r="J8" s="74">
        <v>2.3600741223200146</v>
      </c>
      <c r="K8" s="74">
        <v>2.2858547023854072</v>
      </c>
      <c r="L8" s="73">
        <v>2.236793246487025</v>
      </c>
      <c r="M8" s="74">
        <v>-1.056070756740695</v>
      </c>
      <c r="N8" s="74">
        <v>0.34450775142443035</v>
      </c>
      <c r="O8" s="74">
        <v>0.15378443434074995</v>
      </c>
      <c r="P8" s="73">
        <v>0.1783610970890237</v>
      </c>
      <c r="Q8" s="74">
        <v>-1.647710216470415</v>
      </c>
      <c r="R8" s="74">
        <v>-2.4395880100356777</v>
      </c>
      <c r="S8" s="74">
        <v>-2.2598304292676517</v>
      </c>
      <c r="T8" s="73">
        <v>-1.4948938457403926</v>
      </c>
      <c r="U8" s="75">
        <v>1.7171014451256639</v>
      </c>
      <c r="V8" s="74">
        <v>2.170513776843123</v>
      </c>
      <c r="W8" s="74">
        <v>2.7498431077723495</v>
      </c>
      <c r="X8" s="73">
        <v>2.8084793523196936</v>
      </c>
      <c r="Y8" s="75">
        <v>2.556221472939086</v>
      </c>
      <c r="Z8" s="74">
        <v>2.5701210526535334</v>
      </c>
      <c r="AA8" s="74">
        <v>2.1045421825578217</v>
      </c>
      <c r="AB8" s="73">
        <v>1.9130933053889834</v>
      </c>
      <c r="AC8" s="74">
        <v>2.306769263419966</v>
      </c>
      <c r="AD8" s="74">
        <v>2.2642505643215145</v>
      </c>
      <c r="AE8" s="74">
        <v>2.2054973071945057</v>
      </c>
      <c r="AF8" s="76">
        <v>2.1703472149009286</v>
      </c>
    </row>
    <row r="9" spans="2:32" ht="15">
      <c r="B9" s="59"/>
      <c r="C9" s="55"/>
      <c r="D9" s="55" t="s">
        <v>116</v>
      </c>
      <c r="E9" s="55"/>
      <c r="F9" s="56"/>
      <c r="G9" s="60" t="s">
        <v>113</v>
      </c>
      <c r="H9" s="73">
        <v>0.595183207450674</v>
      </c>
      <c r="I9" s="74">
        <v>1.4708210764910348</v>
      </c>
      <c r="J9" s="74">
        <v>2.352937690498578</v>
      </c>
      <c r="K9" s="74">
        <v>2.887546895049951</v>
      </c>
      <c r="L9" s="73">
        <v>3.4386623372553373</v>
      </c>
      <c r="M9" s="74">
        <v>0.4609845553349601</v>
      </c>
      <c r="N9" s="74">
        <v>0.4597315436241729</v>
      </c>
      <c r="O9" s="74">
        <v>0.5583230249740723</v>
      </c>
      <c r="P9" s="73">
        <v>0.9008405612672306</v>
      </c>
      <c r="Q9" s="74">
        <v>1.4201500535905751</v>
      </c>
      <c r="R9" s="74">
        <v>1.4897952366636389</v>
      </c>
      <c r="S9" s="74">
        <v>1.3730966154664515</v>
      </c>
      <c r="T9" s="73">
        <v>1.5997344839030916</v>
      </c>
      <c r="U9" s="75">
        <v>2.0311083417878564</v>
      </c>
      <c r="V9" s="74">
        <v>2.1325990440534497</v>
      </c>
      <c r="W9" s="74">
        <v>2.4780263918081573</v>
      </c>
      <c r="X9" s="73">
        <v>2.76537275459998</v>
      </c>
      <c r="Y9" s="75">
        <v>2.824028449748738</v>
      </c>
      <c r="Z9" s="74">
        <v>3.016552923161669</v>
      </c>
      <c r="AA9" s="74">
        <v>2.9246458873259513</v>
      </c>
      <c r="AB9" s="73">
        <v>2.7858259460429053</v>
      </c>
      <c r="AC9" s="74">
        <v>3.2780049357278074</v>
      </c>
      <c r="AD9" s="74">
        <v>3.3630489509614847</v>
      </c>
      <c r="AE9" s="74">
        <v>3.4889162204613626</v>
      </c>
      <c r="AF9" s="76">
        <v>3.6212708942560283</v>
      </c>
    </row>
    <row r="10" spans="2:32" ht="15">
      <c r="B10" s="59"/>
      <c r="C10" s="55"/>
      <c r="D10" s="55" t="s">
        <v>117</v>
      </c>
      <c r="E10" s="55"/>
      <c r="F10" s="56"/>
      <c r="G10" s="60" t="s">
        <v>113</v>
      </c>
      <c r="H10" s="73">
        <v>0.3730531809893307</v>
      </c>
      <c r="I10" s="74">
        <v>0.2400000000000233</v>
      </c>
      <c r="J10" s="74">
        <v>0.5467552200073982</v>
      </c>
      <c r="K10" s="74">
        <v>0.8405721535587674</v>
      </c>
      <c r="L10" s="73">
        <v>0.9014074476126268</v>
      </c>
      <c r="M10" s="74">
        <v>0.5845399267645206</v>
      </c>
      <c r="N10" s="74">
        <v>0.3878690607550084</v>
      </c>
      <c r="O10" s="74">
        <v>0.36157889450601033</v>
      </c>
      <c r="P10" s="73">
        <v>0.1599413548365476</v>
      </c>
      <c r="Q10" s="74">
        <v>0.3172906716542627</v>
      </c>
      <c r="R10" s="74">
        <v>0.38303966958663693</v>
      </c>
      <c r="S10" s="74">
        <v>0.1000767254895294</v>
      </c>
      <c r="T10" s="73">
        <v>0.15968595096309457</v>
      </c>
      <c r="U10" s="75">
        <v>0.24715500676890656</v>
      </c>
      <c r="V10" s="74">
        <v>0.34924833139793066</v>
      </c>
      <c r="W10" s="74">
        <v>0.7307584070596249</v>
      </c>
      <c r="X10" s="73">
        <v>0.8599671301899718</v>
      </c>
      <c r="Y10" s="75">
        <v>0.9018374383272629</v>
      </c>
      <c r="Z10" s="74">
        <v>0.9021715580988001</v>
      </c>
      <c r="AA10" s="74">
        <v>0.8009417883678651</v>
      </c>
      <c r="AB10" s="73">
        <v>0.7579202503871443</v>
      </c>
      <c r="AC10" s="74">
        <v>0.7875161379037792</v>
      </c>
      <c r="AD10" s="74">
        <v>0.8311362369553592</v>
      </c>
      <c r="AE10" s="74">
        <v>0.9621753864305589</v>
      </c>
      <c r="AF10" s="76">
        <v>1.0240743550066895</v>
      </c>
    </row>
    <row r="11" spans="2:32" ht="3.75" customHeight="1">
      <c r="B11" s="59"/>
      <c r="C11" s="55"/>
      <c r="E11" s="55"/>
      <c r="F11" s="56"/>
      <c r="G11" s="60"/>
      <c r="H11" s="73"/>
      <c r="I11" s="74"/>
      <c r="J11" s="74"/>
      <c r="K11" s="74"/>
      <c r="L11" s="73"/>
      <c r="M11" s="74"/>
      <c r="N11" s="74"/>
      <c r="O11" s="74"/>
      <c r="P11" s="73"/>
      <c r="Q11" s="74"/>
      <c r="R11" s="74"/>
      <c r="S11" s="74"/>
      <c r="T11" s="73"/>
      <c r="U11" s="75"/>
      <c r="V11" s="74"/>
      <c r="W11" s="74"/>
      <c r="X11" s="73"/>
      <c r="Y11" s="75"/>
      <c r="Z11" s="74"/>
      <c r="AA11" s="74"/>
      <c r="AB11" s="73"/>
      <c r="AC11" s="74"/>
      <c r="AD11" s="74"/>
      <c r="AE11" s="74"/>
      <c r="AF11" s="76"/>
    </row>
    <row r="12" spans="2:32" ht="15">
      <c r="B12" s="59"/>
      <c r="C12" s="55"/>
      <c r="D12" s="55" t="s">
        <v>118</v>
      </c>
      <c r="E12" s="55"/>
      <c r="F12" s="56"/>
      <c r="G12" s="60" t="s">
        <v>113</v>
      </c>
      <c r="H12" s="73">
        <v>0.3235407226578815</v>
      </c>
      <c r="I12" s="74">
        <v>0.059166173615238904</v>
      </c>
      <c r="J12" s="74">
        <v>1.7153951157600886</v>
      </c>
      <c r="K12" s="74">
        <v>2.0037054717398632</v>
      </c>
      <c r="L12" s="73">
        <v>2.207334091983924</v>
      </c>
      <c r="M12" s="74">
        <v>0.06688515818341045</v>
      </c>
      <c r="N12" s="74">
        <v>0.40737277948443307</v>
      </c>
      <c r="O12" s="74">
        <v>0.38469258045093113</v>
      </c>
      <c r="P12" s="73">
        <v>0.4352192835621196</v>
      </c>
      <c r="Q12" s="74">
        <v>0.153733039235334</v>
      </c>
      <c r="R12" s="74">
        <v>-0.036581310276034174</v>
      </c>
      <c r="S12" s="74">
        <v>-0.10663467626376644</v>
      </c>
      <c r="T12" s="73">
        <v>0.22666666666665947</v>
      </c>
      <c r="U12" s="75">
        <v>1.3107719967889722</v>
      </c>
      <c r="V12" s="74">
        <v>1.5144683102265475</v>
      </c>
      <c r="W12" s="74">
        <v>1.9332764729524001</v>
      </c>
      <c r="X12" s="73">
        <v>2.1023172599766298</v>
      </c>
      <c r="Y12" s="75">
        <v>2.0767785139635038</v>
      </c>
      <c r="Z12" s="74">
        <v>2.1519730420179712</v>
      </c>
      <c r="AA12" s="74">
        <v>1.953468700650447</v>
      </c>
      <c r="AB12" s="73">
        <v>1.8340720754831352</v>
      </c>
      <c r="AC12" s="74">
        <v>2.1366711497851583</v>
      </c>
      <c r="AD12" s="74">
        <v>2.171667503866388</v>
      </c>
      <c r="AE12" s="74">
        <v>2.248644500556324</v>
      </c>
      <c r="AF12" s="76">
        <v>2.3101622768055137</v>
      </c>
    </row>
    <row r="13" spans="2:32" ht="15">
      <c r="B13" s="59"/>
      <c r="C13" s="55"/>
      <c r="D13" s="55" t="s">
        <v>119</v>
      </c>
      <c r="E13" s="55"/>
      <c r="F13" s="56"/>
      <c r="G13" s="60" t="s">
        <v>113</v>
      </c>
      <c r="H13" s="73">
        <v>0.4890466939103675</v>
      </c>
      <c r="I13" s="74">
        <v>0.8766666666667078</v>
      </c>
      <c r="J13" s="74">
        <v>1.4763683310869453</v>
      </c>
      <c r="K13" s="74">
        <v>1.8960017057443537</v>
      </c>
      <c r="L13" s="73">
        <v>2.2095064771654904</v>
      </c>
      <c r="M13" s="74">
        <v>0.5211485441463282</v>
      </c>
      <c r="N13" s="74">
        <v>0.422096412180494</v>
      </c>
      <c r="O13" s="74">
        <v>0.4717454581953291</v>
      </c>
      <c r="P13" s="73">
        <v>0.5411906193625953</v>
      </c>
      <c r="Q13" s="74">
        <v>0.8863765595210111</v>
      </c>
      <c r="R13" s="74">
        <v>0.9607365646995873</v>
      </c>
      <c r="S13" s="74">
        <v>0.7559107559107474</v>
      </c>
      <c r="T13" s="73">
        <v>0.9037745879850974</v>
      </c>
      <c r="U13" s="75">
        <v>1.166013599580367</v>
      </c>
      <c r="V13" s="74">
        <v>1.2661811095807707</v>
      </c>
      <c r="W13" s="74">
        <v>1.6303753746069987</v>
      </c>
      <c r="X13" s="73">
        <v>1.840647985815707</v>
      </c>
      <c r="Y13" s="75">
        <v>1.8929773136421915</v>
      </c>
      <c r="Z13" s="74">
        <v>1.9920442374765912</v>
      </c>
      <c r="AA13" s="74">
        <v>1.8960698154329378</v>
      </c>
      <c r="AB13" s="73">
        <v>1.803741104024553</v>
      </c>
      <c r="AC13" s="74">
        <v>2.0707895276758705</v>
      </c>
      <c r="AD13" s="74">
        <v>2.135955566207514</v>
      </c>
      <c r="AE13" s="74">
        <v>2.265419355651673</v>
      </c>
      <c r="AF13" s="76">
        <v>2.3638686077433846</v>
      </c>
    </row>
    <row r="14" spans="2:32" ht="3.75" customHeight="1">
      <c r="B14" s="59"/>
      <c r="C14" s="55"/>
      <c r="D14" s="55"/>
      <c r="E14" s="55"/>
      <c r="F14" s="56"/>
      <c r="G14" s="60"/>
      <c r="H14" s="73"/>
      <c r="I14" s="74"/>
      <c r="J14" s="74"/>
      <c r="K14" s="74"/>
      <c r="L14" s="73"/>
      <c r="M14" s="74"/>
      <c r="N14" s="74"/>
      <c r="O14" s="74"/>
      <c r="P14" s="73"/>
      <c r="Q14" s="74"/>
      <c r="R14" s="74"/>
      <c r="S14" s="74"/>
      <c r="T14" s="73"/>
      <c r="U14" s="75"/>
      <c r="V14" s="74"/>
      <c r="W14" s="74"/>
      <c r="X14" s="73"/>
      <c r="Y14" s="75"/>
      <c r="Z14" s="74"/>
      <c r="AA14" s="74"/>
      <c r="AB14" s="73"/>
      <c r="AC14" s="74"/>
      <c r="AD14" s="74"/>
      <c r="AE14" s="74"/>
      <c r="AF14" s="76"/>
    </row>
    <row r="15" spans="2:32" ht="15">
      <c r="B15" s="59"/>
      <c r="C15" s="97" t="s">
        <v>120</v>
      </c>
      <c r="D15" s="55"/>
      <c r="E15" s="55"/>
      <c r="F15" s="56"/>
      <c r="G15" s="60" t="s">
        <v>113</v>
      </c>
      <c r="H15" s="73">
        <v>-0.32591693725294135</v>
      </c>
      <c r="I15" s="74">
        <v>-0.5135606318615658</v>
      </c>
      <c r="J15" s="74">
        <v>1.2002310264142864</v>
      </c>
      <c r="K15" s="74">
        <v>1.9385403569125685</v>
      </c>
      <c r="L15" s="73">
        <v>2.0152513463437316</v>
      </c>
      <c r="M15" s="74">
        <v>-0.42361195035105936</v>
      </c>
      <c r="N15" s="74">
        <v>-0.0956643546232101</v>
      </c>
      <c r="O15" s="74">
        <v>-0.2978990488194029</v>
      </c>
      <c r="P15" s="73">
        <v>-0.4869497102163507</v>
      </c>
      <c r="Q15" s="74">
        <v>-0.5194469291734123</v>
      </c>
      <c r="R15" s="74">
        <v>-0.6726177225825438</v>
      </c>
      <c r="S15" s="74">
        <v>-0.7369497866165631</v>
      </c>
      <c r="T15" s="73">
        <v>-0.12361494398852813</v>
      </c>
      <c r="U15" s="75">
        <v>0.8558083056085621</v>
      </c>
      <c r="V15" s="74">
        <v>0.9222336191268852</v>
      </c>
      <c r="W15" s="74">
        <v>1.4667455398919458</v>
      </c>
      <c r="X15" s="73">
        <v>1.5561418031571748</v>
      </c>
      <c r="Y15" s="75">
        <v>1.9514642419755717</v>
      </c>
      <c r="Z15" s="74">
        <v>2.086201323419189</v>
      </c>
      <c r="AA15" s="74">
        <v>1.9106429011696235</v>
      </c>
      <c r="AB15" s="73">
        <v>1.8067170392551049</v>
      </c>
      <c r="AC15" s="74">
        <v>1.9471501169979746</v>
      </c>
      <c r="AD15" s="74">
        <v>1.9656197156526787</v>
      </c>
      <c r="AE15" s="74">
        <v>2.042166513718783</v>
      </c>
      <c r="AF15" s="76">
        <v>2.10543346581386</v>
      </c>
    </row>
    <row r="16" spans="2:32" ht="3.75" customHeight="1">
      <c r="B16" s="59"/>
      <c r="C16" s="55"/>
      <c r="D16" s="55"/>
      <c r="E16" s="55"/>
      <c r="F16" s="56"/>
      <c r="G16" s="60"/>
      <c r="H16" s="56"/>
      <c r="I16" s="55"/>
      <c r="J16" s="55"/>
      <c r="K16" s="55"/>
      <c r="L16" s="56"/>
      <c r="M16" s="55"/>
      <c r="N16" s="55"/>
      <c r="O16" s="55"/>
      <c r="P16" s="56"/>
      <c r="Q16" s="55"/>
      <c r="R16" s="55"/>
      <c r="S16" s="55"/>
      <c r="T16" s="56"/>
      <c r="U16" s="57"/>
      <c r="V16" s="55"/>
      <c r="W16" s="55"/>
      <c r="X16" s="56"/>
      <c r="Y16" s="57"/>
      <c r="Z16" s="55"/>
      <c r="AA16" s="55"/>
      <c r="AB16" s="56"/>
      <c r="AC16" s="55"/>
      <c r="AD16" s="55"/>
      <c r="AE16" s="55"/>
      <c r="AF16" s="58"/>
    </row>
    <row r="17" spans="2:32" ht="15">
      <c r="B17" s="59"/>
      <c r="C17" s="55" t="s">
        <v>27</v>
      </c>
      <c r="D17" s="55"/>
      <c r="E17" s="55"/>
      <c r="F17" s="56"/>
      <c r="G17" s="60" t="s">
        <v>121</v>
      </c>
      <c r="H17" s="73">
        <v>-0.21598934156669714</v>
      </c>
      <c r="I17" s="74">
        <v>-0.40220767321319784</v>
      </c>
      <c r="J17" s="74">
        <v>1.323020642500964</v>
      </c>
      <c r="K17" s="74">
        <v>1.8716456564367405</v>
      </c>
      <c r="L17" s="73">
        <v>2.069643969641376</v>
      </c>
      <c r="M17" s="74">
        <v>-0.18746907811299707</v>
      </c>
      <c r="N17" s="74">
        <v>-0.18071041126088971</v>
      </c>
      <c r="O17" s="74">
        <v>-0.2569302758572718</v>
      </c>
      <c r="P17" s="73">
        <v>-0.23730387075474368</v>
      </c>
      <c r="Q17" s="74">
        <v>-0.3844252569489157</v>
      </c>
      <c r="R17" s="74">
        <v>-0.4582922937379408</v>
      </c>
      <c r="S17" s="74">
        <v>-0.5990595987454412</v>
      </c>
      <c r="T17" s="73">
        <v>-0.1691200586504067</v>
      </c>
      <c r="U17" s="75">
        <v>0.5504022889437863</v>
      </c>
      <c r="V17" s="74">
        <v>1.1132710656997347</v>
      </c>
      <c r="W17" s="74">
        <v>1.763858782964121</v>
      </c>
      <c r="X17" s="73">
        <v>1.8455250193866561</v>
      </c>
      <c r="Y17" s="75">
        <v>1.8027067627847089</v>
      </c>
      <c r="Z17" s="74">
        <v>1.8452661208072243</v>
      </c>
      <c r="AA17" s="74">
        <v>1.8943111643926471</v>
      </c>
      <c r="AB17" s="73">
        <v>1.9373455893981344</v>
      </c>
      <c r="AC17" s="74">
        <v>1.9965414941392368</v>
      </c>
      <c r="AD17" s="74">
        <v>2.038922662325305</v>
      </c>
      <c r="AE17" s="74">
        <v>2.0897975692276702</v>
      </c>
      <c r="AF17" s="76">
        <v>2.1476265537629047</v>
      </c>
    </row>
    <row r="18" spans="2:32" ht="15">
      <c r="B18" s="59"/>
      <c r="C18" s="55"/>
      <c r="D18" s="55" t="s">
        <v>122</v>
      </c>
      <c r="E18" s="55"/>
      <c r="F18" s="56"/>
      <c r="G18" s="60" t="s">
        <v>121</v>
      </c>
      <c r="H18" s="73">
        <v>-0.11406548416971418</v>
      </c>
      <c r="I18" s="74">
        <v>-0.3730569343919541</v>
      </c>
      <c r="J18" s="74">
        <v>1.1363923918931107</v>
      </c>
      <c r="K18" s="74">
        <v>1.7553431674026854</v>
      </c>
      <c r="L18" s="73">
        <v>1.8993033034839186</v>
      </c>
      <c r="M18" s="74">
        <v>-0.07409766822419783</v>
      </c>
      <c r="N18" s="74">
        <v>0.17841282384982549</v>
      </c>
      <c r="O18" s="74">
        <v>-0.02256252327231323</v>
      </c>
      <c r="P18" s="73">
        <v>-0.5319119009809157</v>
      </c>
      <c r="Q18" s="74">
        <v>-0.3900611516798591</v>
      </c>
      <c r="R18" s="74">
        <v>-0.5449294554194211</v>
      </c>
      <c r="S18" s="74">
        <v>-0.5605771239725215</v>
      </c>
      <c r="T18" s="73">
        <v>0.00035968809174846683</v>
      </c>
      <c r="U18" s="75">
        <v>0.6420016402040005</v>
      </c>
      <c r="V18" s="74">
        <v>0.940828436257874</v>
      </c>
      <c r="W18" s="74">
        <v>1.4470802558480784</v>
      </c>
      <c r="X18" s="73">
        <v>1.5009874298865071</v>
      </c>
      <c r="Y18" s="75">
        <v>1.4917333180730594</v>
      </c>
      <c r="Z18" s="74">
        <v>1.7481822521714605</v>
      </c>
      <c r="AA18" s="74">
        <v>1.8632502243393958</v>
      </c>
      <c r="AB18" s="73">
        <v>1.9107380465152062</v>
      </c>
      <c r="AC18" s="74">
        <v>1.8934203362780408</v>
      </c>
      <c r="AD18" s="74">
        <v>1.8975370897312587</v>
      </c>
      <c r="AE18" s="74">
        <v>1.9026978921238253</v>
      </c>
      <c r="AF18" s="76">
        <v>1.9012248883596214</v>
      </c>
    </row>
    <row r="19" spans="2:32" ht="15">
      <c r="B19" s="59"/>
      <c r="C19" s="55"/>
      <c r="D19" s="55" t="s">
        <v>123</v>
      </c>
      <c r="E19" s="55"/>
      <c r="F19" s="56"/>
      <c r="G19" s="60" t="s">
        <v>121</v>
      </c>
      <c r="H19" s="73">
        <v>0.6931768509740692</v>
      </c>
      <c r="I19" s="74">
        <v>1.2098278526632384</v>
      </c>
      <c r="J19" s="74">
        <v>2.0308410580496457</v>
      </c>
      <c r="K19" s="74">
        <v>2.7382375051340944</v>
      </c>
      <c r="L19" s="73">
        <v>2.513842199213798</v>
      </c>
      <c r="M19" s="74">
        <v>0.5114290518657469</v>
      </c>
      <c r="N19" s="74">
        <v>0.6384049017515991</v>
      </c>
      <c r="O19" s="74">
        <v>0.7305471637451717</v>
      </c>
      <c r="P19" s="73">
        <v>0.8838100461762792</v>
      </c>
      <c r="Q19" s="74">
        <v>1.1736480443442332</v>
      </c>
      <c r="R19" s="74">
        <v>1.1446037728241976</v>
      </c>
      <c r="S19" s="74">
        <v>1.119087938470642</v>
      </c>
      <c r="T19" s="73">
        <v>1.4074507162038685</v>
      </c>
      <c r="U19" s="75">
        <v>1.6648859358744375</v>
      </c>
      <c r="V19" s="74">
        <v>1.807899799178287</v>
      </c>
      <c r="W19" s="74">
        <v>2.189569693556038</v>
      </c>
      <c r="X19" s="73">
        <v>2.458821104264757</v>
      </c>
      <c r="Y19" s="75">
        <v>2.540036400666267</v>
      </c>
      <c r="Z19" s="74">
        <v>2.8369562324458144</v>
      </c>
      <c r="AA19" s="74">
        <v>2.898652410653739</v>
      </c>
      <c r="AB19" s="73">
        <v>2.6708802358011923</v>
      </c>
      <c r="AC19" s="74">
        <v>2.6292409925253537</v>
      </c>
      <c r="AD19" s="74">
        <v>2.560110421519184</v>
      </c>
      <c r="AE19" s="74">
        <v>2.4787448751964547</v>
      </c>
      <c r="AF19" s="76">
        <v>2.3899349282504403</v>
      </c>
    </row>
    <row r="20" spans="2:32" ht="15">
      <c r="B20" s="59"/>
      <c r="C20" s="55"/>
      <c r="D20" s="55" t="s">
        <v>124</v>
      </c>
      <c r="E20" s="55"/>
      <c r="F20" s="56"/>
      <c r="G20" s="60" t="s">
        <v>121</v>
      </c>
      <c r="H20" s="73">
        <v>-0.0006541251740088683</v>
      </c>
      <c r="I20" s="74">
        <v>-1.089287424263361</v>
      </c>
      <c r="J20" s="74">
        <v>0.5321642791210337</v>
      </c>
      <c r="K20" s="74">
        <v>2.033358816048576</v>
      </c>
      <c r="L20" s="73">
        <v>2.1156109488691612</v>
      </c>
      <c r="M20" s="74">
        <v>-0.9299676379759347</v>
      </c>
      <c r="N20" s="74">
        <v>0.29482290601016814</v>
      </c>
      <c r="O20" s="74">
        <v>-0.02928328426061455</v>
      </c>
      <c r="P20" s="73">
        <v>0.5762478936513418</v>
      </c>
      <c r="Q20" s="74">
        <v>-0.1644062736295666</v>
      </c>
      <c r="R20" s="74">
        <v>-0.35374455102707714</v>
      </c>
      <c r="S20" s="74">
        <v>-1.327754464995806</v>
      </c>
      <c r="T20" s="73">
        <v>-2.44453271776419</v>
      </c>
      <c r="U20" s="75">
        <v>-0.2863344212322687</v>
      </c>
      <c r="V20" s="74">
        <v>-0.4626875156507566</v>
      </c>
      <c r="W20" s="74">
        <v>1.0344085155078062</v>
      </c>
      <c r="X20" s="73">
        <v>1.8672695734876612</v>
      </c>
      <c r="Y20" s="75">
        <v>2.014195917169644</v>
      </c>
      <c r="Z20" s="74">
        <v>1.9909028186920352</v>
      </c>
      <c r="AA20" s="74">
        <v>2.038071447105068</v>
      </c>
      <c r="AB20" s="73">
        <v>2.087136038906735</v>
      </c>
      <c r="AC20" s="74">
        <v>2.1184075215774527</v>
      </c>
      <c r="AD20" s="74">
        <v>2.1091832152023215</v>
      </c>
      <c r="AE20" s="74">
        <v>2.113179180603879</v>
      </c>
      <c r="AF20" s="76">
        <v>2.1340761215220283</v>
      </c>
    </row>
    <row r="21" spans="2:32" ht="15">
      <c r="B21" s="59"/>
      <c r="C21" s="55"/>
      <c r="D21" s="55" t="s">
        <v>125</v>
      </c>
      <c r="E21" s="55"/>
      <c r="F21" s="56"/>
      <c r="G21" s="60" t="s">
        <v>121</v>
      </c>
      <c r="H21" s="73">
        <v>-1.3944598309031164</v>
      </c>
      <c r="I21" s="74">
        <v>-1.6721997966177042</v>
      </c>
      <c r="J21" s="74">
        <v>1.4009047693878074</v>
      </c>
      <c r="K21" s="74">
        <v>1.8245503196503847</v>
      </c>
      <c r="L21" s="73">
        <v>1.9833104532086736</v>
      </c>
      <c r="M21" s="74">
        <v>-2.674937193159849</v>
      </c>
      <c r="N21" s="74">
        <v>-1.363264812666202</v>
      </c>
      <c r="O21" s="74">
        <v>-0.6204204193326177</v>
      </c>
      <c r="P21" s="73">
        <v>-0.8897010957884675</v>
      </c>
      <c r="Q21" s="74">
        <v>-0.06764303002270822</v>
      </c>
      <c r="R21" s="74">
        <v>-1.8921326553911513</v>
      </c>
      <c r="S21" s="74">
        <v>-2.8943415062786926</v>
      </c>
      <c r="T21" s="73">
        <v>-1.8005805657727763</v>
      </c>
      <c r="U21" s="75">
        <v>0.004519770173502025</v>
      </c>
      <c r="V21" s="74">
        <v>1.2214383535189342</v>
      </c>
      <c r="W21" s="74">
        <v>2.339233904278885</v>
      </c>
      <c r="X21" s="73">
        <v>2.0055428547866683</v>
      </c>
      <c r="Y21" s="75">
        <v>1.7464341747880638</v>
      </c>
      <c r="Z21" s="74">
        <v>1.7974391712714919</v>
      </c>
      <c r="AA21" s="74">
        <v>1.840029344000385</v>
      </c>
      <c r="AB21" s="73">
        <v>1.8959123647628076</v>
      </c>
      <c r="AC21" s="74">
        <v>1.930950418786992</v>
      </c>
      <c r="AD21" s="74">
        <v>1.9594896524199612</v>
      </c>
      <c r="AE21" s="74">
        <v>1.9978813391485346</v>
      </c>
      <c r="AF21" s="76">
        <v>2.036792848837706</v>
      </c>
    </row>
    <row r="22" spans="2:32" ht="15">
      <c r="B22" s="59"/>
      <c r="C22" s="55"/>
      <c r="D22" s="55" t="s">
        <v>126</v>
      </c>
      <c r="E22" s="55"/>
      <c r="F22" s="56"/>
      <c r="G22" s="60" t="s">
        <v>121</v>
      </c>
      <c r="H22" s="73">
        <v>-1.1070185923632607</v>
      </c>
      <c r="I22" s="74">
        <v>-1.2535319172562396</v>
      </c>
      <c r="J22" s="74">
        <v>2.3828716688228013</v>
      </c>
      <c r="K22" s="74">
        <v>1.8600358758835682</v>
      </c>
      <c r="L22" s="73">
        <v>1.8792218855949017</v>
      </c>
      <c r="M22" s="74">
        <v>-2.548248488891076</v>
      </c>
      <c r="N22" s="74">
        <v>-0.6768797775378772</v>
      </c>
      <c r="O22" s="74">
        <v>-0.1647230967244866</v>
      </c>
      <c r="P22" s="73">
        <v>-1.0237592476115935</v>
      </c>
      <c r="Q22" s="74">
        <v>0.38584758557324506</v>
      </c>
      <c r="R22" s="74">
        <v>-1.8079328946421782</v>
      </c>
      <c r="S22" s="74">
        <v>-2.465064785482653</v>
      </c>
      <c r="T22" s="73">
        <v>-1.0853057279011296</v>
      </c>
      <c r="U22" s="75">
        <v>0.9897515447911758</v>
      </c>
      <c r="V22" s="74">
        <v>2.4359144039211174</v>
      </c>
      <c r="W22" s="74">
        <v>3.4579529230226456</v>
      </c>
      <c r="X22" s="73">
        <v>2.6180406160813448</v>
      </c>
      <c r="Y22" s="75">
        <v>2.0245016868537107</v>
      </c>
      <c r="Z22" s="74">
        <v>1.8744592791984047</v>
      </c>
      <c r="AA22" s="74">
        <v>1.7542697193221812</v>
      </c>
      <c r="AB22" s="73">
        <v>1.7840571150949955</v>
      </c>
      <c r="AC22" s="74">
        <v>1.8071373403138296</v>
      </c>
      <c r="AD22" s="74">
        <v>1.8611504106422956</v>
      </c>
      <c r="AE22" s="74">
        <v>1.9112250246346605</v>
      </c>
      <c r="AF22" s="76">
        <v>1.931020657731679</v>
      </c>
    </row>
    <row r="23" spans="2:32" ht="18">
      <c r="B23" s="59"/>
      <c r="C23" s="55"/>
      <c r="D23" s="55" t="s">
        <v>127</v>
      </c>
      <c r="E23" s="55"/>
      <c r="F23" s="56"/>
      <c r="G23" s="60" t="s">
        <v>121</v>
      </c>
      <c r="H23" s="73">
        <v>-0.2906588864532438</v>
      </c>
      <c r="I23" s="74">
        <v>-0.42398263704038186</v>
      </c>
      <c r="J23" s="74">
        <v>-0.9591124798797921</v>
      </c>
      <c r="K23" s="74">
        <v>-0.03483756502544111</v>
      </c>
      <c r="L23" s="73">
        <v>0.10216859305292303</v>
      </c>
      <c r="M23" s="74">
        <v>-0.13000146462664475</v>
      </c>
      <c r="N23" s="74">
        <v>-0.6910626987865243</v>
      </c>
      <c r="O23" s="74">
        <v>-0.4564491998651192</v>
      </c>
      <c r="P23" s="73">
        <v>0.13544478028670426</v>
      </c>
      <c r="Q23" s="74">
        <v>-0.4517475585484192</v>
      </c>
      <c r="R23" s="74">
        <v>-0.08575006436988986</v>
      </c>
      <c r="S23" s="74">
        <v>-0.4401261146602451</v>
      </c>
      <c r="T23" s="73">
        <v>-0.7231229324775938</v>
      </c>
      <c r="U23" s="75">
        <v>-0.9755759961254</v>
      </c>
      <c r="V23" s="74">
        <v>-1.1855959479341323</v>
      </c>
      <c r="W23" s="74">
        <v>-1.081327232113452</v>
      </c>
      <c r="X23" s="73">
        <v>-0.5968714249633678</v>
      </c>
      <c r="Y23" s="75">
        <v>-0.272549738021894</v>
      </c>
      <c r="Z23" s="74">
        <v>-0.07560296120526289</v>
      </c>
      <c r="AA23" s="74">
        <v>0.08428110674350364</v>
      </c>
      <c r="AB23" s="73">
        <v>0.1098946660588922</v>
      </c>
      <c r="AC23" s="74">
        <v>0.12161532256749297</v>
      </c>
      <c r="AD23" s="74">
        <v>0.09654244172700999</v>
      </c>
      <c r="AE23" s="74">
        <v>0.08503117737316757</v>
      </c>
      <c r="AF23" s="76">
        <v>0.10376840183050717</v>
      </c>
    </row>
    <row r="24" spans="2:32" ht="3.75" customHeight="1">
      <c r="B24" s="59"/>
      <c r="C24" s="55"/>
      <c r="D24" s="55"/>
      <c r="E24" s="55"/>
      <c r="F24" s="56"/>
      <c r="G24" s="60"/>
      <c r="H24" s="56"/>
      <c r="I24" s="55"/>
      <c r="J24" s="55"/>
      <c r="K24" s="55"/>
      <c r="L24" s="56"/>
      <c r="M24" s="55"/>
      <c r="N24" s="55"/>
      <c r="O24" s="55"/>
      <c r="P24" s="56"/>
      <c r="Q24" s="55"/>
      <c r="R24" s="55"/>
      <c r="S24" s="55"/>
      <c r="T24" s="56"/>
      <c r="U24" s="57"/>
      <c r="V24" s="55"/>
      <c r="W24" s="55"/>
      <c r="X24" s="56"/>
      <c r="Y24" s="57"/>
      <c r="Z24" s="55"/>
      <c r="AA24" s="55"/>
      <c r="AB24" s="56"/>
      <c r="AC24" s="55"/>
      <c r="AD24" s="55"/>
      <c r="AE24" s="55"/>
      <c r="AF24" s="58"/>
    </row>
    <row r="25" spans="2:32" ht="18.75" thickBot="1">
      <c r="B25" s="61"/>
      <c r="C25" s="62" t="s">
        <v>128</v>
      </c>
      <c r="D25" s="62"/>
      <c r="E25" s="62"/>
      <c r="F25" s="63"/>
      <c r="G25" s="64" t="s">
        <v>129</v>
      </c>
      <c r="H25" s="78">
        <v>1.2538606348830825</v>
      </c>
      <c r="I25" s="77">
        <v>0.5769039574453245</v>
      </c>
      <c r="J25" s="77">
        <v>2.5146750732404826</v>
      </c>
      <c r="K25" s="77">
        <v>1.445982511960736</v>
      </c>
      <c r="L25" s="78">
        <v>0.951859538874956</v>
      </c>
      <c r="M25" s="77">
        <v>1.2417381149133462</v>
      </c>
      <c r="N25" s="77">
        <v>0.6000804761832228</v>
      </c>
      <c r="O25" s="77">
        <v>1.1355808972203931</v>
      </c>
      <c r="P25" s="78">
        <v>2.0260297859061325</v>
      </c>
      <c r="Q25" s="77">
        <v>0.6992210918473489</v>
      </c>
      <c r="R25" s="77">
        <v>0.13914958743448835</v>
      </c>
      <c r="S25" s="77">
        <v>0.13841277203702873</v>
      </c>
      <c r="T25" s="78">
        <v>1.3256377415205947</v>
      </c>
      <c r="U25" s="79">
        <v>1.5165474052294599</v>
      </c>
      <c r="V25" s="77">
        <v>2.96495803686021</v>
      </c>
      <c r="W25" s="77">
        <v>3.5898143896629477</v>
      </c>
      <c r="X25" s="78">
        <v>1.9918074481135761</v>
      </c>
      <c r="Y25" s="79">
        <v>2.1919262594447275</v>
      </c>
      <c r="Z25" s="77">
        <v>1.4022798907329985</v>
      </c>
      <c r="AA25" s="77">
        <v>1.1762769093705288</v>
      </c>
      <c r="AB25" s="78">
        <v>1.0400425446790393</v>
      </c>
      <c r="AC25" s="77">
        <v>1.0554183232123648</v>
      </c>
      <c r="AD25" s="77">
        <v>0.949591703948883</v>
      </c>
      <c r="AE25" s="77">
        <v>0.8298863700803025</v>
      </c>
      <c r="AF25" s="80">
        <v>0.9742066483022711</v>
      </c>
    </row>
    <row r="26" ht="3.75" customHeight="1"/>
    <row r="27" ht="15">
      <c r="B27" s="43" t="s">
        <v>108</v>
      </c>
    </row>
    <row r="28" spans="2:6" ht="15">
      <c r="B28" s="43" t="s">
        <v>130</v>
      </c>
      <c r="F28" s="66"/>
    </row>
    <row r="29" spans="2:6" ht="15">
      <c r="B29" s="43" t="s">
        <v>131</v>
      </c>
      <c r="F29" s="66"/>
    </row>
    <row r="30" ht="15">
      <c r="G30" s="66"/>
    </row>
    <row r="31" ht="15.75" thickBot="1">
      <c r="F31" s="68" t="s">
        <v>12</v>
      </c>
    </row>
    <row r="32" spans="6:23" ht="15">
      <c r="F32" s="99"/>
      <c r="G32" s="100"/>
      <c r="H32" s="193">
        <v>42614</v>
      </c>
      <c r="I32" s="193">
        <v>42644</v>
      </c>
      <c r="J32" s="193">
        <v>42675</v>
      </c>
      <c r="K32" s="193">
        <v>42705</v>
      </c>
      <c r="L32" s="193">
        <v>42736</v>
      </c>
      <c r="M32" s="193">
        <v>42767</v>
      </c>
      <c r="N32" s="193">
        <v>42795</v>
      </c>
      <c r="O32" s="193">
        <v>42826</v>
      </c>
      <c r="P32" s="193">
        <v>42856</v>
      </c>
      <c r="Q32" s="193">
        <v>42887</v>
      </c>
      <c r="R32" s="193">
        <v>42917</v>
      </c>
      <c r="S32" s="193">
        <v>42948</v>
      </c>
      <c r="T32" s="193">
        <v>42979</v>
      </c>
      <c r="U32" s="193">
        <v>43009</v>
      </c>
      <c r="V32" s="193">
        <v>43040</v>
      </c>
      <c r="W32" s="194">
        <v>43070</v>
      </c>
    </row>
    <row r="33" spans="6:23" ht="15.75" thickBot="1">
      <c r="F33" s="101" t="s">
        <v>112</v>
      </c>
      <c r="G33" s="102" t="s">
        <v>132</v>
      </c>
      <c r="H33" s="77">
        <v>-0.5209376878381136</v>
      </c>
      <c r="I33" s="77">
        <v>-0.3203203203203344</v>
      </c>
      <c r="J33" s="77">
        <v>-0.2102523027633083</v>
      </c>
      <c r="K33" s="77">
        <v>0.22103888274891403</v>
      </c>
      <c r="L33" s="77">
        <v>0.8949478695260922</v>
      </c>
      <c r="M33" s="77">
        <v>0.8985398745332276</v>
      </c>
      <c r="N33" s="77">
        <v>0.9630543293550602</v>
      </c>
      <c r="O33" s="77">
        <v>0.7832164292641153</v>
      </c>
      <c r="P33" s="77">
        <v>0.9514373076499254</v>
      </c>
      <c r="Q33" s="77">
        <v>0.9149950415296502</v>
      </c>
      <c r="R33" s="77">
        <v>1.3672985612565043</v>
      </c>
      <c r="S33" s="77">
        <v>1.4206520358320347</v>
      </c>
      <c r="T33" s="77">
        <v>1.5849415425938815</v>
      </c>
      <c r="U33" s="77">
        <v>1.5216123625855005</v>
      </c>
      <c r="V33" s="77">
        <v>1.5076259683829818</v>
      </c>
      <c r="W33" s="80">
        <v>1.5504948600777197</v>
      </c>
    </row>
    <row r="34" spans="6:8" ht="15">
      <c r="F34" s="43" t="s">
        <v>108</v>
      </c>
      <c r="G34" s="103"/>
      <c r="H34" s="104"/>
    </row>
    <row r="35" spans="7:8" ht="15">
      <c r="G35" s="103"/>
      <c r="H35" s="104"/>
    </row>
    <row r="36" spans="7:8" ht="15">
      <c r="G36" s="103"/>
      <c r="H36" s="104"/>
    </row>
    <row r="37" spans="7:8" ht="15">
      <c r="G37" s="103"/>
      <c r="H37" s="104"/>
    </row>
    <row r="38" spans="7:8" ht="15">
      <c r="G38" s="103"/>
      <c r="H38" s="104"/>
    </row>
    <row r="39" spans="7:8" ht="15">
      <c r="G39" s="103"/>
      <c r="H39" s="104"/>
    </row>
    <row r="40" spans="7:8" ht="15">
      <c r="G40" s="103"/>
      <c r="H40" s="104"/>
    </row>
    <row r="41" spans="7:8" ht="15">
      <c r="G41" s="103"/>
      <c r="H41" s="104"/>
    </row>
    <row r="42" spans="7:8" ht="15">
      <c r="G42" s="103"/>
      <c r="H42" s="104"/>
    </row>
  </sheetData>
  <sheetProtection/>
  <mergeCells count="11">
    <mergeCell ref="Q3:T3"/>
    <mergeCell ref="K3:K4"/>
    <mergeCell ref="AC3:AF3"/>
    <mergeCell ref="U3:X3"/>
    <mergeCell ref="Y3:AB3"/>
    <mergeCell ref="B3:F4"/>
    <mergeCell ref="G3:G4"/>
    <mergeCell ref="I3:I4"/>
    <mergeCell ref="J3:J4"/>
    <mergeCell ref="L3:L4"/>
    <mergeCell ref="M3:P3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N94"/>
  <sheetViews>
    <sheetView zoomScale="85" zoomScaleNormal="85" zoomScalePageLayoutView="0" workbookViewId="0" topLeftCell="A1">
      <selection activeCell="F51" sqref="F51"/>
    </sheetView>
  </sheetViews>
  <sheetFormatPr defaultColWidth="9.140625" defaultRowHeight="15"/>
  <cols>
    <col min="1" max="5" width="3.140625" style="43" customWidth="1"/>
    <col min="6" max="6" width="35.00390625" style="43" customWidth="1"/>
    <col min="7" max="7" width="22.7109375" style="43" customWidth="1"/>
    <col min="8" max="8" width="10.140625" style="43" customWidth="1"/>
    <col min="9" max="32" width="9.140625" style="43" customWidth="1"/>
    <col min="33" max="16384" width="9.140625" style="43" customWidth="1"/>
  </cols>
  <sheetData>
    <row r="1" ht="22.5" customHeight="1" thickBot="1">
      <c r="B1" s="42" t="s">
        <v>133</v>
      </c>
    </row>
    <row r="2" spans="2:32" ht="30" customHeight="1">
      <c r="B2" s="227" t="s">
        <v>225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9"/>
    </row>
    <row r="3" spans="2:32" ht="15">
      <c r="B3" s="280" t="s">
        <v>20</v>
      </c>
      <c r="C3" s="281"/>
      <c r="D3" s="281"/>
      <c r="E3" s="281"/>
      <c r="F3" s="282"/>
      <c r="G3" s="288" t="s">
        <v>21</v>
      </c>
      <c r="H3" s="39" t="s">
        <v>22</v>
      </c>
      <c r="I3" s="286">
        <v>2016</v>
      </c>
      <c r="J3" s="274">
        <v>2017</v>
      </c>
      <c r="K3" s="274">
        <v>2018</v>
      </c>
      <c r="L3" s="277">
        <v>2019</v>
      </c>
      <c r="M3" s="276">
        <v>2015</v>
      </c>
      <c r="N3" s="272"/>
      <c r="O3" s="272"/>
      <c r="P3" s="272"/>
      <c r="Q3" s="276">
        <v>2016</v>
      </c>
      <c r="R3" s="272"/>
      <c r="S3" s="272"/>
      <c r="T3" s="272"/>
      <c r="U3" s="276">
        <v>2017</v>
      </c>
      <c r="V3" s="272"/>
      <c r="W3" s="272"/>
      <c r="X3" s="272"/>
      <c r="Y3" s="276">
        <v>2018</v>
      </c>
      <c r="Z3" s="272"/>
      <c r="AA3" s="272"/>
      <c r="AB3" s="272"/>
      <c r="AC3" s="276">
        <v>2019</v>
      </c>
      <c r="AD3" s="272"/>
      <c r="AE3" s="272"/>
      <c r="AF3" s="273"/>
    </row>
    <row r="4" spans="2:32" ht="15">
      <c r="B4" s="283"/>
      <c r="C4" s="284"/>
      <c r="D4" s="284"/>
      <c r="E4" s="284"/>
      <c r="F4" s="285"/>
      <c r="G4" s="289"/>
      <c r="H4" s="41">
        <v>2015</v>
      </c>
      <c r="I4" s="287"/>
      <c r="J4" s="275"/>
      <c r="K4" s="275"/>
      <c r="L4" s="278"/>
      <c r="M4" s="44" t="s">
        <v>0</v>
      </c>
      <c r="N4" s="44" t="s">
        <v>1</v>
      </c>
      <c r="O4" s="44" t="s">
        <v>2</v>
      </c>
      <c r="P4" s="45" t="s">
        <v>3</v>
      </c>
      <c r="Q4" s="44" t="s">
        <v>0</v>
      </c>
      <c r="R4" s="44" t="s">
        <v>1</v>
      </c>
      <c r="S4" s="44" t="s">
        <v>2</v>
      </c>
      <c r="T4" s="45" t="s">
        <v>3</v>
      </c>
      <c r="U4" s="46" t="s">
        <v>0</v>
      </c>
      <c r="V4" s="44" t="s">
        <v>1</v>
      </c>
      <c r="W4" s="44" t="s">
        <v>2</v>
      </c>
      <c r="X4" s="45" t="s">
        <v>3</v>
      </c>
      <c r="Y4" s="46" t="s">
        <v>0</v>
      </c>
      <c r="Z4" s="44" t="s">
        <v>1</v>
      </c>
      <c r="AA4" s="44" t="s">
        <v>2</v>
      </c>
      <c r="AB4" s="240" t="s">
        <v>3</v>
      </c>
      <c r="AC4" s="44" t="s">
        <v>0</v>
      </c>
      <c r="AD4" s="44" t="s">
        <v>1</v>
      </c>
      <c r="AE4" s="44" t="s">
        <v>2</v>
      </c>
      <c r="AF4" s="47" t="s">
        <v>3</v>
      </c>
    </row>
    <row r="5" spans="2:32" ht="3.75" customHeight="1">
      <c r="B5" s="48"/>
      <c r="C5" s="49"/>
      <c r="D5" s="49"/>
      <c r="E5" s="49"/>
      <c r="F5" s="50"/>
      <c r="G5" s="38"/>
      <c r="H5" s="105"/>
      <c r="I5" s="93"/>
      <c r="J5" s="94"/>
      <c r="K5" s="93"/>
      <c r="L5" s="95"/>
      <c r="M5" s="53"/>
      <c r="N5" s="53"/>
      <c r="O5" s="53"/>
      <c r="P5" s="52"/>
      <c r="Q5" s="53"/>
      <c r="R5" s="53"/>
      <c r="S5" s="53"/>
      <c r="T5" s="52"/>
      <c r="U5" s="96"/>
      <c r="V5" s="53"/>
      <c r="W5" s="53"/>
      <c r="X5" s="52"/>
      <c r="Y5" s="96"/>
      <c r="Z5" s="53"/>
      <c r="AA5" s="53"/>
      <c r="AB5" s="52"/>
      <c r="AC5" s="53"/>
      <c r="AD5" s="53"/>
      <c r="AE5" s="53"/>
      <c r="AF5" s="70"/>
    </row>
    <row r="6" spans="2:32" ht="15">
      <c r="B6" s="48" t="s">
        <v>134</v>
      </c>
      <c r="C6" s="49"/>
      <c r="D6" s="49"/>
      <c r="E6" s="49"/>
      <c r="F6" s="98"/>
      <c r="G6" s="51"/>
      <c r="H6" s="105"/>
      <c r="I6" s="93"/>
      <c r="J6" s="93"/>
      <c r="K6" s="93"/>
      <c r="L6" s="95"/>
      <c r="M6" s="53"/>
      <c r="N6" s="53"/>
      <c r="O6" s="53"/>
      <c r="P6" s="52"/>
      <c r="Q6" s="53"/>
      <c r="R6" s="53"/>
      <c r="S6" s="53"/>
      <c r="T6" s="52"/>
      <c r="U6" s="96"/>
      <c r="V6" s="53"/>
      <c r="W6" s="53"/>
      <c r="X6" s="52"/>
      <c r="Y6" s="96"/>
      <c r="Z6" s="53"/>
      <c r="AA6" s="53"/>
      <c r="AB6" s="52"/>
      <c r="AC6" s="53"/>
      <c r="AD6" s="53"/>
      <c r="AE6" s="53"/>
      <c r="AF6" s="70"/>
    </row>
    <row r="7" spans="2:32" ht="15">
      <c r="B7" s="48"/>
      <c r="C7" s="97" t="s">
        <v>41</v>
      </c>
      <c r="D7" s="49"/>
      <c r="E7" s="49"/>
      <c r="F7" s="98"/>
      <c r="G7" s="60" t="s">
        <v>135</v>
      </c>
      <c r="H7" s="115">
        <v>2267.0969999999998</v>
      </c>
      <c r="I7" s="116">
        <v>2319.498628119685</v>
      </c>
      <c r="J7" s="116">
        <v>2355.5866423665693</v>
      </c>
      <c r="K7" s="116">
        <v>2381.4882088938366</v>
      </c>
      <c r="L7" s="117">
        <v>2403.2057123784557</v>
      </c>
      <c r="M7" s="118">
        <v>2247.82420049296</v>
      </c>
      <c r="N7" s="118">
        <v>2262.0942554026897</v>
      </c>
      <c r="O7" s="118">
        <v>2272.99153156112</v>
      </c>
      <c r="P7" s="119">
        <v>2285.47801254323</v>
      </c>
      <c r="Q7" s="118">
        <v>2299.5330598328796</v>
      </c>
      <c r="R7" s="118">
        <v>2313.79190837654</v>
      </c>
      <c r="S7" s="118">
        <v>2327.56353596932</v>
      </c>
      <c r="T7" s="119">
        <v>2337.1060083</v>
      </c>
      <c r="U7" s="120">
        <v>2345.7533005307105</v>
      </c>
      <c r="V7" s="118">
        <v>2351.8880981595744</v>
      </c>
      <c r="W7" s="118">
        <v>2358.812868606224</v>
      </c>
      <c r="X7" s="119">
        <v>2365.8923021697688</v>
      </c>
      <c r="Y7" s="120">
        <v>2372.3952113231007</v>
      </c>
      <c r="Z7" s="118">
        <v>2378.825673007783</v>
      </c>
      <c r="AA7" s="118">
        <v>2384.7080656453936</v>
      </c>
      <c r="AB7" s="119">
        <v>2390.0238855990688</v>
      </c>
      <c r="AC7" s="118">
        <v>2395.130884623796</v>
      </c>
      <c r="AD7" s="118">
        <v>2400.391491518706</v>
      </c>
      <c r="AE7" s="118">
        <v>2405.915798606244</v>
      </c>
      <c r="AF7" s="121">
        <v>2411.384674765077</v>
      </c>
    </row>
    <row r="8" spans="2:32" ht="3.75" customHeight="1">
      <c r="B8" s="59"/>
      <c r="C8" s="55"/>
      <c r="D8" s="71"/>
      <c r="E8" s="55"/>
      <c r="F8" s="56"/>
      <c r="G8" s="60"/>
      <c r="H8" s="122"/>
      <c r="I8" s="118"/>
      <c r="J8" s="118"/>
      <c r="K8" s="118"/>
      <c r="L8" s="119"/>
      <c r="M8" s="118"/>
      <c r="N8" s="118"/>
      <c r="O8" s="118"/>
      <c r="P8" s="119"/>
      <c r="Q8" s="118"/>
      <c r="R8" s="118"/>
      <c r="S8" s="118"/>
      <c r="T8" s="119"/>
      <c r="U8" s="120"/>
      <c r="V8" s="118"/>
      <c r="W8" s="118"/>
      <c r="X8" s="119"/>
      <c r="Y8" s="120"/>
      <c r="Z8" s="118"/>
      <c r="AA8" s="118"/>
      <c r="AB8" s="119"/>
      <c r="AC8" s="118"/>
      <c r="AD8" s="118"/>
      <c r="AE8" s="118"/>
      <c r="AF8" s="121"/>
    </row>
    <row r="9" spans="2:32" ht="15">
      <c r="B9" s="59"/>
      <c r="C9" s="55"/>
      <c r="D9" s="71" t="s">
        <v>136</v>
      </c>
      <c r="E9" s="55"/>
      <c r="F9" s="56"/>
      <c r="G9" s="60" t="s">
        <v>135</v>
      </c>
      <c r="H9" s="122">
        <v>1942.8220000000001</v>
      </c>
      <c r="I9" s="118">
        <v>1997.1642628749996</v>
      </c>
      <c r="J9" s="118">
        <v>2032.7493127036892</v>
      </c>
      <c r="K9" s="118">
        <v>2055.1010235723625</v>
      </c>
      <c r="L9" s="119">
        <v>2073.8421046635835</v>
      </c>
      <c r="M9" s="123"/>
      <c r="N9" s="123"/>
      <c r="O9" s="123"/>
      <c r="P9" s="124"/>
      <c r="Q9" s="123"/>
      <c r="R9" s="123"/>
      <c r="S9" s="123"/>
      <c r="T9" s="124"/>
      <c r="U9" s="125"/>
      <c r="V9" s="123"/>
      <c r="W9" s="123"/>
      <c r="X9" s="124"/>
      <c r="Y9" s="125"/>
      <c r="Z9" s="123"/>
      <c r="AA9" s="123"/>
      <c r="AB9" s="124"/>
      <c r="AC9" s="123"/>
      <c r="AD9" s="123"/>
      <c r="AE9" s="123"/>
      <c r="AF9" s="126"/>
    </row>
    <row r="10" spans="2:32" ht="15">
      <c r="B10" s="59"/>
      <c r="C10" s="55"/>
      <c r="D10" s="71" t="s">
        <v>137</v>
      </c>
      <c r="E10" s="55"/>
      <c r="F10" s="56"/>
      <c r="G10" s="60" t="s">
        <v>135</v>
      </c>
      <c r="H10" s="122">
        <v>324.2749999999998</v>
      </c>
      <c r="I10" s="118">
        <v>322.3343652446851</v>
      </c>
      <c r="J10" s="118">
        <v>322.8373296628805</v>
      </c>
      <c r="K10" s="118">
        <v>326.38718532147413</v>
      </c>
      <c r="L10" s="119">
        <v>329.3636077148723</v>
      </c>
      <c r="M10" s="123"/>
      <c r="N10" s="123"/>
      <c r="O10" s="123"/>
      <c r="P10" s="124"/>
      <c r="Q10" s="123"/>
      <c r="R10" s="123"/>
      <c r="S10" s="123"/>
      <c r="T10" s="124"/>
      <c r="U10" s="125"/>
      <c r="V10" s="123"/>
      <c r="W10" s="123"/>
      <c r="X10" s="124"/>
      <c r="Y10" s="125"/>
      <c r="Z10" s="123"/>
      <c r="AA10" s="123"/>
      <c r="AB10" s="124"/>
      <c r="AC10" s="123"/>
      <c r="AD10" s="123"/>
      <c r="AE10" s="123"/>
      <c r="AF10" s="126"/>
    </row>
    <row r="11" spans="2:32" ht="3.75" customHeight="1">
      <c r="B11" s="59"/>
      <c r="C11" s="55"/>
      <c r="D11" s="55"/>
      <c r="E11" s="55"/>
      <c r="F11" s="56"/>
      <c r="G11" s="60"/>
      <c r="H11" s="67"/>
      <c r="I11" s="55"/>
      <c r="J11" s="55"/>
      <c r="K11" s="55"/>
      <c r="L11" s="56"/>
      <c r="M11" s="55"/>
      <c r="N11" s="55"/>
      <c r="O11" s="55"/>
      <c r="P11" s="56"/>
      <c r="Q11" s="55"/>
      <c r="R11" s="55"/>
      <c r="S11" s="55"/>
      <c r="T11" s="56"/>
      <c r="U11" s="57"/>
      <c r="V11" s="55"/>
      <c r="W11" s="55"/>
      <c r="X11" s="56"/>
      <c r="Y11" s="57"/>
      <c r="Z11" s="55"/>
      <c r="AA11" s="55"/>
      <c r="AB11" s="56"/>
      <c r="AC11" s="55"/>
      <c r="AD11" s="55"/>
      <c r="AE11" s="55"/>
      <c r="AF11" s="58"/>
    </row>
    <row r="12" spans="2:32" ht="15">
      <c r="B12" s="59"/>
      <c r="C12" s="55" t="s">
        <v>138</v>
      </c>
      <c r="D12" s="55"/>
      <c r="E12" s="55"/>
      <c r="F12" s="56"/>
      <c r="G12" s="60" t="s">
        <v>139</v>
      </c>
      <c r="H12" s="91">
        <v>314.2375</v>
      </c>
      <c r="I12" s="74">
        <v>268.69281673121066</v>
      </c>
      <c r="J12" s="74">
        <v>244.32701078956836</v>
      </c>
      <c r="K12" s="74">
        <v>225.32113387498498</v>
      </c>
      <c r="L12" s="73">
        <v>208.62353729978622</v>
      </c>
      <c r="M12" s="111">
        <v>332.64</v>
      </c>
      <c r="N12" s="111">
        <v>314.74</v>
      </c>
      <c r="O12" s="111">
        <v>311.61</v>
      </c>
      <c r="P12" s="112">
        <v>297.96</v>
      </c>
      <c r="Q12" s="111">
        <v>278.87</v>
      </c>
      <c r="R12" s="111">
        <v>274.03</v>
      </c>
      <c r="S12" s="111">
        <v>263.6</v>
      </c>
      <c r="T12" s="112">
        <v>258.27126692484256</v>
      </c>
      <c r="U12" s="113">
        <v>251.51784343935424</v>
      </c>
      <c r="V12" s="111">
        <v>247.33354517099275</v>
      </c>
      <c r="W12" s="111">
        <v>241.98130381859073</v>
      </c>
      <c r="X12" s="112">
        <v>236.4753507293358</v>
      </c>
      <c r="Y12" s="113">
        <v>231.75241106235944</v>
      </c>
      <c r="Z12" s="111">
        <v>227.09861677782328</v>
      </c>
      <c r="AA12" s="111">
        <v>222.98960656542022</v>
      </c>
      <c r="AB12" s="112">
        <v>219.44390109433698</v>
      </c>
      <c r="AC12" s="111">
        <v>215.16274183926498</v>
      </c>
      <c r="AD12" s="111">
        <v>210.94992119947165</v>
      </c>
      <c r="AE12" s="111">
        <v>206.43735007593023</v>
      </c>
      <c r="AF12" s="114">
        <v>201.94413608447803</v>
      </c>
    </row>
    <row r="13" spans="2:32" ht="15">
      <c r="B13" s="59"/>
      <c r="C13" s="55" t="s">
        <v>46</v>
      </c>
      <c r="D13" s="55"/>
      <c r="E13" s="55"/>
      <c r="F13" s="56"/>
      <c r="G13" s="60" t="s">
        <v>4</v>
      </c>
      <c r="H13" s="91">
        <v>11.47704684772027</v>
      </c>
      <c r="I13" s="74">
        <v>9.739056005888985</v>
      </c>
      <c r="J13" s="74">
        <v>8.822576749270192</v>
      </c>
      <c r="K13" s="74">
        <v>8.121360088588858</v>
      </c>
      <c r="L13" s="73">
        <v>7.514599653973164</v>
      </c>
      <c r="M13" s="74">
        <v>12.17362142766897</v>
      </c>
      <c r="N13" s="74">
        <v>11.530987130998874</v>
      </c>
      <c r="O13" s="74">
        <v>11.368734191721988</v>
      </c>
      <c r="P13" s="73">
        <v>10.834844640491246</v>
      </c>
      <c r="Q13" s="74">
        <v>10.147215308141478</v>
      </c>
      <c r="R13" s="74">
        <v>9.923203708498296</v>
      </c>
      <c r="S13" s="74">
        <v>9.544301363120733</v>
      </c>
      <c r="T13" s="73">
        <v>9.341503643795432</v>
      </c>
      <c r="U13" s="75">
        <v>9.0910093699809</v>
      </c>
      <c r="V13" s="74">
        <v>8.933471526521968</v>
      </c>
      <c r="W13" s="74">
        <v>8.734868650236649</v>
      </c>
      <c r="X13" s="73">
        <v>8.530957450341248</v>
      </c>
      <c r="Y13" s="75">
        <v>8.357583142270641</v>
      </c>
      <c r="Z13" s="74">
        <v>8.18682450230881</v>
      </c>
      <c r="AA13" s="74">
        <v>8.03581925786716</v>
      </c>
      <c r="AB13" s="73">
        <v>7.905213451908821</v>
      </c>
      <c r="AC13" s="74">
        <v>7.7510089762597545</v>
      </c>
      <c r="AD13" s="74">
        <v>7.598607553035208</v>
      </c>
      <c r="AE13" s="74">
        <v>7.435526599539344</v>
      </c>
      <c r="AF13" s="76">
        <v>7.27325548705835</v>
      </c>
    </row>
    <row r="14" spans="2:32" ht="3.75" customHeight="1">
      <c r="B14" s="59"/>
      <c r="C14" s="55"/>
      <c r="D14" s="55"/>
      <c r="E14" s="55"/>
      <c r="F14" s="56"/>
      <c r="G14" s="60"/>
      <c r="H14" s="67"/>
      <c r="I14" s="55"/>
      <c r="J14" s="55"/>
      <c r="K14" s="55"/>
      <c r="L14" s="56"/>
      <c r="M14" s="55"/>
      <c r="N14" s="55"/>
      <c r="O14" s="55"/>
      <c r="P14" s="56"/>
      <c r="Q14" s="55"/>
      <c r="R14" s="55"/>
      <c r="S14" s="55"/>
      <c r="T14" s="56"/>
      <c r="U14" s="57"/>
      <c r="V14" s="55"/>
      <c r="W14" s="55"/>
      <c r="X14" s="56"/>
      <c r="Y14" s="57"/>
      <c r="Z14" s="55"/>
      <c r="AA14" s="55"/>
      <c r="AB14" s="56"/>
      <c r="AC14" s="55"/>
      <c r="AD14" s="55"/>
      <c r="AE14" s="55"/>
      <c r="AF14" s="58"/>
    </row>
    <row r="15" spans="2:32" ht="15">
      <c r="B15" s="48" t="s">
        <v>140</v>
      </c>
      <c r="C15" s="55"/>
      <c r="D15" s="55"/>
      <c r="E15" s="55"/>
      <c r="F15" s="56"/>
      <c r="G15" s="60"/>
      <c r="H15" s="67"/>
      <c r="I15" s="55"/>
      <c r="J15" s="55"/>
      <c r="K15" s="55"/>
      <c r="L15" s="56"/>
      <c r="M15" s="55"/>
      <c r="N15" s="55"/>
      <c r="O15" s="55"/>
      <c r="P15" s="56"/>
      <c r="Q15" s="55"/>
      <c r="R15" s="55"/>
      <c r="S15" s="55"/>
      <c r="T15" s="56"/>
      <c r="U15" s="57"/>
      <c r="V15" s="55"/>
      <c r="W15" s="55"/>
      <c r="X15" s="56"/>
      <c r="Y15" s="57"/>
      <c r="Z15" s="55"/>
      <c r="AA15" s="55"/>
      <c r="AB15" s="56"/>
      <c r="AC15" s="55"/>
      <c r="AD15" s="55"/>
      <c r="AE15" s="55"/>
      <c r="AF15" s="58"/>
    </row>
    <row r="16" spans="2:32" ht="15">
      <c r="B16" s="59"/>
      <c r="C16" s="55" t="s">
        <v>141</v>
      </c>
      <c r="D16" s="55"/>
      <c r="E16" s="55"/>
      <c r="F16" s="56"/>
      <c r="G16" s="60" t="s">
        <v>13</v>
      </c>
      <c r="H16" s="199">
        <v>15557.81383986798</v>
      </c>
      <c r="I16" s="83">
        <v>15804.743759456138</v>
      </c>
      <c r="J16" s="83">
        <v>16446.389998360817</v>
      </c>
      <c r="K16" s="83">
        <v>17198.49053127246</v>
      </c>
      <c r="L16" s="84">
        <v>17993.280812863137</v>
      </c>
      <c r="M16" s="83">
        <v>3851.048122227025</v>
      </c>
      <c r="N16" s="83">
        <v>3873.052300311365</v>
      </c>
      <c r="O16" s="83">
        <v>3891.7024697426705</v>
      </c>
      <c r="P16" s="84">
        <v>3941.011297932666</v>
      </c>
      <c r="Q16" s="83">
        <v>3931.3429628723484</v>
      </c>
      <c r="R16" s="83">
        <v>3929.0707081689725</v>
      </c>
      <c r="S16" s="83">
        <v>3928.218842747633</v>
      </c>
      <c r="T16" s="84">
        <v>4015.317757612282</v>
      </c>
      <c r="U16" s="85">
        <v>4028.0606610403956</v>
      </c>
      <c r="V16" s="83">
        <v>4094.542026647481</v>
      </c>
      <c r="W16" s="83">
        <v>4137.788557326362</v>
      </c>
      <c r="X16" s="84">
        <v>4185.265085547643</v>
      </c>
      <c r="Y16" s="85">
        <v>4229.921063740371</v>
      </c>
      <c r="Z16" s="83">
        <v>4274.9688394646455</v>
      </c>
      <c r="AA16" s="83">
        <v>4322.434395574927</v>
      </c>
      <c r="AB16" s="84">
        <v>4370.587342272361</v>
      </c>
      <c r="AC16" s="83">
        <v>4421.041889972968</v>
      </c>
      <c r="AD16" s="83">
        <v>4472.261318218386</v>
      </c>
      <c r="AE16" s="83">
        <v>4523.539205835941</v>
      </c>
      <c r="AF16" s="86">
        <v>4575.855905301562</v>
      </c>
    </row>
    <row r="17" spans="1:118" s="180" customFormat="1" ht="18">
      <c r="A17" s="167"/>
      <c r="B17" s="59"/>
      <c r="C17" s="55" t="s">
        <v>142</v>
      </c>
      <c r="D17" s="55"/>
      <c r="E17" s="55"/>
      <c r="F17" s="56"/>
      <c r="G17" s="60" t="s">
        <v>13</v>
      </c>
      <c r="H17" s="168">
        <v>883.0000000000002</v>
      </c>
      <c r="I17" s="170">
        <v>912.3263997744837</v>
      </c>
      <c r="J17" s="171">
        <v>950.3185799903956</v>
      </c>
      <c r="K17" s="241">
        <v>994.0314122929441</v>
      </c>
      <c r="L17" s="172">
        <v>1039.969718104039</v>
      </c>
      <c r="M17" s="83">
        <v>870.435719967114</v>
      </c>
      <c r="N17" s="83">
        <v>880.868061811084</v>
      </c>
      <c r="O17" s="83">
        <v>884.065256924852</v>
      </c>
      <c r="P17" s="84">
        <v>896.630961296951</v>
      </c>
      <c r="Q17" s="83">
        <v>898.528284216821</v>
      </c>
      <c r="R17" s="83">
        <v>904.88502978155</v>
      </c>
      <c r="S17" s="83">
        <v>912.087413540118</v>
      </c>
      <c r="T17" s="84">
        <v>933.8048715594458</v>
      </c>
      <c r="U17" s="83">
        <v>930.3489615145354</v>
      </c>
      <c r="V17" s="83">
        <v>946.650611630231</v>
      </c>
      <c r="W17" s="83">
        <v>956.6491302561511</v>
      </c>
      <c r="X17" s="84">
        <v>967.6256165606652</v>
      </c>
      <c r="Y17" s="83">
        <v>977.9499968683957</v>
      </c>
      <c r="Z17" s="83">
        <v>988.3649600472899</v>
      </c>
      <c r="AA17" s="83">
        <v>999.3389096198523</v>
      </c>
      <c r="AB17" s="84">
        <v>1010.4717826362383</v>
      </c>
      <c r="AC17" s="83">
        <v>1022.1367815859281</v>
      </c>
      <c r="AD17" s="83">
        <v>1033.9786195156212</v>
      </c>
      <c r="AE17" s="83">
        <v>1045.8339731450023</v>
      </c>
      <c r="AF17" s="86">
        <v>1057.9294981696044</v>
      </c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</row>
    <row r="18" spans="2:32" ht="15">
      <c r="B18" s="59"/>
      <c r="C18" s="55"/>
      <c r="D18" s="71" t="s">
        <v>143</v>
      </c>
      <c r="E18" s="55"/>
      <c r="F18" s="56"/>
      <c r="G18" s="60" t="s">
        <v>13</v>
      </c>
      <c r="H18" s="168">
        <v>877.424255351826</v>
      </c>
      <c r="I18" s="173">
        <v>901.8263854188431</v>
      </c>
      <c r="J18" s="174">
        <v>937.3178500750654</v>
      </c>
      <c r="K18" s="242">
        <v>979.3429206746985</v>
      </c>
      <c r="L18" s="175">
        <v>1025.4796736239473</v>
      </c>
      <c r="M18" s="106"/>
      <c r="N18" s="106"/>
      <c r="O18" s="106"/>
      <c r="P18" s="107"/>
      <c r="Q18" s="106"/>
      <c r="R18" s="106"/>
      <c r="S18" s="106"/>
      <c r="T18" s="107"/>
      <c r="U18" s="108"/>
      <c r="V18" s="106"/>
      <c r="W18" s="106"/>
      <c r="X18" s="107"/>
      <c r="Y18" s="108"/>
      <c r="Z18" s="106"/>
      <c r="AA18" s="106"/>
      <c r="AB18" s="107"/>
      <c r="AC18" s="106"/>
      <c r="AD18" s="106"/>
      <c r="AE18" s="106"/>
      <c r="AF18" s="109"/>
    </row>
    <row r="19" spans="2:32" ht="18">
      <c r="B19" s="59"/>
      <c r="C19" s="55"/>
      <c r="D19" s="71" t="s">
        <v>144</v>
      </c>
      <c r="E19" s="55"/>
      <c r="F19" s="56"/>
      <c r="G19" s="60" t="s">
        <v>13</v>
      </c>
      <c r="H19" s="168">
        <v>905.919109549777</v>
      </c>
      <c r="I19" s="173">
        <v>954.1856125682784</v>
      </c>
      <c r="J19" s="174">
        <v>1001.1405883595576</v>
      </c>
      <c r="K19" s="242">
        <v>1050.2299865229077</v>
      </c>
      <c r="L19" s="175">
        <v>1097.2237465604544</v>
      </c>
      <c r="M19" s="106"/>
      <c r="N19" s="106"/>
      <c r="O19" s="106"/>
      <c r="P19" s="107"/>
      <c r="Q19" s="106"/>
      <c r="R19" s="106"/>
      <c r="S19" s="106"/>
      <c r="T19" s="107"/>
      <c r="U19" s="108"/>
      <c r="V19" s="106"/>
      <c r="W19" s="106"/>
      <c r="X19" s="107"/>
      <c r="Y19" s="108"/>
      <c r="Z19" s="106"/>
      <c r="AA19" s="106"/>
      <c r="AB19" s="107"/>
      <c r="AC19" s="106"/>
      <c r="AD19" s="106"/>
      <c r="AE19" s="106"/>
      <c r="AF19" s="109"/>
    </row>
    <row r="20" spans="2:32" ht="15">
      <c r="B20" s="59"/>
      <c r="C20" s="55" t="s">
        <v>145</v>
      </c>
      <c r="D20" s="55"/>
      <c r="E20" s="55"/>
      <c r="F20" s="56"/>
      <c r="G20" s="60" t="s">
        <v>13</v>
      </c>
      <c r="H20" s="169">
        <v>808.7485588724693</v>
      </c>
      <c r="I20" s="176">
        <v>839.9395767216888</v>
      </c>
      <c r="J20" s="177">
        <v>864.5378041465787</v>
      </c>
      <c r="K20" s="243">
        <v>887.1091918327252</v>
      </c>
      <c r="L20" s="178">
        <v>909.7713469466959</v>
      </c>
      <c r="M20" s="106"/>
      <c r="N20" s="106"/>
      <c r="O20" s="106"/>
      <c r="P20" s="107"/>
      <c r="Q20" s="106"/>
      <c r="R20" s="106"/>
      <c r="S20" s="106"/>
      <c r="T20" s="107"/>
      <c r="U20" s="108"/>
      <c r="V20" s="106"/>
      <c r="W20" s="106"/>
      <c r="X20" s="107"/>
      <c r="Y20" s="108"/>
      <c r="Z20" s="106"/>
      <c r="AA20" s="106"/>
      <c r="AB20" s="107"/>
      <c r="AC20" s="106"/>
      <c r="AD20" s="106"/>
      <c r="AE20" s="106"/>
      <c r="AF20" s="109"/>
    </row>
    <row r="21" spans="2:32" ht="18">
      <c r="B21" s="59"/>
      <c r="C21" s="55" t="s">
        <v>146</v>
      </c>
      <c r="D21" s="55"/>
      <c r="E21" s="55"/>
      <c r="F21" s="56"/>
      <c r="G21" s="60" t="s">
        <v>147</v>
      </c>
      <c r="H21" s="127">
        <v>33675.94196454758</v>
      </c>
      <c r="I21" s="83">
        <v>34014.20918399937</v>
      </c>
      <c r="J21" s="83">
        <v>34526.8902483915</v>
      </c>
      <c r="K21" s="83">
        <v>35591.177678266664</v>
      </c>
      <c r="L21" s="84">
        <v>36884.85340681254</v>
      </c>
      <c r="M21" s="83">
        <v>8365.288695922816</v>
      </c>
      <c r="N21" s="83">
        <v>8392.0221201404</v>
      </c>
      <c r="O21" s="83">
        <v>8442.546526579565</v>
      </c>
      <c r="P21" s="84">
        <v>8475.052802950571</v>
      </c>
      <c r="Q21" s="83">
        <v>8480.409213846244</v>
      </c>
      <c r="R21" s="83">
        <v>8501.571348482095</v>
      </c>
      <c r="S21" s="83">
        <v>8509.985181263633</v>
      </c>
      <c r="T21" s="84">
        <v>8521.877880518876</v>
      </c>
      <c r="U21" s="85">
        <v>8559.236766650078</v>
      </c>
      <c r="V21" s="83">
        <v>8604.492209024565</v>
      </c>
      <c r="W21" s="83">
        <v>8653.351968606437</v>
      </c>
      <c r="X21" s="84">
        <v>8709.095828258158</v>
      </c>
      <c r="Y21" s="85">
        <v>8795.38217935159</v>
      </c>
      <c r="Z21" s="83">
        <v>8859.417054284062</v>
      </c>
      <c r="AA21" s="83">
        <v>8934.40819565054</v>
      </c>
      <c r="AB21" s="84">
        <v>9001.116484425833</v>
      </c>
      <c r="AC21" s="83">
        <v>9096.775526274147</v>
      </c>
      <c r="AD21" s="83">
        <v>9181.101697968503</v>
      </c>
      <c r="AE21" s="83">
        <v>9273.132412792627</v>
      </c>
      <c r="AF21" s="86">
        <v>9332.939889874815</v>
      </c>
    </row>
    <row r="22" spans="2:32" ht="15">
      <c r="B22" s="59"/>
      <c r="C22" s="55" t="s">
        <v>148</v>
      </c>
      <c r="D22" s="55"/>
      <c r="E22" s="55"/>
      <c r="F22" s="56"/>
      <c r="G22" s="60" t="s">
        <v>149</v>
      </c>
      <c r="H22" s="91">
        <v>38.411392600706066</v>
      </c>
      <c r="I22" s="74">
        <v>38.973136869863744</v>
      </c>
      <c r="J22" s="74">
        <v>39.52013342396798</v>
      </c>
      <c r="K22" s="74">
        <v>39.35776033145506</v>
      </c>
      <c r="L22" s="73">
        <v>38.92754363932032</v>
      </c>
      <c r="M22" s="74">
        <v>38.12570752500572</v>
      </c>
      <c r="N22" s="74">
        <v>38.33476292542938</v>
      </c>
      <c r="O22" s="74">
        <v>38.431267129418565</v>
      </c>
      <c r="P22" s="73">
        <v>38.753832822970594</v>
      </c>
      <c r="Q22" s="74">
        <v>38.7247981558141</v>
      </c>
      <c r="R22" s="74">
        <v>38.75318238014907</v>
      </c>
      <c r="S22" s="74">
        <v>38.87338195804566</v>
      </c>
      <c r="T22" s="73">
        <v>39.54118498544613</v>
      </c>
      <c r="U22" s="75">
        <v>39.30725204887292</v>
      </c>
      <c r="V22" s="74">
        <v>39.57427003980283</v>
      </c>
      <c r="W22" s="74">
        <v>39.59036033407005</v>
      </c>
      <c r="X22" s="73">
        <v>39.608651273126085</v>
      </c>
      <c r="Y22" s="75">
        <v>39.45753438756302</v>
      </c>
      <c r="Z22" s="74">
        <v>39.40213777130816</v>
      </c>
      <c r="AA22" s="74">
        <v>39.31137287575632</v>
      </c>
      <c r="AB22" s="73">
        <v>39.25999629119272</v>
      </c>
      <c r="AC22" s="74">
        <v>39.09345929898381</v>
      </c>
      <c r="AD22" s="74">
        <v>38.98149467374753</v>
      </c>
      <c r="AE22" s="74">
        <v>38.82622313386528</v>
      </c>
      <c r="AF22" s="76">
        <v>38.80899745068466</v>
      </c>
    </row>
    <row r="23" spans="2:32" ht="3.75" customHeight="1">
      <c r="B23" s="59"/>
      <c r="C23" s="55"/>
      <c r="D23" s="55"/>
      <c r="E23" s="55"/>
      <c r="F23" s="56"/>
      <c r="G23" s="60"/>
      <c r="H23" s="67"/>
      <c r="I23" s="55"/>
      <c r="J23" s="55"/>
      <c r="K23" s="55"/>
      <c r="L23" s="56"/>
      <c r="M23" s="55"/>
      <c r="N23" s="55"/>
      <c r="O23" s="55"/>
      <c r="P23" s="56"/>
      <c r="Q23" s="55"/>
      <c r="R23" s="55"/>
      <c r="S23" s="55"/>
      <c r="T23" s="56"/>
      <c r="U23" s="57"/>
      <c r="V23" s="55"/>
      <c r="W23" s="55"/>
      <c r="X23" s="56"/>
      <c r="Y23" s="57"/>
      <c r="Z23" s="55"/>
      <c r="AA23" s="55"/>
      <c r="AB23" s="56"/>
      <c r="AC23" s="55"/>
      <c r="AD23" s="55"/>
      <c r="AE23" s="55"/>
      <c r="AF23" s="58"/>
    </row>
    <row r="24" spans="2:32" ht="15">
      <c r="B24" s="48" t="s">
        <v>150</v>
      </c>
      <c r="C24" s="55"/>
      <c r="D24" s="55"/>
      <c r="E24" s="55"/>
      <c r="F24" s="56"/>
      <c r="G24" s="60"/>
      <c r="H24" s="67"/>
      <c r="I24" s="55"/>
      <c r="J24" s="55"/>
      <c r="K24" s="55"/>
      <c r="L24" s="56"/>
      <c r="M24" s="55"/>
      <c r="N24" s="55"/>
      <c r="O24" s="55"/>
      <c r="P24" s="56"/>
      <c r="Q24" s="55"/>
      <c r="R24" s="55"/>
      <c r="S24" s="55"/>
      <c r="T24" s="56"/>
      <c r="U24" s="57"/>
      <c r="V24" s="55"/>
      <c r="W24" s="55"/>
      <c r="X24" s="56"/>
      <c r="Y24" s="57"/>
      <c r="Z24" s="55"/>
      <c r="AA24" s="55"/>
      <c r="AB24" s="56"/>
      <c r="AC24" s="55"/>
      <c r="AD24" s="55"/>
      <c r="AE24" s="55"/>
      <c r="AF24" s="58"/>
    </row>
    <row r="25" spans="2:32" ht="15">
      <c r="B25" s="59"/>
      <c r="C25" s="55" t="s">
        <v>151</v>
      </c>
      <c r="D25" s="55"/>
      <c r="E25" s="55"/>
      <c r="F25" s="56"/>
      <c r="G25" s="60" t="s">
        <v>139</v>
      </c>
      <c r="H25" s="122">
        <v>3834.288939885795</v>
      </c>
      <c r="I25" s="118">
        <v>3810.727060120521</v>
      </c>
      <c r="J25" s="118">
        <v>3786.855091168101</v>
      </c>
      <c r="K25" s="118">
        <v>3761.796412707528</v>
      </c>
      <c r="L25" s="119">
        <v>3737.9721108345198</v>
      </c>
      <c r="M25" s="118">
        <v>3841.6078695102797</v>
      </c>
      <c r="N25" s="118">
        <v>3837.0848634504755</v>
      </c>
      <c r="O25" s="118">
        <v>3831.987592583279</v>
      </c>
      <c r="P25" s="119">
        <v>3826.4754339991464</v>
      </c>
      <c r="Q25" s="118">
        <v>3820.067260758751</v>
      </c>
      <c r="R25" s="118">
        <v>3813.8855767497516</v>
      </c>
      <c r="S25" s="118">
        <v>3807.526751721909</v>
      </c>
      <c r="T25" s="119">
        <v>3801.4286512516724</v>
      </c>
      <c r="U25" s="120">
        <v>3795.678693015204</v>
      </c>
      <c r="V25" s="118">
        <v>3789.838905160989</v>
      </c>
      <c r="W25" s="118">
        <v>3783.9352027037676</v>
      </c>
      <c r="X25" s="119">
        <v>3777.967563792443</v>
      </c>
      <c r="Y25" s="120">
        <v>3771.1006452796314</v>
      </c>
      <c r="Z25" s="118">
        <v>3764.81665858777</v>
      </c>
      <c r="AA25" s="118">
        <v>3758.6544178994345</v>
      </c>
      <c r="AB25" s="119">
        <v>3752.613929063276</v>
      </c>
      <c r="AC25" s="118">
        <v>3746.6352517641026</v>
      </c>
      <c r="AD25" s="118">
        <v>3740.7785244725997</v>
      </c>
      <c r="AE25" s="118">
        <v>3735.043747188769</v>
      </c>
      <c r="AF25" s="121">
        <v>3729.430919912609</v>
      </c>
    </row>
    <row r="26" spans="2:32" ht="15">
      <c r="B26" s="59"/>
      <c r="C26" s="55" t="s">
        <v>152</v>
      </c>
      <c r="D26" s="55"/>
      <c r="E26" s="55"/>
      <c r="F26" s="56"/>
      <c r="G26" s="60" t="s">
        <v>139</v>
      </c>
      <c r="H26" s="122">
        <v>2738.23375</v>
      </c>
      <c r="I26" s="118">
        <v>2759.09459676081</v>
      </c>
      <c r="J26" s="118">
        <v>2769.3851470722766</v>
      </c>
      <c r="K26" s="118">
        <v>2774.449150485302</v>
      </c>
      <c r="L26" s="119">
        <v>2776.2481616482705</v>
      </c>
      <c r="M26" s="118">
        <v>2732.4654539031003</v>
      </c>
      <c r="N26" s="118">
        <v>2729.514797166681</v>
      </c>
      <c r="O26" s="118">
        <v>2740.9383907215915</v>
      </c>
      <c r="P26" s="119">
        <v>2750.016358208627</v>
      </c>
      <c r="Q26" s="118">
        <v>2748.2416754895557</v>
      </c>
      <c r="R26" s="118">
        <v>2761.507352361606</v>
      </c>
      <c r="S26" s="118">
        <v>2761.857468358583</v>
      </c>
      <c r="T26" s="119">
        <v>2764.7718908334928</v>
      </c>
      <c r="U26" s="120">
        <v>2766.6657595787146</v>
      </c>
      <c r="V26" s="118">
        <v>2768.6162589392175</v>
      </c>
      <c r="W26" s="118">
        <v>2770.2912717758754</v>
      </c>
      <c r="X26" s="119">
        <v>2771.9672979952998</v>
      </c>
      <c r="Y26" s="120">
        <v>2772.95968364599</v>
      </c>
      <c r="Z26" s="118">
        <v>2773.9524245783896</v>
      </c>
      <c r="AA26" s="118">
        <v>2774.945520919692</v>
      </c>
      <c r="AB26" s="119">
        <v>2775.938972797137</v>
      </c>
      <c r="AC26" s="118">
        <v>2775.932043147719</v>
      </c>
      <c r="AD26" s="118">
        <v>2776.1654977851954</v>
      </c>
      <c r="AE26" s="118">
        <v>2776.364892417272</v>
      </c>
      <c r="AF26" s="121">
        <v>2776.530213242897</v>
      </c>
    </row>
    <row r="27" spans="2:32" ht="18">
      <c r="B27" s="59"/>
      <c r="C27" s="55" t="s">
        <v>153</v>
      </c>
      <c r="D27" s="55"/>
      <c r="E27" s="55"/>
      <c r="F27" s="56"/>
      <c r="G27" s="60" t="s">
        <v>4</v>
      </c>
      <c r="H27" s="91">
        <v>71.4148176641209</v>
      </c>
      <c r="I27" s="74">
        <v>72.4038733523772</v>
      </c>
      <c r="J27" s="74">
        <v>73.13184475339443</v>
      </c>
      <c r="K27" s="74">
        <v>73.7536056232829</v>
      </c>
      <c r="L27" s="73">
        <v>74.27173426265728</v>
      </c>
      <c r="M27" s="74">
        <v>71.1281720237477</v>
      </c>
      <c r="N27" s="74">
        <v>71.13511674360471</v>
      </c>
      <c r="O27" s="74">
        <v>71.52785139562071</v>
      </c>
      <c r="P27" s="73">
        <v>71.86813049351046</v>
      </c>
      <c r="Q27" s="74">
        <v>71.94223263345611</v>
      </c>
      <c r="R27" s="74">
        <v>72.40666498219915</v>
      </c>
      <c r="S27" s="74">
        <v>72.53678433407109</v>
      </c>
      <c r="T27" s="73">
        <v>72.72981145978247</v>
      </c>
      <c r="U27" s="75">
        <v>72.88988303119346</v>
      </c>
      <c r="V27" s="74">
        <v>73.05366608509205</v>
      </c>
      <c r="W27" s="74">
        <v>73.21191097026174</v>
      </c>
      <c r="X27" s="73">
        <v>73.37191892703048</v>
      </c>
      <c r="Y27" s="75">
        <v>73.5318397592216</v>
      </c>
      <c r="Z27" s="74">
        <v>73.68094322072338</v>
      </c>
      <c r="AA27" s="74">
        <v>73.82816328377699</v>
      </c>
      <c r="AB27" s="73">
        <v>73.97347622940963</v>
      </c>
      <c r="AC27" s="74">
        <v>74.09133413349143</v>
      </c>
      <c r="AD27" s="74">
        <v>74.21357558655784</v>
      </c>
      <c r="AE27" s="74">
        <v>74.33286141579842</v>
      </c>
      <c r="AF27" s="76">
        <v>74.44916591478142</v>
      </c>
    </row>
    <row r="28" spans="2:32" ht="18.75" thickBot="1">
      <c r="B28" s="61"/>
      <c r="C28" s="62" t="s">
        <v>154</v>
      </c>
      <c r="D28" s="62"/>
      <c r="E28" s="62"/>
      <c r="F28" s="63"/>
      <c r="G28" s="64" t="s">
        <v>4</v>
      </c>
      <c r="H28" s="92">
        <v>9.685384923359502</v>
      </c>
      <c r="I28" s="77">
        <v>9.45976547373296</v>
      </c>
      <c r="J28" s="77">
        <v>9.131005964948814</v>
      </c>
      <c r="K28" s="77">
        <v>8.777579762612756</v>
      </c>
      <c r="L28" s="78">
        <v>8.613272203814267</v>
      </c>
      <c r="M28" s="77">
        <v>9.92108707833778</v>
      </c>
      <c r="N28" s="77">
        <v>9.709226464246441</v>
      </c>
      <c r="O28" s="77">
        <v>9.58551055469828</v>
      </c>
      <c r="P28" s="78">
        <v>9.525715596155504</v>
      </c>
      <c r="Q28" s="77">
        <v>9.499271275834555</v>
      </c>
      <c r="R28" s="77">
        <v>9.485190248703312</v>
      </c>
      <c r="S28" s="77">
        <v>9.45595273070345</v>
      </c>
      <c r="T28" s="78">
        <v>9.398647639690523</v>
      </c>
      <c r="U28" s="79">
        <v>9.307029557168839</v>
      </c>
      <c r="V28" s="77">
        <v>9.189462589717182</v>
      </c>
      <c r="W28" s="77">
        <v>9.068497814435869</v>
      </c>
      <c r="X28" s="78">
        <v>8.959033898473368</v>
      </c>
      <c r="Y28" s="79">
        <v>8.869936426616519</v>
      </c>
      <c r="Z28" s="77">
        <v>8.798881055464863</v>
      </c>
      <c r="AA28" s="77">
        <v>8.743535588416773</v>
      </c>
      <c r="AB28" s="78">
        <v>8.697965979952874</v>
      </c>
      <c r="AC28" s="77">
        <v>8.658079768409157</v>
      </c>
      <c r="AD28" s="77">
        <v>8.625135875997152</v>
      </c>
      <c r="AE28" s="77">
        <v>8.59740095525158</v>
      </c>
      <c r="AF28" s="80">
        <v>8.572472215599179</v>
      </c>
    </row>
    <row r="29" ht="15.75" thickBot="1"/>
    <row r="30" spans="2:32" ht="30" customHeight="1">
      <c r="B30" s="227" t="s">
        <v>226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9"/>
    </row>
    <row r="31" spans="2:32" ht="15">
      <c r="B31" s="280" t="s">
        <v>20</v>
      </c>
      <c r="C31" s="281"/>
      <c r="D31" s="281"/>
      <c r="E31" s="281"/>
      <c r="F31" s="282"/>
      <c r="G31" s="288" t="s">
        <v>21</v>
      </c>
      <c r="H31" s="39" t="s">
        <v>22</v>
      </c>
      <c r="I31" s="274">
        <f>I$3</f>
        <v>2016</v>
      </c>
      <c r="J31" s="274">
        <f>J$3</f>
        <v>2017</v>
      </c>
      <c r="K31" s="274">
        <f>K$3</f>
        <v>2018</v>
      </c>
      <c r="L31" s="277">
        <f>L$3</f>
        <v>2019</v>
      </c>
      <c r="M31" s="276">
        <f>M$3</f>
        <v>2015</v>
      </c>
      <c r="N31" s="272"/>
      <c r="O31" s="272"/>
      <c r="P31" s="272"/>
      <c r="Q31" s="276">
        <f>Q$3</f>
        <v>2016</v>
      </c>
      <c r="R31" s="272"/>
      <c r="S31" s="272"/>
      <c r="T31" s="272"/>
      <c r="U31" s="276">
        <f>U$3</f>
        <v>2017</v>
      </c>
      <c r="V31" s="272"/>
      <c r="W31" s="272"/>
      <c r="X31" s="272"/>
      <c r="Y31" s="276">
        <f>Y$3</f>
        <v>2018</v>
      </c>
      <c r="Z31" s="272"/>
      <c r="AA31" s="272"/>
      <c r="AB31" s="272"/>
      <c r="AC31" s="276">
        <f>AC$3</f>
        <v>2019</v>
      </c>
      <c r="AD31" s="272"/>
      <c r="AE31" s="272"/>
      <c r="AF31" s="273"/>
    </row>
    <row r="32" spans="2:32" ht="15">
      <c r="B32" s="283"/>
      <c r="C32" s="284"/>
      <c r="D32" s="284"/>
      <c r="E32" s="284"/>
      <c r="F32" s="285"/>
      <c r="G32" s="289"/>
      <c r="H32" s="41">
        <v>2015</v>
      </c>
      <c r="I32" s="275"/>
      <c r="J32" s="275"/>
      <c r="K32" s="275"/>
      <c r="L32" s="278"/>
      <c r="M32" s="44" t="s">
        <v>0</v>
      </c>
      <c r="N32" s="44" t="s">
        <v>1</v>
      </c>
      <c r="O32" s="44" t="s">
        <v>2</v>
      </c>
      <c r="P32" s="154" t="s">
        <v>3</v>
      </c>
      <c r="Q32" s="44" t="s">
        <v>0</v>
      </c>
      <c r="R32" s="44" t="s">
        <v>1</v>
      </c>
      <c r="S32" s="44" t="s">
        <v>2</v>
      </c>
      <c r="T32" s="154" t="s">
        <v>3</v>
      </c>
      <c r="U32" s="46" t="s">
        <v>0</v>
      </c>
      <c r="V32" s="44" t="s">
        <v>1</v>
      </c>
      <c r="W32" s="44" t="s">
        <v>2</v>
      </c>
      <c r="X32" s="154" t="s">
        <v>3</v>
      </c>
      <c r="Y32" s="46" t="s">
        <v>0</v>
      </c>
      <c r="Z32" s="44" t="s">
        <v>1</v>
      </c>
      <c r="AA32" s="44" t="s">
        <v>2</v>
      </c>
      <c r="AB32" s="240" t="s">
        <v>3</v>
      </c>
      <c r="AC32" s="44" t="s">
        <v>0</v>
      </c>
      <c r="AD32" s="44" t="s">
        <v>1</v>
      </c>
      <c r="AE32" s="44" t="s">
        <v>2</v>
      </c>
      <c r="AF32" s="239" t="s">
        <v>3</v>
      </c>
    </row>
    <row r="33" spans="2:32" ht="3.75" customHeight="1">
      <c r="B33" s="48"/>
      <c r="C33" s="49"/>
      <c r="D33" s="49"/>
      <c r="E33" s="49"/>
      <c r="F33" s="50"/>
      <c r="G33" s="38"/>
      <c r="H33" s="105"/>
      <c r="I33" s="93"/>
      <c r="J33" s="94"/>
      <c r="K33" s="93"/>
      <c r="L33" s="95"/>
      <c r="M33" s="53"/>
      <c r="N33" s="53"/>
      <c r="O33" s="53"/>
      <c r="P33" s="52"/>
      <c r="Q33" s="53"/>
      <c r="R33" s="53"/>
      <c r="S33" s="53"/>
      <c r="T33" s="52"/>
      <c r="U33" s="96"/>
      <c r="V33" s="53"/>
      <c r="W33" s="53"/>
      <c r="X33" s="52"/>
      <c r="Y33" s="96"/>
      <c r="Z33" s="53"/>
      <c r="AA33" s="53"/>
      <c r="AB33" s="52"/>
      <c r="AC33" s="53"/>
      <c r="AD33" s="53"/>
      <c r="AE33" s="53"/>
      <c r="AF33" s="70"/>
    </row>
    <row r="34" spans="2:32" ht="15">
      <c r="B34" s="48" t="s">
        <v>134</v>
      </c>
      <c r="C34" s="49"/>
      <c r="D34" s="49"/>
      <c r="E34" s="49"/>
      <c r="F34" s="98"/>
      <c r="G34" s="51"/>
      <c r="H34" s="105"/>
      <c r="I34" s="93"/>
      <c r="J34" s="93"/>
      <c r="K34" s="93"/>
      <c r="L34" s="95"/>
      <c r="M34" s="53"/>
      <c r="N34" s="53"/>
      <c r="O34" s="53"/>
      <c r="P34" s="52"/>
      <c r="Q34" s="53"/>
      <c r="R34" s="53"/>
      <c r="S34" s="53"/>
      <c r="T34" s="52"/>
      <c r="U34" s="96"/>
      <c r="V34" s="53"/>
      <c r="W34" s="53"/>
      <c r="X34" s="52"/>
      <c r="Y34" s="96"/>
      <c r="Z34" s="53"/>
      <c r="AA34" s="53"/>
      <c r="AB34" s="52"/>
      <c r="AC34" s="53"/>
      <c r="AD34" s="53"/>
      <c r="AE34" s="53"/>
      <c r="AF34" s="70"/>
    </row>
    <row r="35" spans="2:32" ht="15">
      <c r="B35" s="48"/>
      <c r="C35" s="97" t="s">
        <v>41</v>
      </c>
      <c r="D35" s="49"/>
      <c r="E35" s="49"/>
      <c r="F35" s="98"/>
      <c r="G35" s="60" t="s">
        <v>155</v>
      </c>
      <c r="H35" s="110">
        <v>1.9768355607293557</v>
      </c>
      <c r="I35" s="111">
        <v>2.311397709038701</v>
      </c>
      <c r="J35" s="111">
        <v>1.5558540888700207</v>
      </c>
      <c r="K35" s="111">
        <v>1.0995802939876</v>
      </c>
      <c r="L35" s="112">
        <v>0.9119299185909711</v>
      </c>
      <c r="M35" s="74">
        <v>0.2832448190915926</v>
      </c>
      <c r="N35" s="74">
        <v>0.6348385655159632</v>
      </c>
      <c r="O35" s="74">
        <v>0.48173395659372886</v>
      </c>
      <c r="P35" s="73">
        <v>0.5493412891659091</v>
      </c>
      <c r="Q35" s="74">
        <v>0.6149718882663819</v>
      </c>
      <c r="R35" s="74">
        <v>0.6200758229019101</v>
      </c>
      <c r="S35" s="74">
        <v>0.5951973270769599</v>
      </c>
      <c r="T35" s="73">
        <v>0.4099768785347493</v>
      </c>
      <c r="U35" s="75">
        <v>0.37000000000000455</v>
      </c>
      <c r="V35" s="74">
        <v>0.26152782679560005</v>
      </c>
      <c r="W35" s="74">
        <v>0.29443452059085473</v>
      </c>
      <c r="X35" s="73">
        <v>0.30012696885648893</v>
      </c>
      <c r="Y35" s="75">
        <v>0.27486074270449024</v>
      </c>
      <c r="Z35" s="74">
        <v>0.27105356030017447</v>
      </c>
      <c r="AA35" s="74">
        <v>0.2472813667835112</v>
      </c>
      <c r="AB35" s="73">
        <v>0.22291281814558772</v>
      </c>
      <c r="AC35" s="74">
        <v>0.21367983205102803</v>
      </c>
      <c r="AD35" s="74">
        <v>0.21963755420138398</v>
      </c>
      <c r="AE35" s="74">
        <v>0.23014192089318897</v>
      </c>
      <c r="AF35" s="76">
        <v>0.22730954100724432</v>
      </c>
    </row>
    <row r="36" spans="2:32" ht="3.75" customHeight="1">
      <c r="B36" s="59"/>
      <c r="C36" s="55"/>
      <c r="D36" s="71"/>
      <c r="E36" s="55"/>
      <c r="F36" s="56"/>
      <c r="G36" s="60"/>
      <c r="H36" s="67"/>
      <c r="I36" s="55"/>
      <c r="J36" s="55"/>
      <c r="K36" s="55"/>
      <c r="L36" s="56"/>
      <c r="M36" s="55"/>
      <c r="N36" s="55"/>
      <c r="O36" s="55"/>
      <c r="P36" s="56"/>
      <c r="Q36" s="55"/>
      <c r="R36" s="55"/>
      <c r="S36" s="55"/>
      <c r="T36" s="56"/>
      <c r="U36" s="57"/>
      <c r="V36" s="55"/>
      <c r="W36" s="55"/>
      <c r="X36" s="56"/>
      <c r="Y36" s="57"/>
      <c r="Z36" s="55"/>
      <c r="AA36" s="55"/>
      <c r="AB36" s="56"/>
      <c r="AC36" s="55"/>
      <c r="AD36" s="55"/>
      <c r="AE36" s="55"/>
      <c r="AF36" s="58"/>
    </row>
    <row r="37" spans="2:32" ht="15">
      <c r="B37" s="59"/>
      <c r="C37" s="55"/>
      <c r="D37" s="71" t="s">
        <v>136</v>
      </c>
      <c r="E37" s="55"/>
      <c r="F37" s="56"/>
      <c r="G37" s="60" t="s">
        <v>155</v>
      </c>
      <c r="H37" s="91">
        <v>2.4952331788949778</v>
      </c>
      <c r="I37" s="74">
        <v>2.797078830433236</v>
      </c>
      <c r="J37" s="74">
        <v>1.781778819608121</v>
      </c>
      <c r="K37" s="74">
        <v>1.099580293988339</v>
      </c>
      <c r="L37" s="73">
        <v>0.9119299185907437</v>
      </c>
      <c r="M37" s="106"/>
      <c r="N37" s="106"/>
      <c r="O37" s="106"/>
      <c r="P37" s="107"/>
      <c r="Q37" s="106"/>
      <c r="R37" s="106"/>
      <c r="S37" s="106"/>
      <c r="T37" s="107"/>
      <c r="U37" s="108"/>
      <c r="V37" s="106"/>
      <c r="W37" s="106"/>
      <c r="X37" s="107"/>
      <c r="Y37" s="108"/>
      <c r="Z37" s="106"/>
      <c r="AA37" s="106"/>
      <c r="AB37" s="107"/>
      <c r="AC37" s="106"/>
      <c r="AD37" s="106"/>
      <c r="AE37" s="106"/>
      <c r="AF37" s="109"/>
    </row>
    <row r="38" spans="2:32" ht="15">
      <c r="B38" s="59"/>
      <c r="C38" s="55"/>
      <c r="D38" s="71" t="s">
        <v>137</v>
      </c>
      <c r="E38" s="55"/>
      <c r="F38" s="56"/>
      <c r="G38" s="60" t="s">
        <v>155</v>
      </c>
      <c r="H38" s="91">
        <v>-1.0224349656124616</v>
      </c>
      <c r="I38" s="74">
        <v>-0.598453397676252</v>
      </c>
      <c r="J38" s="74">
        <v>0.1560380996961328</v>
      </c>
      <c r="K38" s="74">
        <v>1.0995802939829105</v>
      </c>
      <c r="L38" s="73">
        <v>0.9119299185923921</v>
      </c>
      <c r="M38" s="106"/>
      <c r="N38" s="106"/>
      <c r="O38" s="106"/>
      <c r="P38" s="107"/>
      <c r="Q38" s="106"/>
      <c r="R38" s="106"/>
      <c r="S38" s="106"/>
      <c r="T38" s="107"/>
      <c r="U38" s="108"/>
      <c r="V38" s="106"/>
      <c r="W38" s="106"/>
      <c r="X38" s="107"/>
      <c r="Y38" s="108"/>
      <c r="Z38" s="106"/>
      <c r="AA38" s="106"/>
      <c r="AB38" s="107"/>
      <c r="AC38" s="106"/>
      <c r="AD38" s="106"/>
      <c r="AE38" s="106"/>
      <c r="AF38" s="109"/>
    </row>
    <row r="39" spans="2:32" ht="3.75" customHeight="1">
      <c r="B39" s="59"/>
      <c r="C39" s="55"/>
      <c r="D39" s="55"/>
      <c r="E39" s="55"/>
      <c r="F39" s="56"/>
      <c r="G39" s="60"/>
      <c r="H39" s="67"/>
      <c r="I39" s="55"/>
      <c r="J39" s="55"/>
      <c r="K39" s="55"/>
      <c r="L39" s="56"/>
      <c r="M39" s="55"/>
      <c r="N39" s="55"/>
      <c r="O39" s="55"/>
      <c r="P39" s="56"/>
      <c r="Q39" s="55"/>
      <c r="R39" s="55"/>
      <c r="S39" s="55"/>
      <c r="T39" s="56"/>
      <c r="U39" s="57"/>
      <c r="V39" s="55"/>
      <c r="W39" s="55"/>
      <c r="X39" s="56"/>
      <c r="Y39" s="57"/>
      <c r="Z39" s="55"/>
      <c r="AA39" s="55"/>
      <c r="AB39" s="56"/>
      <c r="AC39" s="55"/>
      <c r="AD39" s="55"/>
      <c r="AE39" s="55"/>
      <c r="AF39" s="58"/>
    </row>
    <row r="40" spans="2:32" ht="15">
      <c r="B40" s="59"/>
      <c r="C40" s="55" t="s">
        <v>138</v>
      </c>
      <c r="D40" s="55"/>
      <c r="E40" s="55"/>
      <c r="F40" s="56"/>
      <c r="G40" s="60" t="s">
        <v>155</v>
      </c>
      <c r="H40" s="91">
        <v>-12.39911907781945</v>
      </c>
      <c r="I40" s="74">
        <v>-14.49371359840545</v>
      </c>
      <c r="J40" s="74">
        <v>-9.068275898874077</v>
      </c>
      <c r="K40" s="74">
        <v>-7.778868514440504</v>
      </c>
      <c r="L40" s="73">
        <v>-7.410577200655794</v>
      </c>
      <c r="M40" s="74">
        <v>-2.2739291380222113</v>
      </c>
      <c r="N40" s="74">
        <v>-5.381192881192874</v>
      </c>
      <c r="O40" s="74">
        <v>-0.9944716273749776</v>
      </c>
      <c r="P40" s="73">
        <v>-4.38047559449312</v>
      </c>
      <c r="Q40" s="74">
        <v>-6.4069002550677965</v>
      </c>
      <c r="R40" s="74">
        <v>-1.7355757162835772</v>
      </c>
      <c r="S40" s="74">
        <v>-3.806152611027997</v>
      </c>
      <c r="T40" s="73">
        <v>-2.0215224109094976</v>
      </c>
      <c r="U40" s="75">
        <v>-2.6148566837880622</v>
      </c>
      <c r="V40" s="74">
        <v>-1.6636188554830795</v>
      </c>
      <c r="W40" s="74">
        <v>-2.163977130033757</v>
      </c>
      <c r="X40" s="73">
        <v>-2.275363014566892</v>
      </c>
      <c r="Y40" s="75">
        <v>-1.9972228193804966</v>
      </c>
      <c r="Z40" s="74">
        <v>-2.008088832044095</v>
      </c>
      <c r="AA40" s="74">
        <v>-1.809350611951558</v>
      </c>
      <c r="AB40" s="73">
        <v>-1.5900765626235653</v>
      </c>
      <c r="AC40" s="74">
        <v>-1.9509128454800617</v>
      </c>
      <c r="AD40" s="74">
        <v>-1.9579693973877994</v>
      </c>
      <c r="AE40" s="74">
        <v>-2.1391670107685883</v>
      </c>
      <c r="AF40" s="76">
        <v>-2.1765508953682655</v>
      </c>
    </row>
    <row r="41" spans="2:32" ht="15">
      <c r="B41" s="59"/>
      <c r="C41" s="55" t="s">
        <v>46</v>
      </c>
      <c r="D41" s="55"/>
      <c r="E41" s="55"/>
      <c r="F41" s="56"/>
      <c r="G41" s="60" t="s">
        <v>156</v>
      </c>
      <c r="H41" s="91">
        <v>-1.7036240499611777</v>
      </c>
      <c r="I41" s="74">
        <v>-1.7379908418312855</v>
      </c>
      <c r="J41" s="74">
        <v>-0.9164792566187935</v>
      </c>
      <c r="K41" s="74">
        <v>-0.7012166606813336</v>
      </c>
      <c r="L41" s="73">
        <v>-0.6067604346156941</v>
      </c>
      <c r="M41" s="74">
        <v>-0.2876449450406826</v>
      </c>
      <c r="N41" s="74">
        <v>-0.6426342966700958</v>
      </c>
      <c r="O41" s="74">
        <v>-0.16225293927688567</v>
      </c>
      <c r="P41" s="73">
        <v>-0.5338895512307416</v>
      </c>
      <c r="Q41" s="74">
        <v>-0.6876293323497693</v>
      </c>
      <c r="R41" s="74">
        <v>-0.2240115996431813</v>
      </c>
      <c r="S41" s="74">
        <v>-0.37890234537756307</v>
      </c>
      <c r="T41" s="73">
        <v>-0.2027977193253011</v>
      </c>
      <c r="U41" s="75">
        <v>-0.2504942738145305</v>
      </c>
      <c r="V41" s="74">
        <v>-0.1575378434589325</v>
      </c>
      <c r="W41" s="74">
        <v>-0.1986028762853198</v>
      </c>
      <c r="X41" s="73">
        <v>-0.2039111998954013</v>
      </c>
      <c r="Y41" s="75">
        <v>-0.17337430807060628</v>
      </c>
      <c r="Z41" s="74">
        <v>-0.17075863996183216</v>
      </c>
      <c r="AA41" s="74">
        <v>-0.15100524444164876</v>
      </c>
      <c r="AB41" s="73">
        <v>-0.13060580595833926</v>
      </c>
      <c r="AC41" s="74">
        <v>-0.1542044756490668</v>
      </c>
      <c r="AD41" s="74">
        <v>-0.1524014232245463</v>
      </c>
      <c r="AE41" s="74">
        <v>-0.16308095349586438</v>
      </c>
      <c r="AF41" s="76">
        <v>-0.1622711124809939</v>
      </c>
    </row>
    <row r="42" spans="2:32" ht="3.75" customHeight="1">
      <c r="B42" s="59"/>
      <c r="C42" s="55"/>
      <c r="D42" s="55"/>
      <c r="E42" s="55"/>
      <c r="F42" s="56"/>
      <c r="G42" s="60"/>
      <c r="H42" s="67"/>
      <c r="I42" s="55"/>
      <c r="J42" s="55"/>
      <c r="K42" s="55"/>
      <c r="L42" s="56"/>
      <c r="M42" s="55"/>
      <c r="N42" s="55"/>
      <c r="O42" s="55"/>
      <c r="P42" s="56"/>
      <c r="Q42" s="55"/>
      <c r="R42" s="55"/>
      <c r="S42" s="55"/>
      <c r="T42" s="56"/>
      <c r="U42" s="57"/>
      <c r="V42" s="55"/>
      <c r="W42" s="55"/>
      <c r="X42" s="56"/>
      <c r="Y42" s="57"/>
      <c r="Z42" s="55"/>
      <c r="AA42" s="55"/>
      <c r="AB42" s="56"/>
      <c r="AC42" s="55"/>
      <c r="AD42" s="55"/>
      <c r="AE42" s="55"/>
      <c r="AF42" s="58"/>
    </row>
    <row r="43" spans="2:32" ht="15">
      <c r="B43" s="48" t="s">
        <v>140</v>
      </c>
      <c r="C43" s="55"/>
      <c r="D43" s="55"/>
      <c r="E43" s="55"/>
      <c r="F43" s="56"/>
      <c r="G43" s="60"/>
      <c r="H43" s="67"/>
      <c r="I43" s="55"/>
      <c r="J43" s="55"/>
      <c r="K43" s="55"/>
      <c r="L43" s="56"/>
      <c r="M43" s="55"/>
      <c r="N43" s="55"/>
      <c r="O43" s="55"/>
      <c r="P43" s="56"/>
      <c r="Q43" s="55"/>
      <c r="R43" s="55"/>
      <c r="S43" s="55"/>
      <c r="T43" s="56"/>
      <c r="U43" s="57"/>
      <c r="V43" s="55"/>
      <c r="W43" s="55"/>
      <c r="X43" s="56"/>
      <c r="Y43" s="57"/>
      <c r="Z43" s="55"/>
      <c r="AA43" s="55"/>
      <c r="AB43" s="56"/>
      <c r="AC43" s="55"/>
      <c r="AD43" s="55"/>
      <c r="AE43" s="55"/>
      <c r="AF43" s="58"/>
    </row>
    <row r="44" spans="2:32" ht="15">
      <c r="B44" s="59"/>
      <c r="C44" s="55" t="s">
        <v>141</v>
      </c>
      <c r="D44" s="55"/>
      <c r="E44" s="55"/>
      <c r="F44" s="56"/>
      <c r="G44" s="60" t="s">
        <v>155</v>
      </c>
      <c r="H44" s="91">
        <v>3.094963969655822</v>
      </c>
      <c r="I44" s="74">
        <v>1.587176206951284</v>
      </c>
      <c r="J44" s="74">
        <v>4.059833228999835</v>
      </c>
      <c r="K44" s="74">
        <v>4.573043281757293</v>
      </c>
      <c r="L44" s="73">
        <v>4.621279292769856</v>
      </c>
      <c r="M44" s="74">
        <v>1.8755190881289252</v>
      </c>
      <c r="N44" s="74">
        <v>0.5713815404522933</v>
      </c>
      <c r="O44" s="74">
        <v>0.48153673085711546</v>
      </c>
      <c r="P44" s="73">
        <v>1.2670246138640806</v>
      </c>
      <c r="Q44" s="74">
        <v>-0.2453262457123344</v>
      </c>
      <c r="R44" s="74">
        <v>-0.05779843490722669</v>
      </c>
      <c r="S44" s="74">
        <v>-0.021681091652752116</v>
      </c>
      <c r="T44" s="73">
        <v>2.217262284799972</v>
      </c>
      <c r="U44" s="75">
        <v>0.31735728521000794</v>
      </c>
      <c r="V44" s="74">
        <v>1.6504559191497776</v>
      </c>
      <c r="W44" s="74">
        <v>1.0561994576543583</v>
      </c>
      <c r="X44" s="73">
        <v>1.1473889388866638</v>
      </c>
      <c r="Y44" s="75">
        <v>1.0669808788679234</v>
      </c>
      <c r="Z44" s="74">
        <v>1.0649791106134785</v>
      </c>
      <c r="AA44" s="74">
        <v>1.1103134991792274</v>
      </c>
      <c r="AB44" s="73">
        <v>1.1140237720375694</v>
      </c>
      <c r="AC44" s="74">
        <v>1.1544111523092369</v>
      </c>
      <c r="AD44" s="74">
        <v>1.1585375013429342</v>
      </c>
      <c r="AE44" s="74">
        <v>1.1465762836502194</v>
      </c>
      <c r="AF44" s="76">
        <v>1.156543517919033</v>
      </c>
    </row>
    <row r="45" spans="2:32" ht="18">
      <c r="B45" s="59"/>
      <c r="C45" s="55" t="s">
        <v>142</v>
      </c>
      <c r="D45" s="55"/>
      <c r="E45" s="55"/>
      <c r="F45" s="56"/>
      <c r="G45" s="60" t="s">
        <v>155</v>
      </c>
      <c r="H45" s="181">
        <v>2.9137529137529157</v>
      </c>
      <c r="I45" s="182">
        <v>3.321223077517942</v>
      </c>
      <c r="J45" s="183">
        <v>4.1643188474325825</v>
      </c>
      <c r="K45" s="244">
        <v>4.599808235148913</v>
      </c>
      <c r="L45" s="184">
        <v>4.621413895274046</v>
      </c>
      <c r="M45" s="74">
        <v>1.3562557177532142</v>
      </c>
      <c r="N45" s="74">
        <v>1.198519500597257</v>
      </c>
      <c r="O45" s="74">
        <v>0.36295959092835517</v>
      </c>
      <c r="P45" s="73">
        <v>1.4213548461125924</v>
      </c>
      <c r="Q45" s="74">
        <v>0.21160577782475798</v>
      </c>
      <c r="R45" s="74">
        <v>0.7074619326279361</v>
      </c>
      <c r="S45" s="74">
        <v>0.7959446251759346</v>
      </c>
      <c r="T45" s="73">
        <v>2.381071999999989</v>
      </c>
      <c r="U45" s="75">
        <v>-0.37008909999998707</v>
      </c>
      <c r="V45" s="74">
        <v>1.752208127277072</v>
      </c>
      <c r="W45" s="74">
        <v>1.0561994576543583</v>
      </c>
      <c r="X45" s="73">
        <v>1.1473889388866212</v>
      </c>
      <c r="Y45" s="75">
        <v>1.066980878867966</v>
      </c>
      <c r="Z45" s="74">
        <v>1.0649791106135353</v>
      </c>
      <c r="AA45" s="74">
        <v>1.1103134991792274</v>
      </c>
      <c r="AB45" s="73">
        <v>1.1140237720375552</v>
      </c>
      <c r="AC45" s="74">
        <v>1.1544111523091374</v>
      </c>
      <c r="AD45" s="74">
        <v>1.1585375013429626</v>
      </c>
      <c r="AE45" s="74">
        <v>1.146576283650333</v>
      </c>
      <c r="AF45" s="76">
        <v>1.1565435179188768</v>
      </c>
    </row>
    <row r="46" spans="2:32" ht="15">
      <c r="B46" s="59"/>
      <c r="C46" s="55"/>
      <c r="D46" s="71" t="s">
        <v>143</v>
      </c>
      <c r="E46" s="55"/>
      <c r="F46" s="56"/>
      <c r="G46" s="60" t="s">
        <v>155</v>
      </c>
      <c r="H46" s="185">
        <v>2.8072147658257904</v>
      </c>
      <c r="I46" s="186">
        <v>2.7811095850356367</v>
      </c>
      <c r="J46" s="187">
        <v>3.9355096757053474</v>
      </c>
      <c r="K46" s="245">
        <v>4.483545319900557</v>
      </c>
      <c r="L46" s="188">
        <v>4.710990601480418</v>
      </c>
      <c r="M46" s="106"/>
      <c r="N46" s="106"/>
      <c r="O46" s="106"/>
      <c r="P46" s="107"/>
      <c r="Q46" s="106"/>
      <c r="R46" s="106"/>
      <c r="S46" s="106"/>
      <c r="T46" s="107"/>
      <c r="U46" s="108"/>
      <c r="V46" s="106"/>
      <c r="W46" s="106"/>
      <c r="X46" s="107"/>
      <c r="Y46" s="108"/>
      <c r="Z46" s="106"/>
      <c r="AA46" s="106"/>
      <c r="AB46" s="107"/>
      <c r="AC46" s="106"/>
      <c r="AD46" s="106"/>
      <c r="AE46" s="106"/>
      <c r="AF46" s="109"/>
    </row>
    <row r="47" spans="2:32" ht="18">
      <c r="B47" s="59"/>
      <c r="C47" s="55"/>
      <c r="D47" s="71" t="s">
        <v>157</v>
      </c>
      <c r="E47" s="55"/>
      <c r="F47" s="56"/>
      <c r="G47" s="60" t="s">
        <v>155</v>
      </c>
      <c r="H47" s="185">
        <v>3.34365580973693</v>
      </c>
      <c r="I47" s="186">
        <v>5.327904280823589</v>
      </c>
      <c r="J47" s="187">
        <v>4.920947787600312</v>
      </c>
      <c r="K47" s="245">
        <v>4.903347115691986</v>
      </c>
      <c r="L47" s="188">
        <v>4.474616097482922</v>
      </c>
      <c r="M47" s="106"/>
      <c r="N47" s="106"/>
      <c r="O47" s="106"/>
      <c r="P47" s="107"/>
      <c r="Q47" s="106"/>
      <c r="R47" s="106"/>
      <c r="S47" s="106"/>
      <c r="T47" s="107"/>
      <c r="U47" s="108"/>
      <c r="V47" s="106"/>
      <c r="W47" s="106"/>
      <c r="X47" s="107"/>
      <c r="Y47" s="108"/>
      <c r="Z47" s="106"/>
      <c r="AA47" s="106"/>
      <c r="AB47" s="107"/>
      <c r="AC47" s="106"/>
      <c r="AD47" s="106"/>
      <c r="AE47" s="106"/>
      <c r="AF47" s="109"/>
    </row>
    <row r="48" spans="2:32" ht="15">
      <c r="B48" s="59"/>
      <c r="C48" s="55" t="s">
        <v>145</v>
      </c>
      <c r="D48" s="55"/>
      <c r="E48" s="55"/>
      <c r="F48" s="56"/>
      <c r="G48" s="60" t="s">
        <v>155</v>
      </c>
      <c r="H48" s="189">
        <v>3.2362574517413236</v>
      </c>
      <c r="I48" s="190">
        <v>3.8567015059297347</v>
      </c>
      <c r="J48" s="191">
        <v>2.9285710670876597</v>
      </c>
      <c r="K48" s="246">
        <v>2.6108040131834116</v>
      </c>
      <c r="L48" s="192">
        <v>2.554607180560467</v>
      </c>
      <c r="M48" s="106"/>
      <c r="N48" s="106"/>
      <c r="O48" s="106"/>
      <c r="P48" s="107"/>
      <c r="Q48" s="106"/>
      <c r="R48" s="106"/>
      <c r="S48" s="106"/>
      <c r="T48" s="107"/>
      <c r="U48" s="108"/>
      <c r="V48" s="106"/>
      <c r="W48" s="106"/>
      <c r="X48" s="107"/>
      <c r="Y48" s="108"/>
      <c r="Z48" s="106"/>
      <c r="AA48" s="106"/>
      <c r="AB48" s="107"/>
      <c r="AC48" s="106"/>
      <c r="AD48" s="106"/>
      <c r="AE48" s="106"/>
      <c r="AF48" s="109"/>
    </row>
    <row r="49" spans="2:32" ht="18">
      <c r="B49" s="59"/>
      <c r="C49" s="55" t="s">
        <v>146</v>
      </c>
      <c r="D49" s="55"/>
      <c r="E49" s="55"/>
      <c r="F49" s="56"/>
      <c r="G49" s="60" t="s">
        <v>155</v>
      </c>
      <c r="H49" s="91">
        <v>1.818304332524832</v>
      </c>
      <c r="I49" s="74">
        <v>1.00447737975054</v>
      </c>
      <c r="J49" s="74">
        <v>1.507255575511948</v>
      </c>
      <c r="K49" s="74">
        <v>3.0824885247947975</v>
      </c>
      <c r="L49" s="73">
        <v>3.634821360058126</v>
      </c>
      <c r="M49" s="74">
        <v>0.8616579740235153</v>
      </c>
      <c r="N49" s="74">
        <v>0.3195756319876182</v>
      </c>
      <c r="O49" s="74">
        <v>0.6020528272668457</v>
      </c>
      <c r="P49" s="73">
        <v>0.3850292831513116</v>
      </c>
      <c r="Q49" s="74">
        <v>0.06320209466785798</v>
      </c>
      <c r="R49" s="74">
        <v>0.24954143252071503</v>
      </c>
      <c r="S49" s="74">
        <v>0.09896797235067822</v>
      </c>
      <c r="T49" s="73">
        <v>0.13974994082745695</v>
      </c>
      <c r="U49" s="75">
        <v>0.4383879545681424</v>
      </c>
      <c r="V49" s="74">
        <v>0.5287322176998259</v>
      </c>
      <c r="W49" s="74">
        <v>0.5678401280975862</v>
      </c>
      <c r="X49" s="73">
        <v>0.6441880539928917</v>
      </c>
      <c r="Y49" s="75">
        <v>0.9907613005412372</v>
      </c>
      <c r="Z49" s="74">
        <v>0.7280510798359785</v>
      </c>
      <c r="AA49" s="74">
        <v>0.8464568369113579</v>
      </c>
      <c r="AB49" s="73">
        <v>0.7466447392427114</v>
      </c>
      <c r="AC49" s="74">
        <v>1.062746405002386</v>
      </c>
      <c r="AD49" s="74">
        <v>0.9269896948737255</v>
      </c>
      <c r="AE49" s="74">
        <v>1.0023929355285048</v>
      </c>
      <c r="AF49" s="76">
        <v>0.6449544169096555</v>
      </c>
    </row>
    <row r="50" spans="2:32" ht="3.75" customHeight="1">
      <c r="B50" s="59"/>
      <c r="C50" s="55"/>
      <c r="D50" s="55"/>
      <c r="E50" s="55"/>
      <c r="F50" s="56"/>
      <c r="G50" s="60"/>
      <c r="H50" s="67"/>
      <c r="I50" s="55"/>
      <c r="J50" s="55"/>
      <c r="K50" s="55"/>
      <c r="L50" s="56"/>
      <c r="M50" s="55"/>
      <c r="N50" s="55"/>
      <c r="O50" s="55"/>
      <c r="P50" s="56"/>
      <c r="Q50" s="55"/>
      <c r="R50" s="55"/>
      <c r="S50" s="55"/>
      <c r="T50" s="56"/>
      <c r="U50" s="57"/>
      <c r="V50" s="55"/>
      <c r="W50" s="55"/>
      <c r="X50" s="56"/>
      <c r="Y50" s="57"/>
      <c r="Z50" s="55"/>
      <c r="AA50" s="55"/>
      <c r="AB50" s="56"/>
      <c r="AC50" s="55"/>
      <c r="AD50" s="55"/>
      <c r="AE50" s="55"/>
      <c r="AF50" s="58"/>
    </row>
    <row r="51" spans="2:32" ht="15">
      <c r="B51" s="48" t="s">
        <v>150</v>
      </c>
      <c r="C51" s="55"/>
      <c r="D51" s="55"/>
      <c r="E51" s="55"/>
      <c r="F51" s="56"/>
      <c r="G51" s="60"/>
      <c r="H51" s="67"/>
      <c r="I51" s="55"/>
      <c r="J51" s="55"/>
      <c r="K51" s="55"/>
      <c r="L51" s="56"/>
      <c r="M51" s="55"/>
      <c r="N51" s="55"/>
      <c r="O51" s="55"/>
      <c r="P51" s="56"/>
      <c r="Q51" s="55"/>
      <c r="R51" s="55"/>
      <c r="S51" s="55"/>
      <c r="T51" s="56"/>
      <c r="U51" s="57"/>
      <c r="V51" s="55"/>
      <c r="W51" s="55"/>
      <c r="X51" s="56"/>
      <c r="Y51" s="57"/>
      <c r="Z51" s="55"/>
      <c r="AA51" s="55"/>
      <c r="AB51" s="56"/>
      <c r="AC51" s="55"/>
      <c r="AD51" s="55"/>
      <c r="AE51" s="55"/>
      <c r="AF51" s="58"/>
    </row>
    <row r="52" spans="2:32" ht="15">
      <c r="B52" s="59"/>
      <c r="C52" s="55" t="s">
        <v>158</v>
      </c>
      <c r="D52" s="55"/>
      <c r="E52" s="55"/>
      <c r="F52" s="56"/>
      <c r="G52" s="60" t="s">
        <v>155</v>
      </c>
      <c r="H52" s="91">
        <v>-0.4827330289016487</v>
      </c>
      <c r="I52" s="74">
        <v>-0.614504543989213</v>
      </c>
      <c r="J52" s="74">
        <v>-0.6264413214538962</v>
      </c>
      <c r="K52" s="74">
        <v>-0.6617279472619799</v>
      </c>
      <c r="L52" s="73">
        <v>-0.6333224677584468</v>
      </c>
      <c r="M52" s="74">
        <v>-0.11100105669190441</v>
      </c>
      <c r="N52" s="74">
        <v>-0.11773731763989304</v>
      </c>
      <c r="O52" s="74">
        <v>-0.13284227606614252</v>
      </c>
      <c r="P52" s="73">
        <v>-0.14384594028437903</v>
      </c>
      <c r="Q52" s="74">
        <v>-0.1674693422426401</v>
      </c>
      <c r="R52" s="74">
        <v>-0.1618213394434349</v>
      </c>
      <c r="S52" s="74">
        <v>-0.16672825914356793</v>
      </c>
      <c r="T52" s="73">
        <v>-0.16015909717454235</v>
      </c>
      <c r="U52" s="75">
        <v>-0.15125782341264937</v>
      </c>
      <c r="V52" s="74">
        <v>-0.15385358789619374</v>
      </c>
      <c r="W52" s="74">
        <v>-0.15577713472680443</v>
      </c>
      <c r="X52" s="73">
        <v>-0.15770986001717802</v>
      </c>
      <c r="Y52" s="75">
        <v>-0.18176224112200146</v>
      </c>
      <c r="Z52" s="74">
        <v>-0.16663534821664427</v>
      </c>
      <c r="AA52" s="74">
        <v>-0.1636797020189249</v>
      </c>
      <c r="AB52" s="73">
        <v>-0.16070881130738712</v>
      </c>
      <c r="AC52" s="74">
        <v>-0.15932034075953538</v>
      </c>
      <c r="AD52" s="74">
        <v>-0.1563196547821093</v>
      </c>
      <c r="AE52" s="74">
        <v>-0.15330437892308169</v>
      </c>
      <c r="AF52" s="76">
        <v>-0.1502747398978812</v>
      </c>
    </row>
    <row r="53" spans="2:32" ht="15.75" thickBot="1">
      <c r="B53" s="61"/>
      <c r="C53" s="62" t="s">
        <v>152</v>
      </c>
      <c r="D53" s="62"/>
      <c r="E53" s="62"/>
      <c r="F53" s="63"/>
      <c r="G53" s="64" t="s">
        <v>155</v>
      </c>
      <c r="H53" s="92">
        <v>0.6049929508116492</v>
      </c>
      <c r="I53" s="77">
        <v>0.7618358644805028</v>
      </c>
      <c r="J53" s="77">
        <v>0.37296837605886424</v>
      </c>
      <c r="K53" s="77">
        <v>0.18285659610685912</v>
      </c>
      <c r="L53" s="78">
        <v>0.06484210253606193</v>
      </c>
      <c r="M53" s="77">
        <v>0.03519559114377557</v>
      </c>
      <c r="N53" s="77">
        <v>-0.10798514331460751</v>
      </c>
      <c r="O53" s="77">
        <v>0.41852103409618735</v>
      </c>
      <c r="P53" s="78">
        <v>0.33119925342961665</v>
      </c>
      <c r="Q53" s="77">
        <v>-0.06453353318333654</v>
      </c>
      <c r="R53" s="77">
        <v>0.482696881804884</v>
      </c>
      <c r="S53" s="77">
        <v>0.01267843797980106</v>
      </c>
      <c r="T53" s="78">
        <v>0.1055239999999742</v>
      </c>
      <c r="U53" s="79">
        <v>0.06850000000002865</v>
      </c>
      <c r="V53" s="77">
        <v>0.07049999999999557</v>
      </c>
      <c r="W53" s="77">
        <v>0.06049999999999045</v>
      </c>
      <c r="X53" s="78">
        <v>0.06049999999999045</v>
      </c>
      <c r="Y53" s="79">
        <v>0.03580077050000341</v>
      </c>
      <c r="Z53" s="77">
        <v>0.03580077050000341</v>
      </c>
      <c r="AA53" s="77">
        <v>0.0358007704999892</v>
      </c>
      <c r="AB53" s="78">
        <v>0.03580077050003183</v>
      </c>
      <c r="AC53" s="77">
        <v>-0.0002496326283107919</v>
      </c>
      <c r="AD53" s="77">
        <v>0.00840995506547415</v>
      </c>
      <c r="AE53" s="77">
        <v>0.007182375554904752</v>
      </c>
      <c r="AF53" s="80">
        <v>0.005954578451721204</v>
      </c>
    </row>
    <row r="54" ht="15.75" thickBot="1"/>
    <row r="55" spans="2:32" ht="30" customHeight="1">
      <c r="B55" s="227" t="s">
        <v>227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197"/>
      <c r="AD55" s="197"/>
      <c r="AE55" s="197"/>
      <c r="AF55" s="198"/>
    </row>
    <row r="56" spans="2:32" ht="15">
      <c r="B56" s="280" t="s">
        <v>20</v>
      </c>
      <c r="C56" s="281"/>
      <c r="D56" s="281"/>
      <c r="E56" s="281"/>
      <c r="F56" s="282"/>
      <c r="G56" s="288" t="s">
        <v>21</v>
      </c>
      <c r="H56" s="39" t="s">
        <v>22</v>
      </c>
      <c r="I56" s="274">
        <f>I$3</f>
        <v>2016</v>
      </c>
      <c r="J56" s="274">
        <f>J$3</f>
        <v>2017</v>
      </c>
      <c r="K56" s="274">
        <f>K$3</f>
        <v>2018</v>
      </c>
      <c r="L56" s="277">
        <f>L$3</f>
        <v>2019</v>
      </c>
      <c r="M56" s="276">
        <f>M$3</f>
        <v>2015</v>
      </c>
      <c r="N56" s="272"/>
      <c r="O56" s="272"/>
      <c r="P56" s="272"/>
      <c r="Q56" s="276">
        <f>Q$3</f>
        <v>2016</v>
      </c>
      <c r="R56" s="272"/>
      <c r="S56" s="272"/>
      <c r="T56" s="272"/>
      <c r="U56" s="276">
        <f>U$3</f>
        <v>2017</v>
      </c>
      <c r="V56" s="272"/>
      <c r="W56" s="272"/>
      <c r="X56" s="272"/>
      <c r="Y56" s="276">
        <f>Y$3</f>
        <v>2018</v>
      </c>
      <c r="Z56" s="272"/>
      <c r="AA56" s="272"/>
      <c r="AB56" s="272"/>
      <c r="AC56" s="276">
        <f>AC$3</f>
        <v>2019</v>
      </c>
      <c r="AD56" s="272"/>
      <c r="AE56" s="272"/>
      <c r="AF56" s="273"/>
    </row>
    <row r="57" spans="2:32" ht="15">
      <c r="B57" s="283"/>
      <c r="C57" s="284"/>
      <c r="D57" s="284"/>
      <c r="E57" s="284"/>
      <c r="F57" s="285"/>
      <c r="G57" s="289"/>
      <c r="H57" s="41">
        <v>2015</v>
      </c>
      <c r="I57" s="275"/>
      <c r="J57" s="275"/>
      <c r="K57" s="275"/>
      <c r="L57" s="278"/>
      <c r="M57" s="44" t="s">
        <v>0</v>
      </c>
      <c r="N57" s="44" t="s">
        <v>1</v>
      </c>
      <c r="O57" s="44" t="s">
        <v>2</v>
      </c>
      <c r="P57" s="154" t="s">
        <v>3</v>
      </c>
      <c r="Q57" s="44" t="s">
        <v>0</v>
      </c>
      <c r="R57" s="44" t="s">
        <v>1</v>
      </c>
      <c r="S57" s="44" t="s">
        <v>2</v>
      </c>
      <c r="T57" s="154" t="s">
        <v>3</v>
      </c>
      <c r="U57" s="46" t="s">
        <v>0</v>
      </c>
      <c r="V57" s="44" t="s">
        <v>1</v>
      </c>
      <c r="W57" s="44" t="s">
        <v>2</v>
      </c>
      <c r="X57" s="154" t="s">
        <v>3</v>
      </c>
      <c r="Y57" s="46" t="s">
        <v>0</v>
      </c>
      <c r="Z57" s="44" t="s">
        <v>1</v>
      </c>
      <c r="AA57" s="44" t="s">
        <v>2</v>
      </c>
      <c r="AB57" s="240" t="s">
        <v>3</v>
      </c>
      <c r="AC57" s="44" t="s">
        <v>0</v>
      </c>
      <c r="AD57" s="44" t="s">
        <v>1</v>
      </c>
      <c r="AE57" s="44" t="s">
        <v>2</v>
      </c>
      <c r="AF57" s="47" t="s">
        <v>3</v>
      </c>
    </row>
    <row r="58" spans="2:32" ht="3.75" customHeight="1">
      <c r="B58" s="59"/>
      <c r="C58" s="55"/>
      <c r="D58" s="55"/>
      <c r="E58" s="55"/>
      <c r="F58" s="56"/>
      <c r="G58" s="60"/>
      <c r="H58" s="67"/>
      <c r="I58" s="55"/>
      <c r="J58" s="55"/>
      <c r="K58" s="55"/>
      <c r="L58" s="56"/>
      <c r="M58" s="55"/>
      <c r="N58" s="55"/>
      <c r="O58" s="55"/>
      <c r="P58" s="56"/>
      <c r="Q58" s="55"/>
      <c r="R58" s="55"/>
      <c r="S58" s="55"/>
      <c r="T58" s="56"/>
      <c r="U58" s="57"/>
      <c r="V58" s="55"/>
      <c r="W58" s="55"/>
      <c r="X58" s="56"/>
      <c r="Y58" s="57"/>
      <c r="Z58" s="55"/>
      <c r="AA58" s="55"/>
      <c r="AB58" s="56"/>
      <c r="AC58" s="55"/>
      <c r="AD58" s="55"/>
      <c r="AE58" s="55"/>
      <c r="AF58" s="58"/>
    </row>
    <row r="59" spans="2:32" ht="15">
      <c r="B59" s="48" t="s">
        <v>140</v>
      </c>
      <c r="C59" s="55"/>
      <c r="D59" s="55"/>
      <c r="E59" s="55"/>
      <c r="F59" s="56"/>
      <c r="G59" s="60"/>
      <c r="H59" s="67"/>
      <c r="I59" s="55"/>
      <c r="J59" s="55"/>
      <c r="K59" s="55"/>
      <c r="L59" s="56"/>
      <c r="M59" s="55"/>
      <c r="N59" s="55"/>
      <c r="O59" s="55"/>
      <c r="P59" s="56"/>
      <c r="Q59" s="55"/>
      <c r="R59" s="55"/>
      <c r="S59" s="55"/>
      <c r="T59" s="56"/>
      <c r="U59" s="57"/>
      <c r="V59" s="55"/>
      <c r="W59" s="55"/>
      <c r="X59" s="56"/>
      <c r="Y59" s="57"/>
      <c r="Z59" s="55"/>
      <c r="AA59" s="55"/>
      <c r="AB59" s="56"/>
      <c r="AC59" s="55"/>
      <c r="AD59" s="55"/>
      <c r="AE59" s="55"/>
      <c r="AF59" s="58"/>
    </row>
    <row r="60" spans="2:32" ht="15">
      <c r="B60" s="59"/>
      <c r="C60" s="55" t="s">
        <v>141</v>
      </c>
      <c r="D60" s="55"/>
      <c r="E60" s="55"/>
      <c r="F60" s="56"/>
      <c r="G60" s="60" t="s">
        <v>155</v>
      </c>
      <c r="H60" s="91">
        <v>3.094963969655822</v>
      </c>
      <c r="I60" s="74">
        <v>1.587176206951284</v>
      </c>
      <c r="J60" s="74">
        <v>4.059833228999835</v>
      </c>
      <c r="K60" s="74">
        <v>4.573043281757293</v>
      </c>
      <c r="L60" s="73">
        <v>4.621279292769856</v>
      </c>
      <c r="M60" s="74">
        <v>2.7535429708028403</v>
      </c>
      <c r="N60" s="74">
        <v>2.2846676306027263</v>
      </c>
      <c r="O60" s="74">
        <v>3.0681383342165276</v>
      </c>
      <c r="P60" s="73">
        <v>4.255402416756013</v>
      </c>
      <c r="Q60" s="74">
        <v>2.0850126536172695</v>
      </c>
      <c r="R60" s="74">
        <v>1.4463633205548092</v>
      </c>
      <c r="S60" s="74">
        <v>0.9383135861200032</v>
      </c>
      <c r="T60" s="73">
        <v>1.8854668018484233</v>
      </c>
      <c r="U60" s="75">
        <v>2.4601694403528285</v>
      </c>
      <c r="V60" s="74">
        <v>4.211461965662153</v>
      </c>
      <c r="W60" s="74">
        <v>5.334980635451146</v>
      </c>
      <c r="X60" s="73">
        <v>4.232475191114645</v>
      </c>
      <c r="Y60" s="75">
        <v>5.011354586895365</v>
      </c>
      <c r="Z60" s="74">
        <v>4.406519987899443</v>
      </c>
      <c r="AA60" s="74">
        <v>4.462428074572131</v>
      </c>
      <c r="AB60" s="73">
        <v>4.4279693863278595</v>
      </c>
      <c r="AC60" s="74">
        <v>4.518307158753345</v>
      </c>
      <c r="AD60" s="74">
        <v>4.61506238203242</v>
      </c>
      <c r="AE60" s="74">
        <v>4.6525821298038466</v>
      </c>
      <c r="AF60" s="76">
        <v>4.696589884930162</v>
      </c>
    </row>
    <row r="61" spans="2:32" ht="18">
      <c r="B61" s="59"/>
      <c r="C61" s="55" t="s">
        <v>142</v>
      </c>
      <c r="D61" s="55"/>
      <c r="E61" s="55"/>
      <c r="F61" s="56"/>
      <c r="G61" s="60" t="s">
        <v>155</v>
      </c>
      <c r="H61" s="91">
        <v>2.9137529137529157</v>
      </c>
      <c r="I61" s="74">
        <v>3.321223077517942</v>
      </c>
      <c r="J61" s="74">
        <v>4.1643188474325825</v>
      </c>
      <c r="K61" s="74">
        <v>4.599808235148913</v>
      </c>
      <c r="L61" s="73">
        <v>4.621413895274046</v>
      </c>
      <c r="M61" s="74">
        <v>2.1380850064660564</v>
      </c>
      <c r="N61" s="74">
        <v>2.300714362738887</v>
      </c>
      <c r="O61" s="74">
        <v>2.805528273559048</v>
      </c>
      <c r="P61" s="73">
        <v>4.406511489558554</v>
      </c>
      <c r="Q61" s="74">
        <v>3.227413995690398</v>
      </c>
      <c r="R61" s="74">
        <v>2.7265113825430944</v>
      </c>
      <c r="S61" s="74">
        <v>3.1696932320062814</v>
      </c>
      <c r="T61" s="73">
        <v>4.145954340983707</v>
      </c>
      <c r="U61" s="75">
        <v>3.5414218847267733</v>
      </c>
      <c r="V61" s="74">
        <v>4.615567776468097</v>
      </c>
      <c r="W61" s="74">
        <v>4.885684864685743</v>
      </c>
      <c r="X61" s="73">
        <v>3.621821435214727</v>
      </c>
      <c r="Y61" s="75">
        <v>5.116471057953305</v>
      </c>
      <c r="Z61" s="74">
        <v>4.406519987899486</v>
      </c>
      <c r="AA61" s="74">
        <v>4.462428074572202</v>
      </c>
      <c r="AB61" s="73">
        <v>4.427969386327931</v>
      </c>
      <c r="AC61" s="74">
        <v>4.518307158753302</v>
      </c>
      <c r="AD61" s="74">
        <v>4.615062382032335</v>
      </c>
      <c r="AE61" s="74">
        <v>4.652582129803861</v>
      </c>
      <c r="AF61" s="76">
        <v>4.696589884930063</v>
      </c>
    </row>
    <row r="62" spans="2:32" ht="18.75" thickBot="1">
      <c r="B62" s="61"/>
      <c r="C62" s="62" t="s">
        <v>146</v>
      </c>
      <c r="D62" s="62"/>
      <c r="E62" s="62"/>
      <c r="F62" s="63"/>
      <c r="G62" s="64" t="s">
        <v>155</v>
      </c>
      <c r="H62" s="92">
        <v>1.818304332524832</v>
      </c>
      <c r="I62" s="77">
        <v>1.00447737975054</v>
      </c>
      <c r="J62" s="77">
        <v>1.507255575511948</v>
      </c>
      <c r="K62" s="77">
        <v>3.0824885247947975</v>
      </c>
      <c r="L62" s="78">
        <v>3.634821360058126</v>
      </c>
      <c r="M62" s="77">
        <v>1.4932624469302596</v>
      </c>
      <c r="N62" s="77">
        <v>1.6745385753625897</v>
      </c>
      <c r="O62" s="77">
        <v>1.9108580974683207</v>
      </c>
      <c r="P62" s="78">
        <v>2.185101817181419</v>
      </c>
      <c r="Q62" s="77">
        <v>1.3761690971829381</v>
      </c>
      <c r="R62" s="77">
        <v>1.3053972781933396</v>
      </c>
      <c r="S62" s="77">
        <v>0.7987951795320498</v>
      </c>
      <c r="T62" s="78">
        <v>0.5525048475450518</v>
      </c>
      <c r="U62" s="79">
        <v>0.9295253426583372</v>
      </c>
      <c r="V62" s="77">
        <v>1.210609854622291</v>
      </c>
      <c r="W62" s="77">
        <v>1.6846890363387814</v>
      </c>
      <c r="X62" s="78">
        <v>2.19690953524767</v>
      </c>
      <c r="Y62" s="79">
        <v>2.758954088308684</v>
      </c>
      <c r="Z62" s="77">
        <v>2.9626948234333383</v>
      </c>
      <c r="AA62" s="77">
        <v>3.2479463225782155</v>
      </c>
      <c r="AB62" s="78">
        <v>3.353053657076117</v>
      </c>
      <c r="AC62" s="77">
        <v>3.426722577560298</v>
      </c>
      <c r="AD62" s="77">
        <v>3.630991087939435</v>
      </c>
      <c r="AE62" s="77">
        <v>3.791232835175194</v>
      </c>
      <c r="AF62" s="80">
        <v>3.6864694065799455</v>
      </c>
    </row>
    <row r="63" ht="3.75" customHeight="1"/>
    <row r="64" ht="15">
      <c r="B64" s="43" t="s">
        <v>108</v>
      </c>
    </row>
    <row r="65" ht="15">
      <c r="B65" s="43" t="s">
        <v>159</v>
      </c>
    </row>
    <row r="66" ht="15">
      <c r="B66" s="43" t="s">
        <v>160</v>
      </c>
    </row>
    <row r="67" ht="15">
      <c r="B67" s="43" t="s">
        <v>161</v>
      </c>
    </row>
    <row r="68" ht="15">
      <c r="B68" s="43" t="s">
        <v>162</v>
      </c>
    </row>
    <row r="69" ht="15">
      <c r="B69" s="43" t="s">
        <v>163</v>
      </c>
    </row>
    <row r="79" ht="15">
      <c r="I79" s="152"/>
    </row>
    <row r="94" ht="15">
      <c r="I94" s="152"/>
    </row>
  </sheetData>
  <sheetProtection/>
  <mergeCells count="33">
    <mergeCell ref="B56:F57"/>
    <mergeCell ref="B31:F32"/>
    <mergeCell ref="G31:G32"/>
    <mergeCell ref="I31:I32"/>
    <mergeCell ref="Y31:AB31"/>
    <mergeCell ref="L31:L32"/>
    <mergeCell ref="J31:J32"/>
    <mergeCell ref="U56:X56"/>
    <mergeCell ref="G56:G57"/>
    <mergeCell ref="L56:L57"/>
    <mergeCell ref="B3:F4"/>
    <mergeCell ref="G3:G4"/>
    <mergeCell ref="I3:I4"/>
    <mergeCell ref="J3:J4"/>
    <mergeCell ref="L3:L4"/>
    <mergeCell ref="K3:K4"/>
    <mergeCell ref="I56:I57"/>
    <mergeCell ref="Q56:T56"/>
    <mergeCell ref="M31:P31"/>
    <mergeCell ref="Q31:T31"/>
    <mergeCell ref="J56:J57"/>
    <mergeCell ref="K31:K32"/>
    <mergeCell ref="K56:K57"/>
    <mergeCell ref="AC3:AF3"/>
    <mergeCell ref="AC31:AF31"/>
    <mergeCell ref="AC56:AF56"/>
    <mergeCell ref="U31:X31"/>
    <mergeCell ref="M3:P3"/>
    <mergeCell ref="Y56:AB56"/>
    <mergeCell ref="Q3:T3"/>
    <mergeCell ref="M56:P56"/>
    <mergeCell ref="U3:X3"/>
    <mergeCell ref="Y3:AB3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F44"/>
  <sheetViews>
    <sheetView zoomScale="80" zoomScaleNormal="80" zoomScalePageLayoutView="0" workbookViewId="0" topLeftCell="A1">
      <selection activeCell="F33" sqref="F33"/>
    </sheetView>
  </sheetViews>
  <sheetFormatPr defaultColWidth="9.140625" defaultRowHeight="15"/>
  <cols>
    <col min="1" max="5" width="3.140625" style="43" customWidth="1"/>
    <col min="6" max="6" width="39.140625" style="43" customWidth="1"/>
    <col min="7" max="7" width="26.57421875" style="43" customWidth="1"/>
    <col min="8" max="8" width="10.140625" style="43" customWidth="1"/>
    <col min="9" max="32" width="9.140625" style="43" customWidth="1"/>
    <col min="33" max="16384" width="9.140625" style="43" customWidth="1"/>
  </cols>
  <sheetData>
    <row r="1" ht="22.5" customHeight="1" thickBot="1">
      <c r="B1" s="42" t="s">
        <v>164</v>
      </c>
    </row>
    <row r="2" spans="2:32" ht="30" customHeight="1">
      <c r="B2" s="227" t="s">
        <v>228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9"/>
    </row>
    <row r="3" spans="2:32" ht="15">
      <c r="B3" s="280" t="s">
        <v>20</v>
      </c>
      <c r="C3" s="281"/>
      <c r="D3" s="281"/>
      <c r="E3" s="281"/>
      <c r="F3" s="282"/>
      <c r="G3" s="299" t="s">
        <v>21</v>
      </c>
      <c r="H3" s="39" t="s">
        <v>22</v>
      </c>
      <c r="I3" s="286">
        <v>2016</v>
      </c>
      <c r="J3" s="274">
        <v>2017</v>
      </c>
      <c r="K3" s="274">
        <v>2018</v>
      </c>
      <c r="L3" s="277">
        <v>2019</v>
      </c>
      <c r="M3" s="276">
        <v>2015</v>
      </c>
      <c r="N3" s="272"/>
      <c r="O3" s="272"/>
      <c r="P3" s="272"/>
      <c r="Q3" s="276">
        <v>2016</v>
      </c>
      <c r="R3" s="272"/>
      <c r="S3" s="272"/>
      <c r="T3" s="272"/>
      <c r="U3" s="276">
        <v>2017</v>
      </c>
      <c r="V3" s="272"/>
      <c r="W3" s="272"/>
      <c r="X3" s="272"/>
      <c r="Y3" s="276">
        <v>2018</v>
      </c>
      <c r="Z3" s="272"/>
      <c r="AA3" s="272"/>
      <c r="AB3" s="272"/>
      <c r="AC3" s="276">
        <v>2019</v>
      </c>
      <c r="AD3" s="272"/>
      <c r="AE3" s="272"/>
      <c r="AF3" s="273"/>
    </row>
    <row r="4" spans="2:32" ht="15">
      <c r="B4" s="283"/>
      <c r="C4" s="284"/>
      <c r="D4" s="284"/>
      <c r="E4" s="284"/>
      <c r="F4" s="285"/>
      <c r="G4" s="300"/>
      <c r="H4" s="41">
        <v>2015</v>
      </c>
      <c r="I4" s="287"/>
      <c r="J4" s="275"/>
      <c r="K4" s="275"/>
      <c r="L4" s="278"/>
      <c r="M4" s="44" t="s">
        <v>0</v>
      </c>
      <c r="N4" s="44" t="s">
        <v>1</v>
      </c>
      <c r="O4" s="44" t="s">
        <v>2</v>
      </c>
      <c r="P4" s="154" t="s">
        <v>3</v>
      </c>
      <c r="Q4" s="44" t="s">
        <v>0</v>
      </c>
      <c r="R4" s="44" t="s">
        <v>1</v>
      </c>
      <c r="S4" s="44" t="s">
        <v>2</v>
      </c>
      <c r="T4" s="154" t="s">
        <v>3</v>
      </c>
      <c r="U4" s="46" t="s">
        <v>0</v>
      </c>
      <c r="V4" s="44" t="s">
        <v>1</v>
      </c>
      <c r="W4" s="44" t="s">
        <v>2</v>
      </c>
      <c r="X4" s="154" t="s">
        <v>3</v>
      </c>
      <c r="Y4" s="46" t="s">
        <v>0</v>
      </c>
      <c r="Z4" s="44" t="s">
        <v>1</v>
      </c>
      <c r="AA4" s="44" t="s">
        <v>2</v>
      </c>
      <c r="AB4" s="240" t="s">
        <v>3</v>
      </c>
      <c r="AC4" s="44" t="s">
        <v>0</v>
      </c>
      <c r="AD4" s="44" t="s">
        <v>1</v>
      </c>
      <c r="AE4" s="44" t="s">
        <v>2</v>
      </c>
      <c r="AF4" s="47" t="s">
        <v>3</v>
      </c>
    </row>
    <row r="5" spans="2:32" ht="3.75" customHeight="1">
      <c r="B5" s="48"/>
      <c r="C5" s="49"/>
      <c r="D5" s="49"/>
      <c r="E5" s="49"/>
      <c r="F5" s="50"/>
      <c r="G5" s="38"/>
      <c r="H5" s="105"/>
      <c r="I5" s="93"/>
      <c r="J5" s="93"/>
      <c r="K5" s="93"/>
      <c r="L5" s="95"/>
      <c r="M5" s="53"/>
      <c r="N5" s="53"/>
      <c r="O5" s="53"/>
      <c r="P5" s="52"/>
      <c r="Q5" s="53"/>
      <c r="R5" s="53"/>
      <c r="S5" s="53"/>
      <c r="T5" s="52"/>
      <c r="U5" s="53"/>
      <c r="V5" s="53"/>
      <c r="W5" s="53"/>
      <c r="X5" s="52"/>
      <c r="Y5" s="53"/>
      <c r="Z5" s="53"/>
      <c r="AA5" s="53"/>
      <c r="AB5" s="52"/>
      <c r="AC5" s="53"/>
      <c r="AD5" s="53"/>
      <c r="AE5" s="53"/>
      <c r="AF5" s="70"/>
    </row>
    <row r="6" spans="2:32" ht="15">
      <c r="B6" s="48" t="s">
        <v>165</v>
      </c>
      <c r="C6" s="49"/>
      <c r="D6" s="49"/>
      <c r="E6" s="49"/>
      <c r="F6" s="98"/>
      <c r="G6" s="51"/>
      <c r="H6" s="132"/>
      <c r="I6" s="133"/>
      <c r="J6" s="133"/>
      <c r="K6" s="133"/>
      <c r="L6" s="134"/>
      <c r="M6" s="135"/>
      <c r="N6" s="135"/>
      <c r="O6" s="135"/>
      <c r="P6" s="136"/>
      <c r="Q6" s="135"/>
      <c r="R6" s="135"/>
      <c r="S6" s="135"/>
      <c r="T6" s="136"/>
      <c r="U6" s="135"/>
      <c r="V6" s="135"/>
      <c r="W6" s="135"/>
      <c r="X6" s="136"/>
      <c r="Y6" s="135"/>
      <c r="Z6" s="135"/>
      <c r="AA6" s="135"/>
      <c r="AB6" s="136"/>
      <c r="AC6" s="135"/>
      <c r="AD6" s="135"/>
      <c r="AE6" s="135"/>
      <c r="AF6" s="137"/>
    </row>
    <row r="7" spans="2:32" ht="15">
      <c r="B7" s="48"/>
      <c r="C7" s="97" t="s">
        <v>102</v>
      </c>
      <c r="D7" s="49"/>
      <c r="E7" s="49"/>
      <c r="F7" s="98"/>
      <c r="G7" s="60" t="s">
        <v>166</v>
      </c>
      <c r="H7" s="138">
        <v>74719.392</v>
      </c>
      <c r="I7" s="82">
        <v>77909.63021074887</v>
      </c>
      <c r="J7" s="82">
        <v>82145.83881183807</v>
      </c>
      <c r="K7" s="82">
        <v>88348.31055014973</v>
      </c>
      <c r="L7" s="81">
        <v>96066.27258381766</v>
      </c>
      <c r="M7" s="83">
        <v>18792.3049990541</v>
      </c>
      <c r="N7" s="83">
        <v>18346.9102541732</v>
      </c>
      <c r="O7" s="83">
        <v>18581.2646944238</v>
      </c>
      <c r="P7" s="84">
        <v>18998.9120523489</v>
      </c>
      <c r="Q7" s="83">
        <v>18858.2533661793</v>
      </c>
      <c r="R7" s="83">
        <v>19750.4579473092</v>
      </c>
      <c r="S7" s="83">
        <v>19417.7839111366</v>
      </c>
      <c r="T7" s="84">
        <v>19883.13498612377</v>
      </c>
      <c r="U7" s="83">
        <v>20145.592367940604</v>
      </c>
      <c r="V7" s="83">
        <v>20397.41227253986</v>
      </c>
      <c r="W7" s="83">
        <v>20659.95824960181</v>
      </c>
      <c r="X7" s="84">
        <v>20942.875921755804</v>
      </c>
      <c r="Y7" s="83">
        <v>21479.68403440537</v>
      </c>
      <c r="Z7" s="83">
        <v>21846.524266916957</v>
      </c>
      <c r="AA7" s="83">
        <v>22314.28508920234</v>
      </c>
      <c r="AB7" s="84">
        <v>22707.817159625058</v>
      </c>
      <c r="AC7" s="83">
        <v>23259.69419903101</v>
      </c>
      <c r="AD7" s="83">
        <v>23751.35722245358</v>
      </c>
      <c r="AE7" s="83">
        <v>24375.27117569507</v>
      </c>
      <c r="AF7" s="86">
        <v>24679.94998663799</v>
      </c>
    </row>
    <row r="8" spans="2:32" ht="15">
      <c r="B8" s="59"/>
      <c r="C8" s="55"/>
      <c r="D8" s="71" t="s">
        <v>167</v>
      </c>
      <c r="E8" s="55"/>
      <c r="F8" s="56"/>
      <c r="G8" s="60" t="s">
        <v>166</v>
      </c>
      <c r="H8" s="138">
        <v>33073.424</v>
      </c>
      <c r="I8" s="82">
        <v>36759.67363630715</v>
      </c>
      <c r="J8" s="82">
        <v>38827.90532002156</v>
      </c>
      <c r="K8" s="82">
        <v>41817.238754070044</v>
      </c>
      <c r="L8" s="81">
        <v>45437.276969968916</v>
      </c>
      <c r="M8" s="82">
        <v>8428.07481485009</v>
      </c>
      <c r="N8" s="82">
        <v>8124.22221698229</v>
      </c>
      <c r="O8" s="82">
        <v>8118.78904830105</v>
      </c>
      <c r="P8" s="81">
        <v>8402.33791986657</v>
      </c>
      <c r="Q8" s="82">
        <v>8959.93125578169</v>
      </c>
      <c r="R8" s="82">
        <v>9310.10728438084</v>
      </c>
      <c r="S8" s="82">
        <v>8988.72593208792</v>
      </c>
      <c r="T8" s="81">
        <v>9500.909164056697</v>
      </c>
      <c r="U8" s="82">
        <v>9506.757099711762</v>
      </c>
      <c r="V8" s="82">
        <v>9638.117493175645</v>
      </c>
      <c r="W8" s="82">
        <v>9771.414358185262</v>
      </c>
      <c r="X8" s="81">
        <v>9911.61636894889</v>
      </c>
      <c r="Y8" s="82">
        <v>10164.340544384724</v>
      </c>
      <c r="Z8" s="82">
        <v>10341.256258406218</v>
      </c>
      <c r="AA8" s="82">
        <v>10563.992966983285</v>
      </c>
      <c r="AB8" s="81">
        <v>10747.648984295814</v>
      </c>
      <c r="AC8" s="82">
        <v>11001.872431028196</v>
      </c>
      <c r="AD8" s="82">
        <v>11233.948072188146</v>
      </c>
      <c r="AE8" s="82">
        <v>11528.716370066926</v>
      </c>
      <c r="AF8" s="153">
        <v>11672.740096685642</v>
      </c>
    </row>
    <row r="9" spans="2:32" ht="15" customHeight="1">
      <c r="B9" s="59"/>
      <c r="C9" s="55"/>
      <c r="D9" s="71" t="s">
        <v>168</v>
      </c>
      <c r="E9" s="55"/>
      <c r="F9" s="56"/>
      <c r="G9" s="60" t="s">
        <v>166</v>
      </c>
      <c r="H9" s="138">
        <v>41645.964</v>
      </c>
      <c r="I9" s="82">
        <v>41149.956574441756</v>
      </c>
      <c r="J9" s="82">
        <v>43317.933491816526</v>
      </c>
      <c r="K9" s="82">
        <v>46531.07179607968</v>
      </c>
      <c r="L9" s="81">
        <v>50628.99561384875</v>
      </c>
      <c r="M9" s="82">
        <v>10263.18060346844</v>
      </c>
      <c r="N9" s="82">
        <v>10376.26201450958</v>
      </c>
      <c r="O9" s="82">
        <v>10164.687175476469</v>
      </c>
      <c r="P9" s="81">
        <v>10841.83420654551</v>
      </c>
      <c r="Q9" s="82">
        <v>9795.19586395591</v>
      </c>
      <c r="R9" s="82">
        <v>10604.758996054039</v>
      </c>
      <c r="S9" s="82">
        <v>10110.21974149252</v>
      </c>
      <c r="T9" s="81">
        <v>10639.781972939287</v>
      </c>
      <c r="U9" s="82">
        <v>10638.835268228844</v>
      </c>
      <c r="V9" s="82">
        <v>10759.294779364216</v>
      </c>
      <c r="W9" s="82">
        <v>10888.543891416546</v>
      </c>
      <c r="X9" s="81">
        <v>11031.259552806916</v>
      </c>
      <c r="Y9" s="82">
        <v>11315.343490020648</v>
      </c>
      <c r="Z9" s="82">
        <v>11505.268008510739</v>
      </c>
      <c r="AA9" s="82">
        <v>11750.292122219056</v>
      </c>
      <c r="AB9" s="81">
        <v>11960.168175329243</v>
      </c>
      <c r="AC9" s="82">
        <v>12257.821768002817</v>
      </c>
      <c r="AD9" s="82">
        <v>12517.409150265432</v>
      </c>
      <c r="AE9" s="82">
        <v>12846.554805628146</v>
      </c>
      <c r="AF9" s="153">
        <v>13007.209889952348</v>
      </c>
    </row>
    <row r="10" spans="2:32" ht="3.75" customHeight="1">
      <c r="B10" s="59"/>
      <c r="C10" s="55"/>
      <c r="D10" s="55"/>
      <c r="E10" s="55"/>
      <c r="F10" s="56"/>
      <c r="G10" s="60"/>
      <c r="H10" s="138"/>
      <c r="I10" s="82"/>
      <c r="J10" s="82"/>
      <c r="K10" s="82"/>
      <c r="L10" s="81"/>
      <c r="M10" s="82"/>
      <c r="N10" s="82"/>
      <c r="O10" s="82"/>
      <c r="P10" s="81"/>
      <c r="Q10" s="82"/>
      <c r="R10" s="82"/>
      <c r="S10" s="82"/>
      <c r="T10" s="81"/>
      <c r="U10" s="82"/>
      <c r="V10" s="82"/>
      <c r="W10" s="82"/>
      <c r="X10" s="81"/>
      <c r="Y10" s="82"/>
      <c r="Z10" s="82"/>
      <c r="AA10" s="82"/>
      <c r="AB10" s="81"/>
      <c r="AC10" s="82"/>
      <c r="AD10" s="82"/>
      <c r="AE10" s="82"/>
      <c r="AF10" s="153"/>
    </row>
    <row r="11" spans="2:32" ht="15" customHeight="1">
      <c r="B11" s="59"/>
      <c r="C11" s="55" t="s">
        <v>103</v>
      </c>
      <c r="D11" s="55"/>
      <c r="E11" s="55"/>
      <c r="F11" s="56"/>
      <c r="G11" s="60" t="s">
        <v>166</v>
      </c>
      <c r="H11" s="127">
        <v>70426.0309999999</v>
      </c>
      <c r="I11" s="83">
        <v>71893.39285052239</v>
      </c>
      <c r="J11" s="83">
        <v>75157.86614604594</v>
      </c>
      <c r="K11" s="83">
        <v>80747.95950149563</v>
      </c>
      <c r="L11" s="84">
        <v>87286.8270809105</v>
      </c>
      <c r="M11" s="83">
        <v>17515.3671217093</v>
      </c>
      <c r="N11" s="83">
        <v>17333.6144007722</v>
      </c>
      <c r="O11" s="83">
        <v>17696.0487082821</v>
      </c>
      <c r="P11" s="84">
        <v>17881.0007692363</v>
      </c>
      <c r="Q11" s="83">
        <v>17579.8937440401</v>
      </c>
      <c r="R11" s="83">
        <v>18324.706148848</v>
      </c>
      <c r="S11" s="83">
        <v>17840.6509141078</v>
      </c>
      <c r="T11" s="84">
        <v>18148.142043526484</v>
      </c>
      <c r="U11" s="83">
        <v>18410.879200301006</v>
      </c>
      <c r="V11" s="83">
        <v>18656.637526052968</v>
      </c>
      <c r="W11" s="83">
        <v>18909.734972034028</v>
      </c>
      <c r="X11" s="84">
        <v>19180.614447657943</v>
      </c>
      <c r="Y11" s="83">
        <v>19638.668488591047</v>
      </c>
      <c r="Z11" s="83">
        <v>19978.891979368094</v>
      </c>
      <c r="AA11" s="83">
        <v>20388.638744713837</v>
      </c>
      <c r="AB11" s="84">
        <v>20741.76028882265</v>
      </c>
      <c r="AC11" s="83">
        <v>21183.127912178003</v>
      </c>
      <c r="AD11" s="83">
        <v>21593.10732519585</v>
      </c>
      <c r="AE11" s="83">
        <v>22114.31569652869</v>
      </c>
      <c r="AF11" s="86">
        <v>22396.276147007953</v>
      </c>
    </row>
    <row r="12" spans="2:32" ht="15" customHeight="1">
      <c r="B12" s="59"/>
      <c r="C12" s="55"/>
      <c r="D12" s="71" t="s">
        <v>169</v>
      </c>
      <c r="E12" s="55"/>
      <c r="F12" s="56"/>
      <c r="G12" s="60" t="s">
        <v>166</v>
      </c>
      <c r="H12" s="138">
        <v>21306.615</v>
      </c>
      <c r="I12" s="82">
        <v>21790.28834796677</v>
      </c>
      <c r="J12" s="82">
        <v>22565.511524409045</v>
      </c>
      <c r="K12" s="82">
        <v>24243.889617126602</v>
      </c>
      <c r="L12" s="81">
        <v>26207.129119338493</v>
      </c>
      <c r="M12" s="82">
        <v>5286.7416757097</v>
      </c>
      <c r="N12" s="82">
        <v>5211.68171731963</v>
      </c>
      <c r="O12" s="82">
        <v>5374.96674470225</v>
      </c>
      <c r="P12" s="81">
        <v>5433.22486226842</v>
      </c>
      <c r="Q12" s="82">
        <v>5344.22250712783</v>
      </c>
      <c r="R12" s="82">
        <v>5591.3835681828</v>
      </c>
      <c r="S12" s="82">
        <v>5372.22701360857</v>
      </c>
      <c r="T12" s="81">
        <v>5482.455259047569</v>
      </c>
      <c r="U12" s="82">
        <v>5527.710246078507</v>
      </c>
      <c r="V12" s="82">
        <v>5601.497097892516</v>
      </c>
      <c r="W12" s="82">
        <v>5677.4874582758985</v>
      </c>
      <c r="X12" s="81">
        <v>5758.816722162123</v>
      </c>
      <c r="Y12" s="82">
        <v>5896.343560928312</v>
      </c>
      <c r="Z12" s="82">
        <v>5998.492776914376</v>
      </c>
      <c r="AA12" s="82">
        <v>6121.515766118616</v>
      </c>
      <c r="AB12" s="81">
        <v>6227.537513165299</v>
      </c>
      <c r="AC12" s="82">
        <v>6360.054396653884</v>
      </c>
      <c r="AD12" s="82">
        <v>6483.147236347437</v>
      </c>
      <c r="AE12" s="82">
        <v>6639.635626891617</v>
      </c>
      <c r="AF12" s="153">
        <v>6724.291859445555</v>
      </c>
    </row>
    <row r="13" spans="2:32" ht="15" customHeight="1">
      <c r="B13" s="59"/>
      <c r="C13" s="55"/>
      <c r="D13" s="71" t="s">
        <v>170</v>
      </c>
      <c r="E13" s="55"/>
      <c r="F13" s="56"/>
      <c r="G13" s="60" t="s">
        <v>166</v>
      </c>
      <c r="H13" s="138">
        <v>49119.41900000001</v>
      </c>
      <c r="I13" s="82">
        <v>50103.10450255564</v>
      </c>
      <c r="J13" s="82">
        <v>52592.35462163689</v>
      </c>
      <c r="K13" s="82">
        <v>56504.06988436902</v>
      </c>
      <c r="L13" s="81">
        <v>61079.697961572005</v>
      </c>
      <c r="M13" s="82">
        <v>12187.249016249709</v>
      </c>
      <c r="N13" s="82">
        <v>12085.083913556591</v>
      </c>
      <c r="O13" s="82">
        <v>12371.84746534956</v>
      </c>
      <c r="P13" s="81">
        <v>12475.238604844151</v>
      </c>
      <c r="Q13" s="82">
        <v>12179.99601833462</v>
      </c>
      <c r="R13" s="82">
        <v>12669.76848275894</v>
      </c>
      <c r="S13" s="82">
        <v>12520.39398755101</v>
      </c>
      <c r="T13" s="81">
        <v>12732.946013911069</v>
      </c>
      <c r="U13" s="82">
        <v>12883.168954222498</v>
      </c>
      <c r="V13" s="82">
        <v>13055.140428160452</v>
      </c>
      <c r="W13" s="82">
        <v>13232.247513758128</v>
      </c>
      <c r="X13" s="81">
        <v>13421.797725495819</v>
      </c>
      <c r="Y13" s="82">
        <v>13742.324927662734</v>
      </c>
      <c r="Z13" s="82">
        <v>13980.399202453716</v>
      </c>
      <c r="AA13" s="82">
        <v>14267.12297859522</v>
      </c>
      <c r="AB13" s="81">
        <v>14514.22277565735</v>
      </c>
      <c r="AC13" s="82">
        <v>14823.073515524118</v>
      </c>
      <c r="AD13" s="82">
        <v>15109.960088848415</v>
      </c>
      <c r="AE13" s="82">
        <v>15474.680069637074</v>
      </c>
      <c r="AF13" s="153">
        <v>15671.9842875624</v>
      </c>
    </row>
    <row r="14" spans="2:32" ht="3.75" customHeight="1">
      <c r="B14" s="59"/>
      <c r="C14" s="55"/>
      <c r="D14" s="55"/>
      <c r="E14" s="55"/>
      <c r="F14" s="56"/>
      <c r="G14" s="60"/>
      <c r="H14" s="138"/>
      <c r="I14" s="82"/>
      <c r="J14" s="82"/>
      <c r="K14" s="82"/>
      <c r="L14" s="81"/>
      <c r="M14" s="82"/>
      <c r="N14" s="82"/>
      <c r="O14" s="82"/>
      <c r="P14" s="81"/>
      <c r="Q14" s="82"/>
      <c r="R14" s="82"/>
      <c r="S14" s="82"/>
      <c r="T14" s="81"/>
      <c r="U14" s="82"/>
      <c r="V14" s="82"/>
      <c r="W14" s="82"/>
      <c r="X14" s="81"/>
      <c r="Y14" s="82"/>
      <c r="Z14" s="82"/>
      <c r="AA14" s="82"/>
      <c r="AB14" s="81"/>
      <c r="AC14" s="82"/>
      <c r="AD14" s="82"/>
      <c r="AE14" s="82"/>
      <c r="AF14" s="153"/>
    </row>
    <row r="15" spans="2:32" ht="15" customHeight="1">
      <c r="B15" s="59"/>
      <c r="C15" s="55" t="s">
        <v>171</v>
      </c>
      <c r="D15" s="55"/>
      <c r="E15" s="55"/>
      <c r="F15" s="56"/>
      <c r="G15" s="60" t="s">
        <v>166</v>
      </c>
      <c r="H15" s="127">
        <v>4293.361000000103</v>
      </c>
      <c r="I15" s="83">
        <v>6016.237360226489</v>
      </c>
      <c r="J15" s="83">
        <v>6987.972665792131</v>
      </c>
      <c r="K15" s="83">
        <v>7600.351048654098</v>
      </c>
      <c r="L15" s="84">
        <v>8779.44550290715</v>
      </c>
      <c r="M15" s="83">
        <v>1276.9378773448007</v>
      </c>
      <c r="N15" s="83">
        <v>1013.2958534009995</v>
      </c>
      <c r="O15" s="83">
        <v>885.2159861417022</v>
      </c>
      <c r="P15" s="84">
        <v>1117.9112831126004</v>
      </c>
      <c r="Q15" s="83">
        <v>1278.3596221392</v>
      </c>
      <c r="R15" s="83">
        <v>1425.7517984612023</v>
      </c>
      <c r="S15" s="83">
        <v>1577.1329970288025</v>
      </c>
      <c r="T15" s="84">
        <v>1734.9929425972841</v>
      </c>
      <c r="U15" s="83">
        <v>1734.7131676395984</v>
      </c>
      <c r="V15" s="83">
        <v>1740.7747464868917</v>
      </c>
      <c r="W15" s="83">
        <v>1750.2232775677803</v>
      </c>
      <c r="X15" s="84">
        <v>1762.2614740978606</v>
      </c>
      <c r="Y15" s="83">
        <v>1841.0155458143236</v>
      </c>
      <c r="Z15" s="83">
        <v>1867.6322875488622</v>
      </c>
      <c r="AA15" s="83">
        <v>1925.6463444885048</v>
      </c>
      <c r="AB15" s="84">
        <v>1966.0568708024075</v>
      </c>
      <c r="AC15" s="83">
        <v>2076.566286853009</v>
      </c>
      <c r="AD15" s="83">
        <v>2158.249897257727</v>
      </c>
      <c r="AE15" s="83">
        <v>2260.9554791663795</v>
      </c>
      <c r="AF15" s="86">
        <v>2283.673839630035</v>
      </c>
    </row>
    <row r="16" spans="2:32" ht="3.75" customHeight="1">
      <c r="B16" s="48"/>
      <c r="C16" s="55"/>
      <c r="D16" s="55"/>
      <c r="E16" s="55"/>
      <c r="F16" s="56"/>
      <c r="G16" s="60"/>
      <c r="H16" s="127"/>
      <c r="I16" s="83"/>
      <c r="J16" s="83"/>
      <c r="K16" s="83"/>
      <c r="L16" s="84"/>
      <c r="M16" s="83"/>
      <c r="N16" s="83"/>
      <c r="O16" s="83"/>
      <c r="P16" s="84"/>
      <c r="Q16" s="83"/>
      <c r="R16" s="83"/>
      <c r="S16" s="83"/>
      <c r="T16" s="84"/>
      <c r="U16" s="83"/>
      <c r="V16" s="83"/>
      <c r="W16" s="83"/>
      <c r="X16" s="84"/>
      <c r="Y16" s="83"/>
      <c r="Z16" s="83"/>
      <c r="AA16" s="83"/>
      <c r="AB16" s="84"/>
      <c r="AC16" s="83"/>
      <c r="AD16" s="83"/>
      <c r="AE16" s="83"/>
      <c r="AF16" s="86"/>
    </row>
    <row r="17" spans="2:32" ht="15" customHeight="1">
      <c r="B17" s="48" t="s">
        <v>172</v>
      </c>
      <c r="C17" s="49"/>
      <c r="D17" s="49"/>
      <c r="E17" s="49"/>
      <c r="F17" s="98"/>
      <c r="G17" s="60"/>
      <c r="H17" s="127"/>
      <c r="I17" s="83"/>
      <c r="J17" s="83"/>
      <c r="K17" s="83"/>
      <c r="L17" s="84"/>
      <c r="M17" s="83"/>
      <c r="N17" s="83"/>
      <c r="O17" s="83"/>
      <c r="P17" s="84"/>
      <c r="Q17" s="83"/>
      <c r="R17" s="83"/>
      <c r="S17" s="83"/>
      <c r="T17" s="84"/>
      <c r="U17" s="83"/>
      <c r="V17" s="83"/>
      <c r="W17" s="83"/>
      <c r="X17" s="84"/>
      <c r="Y17" s="83"/>
      <c r="Z17" s="83"/>
      <c r="AA17" s="83"/>
      <c r="AB17" s="84"/>
      <c r="AC17" s="83"/>
      <c r="AD17" s="83"/>
      <c r="AE17" s="83"/>
      <c r="AF17" s="86"/>
    </row>
    <row r="18" spans="2:32" ht="15" customHeight="1">
      <c r="B18" s="48"/>
      <c r="C18" s="97" t="s">
        <v>102</v>
      </c>
      <c r="D18" s="49"/>
      <c r="E18" s="49"/>
      <c r="F18" s="98"/>
      <c r="G18" s="60" t="s">
        <v>173</v>
      </c>
      <c r="H18" s="127">
        <v>73327.60567457175</v>
      </c>
      <c r="I18" s="83">
        <v>75179.94321035841</v>
      </c>
      <c r="J18" s="83">
        <v>80394.78954439083</v>
      </c>
      <c r="K18" s="83">
        <v>88065.47643436254</v>
      </c>
      <c r="L18" s="84">
        <v>97684.06522947126</v>
      </c>
      <c r="M18" s="123"/>
      <c r="N18" s="123"/>
      <c r="O18" s="123"/>
      <c r="P18" s="140"/>
      <c r="Q18" s="123"/>
      <c r="R18" s="123"/>
      <c r="S18" s="123"/>
      <c r="T18" s="140"/>
      <c r="U18" s="139"/>
      <c r="V18" s="139"/>
      <c r="W18" s="139"/>
      <c r="X18" s="140"/>
      <c r="Y18" s="139"/>
      <c r="Z18" s="139"/>
      <c r="AA18" s="139"/>
      <c r="AB18" s="140"/>
      <c r="AC18" s="139"/>
      <c r="AD18" s="139"/>
      <c r="AE18" s="139"/>
      <c r="AF18" s="141"/>
    </row>
    <row r="19" spans="2:32" ht="15" customHeight="1">
      <c r="B19" s="59"/>
      <c r="C19" s="55" t="s">
        <v>103</v>
      </c>
      <c r="D19" s="55"/>
      <c r="E19" s="55"/>
      <c r="F19" s="56"/>
      <c r="G19" s="60" t="s">
        <v>174</v>
      </c>
      <c r="H19" s="127">
        <v>71117.65384776244</v>
      </c>
      <c r="I19" s="83">
        <v>71829.65490744458</v>
      </c>
      <c r="J19" s="83">
        <v>76908.6889270415</v>
      </c>
      <c r="K19" s="83">
        <v>84203.67888856117</v>
      </c>
      <c r="L19" s="84">
        <v>92773.41594359392</v>
      </c>
      <c r="M19" s="123"/>
      <c r="N19" s="123"/>
      <c r="O19" s="123"/>
      <c r="P19" s="140"/>
      <c r="Q19" s="123"/>
      <c r="R19" s="123"/>
      <c r="S19" s="123"/>
      <c r="T19" s="140"/>
      <c r="U19" s="139"/>
      <c r="V19" s="139"/>
      <c r="W19" s="139"/>
      <c r="X19" s="140"/>
      <c r="Y19" s="139"/>
      <c r="Z19" s="139"/>
      <c r="AA19" s="139"/>
      <c r="AB19" s="140"/>
      <c r="AC19" s="139"/>
      <c r="AD19" s="139"/>
      <c r="AE19" s="139"/>
      <c r="AF19" s="141"/>
    </row>
    <row r="20" spans="2:32" ht="3.75" customHeight="1">
      <c r="B20" s="59"/>
      <c r="C20" s="55"/>
      <c r="D20" s="71"/>
      <c r="E20" s="55"/>
      <c r="F20" s="56"/>
      <c r="G20" s="60"/>
      <c r="H20" s="127"/>
      <c r="I20" s="83"/>
      <c r="J20" s="83"/>
      <c r="K20" s="83"/>
      <c r="L20" s="84"/>
      <c r="M20" s="139"/>
      <c r="N20" s="139"/>
      <c r="O20" s="139"/>
      <c r="P20" s="140"/>
      <c r="Q20" s="139"/>
      <c r="R20" s="139"/>
      <c r="S20" s="139"/>
      <c r="T20" s="140"/>
      <c r="U20" s="139"/>
      <c r="V20" s="139"/>
      <c r="W20" s="139"/>
      <c r="X20" s="140"/>
      <c r="Y20" s="139"/>
      <c r="Z20" s="139"/>
      <c r="AA20" s="139"/>
      <c r="AB20" s="140"/>
      <c r="AC20" s="139"/>
      <c r="AD20" s="139"/>
      <c r="AE20" s="139"/>
      <c r="AF20" s="141"/>
    </row>
    <row r="21" spans="2:32" ht="15" customHeight="1">
      <c r="B21" s="59"/>
      <c r="C21" s="97" t="s">
        <v>175</v>
      </c>
      <c r="D21" s="55"/>
      <c r="E21" s="55"/>
      <c r="F21" s="56"/>
      <c r="G21" s="60" t="s">
        <v>174</v>
      </c>
      <c r="H21" s="127">
        <v>2209.9518268093116</v>
      </c>
      <c r="I21" s="83">
        <v>3350.288302913831</v>
      </c>
      <c r="J21" s="83">
        <v>3486.100617349346</v>
      </c>
      <c r="K21" s="83">
        <v>3861.7975458013716</v>
      </c>
      <c r="L21" s="84">
        <v>4910.649285877333</v>
      </c>
      <c r="M21" s="139"/>
      <c r="N21" s="139"/>
      <c r="O21" s="139"/>
      <c r="P21" s="140"/>
      <c r="Q21" s="139"/>
      <c r="R21" s="139"/>
      <c r="S21" s="139"/>
      <c r="T21" s="140"/>
      <c r="U21" s="139"/>
      <c r="V21" s="139"/>
      <c r="W21" s="139"/>
      <c r="X21" s="140"/>
      <c r="Y21" s="139"/>
      <c r="Z21" s="139"/>
      <c r="AA21" s="139"/>
      <c r="AB21" s="140"/>
      <c r="AC21" s="139"/>
      <c r="AD21" s="139"/>
      <c r="AE21" s="139"/>
      <c r="AF21" s="141"/>
    </row>
    <row r="22" spans="2:32" ht="15" customHeight="1">
      <c r="B22" s="48"/>
      <c r="C22" s="97" t="s">
        <v>175</v>
      </c>
      <c r="D22" s="55"/>
      <c r="E22" s="55"/>
      <c r="F22" s="56"/>
      <c r="G22" s="60" t="s">
        <v>59</v>
      </c>
      <c r="H22" s="91">
        <v>2.808584546756393</v>
      </c>
      <c r="I22" s="74">
        <v>4.136876162963957</v>
      </c>
      <c r="J22" s="74">
        <v>4.121165729883693</v>
      </c>
      <c r="K22" s="74">
        <v>4.300135050396576</v>
      </c>
      <c r="L22" s="73">
        <v>5.122555781697537</v>
      </c>
      <c r="M22" s="139"/>
      <c r="N22" s="139"/>
      <c r="O22" s="139"/>
      <c r="P22" s="140"/>
      <c r="Q22" s="139"/>
      <c r="R22" s="139"/>
      <c r="S22" s="139"/>
      <c r="T22" s="140"/>
      <c r="U22" s="139"/>
      <c r="V22" s="139"/>
      <c r="W22" s="139"/>
      <c r="X22" s="140"/>
      <c r="Y22" s="139"/>
      <c r="Z22" s="139"/>
      <c r="AA22" s="139"/>
      <c r="AB22" s="140"/>
      <c r="AC22" s="139"/>
      <c r="AD22" s="139"/>
      <c r="AE22" s="139"/>
      <c r="AF22" s="141"/>
    </row>
    <row r="23" spans="2:32" ht="15" customHeight="1">
      <c r="B23" s="59"/>
      <c r="C23" s="97" t="s">
        <v>176</v>
      </c>
      <c r="D23" s="55"/>
      <c r="E23" s="55"/>
      <c r="F23" s="56"/>
      <c r="G23" s="60" t="s">
        <v>174</v>
      </c>
      <c r="H23" s="127">
        <v>167.5405058093113</v>
      </c>
      <c r="I23" s="83">
        <v>853.0399741638312</v>
      </c>
      <c r="J23" s="83">
        <v>945.069886865318</v>
      </c>
      <c r="K23" s="83">
        <v>1462.807702902208</v>
      </c>
      <c r="L23" s="84">
        <v>2537.9642570682454</v>
      </c>
      <c r="M23" s="139"/>
      <c r="N23" s="139"/>
      <c r="O23" s="139"/>
      <c r="P23" s="140"/>
      <c r="Q23" s="139"/>
      <c r="R23" s="139"/>
      <c r="S23" s="139"/>
      <c r="T23" s="140"/>
      <c r="U23" s="139"/>
      <c r="V23" s="139"/>
      <c r="W23" s="139"/>
      <c r="X23" s="140"/>
      <c r="Y23" s="139"/>
      <c r="Z23" s="139"/>
      <c r="AA23" s="139"/>
      <c r="AB23" s="140"/>
      <c r="AC23" s="139"/>
      <c r="AD23" s="139"/>
      <c r="AE23" s="139"/>
      <c r="AF23" s="141"/>
    </row>
    <row r="24" spans="2:32" ht="15" customHeight="1">
      <c r="B24" s="59"/>
      <c r="C24" s="97" t="s">
        <v>176</v>
      </c>
      <c r="D24" s="55"/>
      <c r="E24" s="55"/>
      <c r="F24" s="56"/>
      <c r="G24" s="60" t="s">
        <v>59</v>
      </c>
      <c r="H24" s="91">
        <v>0.21292395149226187</v>
      </c>
      <c r="I24" s="74">
        <v>1.0533185254846726</v>
      </c>
      <c r="J24" s="74">
        <v>1.1172338545569025</v>
      </c>
      <c r="K24" s="74">
        <v>1.6288452723470193</v>
      </c>
      <c r="L24" s="73">
        <v>2.6474836059207414</v>
      </c>
      <c r="M24" s="139"/>
      <c r="N24" s="139"/>
      <c r="O24" s="139"/>
      <c r="P24" s="140"/>
      <c r="Q24" s="139"/>
      <c r="R24" s="139"/>
      <c r="S24" s="139"/>
      <c r="T24" s="140"/>
      <c r="U24" s="139"/>
      <c r="V24" s="139"/>
      <c r="W24" s="139"/>
      <c r="X24" s="140"/>
      <c r="Y24" s="139"/>
      <c r="Z24" s="139"/>
      <c r="AA24" s="139"/>
      <c r="AB24" s="140"/>
      <c r="AC24" s="139"/>
      <c r="AD24" s="139"/>
      <c r="AE24" s="139"/>
      <c r="AF24" s="141"/>
    </row>
    <row r="25" spans="2:32" ht="15" customHeight="1" thickBot="1">
      <c r="B25" s="61"/>
      <c r="C25" s="128" t="s">
        <v>177</v>
      </c>
      <c r="D25" s="62"/>
      <c r="E25" s="62"/>
      <c r="F25" s="63"/>
      <c r="G25" s="64" t="s">
        <v>178</v>
      </c>
      <c r="H25" s="142">
        <v>78685.608</v>
      </c>
      <c r="I25" s="88">
        <v>80985.94618102956</v>
      </c>
      <c r="J25" s="88">
        <v>84590.15836394744</v>
      </c>
      <c r="K25" s="88">
        <v>89806.42469462025</v>
      </c>
      <c r="L25" s="87">
        <v>95863.26621220351</v>
      </c>
      <c r="M25" s="143"/>
      <c r="N25" s="143"/>
      <c r="O25" s="143"/>
      <c r="P25" s="144"/>
      <c r="Q25" s="143"/>
      <c r="R25" s="143"/>
      <c r="S25" s="143"/>
      <c r="T25" s="144"/>
      <c r="U25" s="143"/>
      <c r="V25" s="143"/>
      <c r="W25" s="143"/>
      <c r="X25" s="144"/>
      <c r="Y25" s="143"/>
      <c r="Z25" s="143"/>
      <c r="AA25" s="143"/>
      <c r="AB25" s="144"/>
      <c r="AC25" s="143"/>
      <c r="AD25" s="143"/>
      <c r="AE25" s="143"/>
      <c r="AF25" s="145"/>
    </row>
    <row r="26" ht="15.75" thickBot="1"/>
    <row r="27" spans="2:32" ht="30" customHeight="1">
      <c r="B27" s="227" t="s">
        <v>229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9"/>
    </row>
    <row r="28" spans="2:32" ht="15">
      <c r="B28" s="280" t="s">
        <v>20</v>
      </c>
      <c r="C28" s="281"/>
      <c r="D28" s="281"/>
      <c r="E28" s="281"/>
      <c r="F28" s="282"/>
      <c r="G28" s="288" t="s">
        <v>21</v>
      </c>
      <c r="H28" s="39" t="s">
        <v>22</v>
      </c>
      <c r="I28" s="286">
        <f>I$3</f>
        <v>2016</v>
      </c>
      <c r="J28" s="274">
        <f>J$3</f>
        <v>2017</v>
      </c>
      <c r="K28" s="274">
        <f>K$3</f>
        <v>2018</v>
      </c>
      <c r="L28" s="277">
        <f>L$3</f>
        <v>2019</v>
      </c>
      <c r="M28" s="276">
        <f>M$3</f>
        <v>2015</v>
      </c>
      <c r="N28" s="272"/>
      <c r="O28" s="272"/>
      <c r="P28" s="272"/>
      <c r="Q28" s="276">
        <f>Q$3</f>
        <v>2016</v>
      </c>
      <c r="R28" s="272"/>
      <c r="S28" s="272"/>
      <c r="T28" s="272"/>
      <c r="U28" s="276">
        <f>U$3</f>
        <v>2017</v>
      </c>
      <c r="V28" s="272"/>
      <c r="W28" s="272"/>
      <c r="X28" s="272"/>
      <c r="Y28" s="276">
        <f>Y$3</f>
        <v>2018</v>
      </c>
      <c r="Z28" s="272"/>
      <c r="AA28" s="272"/>
      <c r="AB28" s="272"/>
      <c r="AC28" s="276">
        <f>AC$3</f>
        <v>2019</v>
      </c>
      <c r="AD28" s="272"/>
      <c r="AE28" s="272"/>
      <c r="AF28" s="273"/>
    </row>
    <row r="29" spans="2:32" ht="15">
      <c r="B29" s="283"/>
      <c r="C29" s="284"/>
      <c r="D29" s="284"/>
      <c r="E29" s="284"/>
      <c r="F29" s="285"/>
      <c r="G29" s="289"/>
      <c r="H29" s="41">
        <v>2015</v>
      </c>
      <c r="I29" s="287"/>
      <c r="J29" s="275"/>
      <c r="K29" s="275"/>
      <c r="L29" s="278"/>
      <c r="M29" s="44" t="s">
        <v>0</v>
      </c>
      <c r="N29" s="44" t="s">
        <v>1</v>
      </c>
      <c r="O29" s="44" t="s">
        <v>2</v>
      </c>
      <c r="P29" s="154" t="s">
        <v>3</v>
      </c>
      <c r="Q29" s="44" t="s">
        <v>0</v>
      </c>
      <c r="R29" s="44" t="s">
        <v>1</v>
      </c>
      <c r="S29" s="44" t="s">
        <v>2</v>
      </c>
      <c r="T29" s="154" t="s">
        <v>3</v>
      </c>
      <c r="U29" s="46" t="s">
        <v>0</v>
      </c>
      <c r="V29" s="44" t="s">
        <v>1</v>
      </c>
      <c r="W29" s="44" t="s">
        <v>2</v>
      </c>
      <c r="X29" s="154" t="s">
        <v>3</v>
      </c>
      <c r="Y29" s="46" t="s">
        <v>0</v>
      </c>
      <c r="Z29" s="44" t="s">
        <v>1</v>
      </c>
      <c r="AA29" s="44" t="s">
        <v>2</v>
      </c>
      <c r="AB29" s="240" t="s">
        <v>3</v>
      </c>
      <c r="AC29" s="44" t="s">
        <v>0</v>
      </c>
      <c r="AD29" s="44" t="s">
        <v>1</v>
      </c>
      <c r="AE29" s="44" t="s">
        <v>2</v>
      </c>
      <c r="AF29" s="47" t="s">
        <v>3</v>
      </c>
    </row>
    <row r="30" spans="2:32" ht="3.75" customHeight="1">
      <c r="B30" s="48"/>
      <c r="C30" s="49"/>
      <c r="D30" s="49"/>
      <c r="E30" s="49"/>
      <c r="F30" s="50"/>
      <c r="G30" s="38"/>
      <c r="H30" s="105"/>
      <c r="I30" s="93"/>
      <c r="J30" s="93"/>
      <c r="K30" s="93"/>
      <c r="L30" s="95"/>
      <c r="M30" s="53"/>
      <c r="N30" s="53"/>
      <c r="O30" s="53"/>
      <c r="P30" s="52"/>
      <c r="Q30" s="53"/>
      <c r="R30" s="53"/>
      <c r="S30" s="53"/>
      <c r="T30" s="52"/>
      <c r="U30" s="53"/>
      <c r="V30" s="53"/>
      <c r="W30" s="53"/>
      <c r="X30" s="52"/>
      <c r="Y30" s="53"/>
      <c r="Z30" s="53"/>
      <c r="AA30" s="53"/>
      <c r="AB30" s="52"/>
      <c r="AC30" s="53"/>
      <c r="AD30" s="53"/>
      <c r="AE30" s="53"/>
      <c r="AF30" s="70"/>
    </row>
    <row r="31" spans="2:32" ht="15">
      <c r="B31" s="48" t="s">
        <v>165</v>
      </c>
      <c r="C31" s="49"/>
      <c r="D31" s="49"/>
      <c r="E31" s="49"/>
      <c r="F31" s="98"/>
      <c r="G31" s="51"/>
      <c r="H31" s="105"/>
      <c r="I31" s="93"/>
      <c r="J31" s="93"/>
      <c r="K31" s="93"/>
      <c r="L31" s="95"/>
      <c r="M31" s="53"/>
      <c r="N31" s="53"/>
      <c r="O31" s="53"/>
      <c r="P31" s="52"/>
      <c r="Q31" s="53"/>
      <c r="R31" s="53"/>
      <c r="S31" s="53"/>
      <c r="T31" s="52"/>
      <c r="U31" s="53"/>
      <c r="V31" s="53"/>
      <c r="W31" s="53"/>
      <c r="X31" s="52"/>
      <c r="Y31" s="53"/>
      <c r="Z31" s="53"/>
      <c r="AA31" s="53"/>
      <c r="AB31" s="52"/>
      <c r="AC31" s="53"/>
      <c r="AD31" s="53"/>
      <c r="AE31" s="53"/>
      <c r="AF31" s="70"/>
    </row>
    <row r="32" spans="2:32" ht="15">
      <c r="B32" s="48"/>
      <c r="C32" s="97" t="s">
        <v>102</v>
      </c>
      <c r="D32" s="49"/>
      <c r="E32" s="49"/>
      <c r="F32" s="98"/>
      <c r="G32" s="60" t="s">
        <v>155</v>
      </c>
      <c r="H32" s="110">
        <v>7.000659608871331</v>
      </c>
      <c r="I32" s="111">
        <v>4.269625495278206</v>
      </c>
      <c r="J32" s="111">
        <v>5.437336295436239</v>
      </c>
      <c r="K32" s="111">
        <v>7.550561085046496</v>
      </c>
      <c r="L32" s="112">
        <v>8.735834319420206</v>
      </c>
      <c r="M32" s="74">
        <v>8.165927200503859</v>
      </c>
      <c r="N32" s="74">
        <v>-2.3700910819791403</v>
      </c>
      <c r="O32" s="74">
        <v>1.2773509926408195</v>
      </c>
      <c r="P32" s="73">
        <v>2.2476799334893087</v>
      </c>
      <c r="Q32" s="74">
        <v>-0.7403512673885473</v>
      </c>
      <c r="R32" s="74">
        <v>4.731109312222941</v>
      </c>
      <c r="S32" s="74">
        <v>-1.68438644339345</v>
      </c>
      <c r="T32" s="73">
        <v>2.3965199999999953</v>
      </c>
      <c r="U32" s="74">
        <v>1.3200000000000074</v>
      </c>
      <c r="V32" s="74">
        <v>1.25</v>
      </c>
      <c r="W32" s="74">
        <v>1.2871533582492987</v>
      </c>
      <c r="X32" s="73">
        <v>1.3694009868555668</v>
      </c>
      <c r="Y32" s="74">
        <v>2.563201513751622</v>
      </c>
      <c r="Z32" s="74">
        <v>1.7078474335283147</v>
      </c>
      <c r="AA32" s="74">
        <v>2.1411223889455755</v>
      </c>
      <c r="AB32" s="73">
        <v>1.7635880730641986</v>
      </c>
      <c r="AC32" s="74">
        <v>2.430339453266342</v>
      </c>
      <c r="AD32" s="74">
        <v>2.1137983122884236</v>
      </c>
      <c r="AE32" s="74">
        <v>2.6268560040504667</v>
      </c>
      <c r="AF32" s="76">
        <v>1.249950446691713</v>
      </c>
    </row>
    <row r="33" spans="2:32" ht="15">
      <c r="B33" s="59"/>
      <c r="C33" s="55"/>
      <c r="D33" s="71" t="s">
        <v>167</v>
      </c>
      <c r="E33" s="55"/>
      <c r="F33" s="56"/>
      <c r="G33" s="60" t="s">
        <v>155</v>
      </c>
      <c r="H33" s="110">
        <v>6.021986369362679</v>
      </c>
      <c r="I33" s="111">
        <v>11.145654699395948</v>
      </c>
      <c r="J33" s="111">
        <v>5.626360299542043</v>
      </c>
      <c r="K33" s="111">
        <v>7.6989304712944175</v>
      </c>
      <c r="L33" s="112">
        <v>8.656808349275664</v>
      </c>
      <c r="M33" s="116">
        <v>8.483889758633282</v>
      </c>
      <c r="N33" s="116">
        <v>-3.6052432440729802</v>
      </c>
      <c r="O33" s="116">
        <v>-0.0668761702490599</v>
      </c>
      <c r="P33" s="117">
        <v>3.4925020206659525</v>
      </c>
      <c r="Q33" s="116">
        <v>6.636168900047949</v>
      </c>
      <c r="R33" s="116">
        <v>3.9082445903051592</v>
      </c>
      <c r="S33" s="116">
        <v>-3.451961856895963</v>
      </c>
      <c r="T33" s="117">
        <v>5.698062615752761</v>
      </c>
      <c r="U33" s="116">
        <v>0.061551326868695355</v>
      </c>
      <c r="V33" s="116">
        <v>1.381758175643995</v>
      </c>
      <c r="W33" s="116">
        <v>1.3830176391188331</v>
      </c>
      <c r="X33" s="117">
        <v>1.4348179866733801</v>
      </c>
      <c r="Y33" s="116">
        <v>2.549777614754831</v>
      </c>
      <c r="Z33" s="116">
        <v>1.7405528007346334</v>
      </c>
      <c r="AA33" s="116">
        <v>2.153865091545427</v>
      </c>
      <c r="AB33" s="117">
        <v>1.7385094621562729</v>
      </c>
      <c r="AC33" s="116">
        <v>2.365386579928753</v>
      </c>
      <c r="AD33" s="116">
        <v>2.109419488499384</v>
      </c>
      <c r="AE33" s="116">
        <v>2.6239065374401775</v>
      </c>
      <c r="AF33" s="155">
        <v>1.2492607329004812</v>
      </c>
    </row>
    <row r="34" spans="2:32" ht="15" customHeight="1">
      <c r="B34" s="59"/>
      <c r="C34" s="55"/>
      <c r="D34" s="71" t="s">
        <v>168</v>
      </c>
      <c r="E34" s="55"/>
      <c r="F34" s="56"/>
      <c r="G34" s="60" t="s">
        <v>155</v>
      </c>
      <c r="H34" s="110">
        <v>7.790839002779322</v>
      </c>
      <c r="I34" s="111">
        <v>-1.1910095911292728</v>
      </c>
      <c r="J34" s="111">
        <v>5.2684792350942615</v>
      </c>
      <c r="K34" s="111">
        <v>7.417570611650177</v>
      </c>
      <c r="L34" s="112">
        <v>8.806854558880644</v>
      </c>
      <c r="M34" s="116">
        <v>4.309330258093908</v>
      </c>
      <c r="N34" s="116">
        <v>1.1018164388817837</v>
      </c>
      <c r="O34" s="116">
        <v>-2.039027529733332</v>
      </c>
      <c r="P34" s="117">
        <v>6.661759672277384</v>
      </c>
      <c r="Q34" s="116">
        <v>-9.653701787449549</v>
      </c>
      <c r="R34" s="116">
        <v>8.264899889109273</v>
      </c>
      <c r="S34" s="116">
        <v>-4.663370989812549</v>
      </c>
      <c r="T34" s="117">
        <v>5.237890421643712</v>
      </c>
      <c r="U34" s="116">
        <v>-0.008897782988881886</v>
      </c>
      <c r="V34" s="116">
        <v>1.1322622082053044</v>
      </c>
      <c r="W34" s="116">
        <v>1.2012786590829734</v>
      </c>
      <c r="X34" s="117">
        <v>1.310695560522774</v>
      </c>
      <c r="Y34" s="116">
        <v>2.575262923094286</v>
      </c>
      <c r="Z34" s="116">
        <v>1.6784688742112763</v>
      </c>
      <c r="AA34" s="116">
        <v>2.1296688919116633</v>
      </c>
      <c r="AB34" s="117">
        <v>1.7861347694779823</v>
      </c>
      <c r="AC34" s="116">
        <v>2.4887074187431466</v>
      </c>
      <c r="AD34" s="116">
        <v>2.1177284771771525</v>
      </c>
      <c r="AE34" s="116">
        <v>2.6295030498043133</v>
      </c>
      <c r="AF34" s="155">
        <v>1.250569407556796</v>
      </c>
    </row>
    <row r="35" spans="2:32" ht="3.75" customHeight="1">
      <c r="B35" s="59"/>
      <c r="C35" s="55"/>
      <c r="D35" s="55"/>
      <c r="E35" s="55"/>
      <c r="F35" s="56"/>
      <c r="G35" s="60"/>
      <c r="H35" s="91"/>
      <c r="I35" s="55"/>
      <c r="J35" s="55"/>
      <c r="K35" s="55"/>
      <c r="L35" s="56"/>
      <c r="M35" s="55"/>
      <c r="N35" s="55"/>
      <c r="O35" s="55"/>
      <c r="P35" s="56"/>
      <c r="Q35" s="55"/>
      <c r="R35" s="55"/>
      <c r="S35" s="55"/>
      <c r="T35" s="56"/>
      <c r="U35" s="55"/>
      <c r="V35" s="55"/>
      <c r="W35" s="55"/>
      <c r="X35" s="56"/>
      <c r="Y35" s="55"/>
      <c r="Z35" s="55"/>
      <c r="AA35" s="55"/>
      <c r="AB35" s="56"/>
      <c r="AC35" s="55"/>
      <c r="AD35" s="55"/>
      <c r="AE35" s="55"/>
      <c r="AF35" s="58"/>
    </row>
    <row r="36" spans="2:32" ht="15" customHeight="1">
      <c r="B36" s="59"/>
      <c r="C36" s="55" t="s">
        <v>103</v>
      </c>
      <c r="D36" s="55"/>
      <c r="E36" s="55"/>
      <c r="F36" s="56"/>
      <c r="G36" s="60" t="s">
        <v>155</v>
      </c>
      <c r="H36" s="110">
        <v>8.123139959943543</v>
      </c>
      <c r="I36" s="74">
        <v>2.0835503998833644</v>
      </c>
      <c r="J36" s="74">
        <v>4.540713918330312</v>
      </c>
      <c r="K36" s="74">
        <v>7.437802111873523</v>
      </c>
      <c r="L36" s="73">
        <v>8.097873456844141</v>
      </c>
      <c r="M36" s="74">
        <v>8.290522195688737</v>
      </c>
      <c r="N36" s="74">
        <v>-1.0376757716475566</v>
      </c>
      <c r="O36" s="74">
        <v>2.0909332533308884</v>
      </c>
      <c r="P36" s="73">
        <v>1.045160216289645</v>
      </c>
      <c r="Q36" s="74">
        <v>-1.6839495120107983</v>
      </c>
      <c r="R36" s="74">
        <v>4.236728706397358</v>
      </c>
      <c r="S36" s="74">
        <v>-2.641544321684151</v>
      </c>
      <c r="T36" s="73">
        <v>1.723542100000003</v>
      </c>
      <c r="U36" s="74">
        <v>1.447735840640732</v>
      </c>
      <c r="V36" s="74">
        <v>1.3348538278820712</v>
      </c>
      <c r="W36" s="74">
        <v>1.3566080470160955</v>
      </c>
      <c r="X36" s="73">
        <v>1.4324868964294097</v>
      </c>
      <c r="Y36" s="74">
        <v>2.3881093183072437</v>
      </c>
      <c r="Z36" s="74">
        <v>1.7324162835922152</v>
      </c>
      <c r="AA36" s="74">
        <v>2.050898346959798</v>
      </c>
      <c r="AB36" s="73">
        <v>1.7319525277300158</v>
      </c>
      <c r="AC36" s="74">
        <v>2.127917868153162</v>
      </c>
      <c r="AD36" s="74">
        <v>1.9354054543670713</v>
      </c>
      <c r="AE36" s="74">
        <v>2.413771966597267</v>
      </c>
      <c r="AF36" s="76">
        <v>1.2750132283022566</v>
      </c>
    </row>
    <row r="37" spans="2:32" ht="15" customHeight="1">
      <c r="B37" s="59"/>
      <c r="C37" s="55"/>
      <c r="D37" s="71" t="s">
        <v>169</v>
      </c>
      <c r="E37" s="55"/>
      <c r="F37" s="56"/>
      <c r="G37" s="60" t="s">
        <v>155</v>
      </c>
      <c r="H37" s="110">
        <v>8.129465997141992</v>
      </c>
      <c r="I37" s="111">
        <v>2.2700618937675756</v>
      </c>
      <c r="J37" s="111">
        <v>3.5576545113255094</v>
      </c>
      <c r="K37" s="111">
        <v>7.437802111873523</v>
      </c>
      <c r="L37" s="112">
        <v>8.097873456844155</v>
      </c>
      <c r="M37" s="116">
        <v>7.672790776633278</v>
      </c>
      <c r="N37" s="116">
        <v>-1.4197773031910828</v>
      </c>
      <c r="O37" s="116">
        <v>3.1330583147467905</v>
      </c>
      <c r="P37" s="117">
        <v>1.0838786607115622</v>
      </c>
      <c r="Q37" s="116">
        <v>-1.6381128592463767</v>
      </c>
      <c r="R37" s="116">
        <v>4.6248272920021805</v>
      </c>
      <c r="S37" s="116">
        <v>-3.919540698679995</v>
      </c>
      <c r="T37" s="117">
        <v>2.051816595981066</v>
      </c>
      <c r="U37" s="116">
        <v>0.825451096135339</v>
      </c>
      <c r="V37" s="116">
        <v>1.3348538278820712</v>
      </c>
      <c r="W37" s="116">
        <v>1.3566080470160955</v>
      </c>
      <c r="X37" s="117">
        <v>1.4324868964294097</v>
      </c>
      <c r="Y37" s="116">
        <v>2.3881093183072437</v>
      </c>
      <c r="Z37" s="116">
        <v>1.7324162835922152</v>
      </c>
      <c r="AA37" s="116">
        <v>2.050898346959798</v>
      </c>
      <c r="AB37" s="117">
        <v>1.7319525277300158</v>
      </c>
      <c r="AC37" s="116">
        <v>2.127917868153162</v>
      </c>
      <c r="AD37" s="116">
        <v>1.9354054543670713</v>
      </c>
      <c r="AE37" s="116">
        <v>2.413771966597267</v>
      </c>
      <c r="AF37" s="155">
        <v>1.2750132283022566</v>
      </c>
    </row>
    <row r="38" spans="2:32" ht="15" customHeight="1">
      <c r="B38" s="59"/>
      <c r="C38" s="55"/>
      <c r="D38" s="71" t="s">
        <v>170</v>
      </c>
      <c r="E38" s="55"/>
      <c r="F38" s="56"/>
      <c r="G38" s="60" t="s">
        <v>155</v>
      </c>
      <c r="H38" s="110">
        <v>8.120405117334158</v>
      </c>
      <c r="I38" s="111">
        <v>2.0026407530504997</v>
      </c>
      <c r="J38" s="111">
        <v>4.968255248443313</v>
      </c>
      <c r="K38" s="111">
        <v>7.437802111873523</v>
      </c>
      <c r="L38" s="112">
        <v>8.097873456844141</v>
      </c>
      <c r="M38" s="116">
        <v>8.095199675591786</v>
      </c>
      <c r="N38" s="116">
        <v>-0.8382950291480569</v>
      </c>
      <c r="O38" s="116">
        <v>2.372871829804083</v>
      </c>
      <c r="P38" s="117">
        <v>0.8356968495138943</v>
      </c>
      <c r="Q38" s="116">
        <v>-2.3666287744980536</v>
      </c>
      <c r="R38" s="116">
        <v>4.02112171208482</v>
      </c>
      <c r="S38" s="116">
        <v>-1.178983620823061</v>
      </c>
      <c r="T38" s="117">
        <v>1.6976464684050683</v>
      </c>
      <c r="U38" s="116">
        <v>1.1797971981292221</v>
      </c>
      <c r="V38" s="116">
        <v>1.3348538278820712</v>
      </c>
      <c r="W38" s="116">
        <v>1.3566080470160955</v>
      </c>
      <c r="X38" s="117">
        <v>1.4324868964294097</v>
      </c>
      <c r="Y38" s="116">
        <v>2.3881093183072437</v>
      </c>
      <c r="Z38" s="116">
        <v>1.7324162835922152</v>
      </c>
      <c r="AA38" s="116">
        <v>2.050898346959798</v>
      </c>
      <c r="AB38" s="117">
        <v>1.7319525277300158</v>
      </c>
      <c r="AC38" s="116">
        <v>2.127917868153162</v>
      </c>
      <c r="AD38" s="116">
        <v>1.9354054543670713</v>
      </c>
      <c r="AE38" s="116">
        <v>2.413771966597267</v>
      </c>
      <c r="AF38" s="155">
        <v>1.2750132283022566</v>
      </c>
    </row>
    <row r="39" spans="2:32" ht="3.75" customHeight="1">
      <c r="B39" s="48"/>
      <c r="C39" s="55"/>
      <c r="D39" s="55"/>
      <c r="E39" s="55"/>
      <c r="F39" s="56"/>
      <c r="G39" s="60"/>
      <c r="H39" s="67"/>
      <c r="I39" s="55"/>
      <c r="J39" s="55"/>
      <c r="K39" s="55"/>
      <c r="L39" s="56"/>
      <c r="M39" s="55"/>
      <c r="N39" s="55"/>
      <c r="O39" s="55"/>
      <c r="P39" s="56"/>
      <c r="Q39" s="55"/>
      <c r="R39" s="55"/>
      <c r="S39" s="55"/>
      <c r="T39" s="56"/>
      <c r="U39" s="55"/>
      <c r="V39" s="55"/>
      <c r="W39" s="55"/>
      <c r="X39" s="56"/>
      <c r="Y39" s="55"/>
      <c r="Z39" s="55"/>
      <c r="AA39" s="55"/>
      <c r="AB39" s="56"/>
      <c r="AC39" s="55"/>
      <c r="AD39" s="55"/>
      <c r="AE39" s="55"/>
      <c r="AF39" s="58"/>
    </row>
    <row r="40" spans="2:32" ht="15" customHeight="1">
      <c r="B40" s="48" t="s">
        <v>172</v>
      </c>
      <c r="C40" s="49"/>
      <c r="D40" s="49"/>
      <c r="E40" s="49"/>
      <c r="F40" s="98"/>
      <c r="G40" s="60"/>
      <c r="H40" s="67"/>
      <c r="I40" s="55"/>
      <c r="J40" s="55"/>
      <c r="K40" s="55"/>
      <c r="L40" s="56"/>
      <c r="M40" s="55"/>
      <c r="N40" s="55"/>
      <c r="O40" s="55"/>
      <c r="P40" s="56"/>
      <c r="Q40" s="55"/>
      <c r="R40" s="55"/>
      <c r="S40" s="55"/>
      <c r="T40" s="56"/>
      <c r="U40" s="55"/>
      <c r="V40" s="55"/>
      <c r="W40" s="55"/>
      <c r="X40" s="56"/>
      <c r="Y40" s="55"/>
      <c r="Z40" s="55"/>
      <c r="AA40" s="55"/>
      <c r="AB40" s="56"/>
      <c r="AC40" s="55"/>
      <c r="AD40" s="55"/>
      <c r="AE40" s="55"/>
      <c r="AF40" s="58"/>
    </row>
    <row r="41" spans="2:32" ht="15" customHeight="1">
      <c r="B41" s="48"/>
      <c r="C41" s="97" t="s">
        <v>102</v>
      </c>
      <c r="D41" s="49"/>
      <c r="E41" s="49"/>
      <c r="F41" s="98"/>
      <c r="G41" s="60" t="s">
        <v>155</v>
      </c>
      <c r="H41" s="91">
        <v>5.6560660549730635</v>
      </c>
      <c r="I41" s="74">
        <v>2.5261121220940153</v>
      </c>
      <c r="J41" s="74">
        <v>6.93648613093647</v>
      </c>
      <c r="K41" s="74">
        <v>9.54127367388189</v>
      </c>
      <c r="L41" s="73">
        <v>10.922087956087644</v>
      </c>
      <c r="M41" s="106"/>
      <c r="N41" s="106"/>
      <c r="O41" s="106"/>
      <c r="P41" s="107"/>
      <c r="Q41" s="106"/>
      <c r="R41" s="106"/>
      <c r="S41" s="106"/>
      <c r="T41" s="107"/>
      <c r="U41" s="106"/>
      <c r="V41" s="106"/>
      <c r="W41" s="106"/>
      <c r="X41" s="107"/>
      <c r="Y41" s="106"/>
      <c r="Z41" s="106"/>
      <c r="AA41" s="106"/>
      <c r="AB41" s="107"/>
      <c r="AC41" s="106"/>
      <c r="AD41" s="106"/>
      <c r="AE41" s="106"/>
      <c r="AF41" s="109"/>
    </row>
    <row r="42" spans="2:32" ht="15" customHeight="1" thickBot="1">
      <c r="B42" s="61"/>
      <c r="C42" s="62" t="s">
        <v>103</v>
      </c>
      <c r="D42" s="62"/>
      <c r="E42" s="62"/>
      <c r="F42" s="63"/>
      <c r="G42" s="64" t="s">
        <v>155</v>
      </c>
      <c r="H42" s="92">
        <v>7.04832500932191</v>
      </c>
      <c r="I42" s="77">
        <v>1.0011593762728532</v>
      </c>
      <c r="J42" s="77">
        <v>7.070943089092463</v>
      </c>
      <c r="K42" s="77">
        <v>9.485261110665899</v>
      </c>
      <c r="L42" s="78">
        <v>10.177390309008128</v>
      </c>
      <c r="M42" s="129"/>
      <c r="N42" s="129"/>
      <c r="O42" s="129"/>
      <c r="P42" s="130"/>
      <c r="Q42" s="129"/>
      <c r="R42" s="129"/>
      <c r="S42" s="129"/>
      <c r="T42" s="130"/>
      <c r="U42" s="129"/>
      <c r="V42" s="129"/>
      <c r="W42" s="129"/>
      <c r="X42" s="130"/>
      <c r="Y42" s="129"/>
      <c r="Z42" s="129"/>
      <c r="AA42" s="129"/>
      <c r="AB42" s="130"/>
      <c r="AC42" s="129"/>
      <c r="AD42" s="129"/>
      <c r="AE42" s="129"/>
      <c r="AF42" s="131"/>
    </row>
    <row r="43" spans="2:16" ht="15">
      <c r="B43" s="43" t="s">
        <v>108</v>
      </c>
      <c r="M43" s="196"/>
      <c r="N43" s="196"/>
      <c r="O43" s="196"/>
      <c r="P43" s="196"/>
    </row>
    <row r="44" spans="13:16" ht="15">
      <c r="M44" s="196"/>
      <c r="N44" s="196"/>
      <c r="O44" s="196"/>
      <c r="P44" s="196"/>
    </row>
  </sheetData>
  <sheetProtection/>
  <mergeCells count="22">
    <mergeCell ref="Q28:T28"/>
    <mergeCell ref="AC3:AF3"/>
    <mergeCell ref="AC28:AF28"/>
    <mergeCell ref="Q3:T3"/>
    <mergeCell ref="U3:X3"/>
    <mergeCell ref="Y3:AB3"/>
    <mergeCell ref="M3:P3"/>
    <mergeCell ref="G28:G29"/>
    <mergeCell ref="I28:I29"/>
    <mergeCell ref="J28:J29"/>
    <mergeCell ref="L28:L29"/>
    <mergeCell ref="K3:K4"/>
    <mergeCell ref="B28:F29"/>
    <mergeCell ref="U28:X28"/>
    <mergeCell ref="Y28:AB28"/>
    <mergeCell ref="B3:F4"/>
    <mergeCell ref="G3:G4"/>
    <mergeCell ref="I3:I4"/>
    <mergeCell ref="J3:J4"/>
    <mergeCell ref="L3:L4"/>
    <mergeCell ref="M28:P28"/>
    <mergeCell ref="K28:K29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L44"/>
  <sheetViews>
    <sheetView showGridLines="0" zoomScale="80" zoomScaleNormal="80" zoomScalePageLayoutView="0" workbookViewId="0" topLeftCell="A1">
      <selection activeCell="F25" sqref="F25"/>
    </sheetView>
  </sheetViews>
  <sheetFormatPr defaultColWidth="9.140625" defaultRowHeight="15"/>
  <cols>
    <col min="1" max="5" width="3.140625" style="43" customWidth="1"/>
    <col min="6" max="6" width="31.57421875" style="43" customWidth="1"/>
    <col min="7" max="7" width="26.7109375" style="43" customWidth="1"/>
    <col min="8" max="8" width="10.8515625" style="43" customWidth="1"/>
    <col min="9" max="12" width="9.140625" style="43" customWidth="1"/>
    <col min="13" max="16384" width="9.140625" style="167" customWidth="1"/>
  </cols>
  <sheetData>
    <row r="1" ht="22.5" customHeight="1" thickBot="1">
      <c r="B1" s="42" t="s">
        <v>179</v>
      </c>
    </row>
    <row r="2" spans="2:12" ht="30" customHeight="1">
      <c r="B2" s="227" t="s">
        <v>230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2:12" ht="30" customHeight="1">
      <c r="B3" s="230" t="s">
        <v>20</v>
      </c>
      <c r="C3" s="231"/>
      <c r="D3" s="231"/>
      <c r="E3" s="231"/>
      <c r="F3" s="232"/>
      <c r="G3" s="233" t="s">
        <v>21</v>
      </c>
      <c r="H3" s="247" t="s">
        <v>189</v>
      </c>
      <c r="I3" s="234">
        <v>2016</v>
      </c>
      <c r="J3" s="235">
        <v>2017</v>
      </c>
      <c r="K3" s="235">
        <v>2018</v>
      </c>
      <c r="L3" s="236">
        <v>2019</v>
      </c>
    </row>
    <row r="4" spans="2:12" ht="3.75" customHeight="1">
      <c r="B4" s="48"/>
      <c r="C4" s="49"/>
      <c r="D4" s="49"/>
      <c r="E4" s="49"/>
      <c r="F4" s="98"/>
      <c r="G4" s="51"/>
      <c r="H4" s="105"/>
      <c r="I4" s="93"/>
      <c r="J4" s="93"/>
      <c r="K4" s="93"/>
      <c r="L4" s="204"/>
    </row>
    <row r="5" spans="2:12" ht="15" customHeight="1">
      <c r="B5" s="48" t="s">
        <v>180</v>
      </c>
      <c r="C5" s="49"/>
      <c r="D5" s="49"/>
      <c r="E5" s="49"/>
      <c r="F5" s="98"/>
      <c r="G5" s="51"/>
      <c r="H5" s="132"/>
      <c r="I5" s="133"/>
      <c r="J5" s="133"/>
      <c r="K5" s="133"/>
      <c r="L5" s="205"/>
    </row>
    <row r="6" spans="2:12" ht="15" customHeight="1">
      <c r="B6" s="59"/>
      <c r="C6" s="97" t="s">
        <v>188</v>
      </c>
      <c r="D6" s="206"/>
      <c r="E6" s="206"/>
      <c r="F6" s="207"/>
      <c r="G6" s="60" t="s">
        <v>16</v>
      </c>
      <c r="H6" s="138">
        <v>-2130.306999999986</v>
      </c>
      <c r="I6" s="82">
        <v>-1892.999810826237</v>
      </c>
      <c r="J6" s="82">
        <v>-1311.7896695752352</v>
      </c>
      <c r="K6" s="82">
        <v>-763.0177381495014</v>
      </c>
      <c r="L6" s="153">
        <v>-325.5940073551392</v>
      </c>
    </row>
    <row r="7" spans="2:12" ht="15" customHeight="1">
      <c r="B7" s="59"/>
      <c r="C7" s="97" t="s">
        <v>182</v>
      </c>
      <c r="D7" s="206"/>
      <c r="E7" s="206"/>
      <c r="F7" s="207"/>
      <c r="G7" s="60" t="s">
        <v>16</v>
      </c>
      <c r="H7" s="138">
        <v>-750.8999999999862</v>
      </c>
      <c r="I7" s="82">
        <v>-542.7424915812126</v>
      </c>
      <c r="J7" s="82">
        <v>14.563045109876839</v>
      </c>
      <c r="K7" s="82">
        <v>530.6974163061732</v>
      </c>
      <c r="L7" s="153">
        <v>952.2004974294805</v>
      </c>
    </row>
    <row r="8" spans="2:12" ht="15" customHeight="1">
      <c r="B8" s="59"/>
      <c r="C8" s="55" t="s">
        <v>58</v>
      </c>
      <c r="D8" s="71"/>
      <c r="E8" s="55"/>
      <c r="F8" s="56"/>
      <c r="G8" s="60" t="s">
        <v>16</v>
      </c>
      <c r="H8" s="138">
        <v>33720.112</v>
      </c>
      <c r="I8" s="82">
        <v>32811.41854163681</v>
      </c>
      <c r="J8" s="82">
        <v>34392.94061346593</v>
      </c>
      <c r="K8" s="82">
        <v>36489.928918186546</v>
      </c>
      <c r="L8" s="153">
        <v>38460.01417719307</v>
      </c>
    </row>
    <row r="9" spans="2:12" ht="15" customHeight="1">
      <c r="B9" s="59"/>
      <c r="C9" s="55"/>
      <c r="D9" s="55" t="s">
        <v>183</v>
      </c>
      <c r="E9" s="55"/>
      <c r="F9" s="56"/>
      <c r="G9" s="60" t="s">
        <v>16</v>
      </c>
      <c r="H9" s="138">
        <v>31645.796</v>
      </c>
      <c r="I9" s="82">
        <v>32262.017044256812</v>
      </c>
      <c r="J9" s="82">
        <v>33599.24061346593</v>
      </c>
      <c r="K9" s="82">
        <v>35281.928918186546</v>
      </c>
      <c r="L9" s="153">
        <v>37114.01417719307</v>
      </c>
    </row>
    <row r="10" spans="2:12" ht="15" customHeight="1">
      <c r="B10" s="59"/>
      <c r="C10" s="55"/>
      <c r="D10" s="55" t="s">
        <v>184</v>
      </c>
      <c r="E10" s="55"/>
      <c r="F10" s="56"/>
      <c r="G10" s="60" t="s">
        <v>16</v>
      </c>
      <c r="H10" s="138">
        <v>2074.3160000000003</v>
      </c>
      <c r="I10" s="82">
        <v>549.40149738</v>
      </c>
      <c r="J10" s="82">
        <v>793.7</v>
      </c>
      <c r="K10" s="82">
        <v>1208</v>
      </c>
      <c r="L10" s="153">
        <v>1346</v>
      </c>
    </row>
    <row r="11" spans="2:12" ht="6" customHeight="1">
      <c r="B11" s="59"/>
      <c r="C11" s="55"/>
      <c r="D11" s="71"/>
      <c r="E11" s="55"/>
      <c r="F11" s="56"/>
      <c r="G11" s="60"/>
      <c r="H11" s="138"/>
      <c r="I11" s="82"/>
      <c r="J11" s="82"/>
      <c r="K11" s="82"/>
      <c r="L11" s="153"/>
    </row>
    <row r="12" spans="2:12" ht="15" customHeight="1">
      <c r="B12" s="59"/>
      <c r="C12" s="55" t="s">
        <v>60</v>
      </c>
      <c r="D12" s="71"/>
      <c r="E12" s="55"/>
      <c r="F12" s="56"/>
      <c r="G12" s="60" t="s">
        <v>16</v>
      </c>
      <c r="H12" s="138">
        <v>35850.41899999999</v>
      </c>
      <c r="I12" s="82">
        <v>34704.41835246305</v>
      </c>
      <c r="J12" s="82">
        <v>35704.730283041165</v>
      </c>
      <c r="K12" s="82">
        <v>37252.94665633605</v>
      </c>
      <c r="L12" s="153">
        <v>38785.60818454821</v>
      </c>
    </row>
    <row r="13" spans="2:12" ht="15" customHeight="1">
      <c r="B13" s="59"/>
      <c r="C13" s="55" t="s">
        <v>185</v>
      </c>
      <c r="D13" s="71"/>
      <c r="E13" s="55"/>
      <c r="F13" s="56"/>
      <c r="G13" s="60" t="s">
        <v>16</v>
      </c>
      <c r="H13" s="138">
        <v>34471.012</v>
      </c>
      <c r="I13" s="82">
        <v>33354.16103321803</v>
      </c>
      <c r="J13" s="82">
        <v>34378.37756835605</v>
      </c>
      <c r="K13" s="82">
        <v>35959.23150188037</v>
      </c>
      <c r="L13" s="153">
        <v>37507.81367976359</v>
      </c>
    </row>
    <row r="14" spans="2:12" ht="15" customHeight="1">
      <c r="B14" s="59"/>
      <c r="C14" s="55"/>
      <c r="D14" s="55" t="s">
        <v>186</v>
      </c>
      <c r="E14" s="55"/>
      <c r="F14" s="56"/>
      <c r="G14" s="60" t="s">
        <v>16</v>
      </c>
      <c r="H14" s="138">
        <v>30076.887999999988</v>
      </c>
      <c r="I14" s="82">
        <v>30977.20415469606</v>
      </c>
      <c r="J14" s="82">
        <v>31966.96133080069</v>
      </c>
      <c r="K14" s="82">
        <v>33067.96414944378</v>
      </c>
      <c r="L14" s="153">
        <v>34292.05848162467</v>
      </c>
    </row>
    <row r="15" spans="2:12" ht="15" customHeight="1">
      <c r="B15" s="59"/>
      <c r="C15" s="55"/>
      <c r="D15" s="55" t="s">
        <v>187</v>
      </c>
      <c r="E15" s="55"/>
      <c r="F15" s="56"/>
      <c r="G15" s="60" t="s">
        <v>16</v>
      </c>
      <c r="H15" s="138">
        <v>5773.530999999999</v>
      </c>
      <c r="I15" s="82">
        <v>3727.214197766987</v>
      </c>
      <c r="J15" s="82">
        <v>3737.768952240476</v>
      </c>
      <c r="K15" s="82">
        <v>4184.982506892269</v>
      </c>
      <c r="L15" s="153">
        <v>4493.549702923541</v>
      </c>
    </row>
    <row r="16" spans="2:12" ht="6" customHeight="1">
      <c r="B16" s="59"/>
      <c r="C16" s="55"/>
      <c r="D16" s="55"/>
      <c r="E16" s="55"/>
      <c r="F16" s="56"/>
      <c r="G16" s="60"/>
      <c r="H16" s="138"/>
      <c r="I16" s="82"/>
      <c r="J16" s="82"/>
      <c r="K16" s="82"/>
      <c r="L16" s="153"/>
    </row>
    <row r="17" spans="2:12" ht="15" customHeight="1" thickBot="1">
      <c r="B17" s="210" t="s">
        <v>66</v>
      </c>
      <c r="C17" s="62"/>
      <c r="D17" s="62"/>
      <c r="E17" s="62"/>
      <c r="F17" s="63"/>
      <c r="G17" s="64" t="s">
        <v>16</v>
      </c>
      <c r="H17" s="142">
        <v>41293.314999999995</v>
      </c>
      <c r="I17" s="88">
        <v>42131.30234419495</v>
      </c>
      <c r="J17" s="88">
        <v>43940.398686030734</v>
      </c>
      <c r="K17" s="88">
        <v>45385.387723453925</v>
      </c>
      <c r="L17" s="90">
        <v>47371.92049322687</v>
      </c>
    </row>
    <row r="18" spans="1:12" s="165" customFormat="1" ht="12.75" customHeight="1" thickBot="1">
      <c r="A18" s="55"/>
      <c r="B18" s="55"/>
      <c r="C18" s="55"/>
      <c r="D18" s="71"/>
      <c r="E18" s="55"/>
      <c r="F18" s="55"/>
      <c r="G18" s="66"/>
      <c r="H18" s="82"/>
      <c r="I18" s="82"/>
      <c r="J18" s="82"/>
      <c r="K18" s="82"/>
      <c r="L18" s="82"/>
    </row>
    <row r="19" spans="1:12" s="165" customFormat="1" ht="30" customHeight="1">
      <c r="A19" s="55"/>
      <c r="B19" s="227" t="s">
        <v>231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9"/>
    </row>
    <row r="20" spans="1:12" s="165" customFormat="1" ht="30" customHeight="1">
      <c r="A20" s="55"/>
      <c r="B20" s="230" t="s">
        <v>20</v>
      </c>
      <c r="C20" s="231"/>
      <c r="D20" s="231"/>
      <c r="E20" s="231"/>
      <c r="F20" s="232"/>
      <c r="G20" s="237" t="s">
        <v>21</v>
      </c>
      <c r="H20" s="247" t="s">
        <v>189</v>
      </c>
      <c r="I20" s="235">
        <f>I$3</f>
        <v>2016</v>
      </c>
      <c r="J20" s="235">
        <f>J$3</f>
        <v>2017</v>
      </c>
      <c r="K20" s="235">
        <f>K$3</f>
        <v>2018</v>
      </c>
      <c r="L20" s="236">
        <f>L$3</f>
        <v>2019</v>
      </c>
    </row>
    <row r="21" spans="2:12" ht="3.75" customHeight="1">
      <c r="B21" s="223"/>
      <c r="C21" s="224"/>
      <c r="D21" s="224"/>
      <c r="E21" s="224"/>
      <c r="F21" s="225"/>
      <c r="G21" s="51"/>
      <c r="H21" s="105"/>
      <c r="I21" s="93"/>
      <c r="J21" s="93"/>
      <c r="K21" s="93"/>
      <c r="L21" s="204"/>
    </row>
    <row r="22" spans="2:12" ht="15" customHeight="1">
      <c r="B22" s="48" t="s">
        <v>180</v>
      </c>
      <c r="C22" s="49"/>
      <c r="D22" s="49"/>
      <c r="E22" s="49"/>
      <c r="F22" s="98"/>
      <c r="G22" s="60"/>
      <c r="H22" s="138"/>
      <c r="I22" s="82"/>
      <c r="J22" s="82"/>
      <c r="K22" s="82"/>
      <c r="L22" s="153"/>
    </row>
    <row r="23" spans="2:12" ht="15" customHeight="1">
      <c r="B23" s="59"/>
      <c r="C23" s="97" t="s">
        <v>181</v>
      </c>
      <c r="D23" s="206"/>
      <c r="E23" s="206"/>
      <c r="F23" s="207"/>
      <c r="G23" s="60" t="s">
        <v>59</v>
      </c>
      <c r="H23" s="115">
        <f>+H6/H$41*100</f>
        <v>-2.7073654943353636</v>
      </c>
      <c r="I23" s="116">
        <f>+I6/I$41*100</f>
        <v>-2.337442358943088</v>
      </c>
      <c r="J23" s="116">
        <f aca="true" t="shared" si="0" ref="H23:L27">+J6/J$41*100</f>
        <v>-1.5507592076270702</v>
      </c>
      <c r="K23" s="116">
        <f>+K6/K$41*100</f>
        <v>-0.8496248912525844</v>
      </c>
      <c r="L23" s="155">
        <f t="shared" si="0"/>
        <v>-0.3396441830329485</v>
      </c>
    </row>
    <row r="24" spans="2:12" ht="15" customHeight="1">
      <c r="B24" s="59"/>
      <c r="C24" s="97" t="s">
        <v>182</v>
      </c>
      <c r="D24" s="206"/>
      <c r="E24" s="206"/>
      <c r="F24" s="207"/>
      <c r="G24" s="60" t="s">
        <v>59</v>
      </c>
      <c r="H24" s="115">
        <f t="shared" si="0"/>
        <v>-0.954304121282238</v>
      </c>
      <c r="I24" s="116">
        <f t="shared" si="0"/>
        <v>-0.6701687356569361</v>
      </c>
      <c r="J24" s="116">
        <f t="shared" si="0"/>
        <v>0.01721600407368861</v>
      </c>
      <c r="K24" s="116">
        <f>+K7/K$41*100</f>
        <v>0.5909348001668794</v>
      </c>
      <c r="L24" s="155">
        <f t="shared" si="0"/>
        <v>0.9932902717102124</v>
      </c>
    </row>
    <row r="25" spans="2:12" ht="15" customHeight="1">
      <c r="B25" s="59"/>
      <c r="C25" s="55" t="s">
        <v>58</v>
      </c>
      <c r="D25" s="71"/>
      <c r="E25" s="55"/>
      <c r="F25" s="56"/>
      <c r="G25" s="60" t="s">
        <v>59</v>
      </c>
      <c r="H25" s="115">
        <f t="shared" si="0"/>
        <v>42.854230725395176</v>
      </c>
      <c r="I25" s="116">
        <f t="shared" si="0"/>
        <v>40.514953629476366</v>
      </c>
      <c r="J25" s="116">
        <f t="shared" si="0"/>
        <v>40.6583239453117</v>
      </c>
      <c r="K25" s="116">
        <f>+K8/K$41*100</f>
        <v>40.63175774146194</v>
      </c>
      <c r="L25" s="155">
        <f t="shared" si="0"/>
        <v>40.11965760905512</v>
      </c>
    </row>
    <row r="26" spans="2:12" ht="15" customHeight="1">
      <c r="B26" s="59"/>
      <c r="C26" s="55"/>
      <c r="D26" s="55" t="s">
        <v>183</v>
      </c>
      <c r="E26" s="55"/>
      <c r="F26" s="56"/>
      <c r="G26" s="60" t="s">
        <v>59</v>
      </c>
      <c r="H26" s="115">
        <f t="shared" si="0"/>
        <v>40.218023097692786</v>
      </c>
      <c r="I26" s="116">
        <f t="shared" si="0"/>
        <v>39.83656247238361</v>
      </c>
      <c r="J26" s="116">
        <f t="shared" si="0"/>
        <v>39.72003512383306</v>
      </c>
      <c r="K26" s="116">
        <f>+K9/K$41*100</f>
        <v>39.286642395752864</v>
      </c>
      <c r="L26" s="155">
        <f t="shared" si="0"/>
        <v>38.7155744255962</v>
      </c>
    </row>
    <row r="27" spans="2:12" ht="15" customHeight="1">
      <c r="B27" s="59"/>
      <c r="C27" s="55"/>
      <c r="D27" s="55" t="s">
        <v>184</v>
      </c>
      <c r="E27" s="55"/>
      <c r="F27" s="56"/>
      <c r="G27" s="60" t="s">
        <v>59</v>
      </c>
      <c r="H27" s="115">
        <f t="shared" si="0"/>
        <v>2.636207627702388</v>
      </c>
      <c r="I27" s="116">
        <f t="shared" si="0"/>
        <v>0.6783911570927522</v>
      </c>
      <c r="J27" s="116">
        <f t="shared" si="0"/>
        <v>0.9382888214786429</v>
      </c>
      <c r="K27" s="116">
        <f>+K10/K$41*100</f>
        <v>1.3451153457090737</v>
      </c>
      <c r="L27" s="155">
        <f t="shared" si="0"/>
        <v>1.4040831834589134</v>
      </c>
    </row>
    <row r="28" spans="2:12" ht="3.75" customHeight="1">
      <c r="B28" s="59"/>
      <c r="C28" s="55"/>
      <c r="D28" s="71"/>
      <c r="E28" s="55"/>
      <c r="F28" s="56"/>
      <c r="G28" s="60"/>
      <c r="H28" s="115"/>
      <c r="I28" s="116"/>
      <c r="J28" s="116"/>
      <c r="K28" s="116"/>
      <c r="L28" s="155"/>
    </row>
    <row r="29" spans="2:12" ht="15" customHeight="1">
      <c r="B29" s="59"/>
      <c r="C29" s="55" t="s">
        <v>60</v>
      </c>
      <c r="D29" s="71"/>
      <c r="E29" s="55"/>
      <c r="F29" s="56"/>
      <c r="G29" s="60" t="s">
        <v>59</v>
      </c>
      <c r="H29" s="115">
        <f aca="true" t="shared" si="1" ref="H29:L32">+H12/H$41*100</f>
        <v>45.56159621973054</v>
      </c>
      <c r="I29" s="116">
        <f t="shared" si="1"/>
        <v>42.85239598841946</v>
      </c>
      <c r="J29" s="116">
        <f t="shared" si="1"/>
        <v>42.20908315293877</v>
      </c>
      <c r="K29" s="116">
        <f>+K12/K$41*100</f>
        <v>41.48138263271452</v>
      </c>
      <c r="L29" s="155">
        <f t="shared" si="1"/>
        <v>40.45930179208807</v>
      </c>
    </row>
    <row r="30" spans="2:12" ht="15" customHeight="1">
      <c r="B30" s="59"/>
      <c r="C30" s="55" t="s">
        <v>185</v>
      </c>
      <c r="D30" s="71"/>
      <c r="E30" s="55"/>
      <c r="F30" s="56"/>
      <c r="G30" s="60" t="s">
        <v>59</v>
      </c>
      <c r="H30" s="115">
        <f t="shared" si="1"/>
        <v>43.80853484667743</v>
      </c>
      <c r="I30" s="116">
        <f t="shared" si="1"/>
        <v>41.1851223651333</v>
      </c>
      <c r="J30" s="116">
        <f t="shared" si="1"/>
        <v>40.641107941238005</v>
      </c>
      <c r="K30" s="116">
        <f>+K13/K$41*100</f>
        <v>40.040822941295055</v>
      </c>
      <c r="L30" s="155">
        <f t="shared" si="1"/>
        <v>39.1263673373449</v>
      </c>
    </row>
    <row r="31" spans="2:12" ht="15" customHeight="1">
      <c r="B31" s="59"/>
      <c r="C31" s="55"/>
      <c r="D31" s="55" t="s">
        <v>186</v>
      </c>
      <c r="E31" s="55"/>
      <c r="F31" s="56"/>
      <c r="G31" s="60" t="s">
        <v>59</v>
      </c>
      <c r="H31" s="115">
        <f t="shared" si="1"/>
        <v>38.22412861066027</v>
      </c>
      <c r="I31" s="116">
        <f t="shared" si="1"/>
        <v>38.25009846208634</v>
      </c>
      <c r="J31" s="116">
        <f t="shared" si="1"/>
        <v>37.7904025114405</v>
      </c>
      <c r="K31" s="116">
        <f>+K14/K$41*100</f>
        <v>36.821379162892654</v>
      </c>
      <c r="L31" s="155">
        <f t="shared" si="1"/>
        <v>35.771844457829715</v>
      </c>
    </row>
    <row r="32" spans="2:12" ht="15" customHeight="1">
      <c r="B32" s="59"/>
      <c r="C32" s="55"/>
      <c r="D32" s="55" t="s">
        <v>187</v>
      </c>
      <c r="E32" s="55"/>
      <c r="F32" s="56"/>
      <c r="G32" s="60" t="s">
        <v>59</v>
      </c>
      <c r="H32" s="115">
        <f t="shared" si="1"/>
        <v>7.337467609070263</v>
      </c>
      <c r="I32" s="116">
        <f t="shared" si="1"/>
        <v>4.6022975263331105</v>
      </c>
      <c r="J32" s="116">
        <f t="shared" si="1"/>
        <v>4.418680641498271</v>
      </c>
      <c r="K32" s="116">
        <f>+K15/K$41*100</f>
        <v>4.660003469821871</v>
      </c>
      <c r="L32" s="155">
        <f t="shared" si="1"/>
        <v>4.687457334258351</v>
      </c>
    </row>
    <row r="33" spans="1:12" ht="3.75" customHeight="1">
      <c r="A33" s="59"/>
      <c r="B33" s="59"/>
      <c r="C33" s="55"/>
      <c r="D33" s="55"/>
      <c r="E33" s="55"/>
      <c r="F33" s="56"/>
      <c r="G33" s="60"/>
      <c r="H33" s="115"/>
      <c r="I33" s="116"/>
      <c r="J33" s="116"/>
      <c r="K33" s="116"/>
      <c r="L33" s="155"/>
    </row>
    <row r="34" spans="1:12" ht="15" customHeight="1">
      <c r="A34" s="59"/>
      <c r="B34" s="48" t="s">
        <v>190</v>
      </c>
      <c r="C34" s="49"/>
      <c r="D34" s="49"/>
      <c r="E34" s="49"/>
      <c r="F34" s="98"/>
      <c r="G34" s="60"/>
      <c r="H34" s="115"/>
      <c r="I34" s="116"/>
      <c r="J34" s="116"/>
      <c r="K34" s="116"/>
      <c r="L34" s="155"/>
    </row>
    <row r="35" spans="1:12" ht="15" customHeight="1">
      <c r="A35" s="59"/>
      <c r="B35" s="59"/>
      <c r="C35" s="55" t="s">
        <v>61</v>
      </c>
      <c r="D35" s="206"/>
      <c r="E35" s="206"/>
      <c r="F35" s="207"/>
      <c r="G35" s="27" t="s">
        <v>62</v>
      </c>
      <c r="H35" s="220">
        <v>-0.3483342379857052</v>
      </c>
      <c r="I35" s="211">
        <v>-0.15482629458974578</v>
      </c>
      <c r="J35" s="211">
        <v>0.013140112142391252</v>
      </c>
      <c r="K35" s="211">
        <v>0.17702801090940806</v>
      </c>
      <c r="L35" s="219">
        <v>0.33903606814795434</v>
      </c>
    </row>
    <row r="36" spans="2:12" ht="15" customHeight="1">
      <c r="B36" s="59"/>
      <c r="C36" s="55" t="s">
        <v>63</v>
      </c>
      <c r="D36" s="206"/>
      <c r="E36" s="206"/>
      <c r="F36" s="207"/>
      <c r="G36" s="27" t="s">
        <v>62</v>
      </c>
      <c r="H36" s="220">
        <v>-1.949011027359997</v>
      </c>
      <c r="I36" s="211">
        <v>-1.8250722952001566</v>
      </c>
      <c r="J36" s="211">
        <v>-1.5118601427731353</v>
      </c>
      <c r="K36" s="211">
        <v>-1.017929083288117</v>
      </c>
      <c r="L36" s="219">
        <v>-0.6783838817143306</v>
      </c>
    </row>
    <row r="37" spans="2:12" ht="15" customHeight="1">
      <c r="B37" s="59"/>
      <c r="C37" s="55" t="s">
        <v>64</v>
      </c>
      <c r="D37" s="206"/>
      <c r="E37" s="206"/>
      <c r="F37" s="207"/>
      <c r="G37" s="27" t="s">
        <v>62</v>
      </c>
      <c r="H37" s="220">
        <v>-0.6001174095963266</v>
      </c>
      <c r="I37" s="211">
        <v>-0.5120305706296714</v>
      </c>
      <c r="J37" s="211">
        <v>0.004047345851911766</v>
      </c>
      <c r="K37" s="211">
        <v>0.4148895680593667</v>
      </c>
      <c r="L37" s="219">
        <v>0.6641771071898321</v>
      </c>
    </row>
    <row r="38" spans="2:12" ht="15" customHeight="1">
      <c r="B38" s="59"/>
      <c r="C38" s="55" t="s">
        <v>191</v>
      </c>
      <c r="D38" s="206"/>
      <c r="E38" s="206"/>
      <c r="F38" s="207"/>
      <c r="G38" s="27" t="s">
        <v>65</v>
      </c>
      <c r="H38" s="220">
        <v>-0.4653209663639487</v>
      </c>
      <c r="I38" s="211">
        <v>0.08808683896665526</v>
      </c>
      <c r="J38" s="211">
        <v>0.5160779164815832</v>
      </c>
      <c r="K38" s="211">
        <v>0.410842222207455</v>
      </c>
      <c r="L38" s="219">
        <v>0.24928753913046542</v>
      </c>
    </row>
    <row r="39" spans="2:12" ht="3.75" customHeight="1">
      <c r="B39" s="59"/>
      <c r="C39" s="55"/>
      <c r="D39" s="55"/>
      <c r="E39" s="55"/>
      <c r="F39" s="56"/>
      <c r="G39" s="60"/>
      <c r="H39" s="115"/>
      <c r="I39" s="116"/>
      <c r="J39" s="116"/>
      <c r="K39" s="116"/>
      <c r="L39" s="155"/>
    </row>
    <row r="40" spans="2:12" ht="15" customHeight="1">
      <c r="B40" s="208" t="s">
        <v>66</v>
      </c>
      <c r="C40" s="55"/>
      <c r="D40" s="55"/>
      <c r="E40" s="55"/>
      <c r="F40" s="56"/>
      <c r="G40" s="60" t="s">
        <v>59</v>
      </c>
      <c r="H40" s="122">
        <f>+H17/H$41*100</f>
        <v>52.47886627501182</v>
      </c>
      <c r="I40" s="118">
        <f>+I17/I$41*100</f>
        <v>52.02297970319193</v>
      </c>
      <c r="J40" s="118">
        <f>+J17/J$41*100</f>
        <v>51.94504837900653</v>
      </c>
      <c r="K40" s="118">
        <f>+K17/K$41*100</f>
        <v>50.536905213389126</v>
      </c>
      <c r="L40" s="121">
        <f>+L17/L$41*100</f>
        <v>49.41613442250559</v>
      </c>
    </row>
    <row r="41" spans="2:12" ht="15" customHeight="1" thickBot="1">
      <c r="B41" s="61"/>
      <c r="C41" s="128" t="s">
        <v>177</v>
      </c>
      <c r="D41" s="62"/>
      <c r="E41" s="62"/>
      <c r="F41" s="63"/>
      <c r="G41" s="64" t="s">
        <v>178</v>
      </c>
      <c r="H41" s="142">
        <f>'[1]HDP'!H6</f>
        <v>78685.608</v>
      </c>
      <c r="I41" s="88">
        <f>'[1]HDP'!I6</f>
        <v>80985.94618102956</v>
      </c>
      <c r="J41" s="88">
        <f>'[1]HDP'!J6</f>
        <v>84590.15836394744</v>
      </c>
      <c r="K41" s="88">
        <f>'[1]HDP'!K6</f>
        <v>89806.42469462025</v>
      </c>
      <c r="L41" s="90">
        <f>'[1]HDP'!L6</f>
        <v>95863.26621220351</v>
      </c>
    </row>
    <row r="42" ht="15" customHeight="1">
      <c r="B42" s="43" t="s">
        <v>108</v>
      </c>
    </row>
    <row r="43" ht="15" customHeight="1">
      <c r="B43" s="43" t="s">
        <v>192</v>
      </c>
    </row>
    <row r="44" spans="2:12" ht="15" customHeight="1">
      <c r="B44" s="43" t="s">
        <v>193</v>
      </c>
      <c r="H44" s="209"/>
      <c r="I44" s="209"/>
      <c r="J44" s="209"/>
      <c r="K44" s="209"/>
      <c r="L44" s="209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43"/>
  <sheetViews>
    <sheetView zoomScale="80" zoomScaleNormal="80" zoomScalePageLayoutView="0" workbookViewId="0" topLeftCell="A1">
      <selection activeCell="D4" sqref="D4:AB21"/>
    </sheetView>
  </sheetViews>
  <sheetFormatPr defaultColWidth="9.140625" defaultRowHeight="15"/>
  <cols>
    <col min="1" max="2" width="3.140625" style="43" customWidth="1"/>
    <col min="3" max="3" width="36.421875" style="43" customWidth="1"/>
    <col min="4" max="28" width="7.7109375" style="43" customWidth="1"/>
    <col min="29" max="16384" width="9.140625" style="43" customWidth="1"/>
  </cols>
  <sheetData>
    <row r="1" ht="22.5" customHeight="1" thickBot="1">
      <c r="B1" s="42" t="s">
        <v>194</v>
      </c>
    </row>
    <row r="2" spans="2:28" ht="18" customHeight="1">
      <c r="B2" s="304" t="s">
        <v>195</v>
      </c>
      <c r="C2" s="305"/>
      <c r="D2" s="301" t="s">
        <v>18</v>
      </c>
      <c r="E2" s="302"/>
      <c r="F2" s="302"/>
      <c r="G2" s="302"/>
      <c r="H2" s="303"/>
      <c r="I2" s="302">
        <v>2016</v>
      </c>
      <c r="J2" s="302"/>
      <c r="K2" s="302"/>
      <c r="L2" s="302"/>
      <c r="M2" s="303"/>
      <c r="N2" s="301">
        <v>2017</v>
      </c>
      <c r="O2" s="302"/>
      <c r="P2" s="302"/>
      <c r="Q2" s="302"/>
      <c r="R2" s="303"/>
      <c r="S2" s="302">
        <v>2018</v>
      </c>
      <c r="T2" s="302"/>
      <c r="U2" s="302"/>
      <c r="V2" s="302"/>
      <c r="W2" s="303"/>
      <c r="X2" s="302">
        <v>2019</v>
      </c>
      <c r="Y2" s="302"/>
      <c r="Z2" s="302"/>
      <c r="AA2" s="302"/>
      <c r="AB2" s="303"/>
    </row>
    <row r="3" spans="2:28" ht="81.75" customHeight="1" thickBot="1">
      <c r="B3" s="306"/>
      <c r="C3" s="307"/>
      <c r="D3" s="146" t="s">
        <v>8</v>
      </c>
      <c r="E3" s="147" t="s">
        <v>9</v>
      </c>
      <c r="F3" s="147" t="s">
        <v>196</v>
      </c>
      <c r="G3" s="148" t="s">
        <v>197</v>
      </c>
      <c r="H3" s="149" t="s">
        <v>10</v>
      </c>
      <c r="I3" s="146" t="s">
        <v>8</v>
      </c>
      <c r="J3" s="147" t="s">
        <v>9</v>
      </c>
      <c r="K3" s="147" t="s">
        <v>196</v>
      </c>
      <c r="L3" s="148" t="s">
        <v>197</v>
      </c>
      <c r="M3" s="149" t="s">
        <v>10</v>
      </c>
      <c r="N3" s="146" t="s">
        <v>8</v>
      </c>
      <c r="O3" s="147" t="s">
        <v>9</v>
      </c>
      <c r="P3" s="147" t="s">
        <v>196</v>
      </c>
      <c r="Q3" s="148" t="s">
        <v>197</v>
      </c>
      <c r="R3" s="149" t="s">
        <v>10</v>
      </c>
      <c r="S3" s="146" t="s">
        <v>8</v>
      </c>
      <c r="T3" s="147" t="s">
        <v>9</v>
      </c>
      <c r="U3" s="147" t="s">
        <v>196</v>
      </c>
      <c r="V3" s="148" t="s">
        <v>197</v>
      </c>
      <c r="W3" s="149" t="s">
        <v>10</v>
      </c>
      <c r="X3" s="146" t="s">
        <v>8</v>
      </c>
      <c r="Y3" s="147" t="s">
        <v>9</v>
      </c>
      <c r="Z3" s="147" t="s">
        <v>196</v>
      </c>
      <c r="AA3" s="148" t="s">
        <v>197</v>
      </c>
      <c r="AB3" s="149" t="s">
        <v>10</v>
      </c>
    </row>
    <row r="4" spans="2:28" ht="15" customHeight="1">
      <c r="B4" s="59" t="s">
        <v>198</v>
      </c>
      <c r="C4" s="58"/>
      <c r="D4" s="156">
        <v>3.8310847799018433</v>
      </c>
      <c r="E4" s="215">
        <v>3.595003065923219</v>
      </c>
      <c r="F4" s="215">
        <v>3.8</v>
      </c>
      <c r="G4" s="157">
        <v>3.595</v>
      </c>
      <c r="H4" s="158">
        <v>3.831084779901839</v>
      </c>
      <c r="I4" s="156">
        <v>3.3390925559326092</v>
      </c>
      <c r="J4" s="215">
        <v>3.5760395496688746</v>
      </c>
      <c r="K4" s="215">
        <v>3.4</v>
      </c>
      <c r="L4" s="157">
        <v>3.44</v>
      </c>
      <c r="M4" s="158">
        <v>3.5965970022577842</v>
      </c>
      <c r="N4" s="156">
        <v>3.0865603618833006</v>
      </c>
      <c r="O4" s="215">
        <v>3.531838274093091</v>
      </c>
      <c r="P4" s="215">
        <v>3.2</v>
      </c>
      <c r="Q4" s="157">
        <v>3.287</v>
      </c>
      <c r="R4" s="158">
        <v>3.401633832398443</v>
      </c>
      <c r="S4" s="156">
        <v>4.215963255165491</v>
      </c>
      <c r="T4" s="215">
        <v>3.8734044569005643</v>
      </c>
      <c r="U4" s="215">
        <v>3.8</v>
      </c>
      <c r="V4" s="157">
        <v>3.7</v>
      </c>
      <c r="W4" s="158">
        <v>3.826583950964624</v>
      </c>
      <c r="X4" s="156">
        <v>4.579898302118778</v>
      </c>
      <c r="Y4" s="215">
        <v>4.390490525435653</v>
      </c>
      <c r="Z4" s="215" t="s">
        <v>19</v>
      </c>
      <c r="AA4" s="157">
        <v>3.8</v>
      </c>
      <c r="AB4" s="158" t="s">
        <v>19</v>
      </c>
    </row>
    <row r="5" spans="2:28" ht="15" customHeight="1">
      <c r="B5" s="59"/>
      <c r="C5" s="58" t="s">
        <v>199</v>
      </c>
      <c r="D5" s="156">
        <v>2.1582567700465916</v>
      </c>
      <c r="E5" s="215">
        <v>2.35381597362907</v>
      </c>
      <c r="F5" s="215">
        <v>2.2</v>
      </c>
      <c r="G5" s="157" t="s">
        <v>19</v>
      </c>
      <c r="H5" s="158">
        <v>2.1582567491116977</v>
      </c>
      <c r="I5" s="156">
        <v>2.71326743607014</v>
      </c>
      <c r="J5" s="215">
        <v>2.94003625007333</v>
      </c>
      <c r="K5" s="215">
        <v>2.9</v>
      </c>
      <c r="L5" s="157" t="s">
        <v>19</v>
      </c>
      <c r="M5" s="158">
        <v>2.8307204820695153</v>
      </c>
      <c r="N5" s="156">
        <v>3.106598243329927</v>
      </c>
      <c r="O5" s="215">
        <v>2.4957418365670447</v>
      </c>
      <c r="P5" s="215">
        <v>3.3</v>
      </c>
      <c r="Q5" s="157" t="s">
        <v>19</v>
      </c>
      <c r="R5" s="158">
        <v>3.1449241780403314</v>
      </c>
      <c r="S5" s="156">
        <v>3.6786031003881448</v>
      </c>
      <c r="T5" s="215">
        <v>2.738052235625932</v>
      </c>
      <c r="U5" s="215">
        <v>3.1</v>
      </c>
      <c r="V5" s="157" t="s">
        <v>19</v>
      </c>
      <c r="W5" s="158">
        <v>3.2758086769632433</v>
      </c>
      <c r="X5" s="156">
        <v>3.782839955841837</v>
      </c>
      <c r="Y5" s="215">
        <v>2.9384409043826665</v>
      </c>
      <c r="Z5" s="215" t="s">
        <v>19</v>
      </c>
      <c r="AA5" s="157" t="s">
        <v>19</v>
      </c>
      <c r="AB5" s="158" t="s">
        <v>19</v>
      </c>
    </row>
    <row r="6" spans="2:28" ht="15">
      <c r="B6" s="59"/>
      <c r="C6" s="58" t="s">
        <v>200</v>
      </c>
      <c r="D6" s="156">
        <v>5.417512355877335</v>
      </c>
      <c r="E6" s="215">
        <v>3.4386987629245525</v>
      </c>
      <c r="F6" s="215">
        <v>5.4</v>
      </c>
      <c r="G6" s="157" t="s">
        <v>19</v>
      </c>
      <c r="H6" s="158">
        <v>5.417512355877396</v>
      </c>
      <c r="I6" s="156">
        <v>2.906536818295706</v>
      </c>
      <c r="J6" s="215">
        <v>1.8270701459625949</v>
      </c>
      <c r="K6" s="215">
        <v>2.3</v>
      </c>
      <c r="L6" s="157" t="s">
        <v>19</v>
      </c>
      <c r="M6" s="158">
        <v>2.794812615043396</v>
      </c>
      <c r="N6" s="156">
        <v>1.3525714615892497</v>
      </c>
      <c r="O6" s="215">
        <v>1.702198713489711</v>
      </c>
      <c r="P6" s="215">
        <v>2.5</v>
      </c>
      <c r="Q6" s="157" t="s">
        <v>19</v>
      </c>
      <c r="R6" s="158">
        <v>1.0701175469013169</v>
      </c>
      <c r="S6" s="156">
        <v>1.2866030307279175</v>
      </c>
      <c r="T6" s="215">
        <v>1.3076949919695657</v>
      </c>
      <c r="U6" s="215">
        <v>2.7</v>
      </c>
      <c r="V6" s="157" t="s">
        <v>19</v>
      </c>
      <c r="W6" s="158">
        <v>0.968961578724592</v>
      </c>
      <c r="X6" s="156">
        <v>1.6645787585550522</v>
      </c>
      <c r="Y6" s="215">
        <v>1.144361060794341</v>
      </c>
      <c r="Z6" s="215" t="s">
        <v>19</v>
      </c>
      <c r="AA6" s="157" t="s">
        <v>19</v>
      </c>
      <c r="AB6" s="158" t="s">
        <v>19</v>
      </c>
    </row>
    <row r="7" spans="2:28" ht="15">
      <c r="B7" s="59"/>
      <c r="C7" s="58" t="s">
        <v>201</v>
      </c>
      <c r="D7" s="156">
        <v>16.859885351159363</v>
      </c>
      <c r="E7" s="215">
        <v>13.970922066291136</v>
      </c>
      <c r="F7" s="215">
        <v>16.9</v>
      </c>
      <c r="G7" s="157" t="s">
        <v>19</v>
      </c>
      <c r="H7" s="158">
        <v>16.8598853511593</v>
      </c>
      <c r="I7" s="156">
        <v>-7.018259926451691</v>
      </c>
      <c r="J7" s="215">
        <v>-0.13997643646731506</v>
      </c>
      <c r="K7" s="215">
        <v>-0.9</v>
      </c>
      <c r="L7" s="157" t="s">
        <v>19</v>
      </c>
      <c r="M7" s="158">
        <v>-0.23298824367469217</v>
      </c>
      <c r="N7" s="156">
        <v>1.8305692834223066</v>
      </c>
      <c r="O7" s="215">
        <v>4.003029787268364</v>
      </c>
      <c r="P7" s="215">
        <v>4.9</v>
      </c>
      <c r="Q7" s="157" t="s">
        <v>19</v>
      </c>
      <c r="R7" s="158">
        <v>4.993514779768127</v>
      </c>
      <c r="S7" s="156">
        <v>6.27823281833146</v>
      </c>
      <c r="T7" s="215">
        <v>0.507770986887901</v>
      </c>
      <c r="U7" s="215">
        <v>4.3</v>
      </c>
      <c r="V7" s="157" t="s">
        <v>19</v>
      </c>
      <c r="W7" s="158">
        <v>4.9906699443835745</v>
      </c>
      <c r="X7" s="156">
        <v>4.4206427204243255</v>
      </c>
      <c r="Y7" s="215">
        <v>2.006237238006414</v>
      </c>
      <c r="Z7" s="215" t="s">
        <v>19</v>
      </c>
      <c r="AA7" s="157" t="s">
        <v>19</v>
      </c>
      <c r="AB7" s="158" t="s">
        <v>19</v>
      </c>
    </row>
    <row r="8" spans="2:28" ht="15">
      <c r="B8" s="59"/>
      <c r="C8" s="58" t="s">
        <v>202</v>
      </c>
      <c r="D8" s="156">
        <v>7.000659608871331</v>
      </c>
      <c r="E8" s="215">
        <v>6.998743919286854</v>
      </c>
      <c r="F8" s="215">
        <v>7</v>
      </c>
      <c r="G8" s="157">
        <v>6.999</v>
      </c>
      <c r="H8" s="158">
        <v>7.00065960887124</v>
      </c>
      <c r="I8" s="156">
        <v>4.269625495278206</v>
      </c>
      <c r="J8" s="215">
        <v>5.474244645760495</v>
      </c>
      <c r="K8" s="215">
        <v>5.2</v>
      </c>
      <c r="L8" s="157">
        <v>4.196</v>
      </c>
      <c r="M8" s="158">
        <v>5.28940997944527</v>
      </c>
      <c r="N8" s="156">
        <v>5.437336295436239</v>
      </c>
      <c r="O8" s="215">
        <v>5.77160425435006</v>
      </c>
      <c r="P8" s="215">
        <v>5.2</v>
      </c>
      <c r="Q8" s="157">
        <v>5.4</v>
      </c>
      <c r="R8" s="158">
        <v>6.063630814070642</v>
      </c>
      <c r="S8" s="156">
        <v>7.550561085046496</v>
      </c>
      <c r="T8" s="215">
        <v>7.339933085566175</v>
      </c>
      <c r="U8" s="215">
        <v>6.4</v>
      </c>
      <c r="V8" s="157">
        <v>6.102</v>
      </c>
      <c r="W8" s="158">
        <v>7.007750191977835</v>
      </c>
      <c r="X8" s="156">
        <v>8.735834319420206</v>
      </c>
      <c r="Y8" s="215">
        <v>7.741276744865222</v>
      </c>
      <c r="Z8" s="215" t="s">
        <v>19</v>
      </c>
      <c r="AA8" s="157">
        <v>6.561</v>
      </c>
      <c r="AB8" s="158" t="s">
        <v>19</v>
      </c>
    </row>
    <row r="9" spans="2:28" ht="15">
      <c r="B9" s="59"/>
      <c r="C9" s="58" t="s">
        <v>203</v>
      </c>
      <c r="D9" s="156">
        <v>8.123139959943543</v>
      </c>
      <c r="E9" s="215">
        <v>8.227369562007226</v>
      </c>
      <c r="F9" s="215">
        <v>8.1</v>
      </c>
      <c r="G9" s="157">
        <v>8.227</v>
      </c>
      <c r="H9" s="158">
        <v>8.123139959943536</v>
      </c>
      <c r="I9" s="156">
        <v>2.0835503998833644</v>
      </c>
      <c r="J9" s="215">
        <v>4.235469974510697</v>
      </c>
      <c r="K9" s="215">
        <v>4</v>
      </c>
      <c r="L9" s="157">
        <v>3.781</v>
      </c>
      <c r="M9" s="158">
        <v>4.111423219032773</v>
      </c>
      <c r="N9" s="156">
        <v>4.540713918330312</v>
      </c>
      <c r="O9" s="215">
        <v>4.897099911049763</v>
      </c>
      <c r="P9" s="215">
        <v>5.6</v>
      </c>
      <c r="Q9" s="157">
        <v>5.7</v>
      </c>
      <c r="R9" s="158">
        <v>5.889464847432224</v>
      </c>
      <c r="S9" s="156">
        <v>7.437802111873523</v>
      </c>
      <c r="T9" s="215">
        <v>5.835703436533346</v>
      </c>
      <c r="U9" s="215">
        <v>6</v>
      </c>
      <c r="V9" s="157">
        <v>5.55</v>
      </c>
      <c r="W9" s="158">
        <v>6.479488400910127</v>
      </c>
      <c r="X9" s="156">
        <v>8.097873456844141</v>
      </c>
      <c r="Y9" s="215">
        <v>6.257381351954461</v>
      </c>
      <c r="Z9" s="215" t="s">
        <v>19</v>
      </c>
      <c r="AA9" s="157">
        <v>5.62</v>
      </c>
      <c r="AB9" s="158" t="s">
        <v>19</v>
      </c>
    </row>
    <row r="10" spans="2:28" ht="3.75" customHeight="1">
      <c r="B10" s="59"/>
      <c r="C10" s="58"/>
      <c r="D10" s="156"/>
      <c r="E10" s="215"/>
      <c r="F10" s="215"/>
      <c r="G10" s="157"/>
      <c r="H10" s="158"/>
      <c r="I10" s="156"/>
      <c r="J10" s="215"/>
      <c r="K10" s="215"/>
      <c r="L10" s="157"/>
      <c r="M10" s="158"/>
      <c r="N10" s="156"/>
      <c r="O10" s="215"/>
      <c r="P10" s="215"/>
      <c r="Q10" s="157"/>
      <c r="R10" s="158"/>
      <c r="S10" s="156"/>
      <c r="T10" s="215"/>
      <c r="U10" s="215"/>
      <c r="V10" s="157"/>
      <c r="W10" s="158"/>
      <c r="X10" s="156">
        <v>0</v>
      </c>
      <c r="Y10" s="215">
        <v>0</v>
      </c>
      <c r="Z10" s="215" t="s">
        <v>19</v>
      </c>
      <c r="AA10" s="157"/>
      <c r="AB10" s="158" t="s">
        <v>19</v>
      </c>
    </row>
    <row r="11" spans="2:28" ht="18">
      <c r="B11" s="59" t="s">
        <v>204</v>
      </c>
      <c r="C11" s="58"/>
      <c r="D11" s="156">
        <v>-0.34381384224428757</v>
      </c>
      <c r="E11" s="157">
        <v>-0.34381384224428935</v>
      </c>
      <c r="F11" s="157">
        <v>-0.3</v>
      </c>
      <c r="G11" s="157">
        <v>-0.335</v>
      </c>
      <c r="H11" s="158">
        <v>-0.3</v>
      </c>
      <c r="I11" s="156">
        <v>-0.4816666666666549</v>
      </c>
      <c r="J11" s="215">
        <v>-0.45803071988115285</v>
      </c>
      <c r="K11" s="215">
        <v>-0.5</v>
      </c>
      <c r="L11" s="157">
        <v>-0.243</v>
      </c>
      <c r="M11" s="158">
        <v>-0.5</v>
      </c>
      <c r="N11" s="156">
        <v>1.1965111490631841</v>
      </c>
      <c r="O11" s="215">
        <v>0.918807723989068</v>
      </c>
      <c r="P11" s="215">
        <v>0.8</v>
      </c>
      <c r="Q11" s="157">
        <v>1.063</v>
      </c>
      <c r="R11" s="158">
        <v>0.8</v>
      </c>
      <c r="S11" s="156">
        <v>1.9130003660666688</v>
      </c>
      <c r="T11" s="215">
        <v>1.5829005431994947</v>
      </c>
      <c r="U11" s="215">
        <v>1.4</v>
      </c>
      <c r="V11" s="157">
        <v>1.233</v>
      </c>
      <c r="W11" s="158">
        <v>1.4</v>
      </c>
      <c r="X11" s="156">
        <v>1.8623175608128264</v>
      </c>
      <c r="Y11" s="215">
        <v>1.8884114671045449</v>
      </c>
      <c r="Z11" s="215" t="s">
        <v>19</v>
      </c>
      <c r="AA11" s="157">
        <v>1.345</v>
      </c>
      <c r="AB11" s="158" t="s">
        <v>19</v>
      </c>
    </row>
    <row r="12" spans="2:28" ht="3.75" customHeight="1">
      <c r="B12" s="59"/>
      <c r="C12" s="58"/>
      <c r="D12" s="56"/>
      <c r="E12" s="56"/>
      <c r="F12" s="56"/>
      <c r="G12" s="56"/>
      <c r="H12" s="158"/>
      <c r="I12" s="156"/>
      <c r="J12" s="215"/>
      <c r="K12" s="215"/>
      <c r="L12" s="157"/>
      <c r="M12" s="158"/>
      <c r="N12" s="156"/>
      <c r="O12" s="215"/>
      <c r="P12" s="215"/>
      <c r="Q12" s="157"/>
      <c r="R12" s="158"/>
      <c r="S12" s="156"/>
      <c r="T12" s="215"/>
      <c r="U12" s="215"/>
      <c r="V12" s="157"/>
      <c r="W12" s="158"/>
      <c r="X12" s="156">
        <v>0</v>
      </c>
      <c r="Y12" s="215">
        <v>0</v>
      </c>
      <c r="Z12" s="215" t="s">
        <v>19</v>
      </c>
      <c r="AA12" s="157"/>
      <c r="AB12" s="158" t="s">
        <v>19</v>
      </c>
    </row>
    <row r="13" spans="2:28" ht="15">
      <c r="B13" s="59" t="s">
        <v>205</v>
      </c>
      <c r="C13" s="58"/>
      <c r="D13" s="156">
        <v>1.9768355607293557</v>
      </c>
      <c r="E13" s="157">
        <v>1.9768355607293842</v>
      </c>
      <c r="F13" s="157">
        <v>2</v>
      </c>
      <c r="G13" s="157" t="s">
        <v>19</v>
      </c>
      <c r="H13" s="158" t="s">
        <v>19</v>
      </c>
      <c r="I13" s="156">
        <v>2.311397709038701</v>
      </c>
      <c r="J13" s="215">
        <v>2.109666164212576</v>
      </c>
      <c r="K13" s="215">
        <v>2.7</v>
      </c>
      <c r="L13" s="157" t="s">
        <v>19</v>
      </c>
      <c r="M13" s="158" t="s">
        <v>19</v>
      </c>
      <c r="N13" s="156">
        <v>1.5558540888700207</v>
      </c>
      <c r="O13" s="215">
        <v>1.4609320855854868</v>
      </c>
      <c r="P13" s="215">
        <v>1.5</v>
      </c>
      <c r="Q13" s="157" t="s">
        <v>19</v>
      </c>
      <c r="R13" s="158" t="s">
        <v>19</v>
      </c>
      <c r="S13" s="156">
        <v>1.0995802939876</v>
      </c>
      <c r="T13" s="215">
        <v>1.0481656970948494</v>
      </c>
      <c r="U13" s="215">
        <v>1.7</v>
      </c>
      <c r="V13" s="157" t="s">
        <v>19</v>
      </c>
      <c r="W13" s="158" t="s">
        <v>19</v>
      </c>
      <c r="X13" s="156">
        <v>0.9119299185909711</v>
      </c>
      <c r="Y13" s="215">
        <v>0.8957530767151889</v>
      </c>
      <c r="Z13" s="215" t="s">
        <v>19</v>
      </c>
      <c r="AA13" s="157" t="s">
        <v>19</v>
      </c>
      <c r="AB13" s="158" t="s">
        <v>19</v>
      </c>
    </row>
    <row r="14" spans="2:28" ht="15">
      <c r="B14" s="59" t="s">
        <v>206</v>
      </c>
      <c r="C14" s="58"/>
      <c r="D14" s="156">
        <v>11.477046847720269</v>
      </c>
      <c r="E14" s="215">
        <v>11.476974904772725</v>
      </c>
      <c r="F14" s="215">
        <v>11.5</v>
      </c>
      <c r="G14" s="157">
        <v>11.492</v>
      </c>
      <c r="H14" s="158">
        <v>11.47630785941669</v>
      </c>
      <c r="I14" s="156">
        <v>9.739056005888985</v>
      </c>
      <c r="J14" s="215">
        <v>9.787713351291346</v>
      </c>
      <c r="K14" s="215">
        <v>9.7</v>
      </c>
      <c r="L14" s="157">
        <v>9.856</v>
      </c>
      <c r="M14" s="158">
        <v>9.838181552205082</v>
      </c>
      <c r="N14" s="156">
        <v>8.82257674927019</v>
      </c>
      <c r="O14" s="215">
        <v>8.512869027249284</v>
      </c>
      <c r="P14" s="215">
        <v>8.7</v>
      </c>
      <c r="Q14" s="157">
        <v>8.763</v>
      </c>
      <c r="R14" s="158">
        <v>9.102543843330894</v>
      </c>
      <c r="S14" s="156">
        <v>8.121360088588858</v>
      </c>
      <c r="T14" s="215">
        <v>7.411114271442789</v>
      </c>
      <c r="U14" s="215">
        <v>7.5</v>
      </c>
      <c r="V14" s="157">
        <v>8.267</v>
      </c>
      <c r="W14" s="158">
        <v>8.257922630656743</v>
      </c>
      <c r="X14" s="156">
        <v>7.514599653973164</v>
      </c>
      <c r="Y14" s="215">
        <v>6.41636529315053</v>
      </c>
      <c r="Z14" s="215" t="s">
        <v>19</v>
      </c>
      <c r="AA14" s="157">
        <v>7.982</v>
      </c>
      <c r="AB14" s="158" t="s">
        <v>19</v>
      </c>
    </row>
    <row r="15" spans="2:28" ht="15">
      <c r="B15" s="59" t="s">
        <v>207</v>
      </c>
      <c r="C15" s="58"/>
      <c r="D15" s="156">
        <v>2.9137529137529157</v>
      </c>
      <c r="E15" s="215">
        <v>2.9137529137529095</v>
      </c>
      <c r="F15" s="215" t="s">
        <v>19</v>
      </c>
      <c r="G15" s="157" t="s">
        <v>19</v>
      </c>
      <c r="H15" s="158" t="s">
        <v>19</v>
      </c>
      <c r="I15" s="156">
        <v>3.321223077517942</v>
      </c>
      <c r="J15" s="215">
        <v>2.8312570781426905</v>
      </c>
      <c r="K15" s="215" t="s">
        <v>19</v>
      </c>
      <c r="L15" s="157" t="s">
        <v>19</v>
      </c>
      <c r="M15" s="158" t="s">
        <v>19</v>
      </c>
      <c r="N15" s="156">
        <v>4.1643188474325825</v>
      </c>
      <c r="O15" s="215">
        <v>3.524229074889873</v>
      </c>
      <c r="P15" s="215" t="s">
        <v>19</v>
      </c>
      <c r="Q15" s="157" t="s">
        <v>19</v>
      </c>
      <c r="R15" s="158" t="s">
        <v>19</v>
      </c>
      <c r="S15" s="156">
        <v>4.599808235148913</v>
      </c>
      <c r="T15" s="215">
        <v>4.255319148936176</v>
      </c>
      <c r="U15" s="215" t="s">
        <v>19</v>
      </c>
      <c r="V15" s="157" t="s">
        <v>19</v>
      </c>
      <c r="W15" s="158" t="s">
        <v>19</v>
      </c>
      <c r="X15" s="156">
        <v>4.621413895274046</v>
      </c>
      <c r="Y15" s="215">
        <v>4.795918367346941</v>
      </c>
      <c r="Z15" s="215" t="s">
        <v>19</v>
      </c>
      <c r="AA15" s="157" t="s">
        <v>19</v>
      </c>
      <c r="AB15" s="158" t="s">
        <v>19</v>
      </c>
    </row>
    <row r="16" spans="2:28" ht="15">
      <c r="B16" s="59" t="s">
        <v>141</v>
      </c>
      <c r="C16" s="58"/>
      <c r="D16" s="156">
        <v>3.094963969655822</v>
      </c>
      <c r="E16" s="215" t="s">
        <v>19</v>
      </c>
      <c r="F16" s="215">
        <v>3.1</v>
      </c>
      <c r="G16" s="157" t="s">
        <v>19</v>
      </c>
      <c r="H16" s="158">
        <v>3.094936775341628</v>
      </c>
      <c r="I16" s="156">
        <v>1.587176206951284</v>
      </c>
      <c r="J16" s="215" t="s">
        <v>19</v>
      </c>
      <c r="K16" s="215">
        <v>2.3</v>
      </c>
      <c r="L16" s="157" t="s">
        <v>19</v>
      </c>
      <c r="M16" s="158">
        <v>2.4099275133866893</v>
      </c>
      <c r="N16" s="156">
        <v>4.059833228999835</v>
      </c>
      <c r="O16" s="215" t="s">
        <v>19</v>
      </c>
      <c r="P16" s="215">
        <v>3.7</v>
      </c>
      <c r="Q16" s="157" t="s">
        <v>19</v>
      </c>
      <c r="R16" s="158">
        <v>3.3557580408493104</v>
      </c>
      <c r="S16" s="156">
        <v>4.573043281757293</v>
      </c>
      <c r="T16" s="215" t="s">
        <v>19</v>
      </c>
      <c r="U16" s="215">
        <v>4.8</v>
      </c>
      <c r="V16" s="157" t="s">
        <v>19</v>
      </c>
      <c r="W16" s="158">
        <v>3.967033087308991</v>
      </c>
      <c r="X16" s="156">
        <v>4.621279292769856</v>
      </c>
      <c r="Y16" s="215" t="s">
        <v>19</v>
      </c>
      <c r="Z16" s="215" t="s">
        <v>19</v>
      </c>
      <c r="AA16" s="157" t="s">
        <v>19</v>
      </c>
      <c r="AB16" s="158" t="s">
        <v>19</v>
      </c>
    </row>
    <row r="17" spans="2:28" ht="3.75" customHeight="1">
      <c r="B17" s="59"/>
      <c r="C17" s="58"/>
      <c r="D17" s="156"/>
      <c r="E17" s="196"/>
      <c r="F17" s="215"/>
      <c r="G17" s="157"/>
      <c r="H17" s="158"/>
      <c r="I17" s="156"/>
      <c r="J17" s="215"/>
      <c r="K17" s="215"/>
      <c r="L17" s="157"/>
      <c r="M17" s="158"/>
      <c r="N17" s="156"/>
      <c r="O17" s="215"/>
      <c r="P17" s="215"/>
      <c r="Q17" s="157"/>
      <c r="R17" s="158"/>
      <c r="S17" s="156"/>
      <c r="T17" s="215"/>
      <c r="U17" s="215" t="s">
        <v>19</v>
      </c>
      <c r="V17" s="157"/>
      <c r="W17" s="158"/>
      <c r="X17" s="156"/>
      <c r="Y17" s="215"/>
      <c r="Z17" s="215" t="s">
        <v>19</v>
      </c>
      <c r="AA17" s="157"/>
      <c r="AB17" s="158" t="s">
        <v>19</v>
      </c>
    </row>
    <row r="18" spans="2:28" ht="15">
      <c r="B18" s="59" t="s">
        <v>208</v>
      </c>
      <c r="C18" s="58"/>
      <c r="D18" s="159">
        <v>-2.70736549433538</v>
      </c>
      <c r="E18" s="160">
        <v>-2.707365494335382</v>
      </c>
      <c r="F18" s="160">
        <v>-2.707365494335382</v>
      </c>
      <c r="G18" s="215">
        <v>-3</v>
      </c>
      <c r="H18" s="157">
        <v>-2.707365494335382</v>
      </c>
      <c r="I18" s="156">
        <v>-2.337442358943088</v>
      </c>
      <c r="J18" s="215">
        <v>-1.970000324279477</v>
      </c>
      <c r="K18" s="215">
        <v>-2.1712684868260324</v>
      </c>
      <c r="L18" s="157">
        <v>-2.3</v>
      </c>
      <c r="M18" s="158">
        <v>-2.142309165343652</v>
      </c>
      <c r="N18" s="156">
        <v>-1.5507321514599306</v>
      </c>
      <c r="O18" s="215">
        <v>-1.29</v>
      </c>
      <c r="P18" s="215">
        <v>-1.4928342394028007</v>
      </c>
      <c r="Q18" s="157">
        <v>-2.2</v>
      </c>
      <c r="R18" s="158">
        <v>-1.485214535222512</v>
      </c>
      <c r="S18" s="156">
        <v>-0.8452058335890418</v>
      </c>
      <c r="T18" s="215">
        <v>-0.44</v>
      </c>
      <c r="U18" s="215">
        <v>-0.5375377741715262</v>
      </c>
      <c r="V18" s="157">
        <v>-2</v>
      </c>
      <c r="W18" s="158">
        <v>-0.6438784892052221</v>
      </c>
      <c r="X18" s="156">
        <v>-0.3467395473665694</v>
      </c>
      <c r="Y18" s="215">
        <v>0.1599995890234261</v>
      </c>
      <c r="Z18" s="215" t="s">
        <v>19</v>
      </c>
      <c r="AA18" s="157">
        <v>-1.9</v>
      </c>
      <c r="AB18" s="158" t="s">
        <v>19</v>
      </c>
    </row>
    <row r="19" spans="2:28" ht="15">
      <c r="B19" s="59" t="s">
        <v>209</v>
      </c>
      <c r="C19" s="58"/>
      <c r="D19" s="159">
        <v>52.478866275011825</v>
      </c>
      <c r="E19" s="160">
        <v>52.478866275011825</v>
      </c>
      <c r="F19" s="160">
        <v>52.478866275011825</v>
      </c>
      <c r="G19" s="215">
        <v>52.9</v>
      </c>
      <c r="H19" s="157">
        <v>52.478866275011825</v>
      </c>
      <c r="I19" s="156">
        <v>52.02297970319193</v>
      </c>
      <c r="J19" s="215">
        <v>53.49498183952544</v>
      </c>
      <c r="K19" s="215">
        <v>53.3</v>
      </c>
      <c r="L19" s="157">
        <v>52.8</v>
      </c>
      <c r="M19" s="158">
        <v>52.45471253325225</v>
      </c>
      <c r="N19" s="156">
        <v>51.94504837900653</v>
      </c>
      <c r="O19" s="215">
        <v>52.72397040727931</v>
      </c>
      <c r="P19" s="215">
        <v>52.746154382259</v>
      </c>
      <c r="Q19" s="157">
        <v>53</v>
      </c>
      <c r="R19" s="158">
        <v>52.43627167418258</v>
      </c>
      <c r="S19" s="156">
        <v>50.536905213389126</v>
      </c>
      <c r="T19" s="215">
        <v>51.40260232363511</v>
      </c>
      <c r="U19" s="215">
        <v>51.5</v>
      </c>
      <c r="V19" s="157">
        <v>52.4</v>
      </c>
      <c r="W19" s="158">
        <v>51.21756639820583</v>
      </c>
      <c r="X19" s="156">
        <v>49.41613442250559</v>
      </c>
      <c r="Y19" s="215">
        <v>49.06140847568467</v>
      </c>
      <c r="Z19" s="215" t="s">
        <v>19</v>
      </c>
      <c r="AA19" s="157">
        <v>51.6</v>
      </c>
      <c r="AB19" s="158" t="s">
        <v>19</v>
      </c>
    </row>
    <row r="20" spans="2:28" ht="3.75" customHeight="1">
      <c r="B20" s="59"/>
      <c r="C20" s="58"/>
      <c r="D20" s="156"/>
      <c r="E20" s="215"/>
      <c r="F20" s="157"/>
      <c r="G20" s="157"/>
      <c r="H20" s="158"/>
      <c r="I20" s="156"/>
      <c r="J20" s="157"/>
      <c r="K20" s="157"/>
      <c r="L20" s="157"/>
      <c r="M20" s="158"/>
      <c r="N20" s="156"/>
      <c r="O20" s="157"/>
      <c r="P20" s="157"/>
      <c r="Q20" s="157"/>
      <c r="R20" s="158"/>
      <c r="S20" s="156"/>
      <c r="T20" s="215"/>
      <c r="U20" s="215" t="s">
        <v>19</v>
      </c>
      <c r="V20" s="157"/>
      <c r="W20" s="158"/>
      <c r="X20" s="156"/>
      <c r="Y20" s="215"/>
      <c r="Z20" s="215" t="s">
        <v>19</v>
      </c>
      <c r="AA20" s="157"/>
      <c r="AB20" s="158" t="s">
        <v>19</v>
      </c>
    </row>
    <row r="21" spans="2:28" ht="15.75" thickBot="1">
      <c r="B21" s="61" t="s">
        <v>210</v>
      </c>
      <c r="C21" s="65"/>
      <c r="D21" s="255">
        <v>0.2</v>
      </c>
      <c r="E21" s="162">
        <v>-1.3016527894149608</v>
      </c>
      <c r="F21" s="162">
        <v>0.1</v>
      </c>
      <c r="G21" s="162">
        <v>-1.302</v>
      </c>
      <c r="H21" s="163">
        <v>-1.291482574148631</v>
      </c>
      <c r="I21" s="255">
        <v>1.0533185254846726</v>
      </c>
      <c r="J21" s="162">
        <v>-0.7216862115846804</v>
      </c>
      <c r="K21" s="162">
        <v>0.6</v>
      </c>
      <c r="L21" s="162">
        <v>-0.981</v>
      </c>
      <c r="M21" s="163">
        <v>-1.385067705633078</v>
      </c>
      <c r="N21" s="255">
        <v>1.1172338545569025</v>
      </c>
      <c r="O21" s="162">
        <v>-0.31224958200840125</v>
      </c>
      <c r="P21" s="162">
        <v>0.1</v>
      </c>
      <c r="Q21" s="162">
        <v>-0.633</v>
      </c>
      <c r="R21" s="163">
        <v>-0.714546215660488</v>
      </c>
      <c r="S21" s="255">
        <v>1.6288452723470193</v>
      </c>
      <c r="T21" s="161">
        <v>0.48593452144157057</v>
      </c>
      <c r="U21" s="161">
        <v>0.6</v>
      </c>
      <c r="V21" s="162">
        <v>-0.184</v>
      </c>
      <c r="W21" s="163">
        <v>0.283647710573191</v>
      </c>
      <c r="X21" s="255">
        <v>2.6474836059207414</v>
      </c>
      <c r="Y21" s="161">
        <v>1.403110678536676</v>
      </c>
      <c r="Z21" s="161" t="s">
        <v>19</v>
      </c>
      <c r="AA21" s="162">
        <v>0.496</v>
      </c>
      <c r="AB21" s="163" t="s">
        <v>19</v>
      </c>
    </row>
    <row r="22" ht="15">
      <c r="B22" s="43" t="s">
        <v>211</v>
      </c>
    </row>
    <row r="23" ht="15">
      <c r="B23" s="43" t="s">
        <v>214</v>
      </c>
    </row>
    <row r="24" spans="1:21" ht="15">
      <c r="A24" s="167"/>
      <c r="B24" s="25" t="s">
        <v>212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ht="15">
      <c r="B25" s="43" t="s">
        <v>217</v>
      </c>
    </row>
    <row r="26" ht="15">
      <c r="B26" s="43" t="s">
        <v>215</v>
      </c>
    </row>
    <row r="27" ht="15">
      <c r="B27" s="43" t="s">
        <v>216</v>
      </c>
    </row>
    <row r="29" ht="15">
      <c r="B29" s="43" t="s">
        <v>213</v>
      </c>
    </row>
    <row r="30" ht="15">
      <c r="B30" s="43" t="s">
        <v>15</v>
      </c>
    </row>
    <row r="37" ht="15">
      <c r="G37" s="43" t="s">
        <v>17</v>
      </c>
    </row>
    <row r="39" spans="4:5" ht="15">
      <c r="D39" s="55"/>
      <c r="E39" s="55"/>
    </row>
    <row r="40" spans="4:5" ht="15">
      <c r="D40" s="226"/>
      <c r="E40" s="55"/>
    </row>
    <row r="41" spans="4:5" ht="15">
      <c r="D41" s="226"/>
      <c r="E41" s="55"/>
    </row>
    <row r="42" spans="4:5" ht="15">
      <c r="D42" s="55"/>
      <c r="E42" s="55"/>
    </row>
    <row r="43" spans="4:5" ht="15">
      <c r="D43" s="55"/>
      <c r="E43" s="55"/>
    </row>
  </sheetData>
  <sheetProtection/>
  <mergeCells count="6">
    <mergeCell ref="N2:R2"/>
    <mergeCell ref="D2:H2"/>
    <mergeCell ref="I2:M2"/>
    <mergeCell ref="B2:C3"/>
    <mergeCell ref="S2:W2"/>
    <mergeCell ref="X2:AB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beka</cp:lastModifiedBy>
  <cp:lastPrinted>2016-12-02T10:21:30Z</cp:lastPrinted>
  <dcterms:created xsi:type="dcterms:W3CDTF">2013-10-16T07:18:04Z</dcterms:created>
  <dcterms:modified xsi:type="dcterms:W3CDTF">2017-01-27T10:35:18Z</dcterms:modified>
  <cp:category/>
  <cp:version/>
  <cp:contentType/>
  <cp:contentStatus/>
</cp:coreProperties>
</file>