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<sst xmlns="http://schemas.openxmlformats.org/spreadsheetml/2006/main" count="78" uniqueCount="65">
  <si>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</si>
  <si>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</si>
  <si>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</si>
  <si>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</si>
  <si>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</si>
  <si>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</si>
  <si>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</si>
  <si>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</si>
  <si>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</si>
  <si>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</si>
  <si>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</si>
  <si>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</si>
  <si>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</si>
  <si>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</si>
  <si>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</si>
  <si>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</si>
  <si>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</si>
  <si>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</si>
  <si>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</si>
  <si>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</si>
  <si>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</si>
  <si>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</si>
  <si>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</si>
  <si>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</si>
  <si>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</si>
  <si>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</si>
  <si>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</si>
  <si>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</si>
  <si>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</si>
  <si>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</si>
  <si>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</si>
  <si>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</si>
  <si>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</si>
  <si>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</si>
  <si>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</si>
  <si>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</si>
  <si>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</si>
  <si>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</si>
  <si>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</si>
  <si>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</si>
  <si>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</si>
  <si>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</si>
  <si>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</si>
  <si>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</si>
  <si>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</si>
  <si>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</si>
  <si>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</si>
  <si>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</si>
  <si>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</si>
  <si>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</si>
  <si>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</si>
  <si>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</si>
  <si>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</si>
  <si>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</si>
  <si>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</si>
  <si>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</si>
  <si>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</si>
  <si>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</si>
  <si>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</si>
  <si>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</si>
  <si>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</si>
  <si>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 xml:space="preserve">                    Government</t>
  </si>
  <si>
    <t xml:space="preserve">                    Other</t>
  </si>
  <si>
    <t>Latest-1</t>
  </si>
  <si>
    <t>Slovak Republic -Balance of Payments - January - September 2013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</si>
</sst>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43">
    <font>
      <sz val="12"/>
      <name val="Arial MT"/>
      <family val="0"/>
    </font>
    <font>
      <sz val="12"/>
      <name val="Times New Roman"/>
      <family val="0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5"/>
      <name val="Times New Roman"/>
      <family val="1"/>
    </font>
    <font>
      <u val="single"/>
      <sz val="12"/>
      <color indexed="12"/>
      <name val="Arial MT"/>
      <family val="0"/>
    </font>
    <font>
      <sz val="12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9" fontId="4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 applyProtection="1">
      <alignment/>
      <protection/>
    </xf>
    <xf numFmtId="179" fontId="1" fillId="0" borderId="0" xfId="0" applyNumberFormat="1" applyFont="1" applyAlignment="1">
      <alignment/>
    </xf>
    <xf numFmtId="179" fontId="1" fillId="0" borderId="0" xfId="0" applyNumberFormat="1" applyFont="1" applyAlignment="1">
      <alignment horizontal="right"/>
    </xf>
    <xf numFmtId="179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179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9" fontId="1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9" fontId="4" fillId="0" borderId="12" xfId="0" applyNumberFormat="1" applyFont="1" applyBorder="1" applyAlignment="1">
      <alignment/>
    </xf>
    <xf numFmtId="179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6" applyFont="1" applyBorder="1">
      <alignment/>
      <protection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79" fontId="1" fillId="0" borderId="0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/>
      <protection/>
    </xf>
    <xf numFmtId="179" fontId="1" fillId="0" borderId="20" xfId="0" applyNumberFormat="1" applyFont="1" applyBorder="1" applyAlignment="1" applyProtection="1">
      <alignment/>
      <protection/>
    </xf>
    <xf numFmtId="179" fontId="1" fillId="0" borderId="23" xfId="0" applyNumberFormat="1" applyFont="1" applyBorder="1" applyAlignment="1" applyProtection="1">
      <alignment/>
      <protection/>
    </xf>
    <xf numFmtId="179" fontId="1" fillId="0" borderId="24" xfId="0" applyNumberFormat="1" applyFont="1" applyBorder="1" applyAlignment="1" applyProtection="1">
      <alignment/>
      <protection/>
    </xf>
    <xf numFmtId="179" fontId="1" fillId="0" borderId="25" xfId="0" applyNumberFormat="1" applyFont="1" applyBorder="1" applyAlignment="1" applyProtection="1">
      <alignment/>
      <protection/>
    </xf>
    <xf numFmtId="179" fontId="1" fillId="0" borderId="26" xfId="0" applyNumberFormat="1" applyFont="1" applyBorder="1" applyAlignment="1" applyProtection="1">
      <alignment/>
      <protection/>
    </xf>
    <xf numFmtId="179" fontId="1" fillId="0" borderId="27" xfId="0" applyNumberFormat="1" applyFont="1" applyBorder="1" applyAlignment="1" applyProtection="1">
      <alignment/>
      <protection/>
    </xf>
    <xf numFmtId="179" fontId="1" fillId="0" borderId="28" xfId="0" applyNumberFormat="1" applyFont="1" applyBorder="1" applyAlignment="1" applyProtection="1">
      <alignment/>
      <protection/>
    </xf>
    <xf numFmtId="179" fontId="1" fillId="0" borderId="22" xfId="0" applyNumberFormat="1" applyFont="1" applyBorder="1" applyAlignment="1" applyProtection="1">
      <alignment horizontal="left"/>
      <protection/>
    </xf>
    <xf numFmtId="179" fontId="1" fillId="0" borderId="29" xfId="0" applyNumberFormat="1" applyFont="1" applyBorder="1" applyAlignment="1" applyProtection="1">
      <alignment/>
      <protection/>
    </xf>
    <xf numFmtId="179" fontId="6" fillId="33" borderId="0" xfId="0" applyNumberFormat="1" applyFont="1" applyFill="1" applyBorder="1" applyAlignment="1" applyProtection="1">
      <alignment/>
      <protection/>
    </xf>
    <xf numFmtId="179" fontId="6" fillId="33" borderId="22" xfId="0" applyNumberFormat="1" applyFont="1" applyFill="1" applyBorder="1" applyAlignment="1" applyProtection="1">
      <alignment/>
      <protection/>
    </xf>
    <xf numFmtId="179" fontId="1" fillId="0" borderId="30" xfId="0" applyNumberFormat="1" applyFont="1" applyBorder="1" applyAlignment="1" applyProtection="1">
      <alignment/>
      <protection/>
    </xf>
    <xf numFmtId="179" fontId="1" fillId="0" borderId="31" xfId="0" applyNumberFormat="1" applyFont="1" applyBorder="1" applyAlignment="1" applyProtection="1">
      <alignment/>
      <protection/>
    </xf>
    <xf numFmtId="179" fontId="1" fillId="0" borderId="32" xfId="0" applyNumberFormat="1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>
      <alignment/>
    </xf>
    <xf numFmtId="4" fontId="8" fillId="0" borderId="34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 applyProtection="1">
      <alignment/>
      <protection/>
    </xf>
    <xf numFmtId="4" fontId="1" fillId="0" borderId="20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49">
      <selection activeCell="G67" sqref="G67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64</v>
      </c>
    </row>
    <row r="3" ht="21.75" customHeight="1" thickBot="1">
      <c r="B3" s="29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46665.565587</v>
      </c>
      <c r="D7" s="31">
        <v>43612.74494999999</v>
      </c>
      <c r="E7" s="32">
        <f>C7-D7</f>
        <v>3052.8206370000044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4780.307577679122</v>
      </c>
      <c r="D9" s="31">
        <f>D10+D11+D12</f>
        <v>4454.453825284224</v>
      </c>
      <c r="E9" s="32">
        <f>E10+E11+E12</f>
        <v>325.85375239489804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1422.0359423331827</v>
      </c>
      <c r="D10" s="31">
        <v>1130.45</v>
      </c>
      <c r="E10" s="32">
        <f>C10-D10</f>
        <v>291.58594233318263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1452.70864534594</v>
      </c>
      <c r="D11" s="31">
        <v>1327.2543352842235</v>
      </c>
      <c r="E11" s="32">
        <f>C11-D11</f>
        <v>125.45431006171657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1905.5629899999992</v>
      </c>
      <c r="D12" s="31">
        <v>1996.7494900000004</v>
      </c>
      <c r="E12" s="32">
        <f>C12-D12</f>
        <v>-91.18650000000116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2003.132</v>
      </c>
      <c r="D14" s="31">
        <f>D15+D16</f>
        <v>3176.479</v>
      </c>
      <c r="E14" s="32">
        <f>E15+E16</f>
        <v>-1173.3469999999998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1170</v>
      </c>
      <c r="D15" s="31">
        <v>99</v>
      </c>
      <c r="E15" s="32">
        <f>C15-D15</f>
        <v>1071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833.1320000000001</v>
      </c>
      <c r="D16" s="31">
        <v>3077.479</v>
      </c>
      <c r="E16" s="32">
        <f>C16-D16</f>
        <v>-2244.3469999999998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794.0496689429817</v>
      </c>
      <c r="D18" s="31">
        <f>D19+D20</f>
        <v>1554.904407030654</v>
      </c>
      <c r="E18" s="32">
        <f>E19+E20</f>
        <v>-760.8547380876724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61</v>
      </c>
      <c r="C19" s="30">
        <v>585.21045643</v>
      </c>
      <c r="D19" s="31">
        <v>714.1229076000001</v>
      </c>
      <c r="E19" s="32">
        <f>C19-D19</f>
        <v>-128.91245117000005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62</v>
      </c>
      <c r="C20" s="30">
        <v>208.8392125129817</v>
      </c>
      <c r="D20" s="31">
        <v>840.7814994306541</v>
      </c>
      <c r="E20" s="32">
        <f>C20-D20</f>
        <v>-631.9422869176724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54243.054833622096</v>
      </c>
      <c r="D21" s="31">
        <f>D7+D9+D14+D18</f>
        <v>52798.58218231487</v>
      </c>
      <c r="E21" s="32">
        <f>E7+E9+E14+E18</f>
        <v>1444.47265130723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758.6085435699999</v>
      </c>
      <c r="D24" s="37">
        <v>211.06271137167352</v>
      </c>
      <c r="E24" s="38">
        <f>C24-D24</f>
        <v>547.5458321983265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138625.36165835004</v>
      </c>
      <c r="D26" s="31">
        <f>D28+D38+D46+D42</f>
        <v>-137506.3347</v>
      </c>
      <c r="E26" s="32">
        <f>E28+E38+E46+E42</f>
        <v>1119.0269583500167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51193.178</v>
      </c>
      <c r="D28" s="31">
        <f>D29+D33</f>
        <v>-50979.83</v>
      </c>
      <c r="E28" s="32">
        <f>E29+E33</f>
        <v>213.3480000000008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1203.515</v>
      </c>
      <c r="D29" s="31">
        <f>D30+D32+D31</f>
        <v>-1252.383</v>
      </c>
      <c r="E29" s="32">
        <f>E30+E32+E31</f>
        <v>-48.86799999999998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135.429</v>
      </c>
      <c r="D30" s="31">
        <v>-291.766</v>
      </c>
      <c r="E30" s="32">
        <f>C30+D30</f>
        <v>-156.33700000000002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27.561999999999998</v>
      </c>
      <c r="E31" s="32">
        <f>C31+D31</f>
        <v>27.561999999999998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1068.086</v>
      </c>
      <c r="D32" s="31">
        <v>-988.179</v>
      </c>
      <c r="E32" s="32">
        <f>C32+D32</f>
        <v>79.90700000000004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49989.663</v>
      </c>
      <c r="D33" s="31">
        <f>D34+D36+D35</f>
        <v>-49727.447</v>
      </c>
      <c r="E33" s="32">
        <f>E34+E36+E35</f>
        <v>262.2160000000008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2591.3390000000004</v>
      </c>
      <c r="D34" s="31">
        <v>-2411.2580000000003</v>
      </c>
      <c r="E34" s="32">
        <f>C34+D34</f>
        <v>180.08100000000013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415.13099999999986</v>
      </c>
      <c r="D35" s="31">
        <v>0</v>
      </c>
      <c r="E35" s="32">
        <f>C35+D35</f>
        <v>415.13099999999986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46983.193</v>
      </c>
      <c r="D36" s="31">
        <v>-47316.189</v>
      </c>
      <c r="E36" s="32">
        <f>C36+D36</f>
        <v>-332.9959999999992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6976.793</v>
      </c>
      <c r="D38" s="31">
        <f>D39+D40</f>
        <v>-1327.696</v>
      </c>
      <c r="E38" s="32">
        <f>E39+E40</f>
        <v>5649.097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1521.403</v>
      </c>
      <c r="D39" s="31">
        <v>-891.106</v>
      </c>
      <c r="E39" s="32">
        <f>C39+D39</f>
        <v>630.297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5455.389999999999</v>
      </c>
      <c r="D40" s="31">
        <v>-436.59000000000003</v>
      </c>
      <c r="E40" s="32">
        <f>C40+D40</f>
        <v>5018.799999999999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15428.480000000001</v>
      </c>
      <c r="D42" s="31">
        <f>D43+D44</f>
        <v>-15684.977</v>
      </c>
      <c r="E42" s="32">
        <f>E43+E44</f>
        <v>-256.4969999999994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6278.099</v>
      </c>
      <c r="D43" s="31">
        <v>-6206.457</v>
      </c>
      <c r="E43" s="32">
        <f>C43+D43</f>
        <v>71.64199999999983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9150.381000000001</v>
      </c>
      <c r="D44" s="31">
        <v>-9478.52</v>
      </c>
      <c r="E44" s="32">
        <f>C44+D44</f>
        <v>-328.1389999999992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65026.910658350025</v>
      </c>
      <c r="D46" s="31">
        <f>D47+D51</f>
        <v>-69513.83170000001</v>
      </c>
      <c r="E46" s="32">
        <f>C46+D46</f>
        <v>-4486.9210416499845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10901.4506</v>
      </c>
      <c r="D47" s="31">
        <f>D48+D49</f>
        <v>-10849.8747</v>
      </c>
      <c r="E47" s="32">
        <f>C47+D47</f>
        <v>51.57589999999982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5702.372</v>
      </c>
      <c r="D48" s="31">
        <v>-6311.232900000001</v>
      </c>
      <c r="E48" s="32">
        <f>C48+D48</f>
        <v>-608.8609000000006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5199.078600000001</v>
      </c>
      <c r="D49" s="31">
        <v>-4538.6418</v>
      </c>
      <c r="E49" s="32">
        <f>C49+D49</f>
        <v>660.4368000000004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54125.46005835002</v>
      </c>
      <c r="D51" s="31">
        <f>D52+D53</f>
        <v>-58663.95700000001</v>
      </c>
      <c r="E51" s="32">
        <f>C51+D51</f>
        <v>-4538.496941649988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26778.68300000002</v>
      </c>
      <c r="D52" s="31">
        <v>-33104.898</v>
      </c>
      <c r="E52" s="32">
        <f>C52+D52</f>
        <v>-6326.214999999982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27346.777058350002</v>
      </c>
      <c r="D53" s="31">
        <v>-25559.059000000005</v>
      </c>
      <c r="E53" s="38">
        <f>C53+D53</f>
        <v>1787.7180583499976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139383.97020192005</v>
      </c>
      <c r="D55" s="31">
        <f>-D24+D26</f>
        <v>-137717.39741137167</v>
      </c>
      <c r="E55" s="32">
        <f>C55+D55</f>
        <v>1666.57279054838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-3089.64544185561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-18.8</v>
      </c>
      <c r="D59" s="44">
        <f>-D69</f>
        <v>40.199999999999996</v>
      </c>
      <c r="E59" s="45">
        <f>-E69</f>
        <v>21.399999999999995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16.2</v>
      </c>
      <c r="D62" s="31">
        <v>0</v>
      </c>
      <c r="E62" s="32">
        <f t="shared" si="0"/>
        <v>16.2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2.6</v>
      </c>
      <c r="D63" s="31">
        <f>D64+D65</f>
        <v>-29.099999999999994</v>
      </c>
      <c r="E63" s="32">
        <f t="shared" si="0"/>
        <v>-26.499999999999993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0</v>
      </c>
      <c r="D64" s="31">
        <v>-29.099999999999994</v>
      </c>
      <c r="E64" s="32">
        <f t="shared" si="0"/>
        <v>-29.099999999999994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2.6</v>
      </c>
      <c r="D65" s="31">
        <f>+D66+D67</f>
        <v>0</v>
      </c>
      <c r="E65" s="32">
        <f t="shared" si="0"/>
        <v>2.6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2.6</v>
      </c>
      <c r="D66" s="31">
        <v>0</v>
      </c>
      <c r="E66" s="32">
        <f t="shared" si="0"/>
        <v>2.6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0</v>
      </c>
      <c r="E67" s="32">
        <f t="shared" si="0"/>
        <v>0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0</v>
      </c>
      <c r="D68" s="37">
        <v>-11.1</v>
      </c>
      <c r="E68" s="38">
        <f t="shared" si="0"/>
        <v>-11.1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18.8</v>
      </c>
      <c r="D69" s="44">
        <f>D61+D62+D63+D68</f>
        <v>-40.199999999999996</v>
      </c>
      <c r="E69" s="45">
        <f t="shared" si="0"/>
        <v>-21.399999999999995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4" ht="16.5" thickTop="1">
      <c r="B73" s="46"/>
      <c r="C73" s="47" t="s">
        <v>41</v>
      </c>
      <c r="D73" s="58" t="s">
        <v>63</v>
      </c>
    </row>
    <row r="74" spans="2:4" ht="16.5" thickBot="1">
      <c r="B74" s="48"/>
      <c r="C74" s="49" t="s">
        <v>42</v>
      </c>
      <c r="D74" s="59" t="s">
        <v>42</v>
      </c>
    </row>
    <row r="75" spans="2:4" ht="15.75" thickTop="1">
      <c r="B75" s="50"/>
      <c r="C75" s="50"/>
      <c r="D75" s="60"/>
    </row>
    <row r="76" spans="2:6" ht="15.75">
      <c r="B76" s="51" t="s">
        <v>43</v>
      </c>
      <c r="C76" s="52">
        <v>16350.546002178591</v>
      </c>
      <c r="D76" s="61">
        <v>16530.645196775557</v>
      </c>
      <c r="F76" s="11"/>
    </row>
    <row r="77" spans="2:6" ht="15.75">
      <c r="B77" s="51" t="s">
        <v>44</v>
      </c>
      <c r="C77" s="52">
        <v>17186.41288082717</v>
      </c>
      <c r="D77" s="61">
        <v>17919.50902023167</v>
      </c>
      <c r="F77" s="11"/>
    </row>
    <row r="78" spans="2:6" ht="15.75">
      <c r="B78" s="51" t="s">
        <v>45</v>
      </c>
      <c r="C78" s="52">
        <v>-388.7629999999999</v>
      </c>
      <c r="D78" s="61">
        <v>-392.47699999999986</v>
      </c>
      <c r="F78" s="11"/>
    </row>
    <row r="79" spans="2:6" ht="15.75">
      <c r="B79" s="51" t="s">
        <v>46</v>
      </c>
      <c r="C79" s="52">
        <v>-370.6992166194044</v>
      </c>
      <c r="D79" s="61">
        <v>-295.92930411295686</v>
      </c>
      <c r="F79" s="11"/>
    </row>
    <row r="80" spans="2:6" ht="15.75">
      <c r="B80" s="51"/>
      <c r="C80" s="52"/>
      <c r="D80" s="61"/>
      <c r="F80" s="11"/>
    </row>
    <row r="81" spans="2:6" ht="15.75">
      <c r="B81" s="51" t="s">
        <v>47</v>
      </c>
      <c r="C81" s="52">
        <v>158.2878225337979</v>
      </c>
      <c r="D81" s="61">
        <v>226.84165248982788</v>
      </c>
      <c r="F81" s="11"/>
    </row>
    <row r="82" spans="2:6" ht="15.75">
      <c r="B82" s="53"/>
      <c r="C82" s="54"/>
      <c r="D82" s="62"/>
      <c r="F82" s="11"/>
    </row>
    <row r="83" spans="2:6" ht="15.75">
      <c r="B83" s="51" t="s">
        <v>10</v>
      </c>
      <c r="C83" s="52">
        <v>1312.5366399400154</v>
      </c>
      <c r="D83" s="61">
        <v>32.10960154002805</v>
      </c>
      <c r="F83" s="11"/>
    </row>
    <row r="84" spans="2:6" ht="15.75">
      <c r="B84" s="53"/>
      <c r="C84" s="52"/>
      <c r="D84" s="61"/>
      <c r="F84" s="11"/>
    </row>
    <row r="85" spans="2:6" ht="15.75">
      <c r="B85" s="51" t="s">
        <v>48</v>
      </c>
      <c r="C85" s="52">
        <v>194.9</v>
      </c>
      <c r="D85" s="61">
        <v>-172.4</v>
      </c>
      <c r="F85" s="11"/>
    </row>
    <row r="86" spans="2:6" ht="15.75">
      <c r="B86" s="51"/>
      <c r="C86" s="52"/>
      <c r="D86" s="61"/>
      <c r="F86" s="11"/>
    </row>
    <row r="87" spans="2:6" ht="15.75">
      <c r="B87" s="51" t="s">
        <v>49</v>
      </c>
      <c r="C87" s="52">
        <v>952.6650000000009</v>
      </c>
      <c r="D87" s="63">
        <v>-593.2100000000019</v>
      </c>
      <c r="F87" s="11"/>
    </row>
    <row r="88" spans="2:6" ht="15.75">
      <c r="B88" s="53" t="s">
        <v>50</v>
      </c>
      <c r="C88" s="52">
        <v>-11.35899999999991</v>
      </c>
      <c r="D88" s="61">
        <v>-24.083000000000123</v>
      </c>
      <c r="F88" s="11"/>
    </row>
    <row r="89" spans="2:6" ht="15.75">
      <c r="B89" s="53" t="s">
        <v>51</v>
      </c>
      <c r="C89" s="52">
        <v>964.0240000000008</v>
      </c>
      <c r="D89" s="61">
        <v>-569.1270000000018</v>
      </c>
      <c r="F89" s="11"/>
    </row>
    <row r="90" spans="2:6" ht="15.75">
      <c r="B90" s="51" t="s">
        <v>52</v>
      </c>
      <c r="C90" s="52">
        <v>73.26000000000022</v>
      </c>
      <c r="D90" s="61">
        <v>2395.7829999999994</v>
      </c>
      <c r="F90" s="11"/>
    </row>
    <row r="91" spans="2:6" ht="15.75">
      <c r="B91" s="53" t="s">
        <v>53</v>
      </c>
      <c r="C91" s="52">
        <v>-84.6400000000001</v>
      </c>
      <c r="D91" s="64">
        <v>565.72</v>
      </c>
      <c r="F91" s="11"/>
    </row>
    <row r="92" spans="2:6" ht="15.75">
      <c r="B92" s="53" t="s">
        <v>54</v>
      </c>
      <c r="C92" s="52">
        <v>157.89999999999964</v>
      </c>
      <c r="D92" s="64">
        <v>1830.0629999999996</v>
      </c>
      <c r="F92" s="11"/>
    </row>
    <row r="93" spans="2:6" ht="15.75">
      <c r="B93" s="55" t="s">
        <v>55</v>
      </c>
      <c r="C93" s="52">
        <v>-51.00600000000122</v>
      </c>
      <c r="D93" s="61">
        <v>-82.73599999999806</v>
      </c>
      <c r="F93" s="11"/>
    </row>
    <row r="94" spans="2:6" ht="15.75">
      <c r="B94" s="23" t="s">
        <v>56</v>
      </c>
      <c r="C94" s="52">
        <v>12.173999999999069</v>
      </c>
      <c r="D94" s="65">
        <v>43.97000000000071</v>
      </c>
      <c r="F94" s="11"/>
    </row>
    <row r="95" spans="2:6" ht="15.75">
      <c r="B95" s="23" t="s">
        <v>57</v>
      </c>
      <c r="C95" s="52">
        <v>-63.18000000000029</v>
      </c>
      <c r="D95" s="65">
        <v>-126.70599999999877</v>
      </c>
      <c r="F95" s="11"/>
    </row>
    <row r="96" spans="2:6" ht="15.75">
      <c r="B96" s="51" t="s">
        <v>58</v>
      </c>
      <c r="C96" s="52">
        <v>337.6176399400156</v>
      </c>
      <c r="D96" s="63">
        <v>-1687.7273984599715</v>
      </c>
      <c r="F96" s="11"/>
    </row>
    <row r="97" spans="2:6" ht="15.75">
      <c r="B97" s="53" t="s">
        <v>59</v>
      </c>
      <c r="C97" s="52">
        <v>186.9712000000136</v>
      </c>
      <c r="D97" s="61">
        <v>-3017.0281999999706</v>
      </c>
      <c r="F97" s="11"/>
    </row>
    <row r="98" spans="2:6" ht="15.75">
      <c r="B98" s="53" t="s">
        <v>60</v>
      </c>
      <c r="C98" s="52">
        <v>150.64643994000198</v>
      </c>
      <c r="D98" s="61">
        <v>1329.3008015399994</v>
      </c>
      <c r="F98" s="11"/>
    </row>
    <row r="99" spans="2:4" ht="16.5" thickBot="1">
      <c r="B99" s="56"/>
      <c r="C99" s="57"/>
      <c r="D99" s="66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2015-01-13T07:23:37Z</dcterms:created>
  <dcterms:modified xsi:type="dcterms:W3CDTF">2015-01-13T07:23:39Z</dcterms:modified>
  <cp:category/>
  <cp:version/>
  <cp:contentType/>
  <cp:contentStatus/>
</cp:coreProperties>
</file>