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7315D95-43AB-43E0-8052-50C7076B4C76}" xr6:coauthVersionLast="41" xr6:coauthVersionMax="41" xr10:uidLastSave="{00000000-0000-0000-0000-000000000000}"/>
  <bookViews>
    <workbookView xWindow="-120" yWindow="-120" windowWidth="29040" windowHeight="17580" xr2:uid="{D6BFFB17-1422-441F-BBFB-55C54DC5CC94}"/>
  </bookViews>
  <sheets>
    <sheet name="MBOP_2010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L13" i="1" s="1"/>
  <c r="AJ13" i="1"/>
  <c r="AH13" i="1"/>
  <c r="AG13" i="1"/>
  <c r="AE13" i="1"/>
  <c r="AD13" i="1"/>
  <c r="AB13" i="1"/>
  <c r="AA13" i="1"/>
  <c r="AC13" i="1" s="1"/>
  <c r="Y13" i="1"/>
  <c r="X13" i="1"/>
  <c r="V13" i="1"/>
  <c r="U13" i="1"/>
  <c r="S13" i="1"/>
  <c r="R13" i="1"/>
  <c r="P13" i="1"/>
  <c r="O13" i="1"/>
  <c r="Q13" i="1" s="1"/>
  <c r="M13" i="1"/>
  <c r="N13" i="1" s="1"/>
  <c r="L13" i="1"/>
  <c r="J13" i="1"/>
  <c r="I13" i="1"/>
  <c r="K13" i="1" s="1"/>
  <c r="G13" i="1"/>
  <c r="F13" i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L6" i="1" s="1"/>
  <c r="AL19" i="1" s="1"/>
  <c r="AJ6" i="1"/>
  <c r="AH6" i="1"/>
  <c r="AG6" i="1"/>
  <c r="AI6" i="1" s="1"/>
  <c r="AE6" i="1"/>
  <c r="AD6" i="1"/>
  <c r="AB6" i="1"/>
  <c r="AA6" i="1"/>
  <c r="AC6" i="1" s="1"/>
  <c r="Y6" i="1"/>
  <c r="Z6" i="1" s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C6" i="1"/>
  <c r="E6" i="1" l="1"/>
  <c r="E19" i="1" s="1"/>
  <c r="Q6" i="1"/>
  <c r="Q19" i="1" s="1"/>
  <c r="H6" i="1"/>
  <c r="T13" i="1"/>
  <c r="AC19" i="1"/>
  <c r="K6" i="1"/>
  <c r="K19" i="1" s="1"/>
  <c r="W6" i="1"/>
  <c r="H13" i="1"/>
  <c r="H19" i="1" s="1"/>
  <c r="AI13" i="1"/>
  <c r="AI19" i="1" s="1"/>
  <c r="N6" i="1"/>
  <c r="T6" i="1"/>
  <c r="Z13" i="1"/>
  <c r="Z19" i="1" s="1"/>
  <c r="AF13" i="1"/>
  <c r="AF6" i="1"/>
  <c r="W13" i="1"/>
  <c r="N19" i="1"/>
  <c r="T19" i="1" l="1"/>
  <c r="AF19" i="1"/>
  <c r="W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<sst xmlns="http://schemas.openxmlformats.org/spreadsheetml/2006/main" count="112" uniqueCount="46">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</sst>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Fill="1" applyBorder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/>
    <xf numFmtId="0" fontId="14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593E8BB9-55FB-42C3-9A4D-1C2A3F82E11E}"/>
    <cellStyle name="Normal 7" xfId="1" xr:uid="{F84FC234-FF55-4D54-8977-333D54ECE0B8}"/>
    <cellStyle name="Normal_Booklet 2011_euro17_WGES_2011_280" xfId="2" xr:uid="{B5B58D74-9678-4637-ACDB-49AD87CA94B4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9647-FDA0-4EBC-8B24-5D76946A1545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B4" s="3">
        <v>2010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5" customHeight="1" x14ac:dyDescent="0.3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3581.031468410994</v>
      </c>
      <c r="D6" s="15">
        <f>SUM(D7:D10)</f>
        <v>3814.1460162611547</v>
      </c>
      <c r="E6" s="15">
        <f>+C6-D6</f>
        <v>-233.11454785016076</v>
      </c>
      <c r="F6" s="15">
        <f>SUM(F7:F10)</f>
        <v>7698.9811294848932</v>
      </c>
      <c r="G6" s="15">
        <f>SUM(G7:G10)</f>
        <v>8062.4513925877754</v>
      </c>
      <c r="H6" s="15">
        <f>+F6-G6</f>
        <v>-363.4702631028822</v>
      </c>
      <c r="I6" s="15">
        <f>SUM(I7:I10)</f>
        <v>12280.537254673793</v>
      </c>
      <c r="J6" s="15">
        <f>SUM(J7:J10)</f>
        <v>12815.705391704756</v>
      </c>
      <c r="K6" s="15">
        <f>+I6-J6</f>
        <v>-535.16813703096341</v>
      </c>
      <c r="L6" s="15">
        <f>SUM(L7:L10)</f>
        <v>16659.992560177947</v>
      </c>
      <c r="M6" s="15">
        <f>SUM(M7:M10)</f>
        <v>17316.567904581079</v>
      </c>
      <c r="N6" s="15">
        <f>+L6-M6</f>
        <v>-656.57534440313248</v>
      </c>
      <c r="O6" s="15">
        <f>SUM(O7:O10)</f>
        <v>21183.246320671675</v>
      </c>
      <c r="P6" s="15">
        <f>SUM(P7:P10)</f>
        <v>21985.872124319052</v>
      </c>
      <c r="Q6" s="15">
        <f>+O6-P6</f>
        <v>-802.62580364737732</v>
      </c>
      <c r="R6" s="15">
        <f>SUM(R7:R10)</f>
        <v>25815.485850112109</v>
      </c>
      <c r="S6" s="15">
        <f>SUM(S7:S10)</f>
        <v>26816.647643478056</v>
      </c>
      <c r="T6" s="15">
        <f>+R6-S6</f>
        <v>-1001.1617933659472</v>
      </c>
      <c r="U6" s="15">
        <f>SUM(U7:U10)</f>
        <v>30083.906507112046</v>
      </c>
      <c r="V6" s="15">
        <f>SUM(V7:V10)</f>
        <v>31585.830015997704</v>
      </c>
      <c r="W6" s="15">
        <f>+U6-V6</f>
        <v>-1501.9235088856585</v>
      </c>
      <c r="X6" s="15">
        <f>SUM(X7:X10)</f>
        <v>34404.058673677726</v>
      </c>
      <c r="Y6" s="15">
        <f>SUM(Y7:Y10)</f>
        <v>36440.133148536414</v>
      </c>
      <c r="Z6" s="15">
        <f>+X6-Y6</f>
        <v>-2036.0744748586876</v>
      </c>
      <c r="AA6" s="15">
        <f>SUM(AA7:AA10)</f>
        <v>39464.240807381473</v>
      </c>
      <c r="AB6" s="15">
        <f>SUM(AB7:AB10)</f>
        <v>41742.058395234875</v>
      </c>
      <c r="AC6" s="15">
        <f>+AA6-AB6</f>
        <v>-2277.8175878534021</v>
      </c>
      <c r="AD6" s="15">
        <f>SUM(AD7:AD10)</f>
        <v>44790.330444673993</v>
      </c>
      <c r="AE6" s="15">
        <f>SUM(AE7:AE10)</f>
        <v>47364.57492285387</v>
      </c>
      <c r="AF6" s="15">
        <f>+AD6-AE6</f>
        <v>-2574.2444781798768</v>
      </c>
      <c r="AG6" s="15">
        <f>SUM(AG7:AG10)</f>
        <v>50216.828664921297</v>
      </c>
      <c r="AH6" s="15">
        <f>SUM(AH7:AH10)</f>
        <v>52912.564073222216</v>
      </c>
      <c r="AI6" s="15">
        <f>+AG6-AH6</f>
        <v>-2695.7354083009195</v>
      </c>
      <c r="AJ6" s="15">
        <f>SUM(AJ7:AJ10)</f>
        <v>54913.962476007408</v>
      </c>
      <c r="AK6" s="15">
        <f>SUM(AK7:AK10)</f>
        <v>58097.450162019333</v>
      </c>
      <c r="AL6" s="15">
        <f>+AJ6-AK6</f>
        <v>-3183.4876860119257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2881.3765658496595</v>
      </c>
      <c r="D7" s="18">
        <v>2879.2194606306343</v>
      </c>
      <c r="E7" s="15">
        <f t="shared" ref="E7:E18" si="0">+C7-D7</f>
        <v>2.1571052190251976</v>
      </c>
      <c r="F7" s="18">
        <v>6143.2632947702914</v>
      </c>
      <c r="G7" s="18">
        <v>6104.1051407374844</v>
      </c>
      <c r="H7" s="15">
        <f t="shared" ref="H7:H11" si="1">+F7-G7</f>
        <v>39.158154032807033</v>
      </c>
      <c r="I7" s="18">
        <v>10048.827265328249</v>
      </c>
      <c r="J7" s="18">
        <v>9872.3841397746237</v>
      </c>
      <c r="K7" s="15">
        <f t="shared" ref="K7:K11" si="2">+I7-J7</f>
        <v>176.44312555362558</v>
      </c>
      <c r="L7" s="18">
        <v>13771.364726939211</v>
      </c>
      <c r="M7" s="18">
        <v>13430.795823677798</v>
      </c>
      <c r="N7" s="15">
        <f t="shared" ref="N7:N11" si="3">+L7-M7</f>
        <v>340.56890326141365</v>
      </c>
      <c r="O7" s="18">
        <v>17589.818299493425</v>
      </c>
      <c r="P7" s="18">
        <v>17187.952932529093</v>
      </c>
      <c r="Q7" s="15">
        <f t="shared" ref="Q7:Q11" si="4">+O7-P7</f>
        <v>401.86536696433177</v>
      </c>
      <c r="R7" s="18">
        <v>21587.335053160154</v>
      </c>
      <c r="S7" s="18">
        <v>21054.888107874231</v>
      </c>
      <c r="T7" s="15">
        <f t="shared" ref="T7:T11" si="5">+R7-S7</f>
        <v>532.44694528592299</v>
      </c>
      <c r="U7" s="18">
        <v>25207.288368003399</v>
      </c>
      <c r="V7" s="18">
        <v>24839.782291962161</v>
      </c>
      <c r="W7" s="15">
        <f t="shared" ref="W7:W11" si="6">+U7-V7</f>
        <v>367.50607604123798</v>
      </c>
      <c r="X7" s="18">
        <v>28859.735265592342</v>
      </c>
      <c r="Y7" s="18">
        <v>28760.036215536005</v>
      </c>
      <c r="Z7" s="15">
        <f t="shared" ref="Z7:Z11" si="7">+X7-Y7</f>
        <v>99.699050056337001</v>
      </c>
      <c r="AA7" s="18">
        <v>33210.586458772566</v>
      </c>
      <c r="AB7" s="18">
        <v>33120.40406344799</v>
      </c>
      <c r="AC7" s="15">
        <f t="shared" ref="AC7:AC11" si="8">+AA7-AB7</f>
        <v>90.182395324576646</v>
      </c>
      <c r="AD7" s="18">
        <v>37862.52601634687</v>
      </c>
      <c r="AE7" s="18">
        <v>37735.386804641734</v>
      </c>
      <c r="AF7" s="15">
        <f t="shared" ref="AF7:AF11" si="9">+AD7-AE7</f>
        <v>127.1392117051364</v>
      </c>
      <c r="AG7" s="18">
        <v>42589.651876801283</v>
      </c>
      <c r="AH7" s="18">
        <v>42395.526536702651</v>
      </c>
      <c r="AI7" s="15">
        <f t="shared" ref="AI7:AI11" si="10">+AG7-AH7</f>
        <v>194.12534009863157</v>
      </c>
      <c r="AJ7" s="18">
        <v>46501.118223848367</v>
      </c>
      <c r="AK7" s="18">
        <v>46581.011304000007</v>
      </c>
      <c r="AL7" s="15">
        <f t="shared" ref="AL7:AL11" si="11">+AJ7-AK7</f>
        <v>-79.893080151639879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361.12872980386953</v>
      </c>
      <c r="D8" s="18">
        <v>405.78026807941217</v>
      </c>
      <c r="E8" s="15">
        <f t="shared" si="0"/>
        <v>-44.651538275542634</v>
      </c>
      <c r="F8" s="18">
        <v>696.60896857693467</v>
      </c>
      <c r="G8" s="18">
        <v>868.66930568224973</v>
      </c>
      <c r="H8" s="15">
        <f t="shared" si="1"/>
        <v>-172.06033710531506</v>
      </c>
      <c r="I8" s="18">
        <v>1087.8388200029794</v>
      </c>
      <c r="J8" s="18">
        <v>1356.0445519155101</v>
      </c>
      <c r="K8" s="15">
        <f t="shared" si="2"/>
        <v>-268.20573191253061</v>
      </c>
      <c r="L8" s="18">
        <v>1476.2633096255859</v>
      </c>
      <c r="M8" s="18">
        <v>1820.0972171558999</v>
      </c>
      <c r="N8" s="15">
        <f t="shared" si="3"/>
        <v>-343.83390753031404</v>
      </c>
      <c r="O8" s="18">
        <v>1855.4058472304177</v>
      </c>
      <c r="P8" s="18">
        <v>2248.4044118820952</v>
      </c>
      <c r="Q8" s="15">
        <f t="shared" si="4"/>
        <v>-392.9985646516775</v>
      </c>
      <c r="R8" s="18">
        <v>2255.8100787408862</v>
      </c>
      <c r="S8" s="18">
        <v>2706.0888308134022</v>
      </c>
      <c r="T8" s="15">
        <f t="shared" si="5"/>
        <v>-450.278752072516</v>
      </c>
      <c r="U8" s="18">
        <v>2667.7088899602877</v>
      </c>
      <c r="V8" s="18">
        <v>3205.0093167345603</v>
      </c>
      <c r="W8" s="15">
        <f t="shared" si="6"/>
        <v>-537.30042677427264</v>
      </c>
      <c r="X8" s="18">
        <v>3107.5080659551677</v>
      </c>
      <c r="Y8" s="18">
        <v>3650.883891896679</v>
      </c>
      <c r="Z8" s="15">
        <f t="shared" si="7"/>
        <v>-543.37582594151127</v>
      </c>
      <c r="AA8" s="18">
        <v>3491.4521608482014</v>
      </c>
      <c r="AB8" s="18">
        <v>4077.3148335771807</v>
      </c>
      <c r="AC8" s="15">
        <f t="shared" si="8"/>
        <v>-585.86267272897931</v>
      </c>
      <c r="AD8" s="18">
        <v>3919.386494886081</v>
      </c>
      <c r="AE8" s="18">
        <v>4555.7121702590721</v>
      </c>
      <c r="AF8" s="15">
        <f t="shared" si="9"/>
        <v>-636.3256753729911</v>
      </c>
      <c r="AG8" s="18">
        <v>4319.4243020583181</v>
      </c>
      <c r="AH8" s="18">
        <v>4987.31690802091</v>
      </c>
      <c r="AI8" s="15">
        <f t="shared" si="10"/>
        <v>-667.89260596259192</v>
      </c>
      <c r="AJ8" s="18">
        <v>4836.3096679116297</v>
      </c>
      <c r="AK8" s="18">
        <v>5487.6422530641057</v>
      </c>
      <c r="AL8" s="15">
        <f t="shared" si="11"/>
        <v>-651.33258515247599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213.42617275746471</v>
      </c>
      <c r="D9" s="18">
        <v>379.14628755110823</v>
      </c>
      <c r="E9" s="15">
        <f t="shared" si="0"/>
        <v>-165.72011479364352</v>
      </c>
      <c r="F9" s="18">
        <v>520.70886613766697</v>
      </c>
      <c r="G9" s="18">
        <v>758.27694616804183</v>
      </c>
      <c r="H9" s="15">
        <f t="shared" si="1"/>
        <v>-237.56808003037486</v>
      </c>
      <c r="I9" s="18">
        <v>736.77116934256424</v>
      </c>
      <c r="J9" s="18">
        <v>1146.4767000146239</v>
      </c>
      <c r="K9" s="15">
        <f t="shared" si="2"/>
        <v>-409.70553067205969</v>
      </c>
      <c r="L9" s="18">
        <v>948.6645236131485</v>
      </c>
      <c r="M9" s="18">
        <v>1521.5748637473826</v>
      </c>
      <c r="N9" s="15">
        <f t="shared" si="3"/>
        <v>-572.91034013423405</v>
      </c>
      <c r="O9" s="18">
        <v>1193.0221739478322</v>
      </c>
      <c r="P9" s="18">
        <v>1879.3147799078613</v>
      </c>
      <c r="Q9" s="15">
        <f t="shared" si="4"/>
        <v>-686.29260596002905</v>
      </c>
      <c r="R9" s="18">
        <v>1401.7407182110708</v>
      </c>
      <c r="S9" s="18">
        <v>2290.1707047904242</v>
      </c>
      <c r="T9" s="15">
        <f t="shared" si="5"/>
        <v>-888.42998657935345</v>
      </c>
      <c r="U9" s="18">
        <v>1622.0092491483545</v>
      </c>
      <c r="V9" s="18">
        <v>2656.1384073009808</v>
      </c>
      <c r="W9" s="15">
        <f t="shared" si="6"/>
        <v>-1034.1291581526264</v>
      </c>
      <c r="X9" s="18">
        <v>1830.3153421302184</v>
      </c>
      <c r="Y9" s="18">
        <v>3048.5130411037348</v>
      </c>
      <c r="Z9" s="15">
        <f t="shared" si="7"/>
        <v>-1218.1976989735165</v>
      </c>
      <c r="AA9" s="18">
        <v>2078.2021877607017</v>
      </c>
      <c r="AB9" s="18">
        <v>3442.1394982097045</v>
      </c>
      <c r="AC9" s="15">
        <f t="shared" si="8"/>
        <v>-1363.9373104490028</v>
      </c>
      <c r="AD9" s="18">
        <v>2290.4179334410464</v>
      </c>
      <c r="AE9" s="18">
        <v>3839.7759479530641</v>
      </c>
      <c r="AF9" s="15">
        <f t="shared" si="9"/>
        <v>-1549.3580145120177</v>
      </c>
      <c r="AG9" s="18">
        <v>2517.6524860616973</v>
      </c>
      <c r="AH9" s="18">
        <v>4220.1206284986565</v>
      </c>
      <c r="AI9" s="15">
        <f t="shared" si="10"/>
        <v>-1702.4681424369592</v>
      </c>
      <c r="AJ9" s="18">
        <v>2760.934584247414</v>
      </c>
      <c r="AK9" s="18">
        <v>4647.0966049552208</v>
      </c>
      <c r="AL9" s="15">
        <f t="shared" si="11"/>
        <v>-1886.1620207078067</v>
      </c>
    </row>
    <row r="10" spans="1:16383" ht="18.75" customHeight="1" x14ac:dyDescent="0.3">
      <c r="A10" s="16" t="s">
        <v>25</v>
      </c>
      <c r="B10" s="20" t="s">
        <v>26</v>
      </c>
      <c r="C10" s="18">
        <v>125.1</v>
      </c>
      <c r="D10" s="18">
        <v>150</v>
      </c>
      <c r="E10" s="15">
        <f t="shared" si="0"/>
        <v>-24.900000000000006</v>
      </c>
      <c r="F10" s="18">
        <v>338.40000000000003</v>
      </c>
      <c r="G10" s="18">
        <v>331.4</v>
      </c>
      <c r="H10" s="15">
        <f t="shared" si="1"/>
        <v>7.0000000000000568</v>
      </c>
      <c r="I10" s="18">
        <v>407.1</v>
      </c>
      <c r="J10" s="18">
        <v>440.79999999999995</v>
      </c>
      <c r="K10" s="15">
        <f t="shared" si="2"/>
        <v>-33.699999999999932</v>
      </c>
      <c r="L10" s="18">
        <v>463.70000000000005</v>
      </c>
      <c r="M10" s="18">
        <v>544.09999999999991</v>
      </c>
      <c r="N10" s="15">
        <f t="shared" si="3"/>
        <v>-80.399999999999864</v>
      </c>
      <c r="O10" s="18">
        <v>545</v>
      </c>
      <c r="P10" s="18">
        <v>670.2</v>
      </c>
      <c r="Q10" s="15">
        <f t="shared" si="4"/>
        <v>-125.20000000000005</v>
      </c>
      <c r="R10" s="18">
        <v>570.6</v>
      </c>
      <c r="S10" s="18">
        <v>765.5</v>
      </c>
      <c r="T10" s="15">
        <f t="shared" si="5"/>
        <v>-194.89999999999998</v>
      </c>
      <c r="U10" s="18">
        <v>586.90000000000009</v>
      </c>
      <c r="V10" s="18">
        <v>884.90000000000009</v>
      </c>
      <c r="W10" s="15">
        <f t="shared" si="6"/>
        <v>-298</v>
      </c>
      <c r="X10" s="18">
        <v>606.5</v>
      </c>
      <c r="Y10" s="18">
        <v>980.7</v>
      </c>
      <c r="Z10" s="15">
        <f t="shared" si="7"/>
        <v>-374.20000000000005</v>
      </c>
      <c r="AA10" s="18">
        <v>684</v>
      </c>
      <c r="AB10" s="18">
        <v>1102.2</v>
      </c>
      <c r="AC10" s="15">
        <f t="shared" si="8"/>
        <v>-418.20000000000005</v>
      </c>
      <c r="AD10" s="18">
        <v>718</v>
      </c>
      <c r="AE10" s="18">
        <v>1233.7</v>
      </c>
      <c r="AF10" s="15">
        <f t="shared" si="9"/>
        <v>-515.70000000000005</v>
      </c>
      <c r="AG10" s="18">
        <v>790.1</v>
      </c>
      <c r="AH10" s="18">
        <v>1309.5999999999999</v>
      </c>
      <c r="AI10" s="15">
        <f t="shared" si="10"/>
        <v>-519.49999999999989</v>
      </c>
      <c r="AJ10" s="18">
        <v>815.59999999999991</v>
      </c>
      <c r="AK10" s="18">
        <v>1381.7</v>
      </c>
      <c r="AL10" s="15">
        <f t="shared" si="11"/>
        <v>-566.10000000000014</v>
      </c>
    </row>
    <row r="11" spans="1:16383" ht="18.75" customHeight="1" x14ac:dyDescent="0.3">
      <c r="A11" s="13" t="s">
        <v>27</v>
      </c>
      <c r="B11" s="21" t="s">
        <v>28</v>
      </c>
      <c r="C11" s="18">
        <v>94.7</v>
      </c>
      <c r="D11" s="18">
        <v>7.4</v>
      </c>
      <c r="E11" s="15">
        <f t="shared" si="0"/>
        <v>87.3</v>
      </c>
      <c r="F11" s="18">
        <v>179.2</v>
      </c>
      <c r="G11" s="18">
        <v>9.3000000000000007</v>
      </c>
      <c r="H11" s="15">
        <f t="shared" si="1"/>
        <v>169.89999999999998</v>
      </c>
      <c r="I11" s="18">
        <v>405.5</v>
      </c>
      <c r="J11" s="18">
        <v>12.5</v>
      </c>
      <c r="K11" s="15">
        <f t="shared" si="2"/>
        <v>393</v>
      </c>
      <c r="L11" s="18">
        <v>411.8</v>
      </c>
      <c r="M11" s="18">
        <v>14.2</v>
      </c>
      <c r="N11" s="15">
        <f t="shared" si="3"/>
        <v>397.6</v>
      </c>
      <c r="O11" s="18">
        <v>411.8</v>
      </c>
      <c r="P11" s="18">
        <v>15.7</v>
      </c>
      <c r="Q11" s="15">
        <f t="shared" si="4"/>
        <v>396.1</v>
      </c>
      <c r="R11" s="18">
        <v>424.4</v>
      </c>
      <c r="S11" s="18">
        <v>18</v>
      </c>
      <c r="T11" s="15">
        <f t="shared" si="5"/>
        <v>406.4</v>
      </c>
      <c r="U11" s="18">
        <v>627.9</v>
      </c>
      <c r="V11" s="18">
        <v>21</v>
      </c>
      <c r="W11" s="15">
        <f t="shared" si="6"/>
        <v>606.9</v>
      </c>
      <c r="X11" s="18">
        <v>703.3</v>
      </c>
      <c r="Y11" s="18">
        <v>22.6</v>
      </c>
      <c r="Z11" s="15">
        <f t="shared" si="7"/>
        <v>680.69999999999993</v>
      </c>
      <c r="AA11" s="18">
        <v>740.3</v>
      </c>
      <c r="AB11" s="18">
        <v>24.2</v>
      </c>
      <c r="AC11" s="15">
        <f t="shared" si="8"/>
        <v>716.09999999999991</v>
      </c>
      <c r="AD11" s="18">
        <v>749</v>
      </c>
      <c r="AE11" s="18">
        <v>26.6</v>
      </c>
      <c r="AF11" s="15">
        <f t="shared" si="9"/>
        <v>722.4</v>
      </c>
      <c r="AG11" s="18">
        <v>784.6</v>
      </c>
      <c r="AH11" s="18">
        <v>28.099999999999994</v>
      </c>
      <c r="AI11" s="15">
        <f t="shared" si="10"/>
        <v>756.5</v>
      </c>
      <c r="AJ11" s="18">
        <v>1066.1000000000001</v>
      </c>
      <c r="AK11" s="18">
        <v>32.4</v>
      </c>
      <c r="AL11" s="15">
        <f t="shared" si="11"/>
        <v>1033.7</v>
      </c>
    </row>
    <row r="12" spans="1:16383" ht="18.75" customHeight="1" x14ac:dyDescent="0.3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32</v>
      </c>
      <c r="B13" s="25" t="s">
        <v>33</v>
      </c>
      <c r="C13" s="15">
        <f>+C14+C15+E16+C17+C18</f>
        <v>-450.82355330961059</v>
      </c>
      <c r="D13" s="15">
        <f>+D14+D15+D17+D18</f>
        <v>689.7170000000001</v>
      </c>
      <c r="E13" s="15">
        <f t="shared" ref="E13" si="12">+C13-D13</f>
        <v>-1140.5405533096107</v>
      </c>
      <c r="F13" s="15">
        <f>+F14+F15+H16+F17+F18</f>
        <v>1098.7361281240735</v>
      </c>
      <c r="G13" s="15">
        <f>+G14+G15+G17+G18</f>
        <v>1375.2187735681823</v>
      </c>
      <c r="H13" s="15">
        <f t="shared" ref="H13:H15" si="13">+F13-G13</f>
        <v>-276.48264544410881</v>
      </c>
      <c r="I13" s="15">
        <f>+I14+I15+K16+I17+I18</f>
        <v>948.24690390261867</v>
      </c>
      <c r="J13" s="15">
        <f>+J14+J15+J17+J18</f>
        <v>1510.1127408733969</v>
      </c>
      <c r="K13" s="15">
        <f t="shared" ref="K13:K15" si="14">+I13-J13</f>
        <v>-561.86583697077822</v>
      </c>
      <c r="L13" s="15">
        <f>+L14+L15+N16+L17+L18</f>
        <v>1437.7651853560446</v>
      </c>
      <c r="M13" s="15">
        <f>+M14+M15+M17+M18</f>
        <v>2623.10277801337</v>
      </c>
      <c r="N13" s="15">
        <f t="shared" ref="N13:N15" si="15">+L13-M13</f>
        <v>-1185.3375926573253</v>
      </c>
      <c r="O13" s="15">
        <f>+O14+O15+Q16+O17+O18</f>
        <v>2285.3637436185627</v>
      </c>
      <c r="P13" s="15">
        <f>+P14+P15+P17+P18</f>
        <v>2551.6341504821098</v>
      </c>
      <c r="Q13" s="15">
        <f t="shared" ref="Q13:Q15" si="16">+O13-P13</f>
        <v>-266.27040686354712</v>
      </c>
      <c r="R13" s="15">
        <f>+R14+R15+T16+R17+R18</f>
        <v>2194.9431324087582</v>
      </c>
      <c r="S13" s="15">
        <f>+S14+S15+S17+S18</f>
        <v>3117.1908965824041</v>
      </c>
      <c r="T13" s="15">
        <f t="shared" ref="T13:T15" si="17">+R13-S13</f>
        <v>-922.24776417364592</v>
      </c>
      <c r="U13" s="15">
        <f>+U14+U15+W16+U17+U18</f>
        <v>1593.7329234841827</v>
      </c>
      <c r="V13" s="15">
        <f>+V14+V15+V17+V18</f>
        <v>2674.9718084214087</v>
      </c>
      <c r="W13" s="15">
        <f t="shared" ref="W13:W15" si="18">+U13-V13</f>
        <v>-1081.238884937226</v>
      </c>
      <c r="X13" s="15">
        <f>+X14+X15+Z16+X17+X18</f>
        <v>1700.5173718446949</v>
      </c>
      <c r="Y13" s="15">
        <f>+Y14+Y15+Y17+Y18</f>
        <v>3194.7213915216657</v>
      </c>
      <c r="Z13" s="15">
        <f t="shared" ref="Z13:Z15" si="19">+X13-Y13</f>
        <v>-1494.2040196769708</v>
      </c>
      <c r="AA13" s="15">
        <f>+AA14+AA15+AC16+AA17+AA18</f>
        <v>2417.6163997491321</v>
      </c>
      <c r="AB13" s="15">
        <f>+AB14+AB15+AB17+AB18</f>
        <v>4533.3879344087645</v>
      </c>
      <c r="AC13" s="15">
        <f t="shared" ref="AC13:AC15" si="20">+AA13-AB13</f>
        <v>-2115.7715346596324</v>
      </c>
      <c r="AD13" s="15">
        <f>+AD14+AD15+AF16+AD17+AD18</f>
        <v>2675.1350085599811</v>
      </c>
      <c r="AE13" s="15">
        <f>+AE14+AE15+AE17+AE18</f>
        <v>5798.7395671105387</v>
      </c>
      <c r="AF13" s="15">
        <f t="shared" ref="AF13:AF15" si="21">+AD13-AE13</f>
        <v>-3123.6045585505576</v>
      </c>
      <c r="AG13" s="15">
        <f>+AG14+AG15+AI16+AG17+AG18</f>
        <v>3648.4956908044974</v>
      </c>
      <c r="AH13" s="15">
        <f>+AH14+AH15+AH17+AH18</f>
        <v>5485.1058269373934</v>
      </c>
      <c r="AI13" s="15">
        <f t="shared" ref="AI13:AI15" si="22">+AG13-AH13</f>
        <v>-1836.6101361328961</v>
      </c>
      <c r="AJ13" s="15">
        <f>+AJ14+AJ15+AL16+AJ17+AJ18</f>
        <v>3134.9284959956872</v>
      </c>
      <c r="AK13" s="15">
        <f>+AK14+AK15+AK17+AK18</f>
        <v>5545.335943960572</v>
      </c>
      <c r="AL13" s="15">
        <f t="shared" ref="AL13:AL15" si="23">+AJ13-AK13</f>
        <v>-2410.4074479648848</v>
      </c>
    </row>
    <row r="14" spans="1:16383" ht="18.75" customHeight="1" x14ac:dyDescent="0.25">
      <c r="A14" s="16" t="s">
        <v>34</v>
      </c>
      <c r="B14" s="17" t="s">
        <v>35</v>
      </c>
      <c r="C14" s="18">
        <v>108.06400000000002</v>
      </c>
      <c r="D14" s="18">
        <v>304.26900000000006</v>
      </c>
      <c r="E14" s="15">
        <f t="shared" si="0"/>
        <v>-196.20500000000004</v>
      </c>
      <c r="F14" s="18">
        <v>317.80900000000003</v>
      </c>
      <c r="G14" s="18">
        <v>597.13599999999997</v>
      </c>
      <c r="H14" s="15">
        <f t="shared" si="13"/>
        <v>-279.32699999999994</v>
      </c>
      <c r="I14" s="18">
        <v>636.6</v>
      </c>
      <c r="J14" s="18">
        <v>1213.6970000000001</v>
      </c>
      <c r="K14" s="15">
        <f t="shared" si="14"/>
        <v>-577.09700000000009</v>
      </c>
      <c r="L14" s="18">
        <v>621.88099999999997</v>
      </c>
      <c r="M14" s="18">
        <v>1323.009</v>
      </c>
      <c r="N14" s="15">
        <f t="shared" si="15"/>
        <v>-701.12800000000004</v>
      </c>
      <c r="O14" s="18">
        <v>817.65700000000004</v>
      </c>
      <c r="P14" s="18">
        <v>1552.1950000000002</v>
      </c>
      <c r="Q14" s="15">
        <f t="shared" si="16"/>
        <v>-734.53800000000012</v>
      </c>
      <c r="R14" s="18">
        <v>739.63300000000004</v>
      </c>
      <c r="S14" s="18">
        <v>1317.6219999999998</v>
      </c>
      <c r="T14" s="15">
        <f t="shared" si="17"/>
        <v>-577.98899999999981</v>
      </c>
      <c r="U14" s="18">
        <v>1085.5809999999999</v>
      </c>
      <c r="V14" s="18">
        <v>1334.8020000000001</v>
      </c>
      <c r="W14" s="15">
        <f t="shared" si="18"/>
        <v>-249.22100000000023</v>
      </c>
      <c r="X14" s="18">
        <v>1074.7640000000001</v>
      </c>
      <c r="Y14" s="18">
        <v>1599.21</v>
      </c>
      <c r="Z14" s="15">
        <f t="shared" si="19"/>
        <v>-524.44599999999991</v>
      </c>
      <c r="AA14" s="18">
        <v>1375.1170000000002</v>
      </c>
      <c r="AB14" s="18">
        <v>1695.681</v>
      </c>
      <c r="AC14" s="15">
        <f t="shared" si="20"/>
        <v>-320.56399999999985</v>
      </c>
      <c r="AD14" s="18">
        <v>1178.259</v>
      </c>
      <c r="AE14" s="18">
        <v>1409.4829999999999</v>
      </c>
      <c r="AF14" s="15">
        <f t="shared" si="21"/>
        <v>-231.22399999999993</v>
      </c>
      <c r="AG14" s="18">
        <v>1433.2829999999999</v>
      </c>
      <c r="AH14" s="18">
        <v>1544.2529999999997</v>
      </c>
      <c r="AI14" s="15">
        <f t="shared" si="22"/>
        <v>-110.9699999999998</v>
      </c>
      <c r="AJ14" s="18">
        <v>939.28399999999999</v>
      </c>
      <c r="AK14" s="18">
        <v>1561.1660000000002</v>
      </c>
      <c r="AL14" s="15">
        <f t="shared" si="23"/>
        <v>-621.88200000000018</v>
      </c>
    </row>
    <row r="15" spans="1:16383" ht="18.75" customHeight="1" x14ac:dyDescent="0.25">
      <c r="A15" s="16" t="s">
        <v>36</v>
      </c>
      <c r="B15" s="17" t="s">
        <v>37</v>
      </c>
      <c r="C15" s="18">
        <v>166.53144669038934</v>
      </c>
      <c r="D15" s="18">
        <v>621.70000000000005</v>
      </c>
      <c r="E15" s="15">
        <f t="shared" si="0"/>
        <v>-455.16855330961073</v>
      </c>
      <c r="F15" s="18">
        <v>867.38012812407339</v>
      </c>
      <c r="G15" s="18">
        <v>358.55277356818237</v>
      </c>
      <c r="H15" s="15">
        <f t="shared" si="13"/>
        <v>508.82735455589102</v>
      </c>
      <c r="I15" s="18">
        <v>616.49090390261847</v>
      </c>
      <c r="J15" s="18">
        <v>434.95574087339685</v>
      </c>
      <c r="K15" s="15">
        <f t="shared" si="14"/>
        <v>181.53516302922162</v>
      </c>
      <c r="L15" s="18">
        <v>760.41318535604466</v>
      </c>
      <c r="M15" s="18">
        <v>1527.7637780133703</v>
      </c>
      <c r="N15" s="15">
        <f t="shared" si="15"/>
        <v>-767.35059265732559</v>
      </c>
      <c r="O15" s="18">
        <v>1281.246743618563</v>
      </c>
      <c r="P15" s="18">
        <v>1014.4771504821094</v>
      </c>
      <c r="Q15" s="15">
        <f t="shared" si="16"/>
        <v>266.76959313645352</v>
      </c>
      <c r="R15" s="18">
        <v>1907.2941324087581</v>
      </c>
      <c r="S15" s="18">
        <v>1187.6518965824043</v>
      </c>
      <c r="T15" s="15">
        <f t="shared" si="17"/>
        <v>719.64223582635373</v>
      </c>
      <c r="U15" s="18">
        <v>1489.5019234841827</v>
      </c>
      <c r="V15" s="18">
        <v>1336.3868084214089</v>
      </c>
      <c r="W15" s="15">
        <f t="shared" si="18"/>
        <v>153.11511506277384</v>
      </c>
      <c r="X15" s="18">
        <v>1791.9823718446949</v>
      </c>
      <c r="Y15" s="18">
        <v>1378.6423915216653</v>
      </c>
      <c r="Z15" s="15">
        <f t="shared" si="19"/>
        <v>413.33998032302952</v>
      </c>
      <c r="AA15" s="18">
        <v>1801.7803997491317</v>
      </c>
      <c r="AB15" s="18">
        <v>1739.5789344087643</v>
      </c>
      <c r="AC15" s="15">
        <f t="shared" si="20"/>
        <v>62.201465340367349</v>
      </c>
      <c r="AD15" s="18">
        <v>1891.034008559981</v>
      </c>
      <c r="AE15" s="18">
        <v>3759.5085671105389</v>
      </c>
      <c r="AF15" s="15">
        <f t="shared" si="21"/>
        <v>-1868.474558550558</v>
      </c>
      <c r="AG15" s="18">
        <v>2672.4226908044984</v>
      </c>
      <c r="AH15" s="18">
        <v>2869.3648269373934</v>
      </c>
      <c r="AI15" s="15">
        <f t="shared" si="22"/>
        <v>-196.94213613289503</v>
      </c>
      <c r="AJ15" s="18">
        <v>2707.5084959956871</v>
      </c>
      <c r="AK15" s="18">
        <v>3944.9479439605716</v>
      </c>
      <c r="AL15" s="15">
        <f t="shared" si="23"/>
        <v>-1237.4394479648845</v>
      </c>
    </row>
    <row r="16" spans="1:16383" ht="18.75" customHeight="1" x14ac:dyDescent="0.25">
      <c r="A16" s="16" t="s">
        <v>38</v>
      </c>
      <c r="B16" s="26" t="s">
        <v>39</v>
      </c>
      <c r="C16" s="27"/>
      <c r="D16" s="27"/>
      <c r="E16" s="18">
        <v>20.058000000000003</v>
      </c>
      <c r="F16" s="27"/>
      <c r="G16" s="27"/>
      <c r="H16" s="18">
        <v>18.971000000000004</v>
      </c>
      <c r="I16" s="27"/>
      <c r="J16" s="27"/>
      <c r="K16" s="18">
        <v>67.054999999999993</v>
      </c>
      <c r="L16" s="27"/>
      <c r="M16" s="27"/>
      <c r="N16" s="18">
        <v>53.744999999999997</v>
      </c>
      <c r="O16" s="27"/>
      <c r="P16" s="27"/>
      <c r="Q16" s="18">
        <v>95.113000000000014</v>
      </c>
      <c r="R16" s="27"/>
      <c r="S16" s="27"/>
      <c r="T16" s="18">
        <v>143.75900000000001</v>
      </c>
      <c r="U16" s="27"/>
      <c r="V16" s="27"/>
      <c r="W16" s="18">
        <v>170.28700000000001</v>
      </c>
      <c r="X16" s="27"/>
      <c r="Y16" s="27"/>
      <c r="Z16" s="18">
        <v>115.58400000000002</v>
      </c>
      <c r="AA16" s="27"/>
      <c r="AB16" s="27"/>
      <c r="AC16" s="18">
        <v>147.98400000000001</v>
      </c>
      <c r="AD16" s="27"/>
      <c r="AE16" s="27"/>
      <c r="AF16" s="18">
        <v>197.041</v>
      </c>
      <c r="AG16" s="27"/>
      <c r="AH16" s="27"/>
      <c r="AI16" s="18">
        <v>227.82000000000002</v>
      </c>
      <c r="AJ16" s="27"/>
      <c r="AK16" s="27"/>
      <c r="AL16" s="18">
        <v>283.79300000000001</v>
      </c>
    </row>
    <row r="17" spans="1:38" ht="18.75" customHeight="1" x14ac:dyDescent="0.25">
      <c r="A17" s="16" t="s">
        <v>40</v>
      </c>
      <c r="B17" s="17" t="s">
        <v>41</v>
      </c>
      <c r="C17" s="18">
        <v>-747.37699999999995</v>
      </c>
      <c r="D17" s="18">
        <v>-236.25200000000001</v>
      </c>
      <c r="E17" s="15">
        <f t="shared" si="0"/>
        <v>-511.12499999999994</v>
      </c>
      <c r="F17" s="18">
        <v>-104.62400000000002</v>
      </c>
      <c r="G17" s="18">
        <v>419.53000000000009</v>
      </c>
      <c r="H17" s="15">
        <f t="shared" ref="H17:H18" si="24">+F17-G17</f>
        <v>-524.15400000000011</v>
      </c>
      <c r="I17" s="18">
        <v>-371.59899999999999</v>
      </c>
      <c r="J17" s="18">
        <v>-138.54000000000005</v>
      </c>
      <c r="K17" s="15">
        <f t="shared" ref="K17:K18" si="25">+I17-J17</f>
        <v>-233.05899999999994</v>
      </c>
      <c r="L17" s="18">
        <v>2.2259999999999991</v>
      </c>
      <c r="M17" s="18">
        <v>-227.66999999999993</v>
      </c>
      <c r="N17" s="15">
        <f t="shared" ref="N17:N18" si="26">+L17-M17</f>
        <v>229.89599999999993</v>
      </c>
      <c r="O17" s="18">
        <v>92.246999999999957</v>
      </c>
      <c r="P17" s="18">
        <v>-15.037999999999926</v>
      </c>
      <c r="Q17" s="15">
        <f t="shared" ref="Q17:Q18" si="27">+O17-P17</f>
        <v>107.28499999999988</v>
      </c>
      <c r="R17" s="18">
        <v>-596.04299999999989</v>
      </c>
      <c r="S17" s="18">
        <v>611.91700000000003</v>
      </c>
      <c r="T17" s="15">
        <f t="shared" ref="T17:T18" si="28">+R17-S17</f>
        <v>-1207.96</v>
      </c>
      <c r="U17" s="18">
        <v>-1150.5369999999998</v>
      </c>
      <c r="V17" s="18">
        <v>3.7829999999998449</v>
      </c>
      <c r="W17" s="15">
        <f t="shared" ref="W17:W18" si="29">+U17-V17</f>
        <v>-1154.3199999999997</v>
      </c>
      <c r="X17" s="18">
        <v>-1278.7130000000002</v>
      </c>
      <c r="Y17" s="18">
        <v>216.86900000000003</v>
      </c>
      <c r="Z17" s="15">
        <f t="shared" ref="Z17:Z18" si="30">+X17-Y17</f>
        <v>-1495.5820000000003</v>
      </c>
      <c r="AA17" s="18">
        <v>-904.16499999999996</v>
      </c>
      <c r="AB17" s="18">
        <v>1098.1279999999999</v>
      </c>
      <c r="AC17" s="15">
        <f t="shared" ref="AC17:AC18" si="31">+AA17-AB17</f>
        <v>-2002.2929999999999</v>
      </c>
      <c r="AD17" s="18">
        <v>-588.59900000000005</v>
      </c>
      <c r="AE17" s="18">
        <v>629.74799999999971</v>
      </c>
      <c r="AF17" s="15">
        <f t="shared" ref="AF17:AF18" si="32">+AD17-AE17</f>
        <v>-1218.3469999999998</v>
      </c>
      <c r="AG17" s="18">
        <v>-684.43000000000006</v>
      </c>
      <c r="AH17" s="18">
        <v>1071.4880000000001</v>
      </c>
      <c r="AI17" s="15">
        <f t="shared" ref="AI17:AI18" si="33">+AG17-AH17</f>
        <v>-1755.9180000000001</v>
      </c>
      <c r="AJ17" s="18">
        <v>-795.75700000000006</v>
      </c>
      <c r="AK17" s="18">
        <v>39.221999999999753</v>
      </c>
      <c r="AL17" s="15">
        <f t="shared" ref="AL17:AL18" si="34">+AJ17-AK17</f>
        <v>-834.97899999999981</v>
      </c>
    </row>
    <row r="18" spans="1:38" ht="18.75" customHeight="1" x14ac:dyDescent="0.25">
      <c r="A18" s="16" t="s">
        <v>42</v>
      </c>
      <c r="B18" s="17" t="s">
        <v>43</v>
      </c>
      <c r="C18" s="18">
        <v>1.9</v>
      </c>
      <c r="D18" s="27"/>
      <c r="E18" s="15">
        <f t="shared" si="0"/>
        <v>1.9</v>
      </c>
      <c r="F18" s="18">
        <v>-0.8</v>
      </c>
      <c r="G18" s="27"/>
      <c r="H18" s="15">
        <f t="shared" si="24"/>
        <v>-0.8</v>
      </c>
      <c r="I18" s="18">
        <v>-0.30000000000000004</v>
      </c>
      <c r="J18" s="27"/>
      <c r="K18" s="15">
        <f t="shared" si="25"/>
        <v>-0.30000000000000004</v>
      </c>
      <c r="L18" s="18">
        <v>-0.5</v>
      </c>
      <c r="M18" s="27"/>
      <c r="N18" s="15">
        <f t="shared" si="26"/>
        <v>-0.5</v>
      </c>
      <c r="O18" s="18">
        <v>-0.89999999999999991</v>
      </c>
      <c r="P18" s="27"/>
      <c r="Q18" s="15">
        <f t="shared" si="27"/>
        <v>-0.89999999999999991</v>
      </c>
      <c r="R18" s="18">
        <v>0.3</v>
      </c>
      <c r="S18" s="27"/>
      <c r="T18" s="15">
        <f t="shared" si="28"/>
        <v>0.3</v>
      </c>
      <c r="U18" s="18">
        <v>-1.0999999999999999</v>
      </c>
      <c r="V18" s="27"/>
      <c r="W18" s="15">
        <f t="shared" si="29"/>
        <v>-1.0999999999999999</v>
      </c>
      <c r="X18" s="18">
        <v>-3.1</v>
      </c>
      <c r="Y18" s="27"/>
      <c r="Z18" s="15">
        <f t="shared" si="30"/>
        <v>-3.1</v>
      </c>
      <c r="AA18" s="18">
        <v>-3.1</v>
      </c>
      <c r="AB18" s="27"/>
      <c r="AC18" s="15">
        <f t="shared" si="31"/>
        <v>-3.1</v>
      </c>
      <c r="AD18" s="18">
        <v>-2.6</v>
      </c>
      <c r="AE18" s="27"/>
      <c r="AF18" s="15">
        <f t="shared" si="32"/>
        <v>-2.6</v>
      </c>
      <c r="AG18" s="18">
        <v>-0.6</v>
      </c>
      <c r="AH18" s="27"/>
      <c r="AI18" s="15">
        <f t="shared" si="33"/>
        <v>-0.6</v>
      </c>
      <c r="AJ18" s="18">
        <v>0.1</v>
      </c>
      <c r="AK18" s="27"/>
      <c r="AL18" s="15">
        <f t="shared" si="34"/>
        <v>0.1</v>
      </c>
    </row>
    <row r="19" spans="1:38" ht="18.75" customHeight="1" x14ac:dyDescent="0.25">
      <c r="A19" s="13" t="s">
        <v>44</v>
      </c>
      <c r="B19" s="28" t="s">
        <v>45</v>
      </c>
      <c r="C19" s="29"/>
      <c r="D19" s="29"/>
      <c r="E19" s="30">
        <f>-E6-E11+E13</f>
        <v>-994.72600545944988</v>
      </c>
      <c r="F19" s="29"/>
      <c r="G19" s="29"/>
      <c r="H19" s="30">
        <f>-H6-H11+H13</f>
        <v>-82.912382341226589</v>
      </c>
      <c r="I19" s="29"/>
      <c r="J19" s="29"/>
      <c r="K19" s="30">
        <f>-K6-K11+K13</f>
        <v>-419.69769993981481</v>
      </c>
      <c r="L19" s="29"/>
      <c r="M19" s="29"/>
      <c r="N19" s="30">
        <f>-N6-N11+N13</f>
        <v>-926.36224825419288</v>
      </c>
      <c r="O19" s="29"/>
      <c r="P19" s="29"/>
      <c r="Q19" s="30">
        <f>-Q6-Q11+Q13</f>
        <v>140.25539678383018</v>
      </c>
      <c r="R19" s="29"/>
      <c r="S19" s="29"/>
      <c r="T19" s="30">
        <f>-T6-T11+T13</f>
        <v>-327.48597080769866</v>
      </c>
      <c r="U19" s="29"/>
      <c r="V19" s="29"/>
      <c r="W19" s="30">
        <f>-W6-W11+W13</f>
        <v>-186.21537605156743</v>
      </c>
      <c r="X19" s="29"/>
      <c r="Y19" s="29"/>
      <c r="Z19" s="30">
        <f>-Z6-Z11+Z13</f>
        <v>-138.82954481828301</v>
      </c>
      <c r="AA19" s="29"/>
      <c r="AB19" s="29"/>
      <c r="AC19" s="30">
        <f>-AC6-AC11+AC13</f>
        <v>-554.05394680623021</v>
      </c>
      <c r="AD19" s="29"/>
      <c r="AE19" s="29"/>
      <c r="AF19" s="30">
        <f>-AF6-AF11+AF13</f>
        <v>-1271.760080370681</v>
      </c>
      <c r="AG19" s="29"/>
      <c r="AH19" s="29"/>
      <c r="AI19" s="30">
        <f>-AI6-AI11+AI13</f>
        <v>102.62527216802346</v>
      </c>
      <c r="AJ19" s="29"/>
      <c r="AK19" s="29"/>
      <c r="AL19" s="30">
        <f>-AL6-AL11+AL13</f>
        <v>-260.61976195295892</v>
      </c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0.25" x14ac:dyDescent="0.3">
      <c r="B67" s="32"/>
    </row>
    <row r="68" spans="1:16384" ht="20.25" x14ac:dyDescent="0.3">
      <c r="B68" s="32"/>
    </row>
    <row r="69" spans="1:16384" ht="20.25" x14ac:dyDescent="0.3">
      <c r="B69" s="32"/>
    </row>
    <row r="70" spans="1:16384" ht="20.25" x14ac:dyDescent="0.3">
      <c r="B70" s="32"/>
    </row>
    <row r="71" spans="1:16384" ht="20.25" x14ac:dyDescent="0.3">
      <c r="B71" s="32"/>
    </row>
    <row r="72" spans="1:16384" ht="20.25" x14ac:dyDescent="0.3">
      <c r="B72" s="32"/>
    </row>
    <row r="73" spans="1:16384" ht="20.25" x14ac:dyDescent="0.3">
      <c r="B73" s="32"/>
    </row>
    <row r="74" spans="1:16384" ht="20.25" x14ac:dyDescent="0.3">
      <c r="B74" s="32"/>
    </row>
    <row r="75" spans="1:16384" ht="20.25" x14ac:dyDescent="0.3">
      <c r="B75" s="32"/>
    </row>
    <row r="76" spans="1:16384" ht="20.25" x14ac:dyDescent="0.3">
      <c r="B76" s="32"/>
    </row>
    <row r="77" spans="1:16384" ht="20.25" x14ac:dyDescent="0.3">
      <c r="B77" s="32"/>
    </row>
    <row r="78" spans="1:16384" s="2" customFormat="1" ht="20.25" x14ac:dyDescent="0.3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0.25" x14ac:dyDescent="0.3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0.25" x14ac:dyDescent="0.3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0.25" x14ac:dyDescent="0.3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0.25" x14ac:dyDescent="0.3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0.25" x14ac:dyDescent="0.3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0.25" x14ac:dyDescent="0.3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0.25" x14ac:dyDescent="0.3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0.25" x14ac:dyDescent="0.3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2019-08-14T15:00:24Z</dcterms:created>
  <dcterms:modified xsi:type="dcterms:W3CDTF">2019-08-14T15:01:05Z</dcterms:modified>
</cp:coreProperties>
</file>