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947F65F-AC95-4546-A637-CF48D8CC3975}" xr6:coauthVersionLast="41" xr6:coauthVersionMax="41" xr10:uidLastSave="{00000000-0000-0000-0000-000000000000}"/>
  <bookViews>
    <workbookView xWindow="-120" yWindow="-120" windowWidth="29040" windowHeight="17580" xr2:uid="{C1C18104-5BE8-4973-9752-5C25BEF9AE55}"/>
  </bookViews>
  <sheets>
    <sheet name="MBOP_2011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D13" i="1"/>
  <c r="AB13" i="1"/>
  <c r="AA13" i="1"/>
  <c r="AC13" i="1" s="1"/>
  <c r="Y13" i="1"/>
  <c r="X13" i="1"/>
  <c r="V13" i="1"/>
  <c r="U13" i="1"/>
  <c r="W13" i="1" s="1"/>
  <c r="S13" i="1"/>
  <c r="R13" i="1"/>
  <c r="P13" i="1"/>
  <c r="O13" i="1"/>
  <c r="Q13" i="1" s="1"/>
  <c r="M13" i="1"/>
  <c r="L13" i="1"/>
  <c r="J13" i="1"/>
  <c r="I13" i="1"/>
  <c r="K13" i="1" s="1"/>
  <c r="G13" i="1"/>
  <c r="F13" i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E6" i="1"/>
  <c r="AD6" i="1"/>
  <c r="AB6" i="1"/>
  <c r="AA6" i="1"/>
  <c r="AC6" i="1" s="1"/>
  <c r="AC19" i="1" s="1"/>
  <c r="Y6" i="1"/>
  <c r="X6" i="1"/>
  <c r="V6" i="1"/>
  <c r="U6" i="1"/>
  <c r="W6" i="1" s="1"/>
  <c r="S6" i="1"/>
  <c r="R6" i="1"/>
  <c r="P6" i="1"/>
  <c r="O6" i="1"/>
  <c r="M6" i="1"/>
  <c r="L6" i="1"/>
  <c r="J6" i="1"/>
  <c r="I6" i="1"/>
  <c r="G6" i="1"/>
  <c r="F6" i="1"/>
  <c r="D6" i="1"/>
  <c r="C6" i="1"/>
  <c r="W19" i="1" l="1"/>
  <c r="AI19" i="1"/>
  <c r="N6" i="1"/>
  <c r="AL6" i="1"/>
  <c r="Z13" i="1"/>
  <c r="AL13" i="1"/>
  <c r="AL19" i="1" s="1"/>
  <c r="K6" i="1"/>
  <c r="K19" i="1" s="1"/>
  <c r="AF6" i="1"/>
  <c r="H13" i="1"/>
  <c r="T13" i="1"/>
  <c r="N13" i="1"/>
  <c r="H6" i="1"/>
  <c r="H19" i="1" s="1"/>
  <c r="E6" i="1"/>
  <c r="E19" i="1" s="1"/>
  <c r="T6" i="1"/>
  <c r="Z6" i="1"/>
  <c r="AF13" i="1"/>
  <c r="Q6" i="1"/>
  <c r="Q19" i="1" s="1"/>
  <c r="AF19" i="1" l="1"/>
  <c r="Z19" i="1"/>
  <c r="N19" i="1"/>
  <c r="T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<sst xmlns="http://schemas.openxmlformats.org/spreadsheetml/2006/main" count="112" uniqueCount="45">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</sst>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3B9DE879-9812-487A-BE83-FD04DF2CE9A6}"/>
    <cellStyle name="Normal 7" xfId="1" xr:uid="{6AB8B522-6DCE-4820-8F94-1AE87FB612EC}"/>
    <cellStyle name="Normal_Booklet 2011_euro17_WGES_2011_280" xfId="2" xr:uid="{5CB91DB0-DBEF-42A6-9791-79E25654916B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0DCA-5B91-41C1-BD5F-5C6BC6C4B887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A4" s="11"/>
      <c r="B4" s="3">
        <v>2011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5" customHeight="1" x14ac:dyDescent="0.3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4704.3863554714226</v>
      </c>
      <c r="D6" s="15">
        <f>SUM(D7:D10)</f>
        <v>4804.9317528299389</v>
      </c>
      <c r="E6" s="15">
        <f>+C6-D6</f>
        <v>-100.54539735851631</v>
      </c>
      <c r="F6" s="15">
        <f>SUM(F7:F10)</f>
        <v>10042.641299774612</v>
      </c>
      <c r="G6" s="15">
        <f>SUM(G7:G10)</f>
        <v>10094.483786407962</v>
      </c>
      <c r="H6" s="15">
        <f>+F6-G6</f>
        <v>-51.842486633349836</v>
      </c>
      <c r="I6" s="15">
        <f>SUM(I7:I10)</f>
        <v>15543.244892657776</v>
      </c>
      <c r="J6" s="15">
        <f>SUM(J7:J10)</f>
        <v>15945.048867054282</v>
      </c>
      <c r="K6" s="15">
        <f>+I6-J6</f>
        <v>-401.80397439650551</v>
      </c>
      <c r="L6" s="15">
        <f>SUM(L7:L10)</f>
        <v>20533.417963619253</v>
      </c>
      <c r="M6" s="15">
        <f>SUM(M7:M10)</f>
        <v>21392.218393962306</v>
      </c>
      <c r="N6" s="15">
        <f>+L6-M6</f>
        <v>-858.80043034305345</v>
      </c>
      <c r="O6" s="15">
        <f>SUM(O7:O10)</f>
        <v>26023.247421343007</v>
      </c>
      <c r="P6" s="15">
        <f>SUM(P7:P10)</f>
        <v>27358.249261084879</v>
      </c>
      <c r="Q6" s="15">
        <f>+O6-P6</f>
        <v>-1335.0018397418717</v>
      </c>
      <c r="R6" s="15">
        <f>SUM(R7:R10)</f>
        <v>31339.523689066322</v>
      </c>
      <c r="S6" s="15">
        <f>SUM(S7:S10)</f>
        <v>33020.383827913109</v>
      </c>
      <c r="T6" s="15">
        <f>+R6-S6</f>
        <v>-1680.8601388467869</v>
      </c>
      <c r="U6" s="15">
        <f>SUM(U7:U10)</f>
        <v>36127.880298100972</v>
      </c>
      <c r="V6" s="15">
        <f>SUM(V7:V10)</f>
        <v>38334.463798146164</v>
      </c>
      <c r="W6" s="15">
        <f>+U6-V6</f>
        <v>-2206.5835000451916</v>
      </c>
      <c r="X6" s="15">
        <f>SUM(X7:X10)</f>
        <v>41229.306597854185</v>
      </c>
      <c r="Y6" s="15">
        <f>SUM(Y7:Y10)</f>
        <v>43778.767447581777</v>
      </c>
      <c r="Z6" s="15">
        <f>+X6-Y6</f>
        <v>-2549.4608497275913</v>
      </c>
      <c r="AA6" s="15">
        <f>SUM(AA7:AA10)</f>
        <v>46828.357408354612</v>
      </c>
      <c r="AB6" s="15">
        <f>SUM(AB7:AB10)</f>
        <v>49611.483009682132</v>
      </c>
      <c r="AC6" s="15">
        <f>+AA6-AB6</f>
        <v>-2783.1256013275197</v>
      </c>
      <c r="AD6" s="15">
        <f>SUM(AD7:AD10)</f>
        <v>52684.180964778774</v>
      </c>
      <c r="AE6" s="15">
        <f>SUM(AE7:AE10)</f>
        <v>55520.685329308108</v>
      </c>
      <c r="AF6" s="15">
        <f>+AD6-AE6</f>
        <v>-2836.5043645293335</v>
      </c>
      <c r="AG6" s="15">
        <f>SUM(AG7:AG10)</f>
        <v>58602.900342562119</v>
      </c>
      <c r="AH6" s="15">
        <f>SUM(AH7:AH10)</f>
        <v>61635.582937383027</v>
      </c>
      <c r="AI6" s="15">
        <f>+AG6-AH6</f>
        <v>-3032.682594820908</v>
      </c>
      <c r="AJ6" s="15">
        <f>SUM(AJ7:AJ10)</f>
        <v>63713.010804759993</v>
      </c>
      <c r="AK6" s="15">
        <f>SUM(AK7:AK10)</f>
        <v>67210.001493592295</v>
      </c>
      <c r="AL6" s="15">
        <f>+AJ6-AK6</f>
        <v>-3496.9906888323021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3947.5097883303906</v>
      </c>
      <c r="D7" s="18">
        <v>3833.9747809430182</v>
      </c>
      <c r="E7" s="15">
        <f t="shared" ref="E7:E18" si="0">+C7-D7</f>
        <v>113.53500738737239</v>
      </c>
      <c r="F7" s="18">
        <v>8187.4248441296459</v>
      </c>
      <c r="G7" s="18">
        <v>8036.3908411342763</v>
      </c>
      <c r="H7" s="15">
        <f t="shared" ref="H7:H11" si="1">+F7-G7</f>
        <v>151.03400299536952</v>
      </c>
      <c r="I7" s="18">
        <v>13042.682460916145</v>
      </c>
      <c r="J7" s="18">
        <v>12864.350043016195</v>
      </c>
      <c r="K7" s="15">
        <f t="shared" ref="K7:K11" si="2">+I7-J7</f>
        <v>178.33241789995009</v>
      </c>
      <c r="L7" s="18">
        <v>17382.545500291293</v>
      </c>
      <c r="M7" s="18">
        <v>17329.046780131612</v>
      </c>
      <c r="N7" s="15">
        <f t="shared" ref="N7:N11" si="3">+L7-M7</f>
        <v>53.498720159681397</v>
      </c>
      <c r="O7" s="18">
        <v>22123.785569445601</v>
      </c>
      <c r="P7" s="18">
        <v>22227.672929256554</v>
      </c>
      <c r="Q7" s="15">
        <f t="shared" ref="Q7:Q11" si="4">+O7-P7</f>
        <v>-103.88735981095306</v>
      </c>
      <c r="R7" s="18">
        <v>26691.978081696914</v>
      </c>
      <c r="S7" s="18">
        <v>26853.923335667372</v>
      </c>
      <c r="T7" s="15">
        <f t="shared" ref="T7:T11" si="5">+R7-S7</f>
        <v>-161.945253970458</v>
      </c>
      <c r="U7" s="18">
        <v>30765.373427040766</v>
      </c>
      <c r="V7" s="18">
        <v>31114.164778659095</v>
      </c>
      <c r="W7" s="15">
        <f t="shared" ref="W7:W11" si="6">+U7-V7</f>
        <v>-348.79135161832892</v>
      </c>
      <c r="X7" s="18">
        <v>35057.136511236611</v>
      </c>
      <c r="Y7" s="18">
        <v>35457.736614724519</v>
      </c>
      <c r="Z7" s="15">
        <f t="shared" ref="Z7:Z11" si="7">+X7-Y7</f>
        <v>-400.6001034879082</v>
      </c>
      <c r="AA7" s="18">
        <v>39995.943170233608</v>
      </c>
      <c r="AB7" s="18">
        <v>40258.069216631549</v>
      </c>
      <c r="AC7" s="15">
        <f t="shared" ref="AC7:AC11" si="8">+AA7-AB7</f>
        <v>-262.12604639794154</v>
      </c>
      <c r="AD7" s="18">
        <v>45199.254673745047</v>
      </c>
      <c r="AE7" s="18">
        <v>45150.790170857537</v>
      </c>
      <c r="AF7" s="15">
        <f t="shared" ref="AF7:AF11" si="9">+AD7-AE7</f>
        <v>48.464502887509298</v>
      </c>
      <c r="AG7" s="18">
        <v>50387.001723085101</v>
      </c>
      <c r="AH7" s="18">
        <v>50301.058555403521</v>
      </c>
      <c r="AI7" s="15">
        <f t="shared" ref="AI7:AI11" si="10">+AG7-AH7</f>
        <v>85.943167681580235</v>
      </c>
      <c r="AJ7" s="18">
        <v>54673.15405284836</v>
      </c>
      <c r="AK7" s="18">
        <v>54709.085691000008</v>
      </c>
      <c r="AL7" s="15">
        <f t="shared" ref="AL7:AL11" si="11">+AJ7-AK7</f>
        <v>-35.931638151647348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387.1450671410322</v>
      </c>
      <c r="D8" s="18">
        <v>406.2454318869207</v>
      </c>
      <c r="E8" s="15">
        <f t="shared" si="0"/>
        <v>-19.100364745888498</v>
      </c>
      <c r="F8" s="18">
        <v>763.49614564496505</v>
      </c>
      <c r="G8" s="18">
        <v>846.78241027368517</v>
      </c>
      <c r="H8" s="15">
        <f t="shared" si="1"/>
        <v>-83.286264628720119</v>
      </c>
      <c r="I8" s="18">
        <v>1171.8424317416302</v>
      </c>
      <c r="J8" s="18">
        <v>1303.2544664055445</v>
      </c>
      <c r="K8" s="15">
        <f t="shared" si="2"/>
        <v>-131.41203466391426</v>
      </c>
      <c r="L8" s="18">
        <v>1582.2034633279623</v>
      </c>
      <c r="M8" s="18">
        <v>1751.6036138306952</v>
      </c>
      <c r="N8" s="15">
        <f t="shared" si="3"/>
        <v>-169.40015050273291</v>
      </c>
      <c r="O8" s="18">
        <v>2030.7228518974068</v>
      </c>
      <c r="P8" s="18">
        <v>2258.3003318283259</v>
      </c>
      <c r="Q8" s="15">
        <f t="shared" si="4"/>
        <v>-227.57747993091903</v>
      </c>
      <c r="R8" s="18">
        <v>2473.3866073694076</v>
      </c>
      <c r="S8" s="18">
        <v>2707.4168835647833</v>
      </c>
      <c r="T8" s="15">
        <f t="shared" si="5"/>
        <v>-234.03027619537579</v>
      </c>
      <c r="U8" s="18">
        <v>2920.9102449352058</v>
      </c>
      <c r="V8" s="18">
        <v>3194.787396189146</v>
      </c>
      <c r="W8" s="15">
        <f t="shared" si="6"/>
        <v>-273.87715125394016</v>
      </c>
      <c r="X8" s="18">
        <v>3380.0662583828771</v>
      </c>
      <c r="Y8" s="18">
        <v>3691.3012819772594</v>
      </c>
      <c r="Z8" s="15">
        <f t="shared" si="7"/>
        <v>-311.23502359438226</v>
      </c>
      <c r="AA8" s="18">
        <v>3802.9262381210101</v>
      </c>
      <c r="AB8" s="18">
        <v>4128.9519731940782</v>
      </c>
      <c r="AC8" s="15">
        <f t="shared" si="8"/>
        <v>-326.02573507306806</v>
      </c>
      <c r="AD8" s="18">
        <v>4215.3475910337211</v>
      </c>
      <c r="AE8" s="18">
        <v>4564.8423934505727</v>
      </c>
      <c r="AF8" s="15">
        <f t="shared" si="9"/>
        <v>-349.4948024168516</v>
      </c>
      <c r="AG8" s="18">
        <v>4660.0486983770134</v>
      </c>
      <c r="AH8" s="18">
        <v>4982.4117569795071</v>
      </c>
      <c r="AI8" s="15">
        <f t="shared" si="10"/>
        <v>-322.36305860249377</v>
      </c>
      <c r="AJ8" s="18">
        <v>5228.4037519116291</v>
      </c>
      <c r="AK8" s="18">
        <v>5497.9895198686563</v>
      </c>
      <c r="AL8" s="15">
        <f t="shared" si="11"/>
        <v>-269.5857679570272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210.47071709863295</v>
      </c>
      <c r="D9" s="18">
        <v>456.69516083141264</v>
      </c>
      <c r="E9" s="15">
        <f t="shared" si="0"/>
        <v>-246.22444373277969</v>
      </c>
      <c r="F9" s="18">
        <v>842.73165801069899</v>
      </c>
      <c r="G9" s="18">
        <v>935.41759947207493</v>
      </c>
      <c r="H9" s="15">
        <f t="shared" si="1"/>
        <v>-92.685941461375933</v>
      </c>
      <c r="I9" s="18">
        <v>1061.5555330886941</v>
      </c>
      <c r="J9" s="18">
        <v>1402.2347058437358</v>
      </c>
      <c r="K9" s="15">
        <f t="shared" si="2"/>
        <v>-340.67917275504169</v>
      </c>
      <c r="L9" s="18">
        <v>1281.6617288926334</v>
      </c>
      <c r="M9" s="18">
        <v>1846.1014985403672</v>
      </c>
      <c r="N9" s="15">
        <f t="shared" si="3"/>
        <v>-564.43976964773378</v>
      </c>
      <c r="O9" s="18">
        <v>1556.2879712804618</v>
      </c>
      <c r="P9" s="18">
        <v>2308.1687630893916</v>
      </c>
      <c r="Q9" s="15">
        <f t="shared" si="4"/>
        <v>-751.88079180892987</v>
      </c>
      <c r="R9" s="18">
        <v>1788.8416368252215</v>
      </c>
      <c r="S9" s="18">
        <v>2798.3810928723715</v>
      </c>
      <c r="T9" s="15">
        <f t="shared" si="5"/>
        <v>-1009.53945604715</v>
      </c>
      <c r="U9" s="18">
        <v>2029.9966012427687</v>
      </c>
      <c r="V9" s="18">
        <v>3250.9993903173354</v>
      </c>
      <c r="W9" s="15">
        <f t="shared" si="6"/>
        <v>-1221.0027890745666</v>
      </c>
      <c r="X9" s="18">
        <v>2343.0244445512044</v>
      </c>
      <c r="Y9" s="18">
        <v>3723.2297579268688</v>
      </c>
      <c r="Z9" s="15">
        <f t="shared" si="7"/>
        <v>-1380.2053133756644</v>
      </c>
      <c r="AA9" s="18">
        <v>2556.8092711353197</v>
      </c>
      <c r="AB9" s="18">
        <v>4212.0385013916975</v>
      </c>
      <c r="AC9" s="15">
        <f t="shared" si="8"/>
        <v>-1655.2292302563778</v>
      </c>
      <c r="AD9" s="18">
        <v>2769.1166402029958</v>
      </c>
      <c r="AE9" s="18">
        <v>4676.6678693456288</v>
      </c>
      <c r="AF9" s="15">
        <f t="shared" si="9"/>
        <v>-1907.551229142633</v>
      </c>
      <c r="AG9" s="18">
        <v>3029.8643598559274</v>
      </c>
      <c r="AH9" s="18">
        <v>5127.0350650877672</v>
      </c>
      <c r="AI9" s="15">
        <f t="shared" si="10"/>
        <v>-2097.1707052318397</v>
      </c>
      <c r="AJ9" s="18">
        <v>3260.423324922237</v>
      </c>
      <c r="AK9" s="18">
        <v>5665.9349629098415</v>
      </c>
      <c r="AL9" s="15">
        <f t="shared" si="11"/>
        <v>-2405.5116379876044</v>
      </c>
    </row>
    <row r="10" spans="1:16383" ht="18.75" customHeight="1" x14ac:dyDescent="0.3">
      <c r="A10" s="16" t="s">
        <v>25</v>
      </c>
      <c r="B10" s="20" t="s">
        <v>26</v>
      </c>
      <c r="C10" s="18">
        <v>159.26078290136707</v>
      </c>
      <c r="D10" s="18">
        <v>108.01637916858735</v>
      </c>
      <c r="E10" s="15">
        <f t="shared" si="0"/>
        <v>51.244403732779716</v>
      </c>
      <c r="F10" s="18">
        <v>248.98865198930096</v>
      </c>
      <c r="G10" s="18">
        <v>275.89293552792515</v>
      </c>
      <c r="H10" s="15">
        <f t="shared" si="1"/>
        <v>-26.904283538624185</v>
      </c>
      <c r="I10" s="18">
        <v>267.16446691130596</v>
      </c>
      <c r="J10" s="18">
        <v>375.20965178880726</v>
      </c>
      <c r="K10" s="15">
        <f t="shared" si="2"/>
        <v>-108.0451848775013</v>
      </c>
      <c r="L10" s="18">
        <v>287.00727110736659</v>
      </c>
      <c r="M10" s="18">
        <v>465.46650145963292</v>
      </c>
      <c r="N10" s="15">
        <f t="shared" si="3"/>
        <v>-178.45923035226633</v>
      </c>
      <c r="O10" s="18">
        <v>312.45102871953799</v>
      </c>
      <c r="P10" s="18">
        <v>564.10723691060809</v>
      </c>
      <c r="Q10" s="15">
        <f t="shared" si="4"/>
        <v>-251.65620819107011</v>
      </c>
      <c r="R10" s="18">
        <v>385.31736317477839</v>
      </c>
      <c r="S10" s="18">
        <v>660.66251580857988</v>
      </c>
      <c r="T10" s="15">
        <f t="shared" si="5"/>
        <v>-275.34515263380149</v>
      </c>
      <c r="U10" s="18">
        <v>411.6000248822312</v>
      </c>
      <c r="V10" s="18">
        <v>774.51223298058426</v>
      </c>
      <c r="W10" s="15">
        <f t="shared" si="6"/>
        <v>-362.91220809835306</v>
      </c>
      <c r="X10" s="18">
        <v>449.07938368349579</v>
      </c>
      <c r="Y10" s="18">
        <v>906.49979295313142</v>
      </c>
      <c r="Z10" s="15">
        <f t="shared" si="7"/>
        <v>-457.42040926963563</v>
      </c>
      <c r="AA10" s="18">
        <v>472.67872886468058</v>
      </c>
      <c r="AB10" s="18">
        <v>1012.4233184648094</v>
      </c>
      <c r="AC10" s="15">
        <f t="shared" si="8"/>
        <v>-539.74458960012885</v>
      </c>
      <c r="AD10" s="18">
        <v>500.46205979700454</v>
      </c>
      <c r="AE10" s="18">
        <v>1128.3848956543723</v>
      </c>
      <c r="AF10" s="15">
        <f t="shared" si="9"/>
        <v>-627.92283585736777</v>
      </c>
      <c r="AG10" s="18">
        <v>525.9855612440723</v>
      </c>
      <c r="AH10" s="18">
        <v>1225.0775599122326</v>
      </c>
      <c r="AI10" s="15">
        <f t="shared" si="10"/>
        <v>-699.09199866816027</v>
      </c>
      <c r="AJ10" s="18">
        <v>551.02967507776327</v>
      </c>
      <c r="AK10" s="18">
        <v>1336.9913198137956</v>
      </c>
      <c r="AL10" s="15">
        <f t="shared" si="11"/>
        <v>-785.96164473603233</v>
      </c>
    </row>
    <row r="11" spans="1:16383" ht="18.75" customHeight="1" x14ac:dyDescent="0.3">
      <c r="A11" s="13" t="s">
        <v>27</v>
      </c>
      <c r="B11" s="21" t="s">
        <v>28</v>
      </c>
      <c r="C11" s="18">
        <v>0</v>
      </c>
      <c r="D11" s="18">
        <v>3.3000000000000007</v>
      </c>
      <c r="E11" s="15">
        <f t="shared" si="0"/>
        <v>-3.3000000000000007</v>
      </c>
      <c r="F11" s="18">
        <v>0.6</v>
      </c>
      <c r="G11" s="18">
        <v>8.3999999999999986</v>
      </c>
      <c r="H11" s="15">
        <f t="shared" si="1"/>
        <v>-7.7999999999999989</v>
      </c>
      <c r="I11" s="18">
        <v>65.199999999999989</v>
      </c>
      <c r="J11" s="18">
        <v>9.9</v>
      </c>
      <c r="K11" s="15">
        <f t="shared" si="2"/>
        <v>55.29999999999999</v>
      </c>
      <c r="L11" s="18">
        <v>217.29999999999998</v>
      </c>
      <c r="M11" s="18">
        <v>12.099999999999998</v>
      </c>
      <c r="N11" s="15">
        <f t="shared" si="3"/>
        <v>205.2</v>
      </c>
      <c r="O11" s="18">
        <v>372.90000000000003</v>
      </c>
      <c r="P11" s="18">
        <v>14.600000000000001</v>
      </c>
      <c r="Q11" s="15">
        <f t="shared" si="4"/>
        <v>358.3</v>
      </c>
      <c r="R11" s="18">
        <v>462.1</v>
      </c>
      <c r="S11" s="18">
        <v>15.799999999999999</v>
      </c>
      <c r="T11" s="15">
        <f t="shared" si="5"/>
        <v>446.3</v>
      </c>
      <c r="U11" s="18">
        <v>481.20000000000005</v>
      </c>
      <c r="V11" s="18">
        <v>16.999999999999996</v>
      </c>
      <c r="W11" s="15">
        <f t="shared" si="6"/>
        <v>464.20000000000005</v>
      </c>
      <c r="X11" s="18">
        <v>486.90000000000003</v>
      </c>
      <c r="Y11" s="18">
        <v>20.399999999999995</v>
      </c>
      <c r="Z11" s="15">
        <f t="shared" si="7"/>
        <v>466.50000000000006</v>
      </c>
      <c r="AA11" s="18">
        <v>667.30000000000007</v>
      </c>
      <c r="AB11" s="18">
        <v>22.5</v>
      </c>
      <c r="AC11" s="15">
        <f t="shared" si="8"/>
        <v>644.80000000000007</v>
      </c>
      <c r="AD11" s="18">
        <v>667.30000000000007</v>
      </c>
      <c r="AE11" s="18">
        <v>24.900000000000002</v>
      </c>
      <c r="AF11" s="15">
        <f t="shared" si="9"/>
        <v>642.40000000000009</v>
      </c>
      <c r="AG11" s="18">
        <v>708.2</v>
      </c>
      <c r="AH11" s="18">
        <v>26.8</v>
      </c>
      <c r="AI11" s="15">
        <f t="shared" si="10"/>
        <v>681.40000000000009</v>
      </c>
      <c r="AJ11" s="18">
        <v>914.30000000000007</v>
      </c>
      <c r="AK11" s="18">
        <v>28.9</v>
      </c>
      <c r="AL11" s="15">
        <f t="shared" si="11"/>
        <v>885.40000000000009</v>
      </c>
    </row>
    <row r="12" spans="1:16383" s="23" customFormat="1" ht="18.75" customHeight="1" x14ac:dyDescent="0.3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31</v>
      </c>
      <c r="B13" s="25" t="s">
        <v>32</v>
      </c>
      <c r="C13" s="15">
        <f>+C14+C15+E16+C17+C18</f>
        <v>1259.0650000000001</v>
      </c>
      <c r="D13" s="15">
        <f>+D14+D15+D17+D18</f>
        <v>1130.1880000000001</v>
      </c>
      <c r="E13" s="15">
        <f t="shared" ref="E13" si="12">+C13-D13</f>
        <v>128.87699999999995</v>
      </c>
      <c r="F13" s="15">
        <f>+F14+F15+H16+F17+F18</f>
        <v>1158.752</v>
      </c>
      <c r="G13" s="15">
        <f>+G14+G15+G17+G18</f>
        <v>2024.337</v>
      </c>
      <c r="H13" s="15">
        <f t="shared" ref="H13:H15" si="13">+F13-G13</f>
        <v>-865.58500000000004</v>
      </c>
      <c r="I13" s="15">
        <f>+I14+I15+K16+I17+I18</f>
        <v>1520.5909999999999</v>
      </c>
      <c r="J13" s="15">
        <f>+J14+J15+J17+J18</f>
        <v>2722.8389999999999</v>
      </c>
      <c r="K13" s="15">
        <f t="shared" ref="K13:K15" si="14">+I13-J13</f>
        <v>-1202.248</v>
      </c>
      <c r="L13" s="15">
        <f>+L14+L15+N16+L17+L18</f>
        <v>1603.8429999999996</v>
      </c>
      <c r="M13" s="15">
        <f>+M14+M15+M17+M18</f>
        <v>3194.7620000000002</v>
      </c>
      <c r="N13" s="15">
        <f t="shared" ref="N13:N15" si="15">+L13-M13</f>
        <v>-1590.9190000000006</v>
      </c>
      <c r="O13" s="15">
        <f>+O14+O15+Q16+O17+O18</f>
        <v>2525.5830000000001</v>
      </c>
      <c r="P13" s="15">
        <f>+P14+P15+P17+P18</f>
        <v>3833.1589999999997</v>
      </c>
      <c r="Q13" s="15">
        <f t="shared" ref="Q13:Q15" si="16">+O13-P13</f>
        <v>-1307.5759999999996</v>
      </c>
      <c r="R13" s="15">
        <f>+R14+R15+T16+R17+R18</f>
        <v>1631.0079999999998</v>
      </c>
      <c r="S13" s="15">
        <f>+S14+S15+S17+S18</f>
        <v>3892.0010000000002</v>
      </c>
      <c r="T13" s="15">
        <f t="shared" ref="T13:T15" si="17">+R13-S13</f>
        <v>-2260.9930000000004</v>
      </c>
      <c r="U13" s="15">
        <f>+U14+U15+W16+U17+U18</f>
        <v>517.9409999999998</v>
      </c>
      <c r="V13" s="15">
        <f>+V14+V15+V17+V18</f>
        <v>2976.8069999999998</v>
      </c>
      <c r="W13" s="15">
        <f t="shared" ref="W13:W15" si="18">+U13-V13</f>
        <v>-2458.866</v>
      </c>
      <c r="X13" s="15">
        <f>+X14+X15+Z16+X17+X18</f>
        <v>1162.4489999999996</v>
      </c>
      <c r="Y13" s="15">
        <f>+Y14+Y15+Y17+Y18</f>
        <v>3596.9070000000011</v>
      </c>
      <c r="Z13" s="15">
        <f t="shared" ref="Z13:Z15" si="19">+X13-Y13</f>
        <v>-2434.4580000000014</v>
      </c>
      <c r="AA13" s="15">
        <f>+AA14+AA15+AC16+AA17+AA18</f>
        <v>2389.5020000000004</v>
      </c>
      <c r="AB13" s="15">
        <f>+AB14+AB15+AB17+AB18</f>
        <v>5085.7759999999998</v>
      </c>
      <c r="AC13" s="15">
        <f t="shared" ref="AC13:AC15" si="20">+AA13-AB13</f>
        <v>-2696.2739999999994</v>
      </c>
      <c r="AD13" s="15">
        <f>+AD14+AD15+AF16+AD17+AD18</f>
        <v>2918.6309999999999</v>
      </c>
      <c r="AE13" s="15">
        <f>+AE14+AE15+AE17+AE18</f>
        <v>5978.1849999999995</v>
      </c>
      <c r="AF13" s="15">
        <f t="shared" ref="AF13:AF15" si="21">+AD13-AE13</f>
        <v>-3059.5539999999996</v>
      </c>
      <c r="AG13" s="15">
        <f>+AG14+AG15+AI16+AG17+AG18</f>
        <v>3121.5540000000001</v>
      </c>
      <c r="AH13" s="15">
        <f>+AH14+AH15+AH17+AH18</f>
        <v>6771.2690000000002</v>
      </c>
      <c r="AI13" s="15">
        <f t="shared" ref="AI13:AI15" si="22">+AG13-AH13</f>
        <v>-3649.7150000000001</v>
      </c>
      <c r="AJ13" s="15">
        <f>+AJ14+AJ15+AL16+AJ17+AJ18</f>
        <v>2521.37</v>
      </c>
      <c r="AK13" s="15">
        <f>+AK14+AK15+AK17+AK18</f>
        <v>5923.6269999999995</v>
      </c>
      <c r="AL13" s="15">
        <f t="shared" ref="AL13:AL15" si="23">+AJ13-AK13</f>
        <v>-3402.2569999999996</v>
      </c>
    </row>
    <row r="14" spans="1:16383" ht="18.75" customHeight="1" x14ac:dyDescent="0.25">
      <c r="A14" s="16" t="s">
        <v>33</v>
      </c>
      <c r="B14" s="26" t="s">
        <v>34</v>
      </c>
      <c r="C14" s="18">
        <v>269.96500000000003</v>
      </c>
      <c r="D14" s="18">
        <v>523.495</v>
      </c>
      <c r="E14" s="15">
        <f t="shared" si="0"/>
        <v>-253.52999999999997</v>
      </c>
      <c r="F14" s="18">
        <v>382.988</v>
      </c>
      <c r="G14" s="18">
        <v>800.54700000000014</v>
      </c>
      <c r="H14" s="15">
        <f t="shared" si="13"/>
        <v>-417.55900000000014</v>
      </c>
      <c r="I14" s="18">
        <v>763.05400000000009</v>
      </c>
      <c r="J14" s="18">
        <v>1396.1019999999999</v>
      </c>
      <c r="K14" s="15">
        <f t="shared" si="14"/>
        <v>-633.04799999999977</v>
      </c>
      <c r="L14" s="18">
        <v>1075.8689999999999</v>
      </c>
      <c r="M14" s="18">
        <v>1561.645</v>
      </c>
      <c r="N14" s="15">
        <f t="shared" si="15"/>
        <v>-485.77600000000007</v>
      </c>
      <c r="O14" s="18">
        <v>1315.8440000000001</v>
      </c>
      <c r="P14" s="18">
        <v>1839.9209999999998</v>
      </c>
      <c r="Q14" s="15">
        <f t="shared" si="16"/>
        <v>-524.07699999999977</v>
      </c>
      <c r="R14" s="18">
        <v>606.34399999999994</v>
      </c>
      <c r="S14" s="18">
        <v>1293.9740000000002</v>
      </c>
      <c r="T14" s="15">
        <f t="shared" si="17"/>
        <v>-687.63000000000022</v>
      </c>
      <c r="U14" s="18">
        <v>478.62400000000002</v>
      </c>
      <c r="V14" s="18">
        <v>1255.6789999999999</v>
      </c>
      <c r="W14" s="15">
        <f t="shared" si="18"/>
        <v>-777.05499999999984</v>
      </c>
      <c r="X14" s="18">
        <v>734.88699999999994</v>
      </c>
      <c r="Y14" s="18">
        <v>1608.8470000000002</v>
      </c>
      <c r="Z14" s="15">
        <f t="shared" si="19"/>
        <v>-873.96000000000026</v>
      </c>
      <c r="AA14" s="18">
        <v>1406.5800000000002</v>
      </c>
      <c r="AB14" s="18">
        <v>2433.634</v>
      </c>
      <c r="AC14" s="15">
        <f t="shared" si="20"/>
        <v>-1027.0539999999999</v>
      </c>
      <c r="AD14" s="18">
        <v>1836.0060000000001</v>
      </c>
      <c r="AE14" s="18">
        <v>2863.7449999999999</v>
      </c>
      <c r="AF14" s="15">
        <f t="shared" si="21"/>
        <v>-1027.7389999999998</v>
      </c>
      <c r="AG14" s="18">
        <v>1834.5940000000001</v>
      </c>
      <c r="AH14" s="18">
        <v>3432.6409999999996</v>
      </c>
      <c r="AI14" s="15">
        <f t="shared" si="22"/>
        <v>-1598.0469999999996</v>
      </c>
      <c r="AJ14" s="18">
        <v>1962.259</v>
      </c>
      <c r="AK14" s="18">
        <v>3960.6899999999996</v>
      </c>
      <c r="AL14" s="15">
        <f t="shared" si="23"/>
        <v>-1998.4309999999996</v>
      </c>
    </row>
    <row r="15" spans="1:16383" ht="18.75" customHeight="1" x14ac:dyDescent="0.25">
      <c r="A15" s="16" t="s">
        <v>35</v>
      </c>
      <c r="B15" s="26" t="s">
        <v>36</v>
      </c>
      <c r="C15" s="18">
        <v>433.2</v>
      </c>
      <c r="D15" s="18">
        <v>31.499999999999993</v>
      </c>
      <c r="E15" s="15">
        <f t="shared" si="0"/>
        <v>401.7</v>
      </c>
      <c r="F15" s="18">
        <v>746.3</v>
      </c>
      <c r="G15" s="18">
        <v>720</v>
      </c>
      <c r="H15" s="15">
        <f t="shared" si="13"/>
        <v>26.299999999999955</v>
      </c>
      <c r="I15" s="18">
        <v>690</v>
      </c>
      <c r="J15" s="18">
        <v>831.2</v>
      </c>
      <c r="K15" s="15">
        <f t="shared" si="14"/>
        <v>-141.20000000000005</v>
      </c>
      <c r="L15" s="18">
        <v>1197.8000000000002</v>
      </c>
      <c r="M15" s="18">
        <v>1412.3999999999999</v>
      </c>
      <c r="N15" s="15">
        <f t="shared" si="15"/>
        <v>-214.59999999999968</v>
      </c>
      <c r="O15" s="18">
        <v>1368.9</v>
      </c>
      <c r="P15" s="18">
        <v>1378.1000000000001</v>
      </c>
      <c r="Q15" s="15">
        <f t="shared" si="16"/>
        <v>-9.2000000000000455</v>
      </c>
      <c r="R15" s="18">
        <v>1281.5999999999999</v>
      </c>
      <c r="S15" s="18">
        <v>1380.5</v>
      </c>
      <c r="T15" s="15">
        <f t="shared" si="17"/>
        <v>-98.900000000000091</v>
      </c>
      <c r="U15" s="18">
        <v>1022.1999999999998</v>
      </c>
      <c r="V15" s="18">
        <v>1312.1999999999998</v>
      </c>
      <c r="W15" s="15">
        <f t="shared" si="18"/>
        <v>-290</v>
      </c>
      <c r="X15" s="18">
        <v>925.79999999999984</v>
      </c>
      <c r="Y15" s="18">
        <v>1306.0000000000002</v>
      </c>
      <c r="Z15" s="15">
        <f t="shared" si="19"/>
        <v>-380.20000000000039</v>
      </c>
      <c r="AA15" s="18">
        <v>1171.5000000000002</v>
      </c>
      <c r="AB15" s="18">
        <v>1376.4999999999998</v>
      </c>
      <c r="AC15" s="15">
        <f t="shared" si="20"/>
        <v>-204.99999999999955</v>
      </c>
      <c r="AD15" s="18">
        <v>1461.1</v>
      </c>
      <c r="AE15" s="18">
        <v>1893</v>
      </c>
      <c r="AF15" s="15">
        <f t="shared" si="21"/>
        <v>-431.90000000000009</v>
      </c>
      <c r="AG15" s="18">
        <v>1902.1</v>
      </c>
      <c r="AH15" s="18">
        <v>1856</v>
      </c>
      <c r="AI15" s="15">
        <f t="shared" si="22"/>
        <v>46.099999999999909</v>
      </c>
      <c r="AJ15" s="18">
        <v>1677.6779999999999</v>
      </c>
      <c r="AK15" s="18">
        <v>1544.7</v>
      </c>
      <c r="AL15" s="15">
        <f t="shared" si="23"/>
        <v>132.97799999999984</v>
      </c>
    </row>
    <row r="16" spans="1:16383" ht="18.75" customHeight="1" x14ac:dyDescent="0.25">
      <c r="A16" s="16" t="s">
        <v>37</v>
      </c>
      <c r="B16" s="26" t="s">
        <v>38</v>
      </c>
      <c r="C16" s="27"/>
      <c r="D16" s="27"/>
      <c r="E16" s="18">
        <v>54.267000000000003</v>
      </c>
      <c r="F16" s="27"/>
      <c r="G16" s="27"/>
      <c r="H16" s="18">
        <v>76.915000000000006</v>
      </c>
      <c r="I16" s="27"/>
      <c r="J16" s="27"/>
      <c r="K16" s="18">
        <v>223.10000000000002</v>
      </c>
      <c r="L16" s="27"/>
      <c r="M16" s="27"/>
      <c r="N16" s="18">
        <v>273.59699999999998</v>
      </c>
      <c r="O16" s="27"/>
      <c r="P16" s="27"/>
      <c r="Q16" s="18">
        <v>289.18199999999996</v>
      </c>
      <c r="R16" s="27"/>
      <c r="S16" s="27"/>
      <c r="T16" s="18">
        <v>425.20499999999998</v>
      </c>
      <c r="U16" s="27"/>
      <c r="V16" s="27"/>
      <c r="W16" s="18">
        <v>382.72900000000004</v>
      </c>
      <c r="X16" s="27"/>
      <c r="Y16" s="27"/>
      <c r="Z16" s="18">
        <v>317.95699999999999</v>
      </c>
      <c r="AA16" s="27"/>
      <c r="AB16" s="27"/>
      <c r="AC16" s="18">
        <v>288.16499999999996</v>
      </c>
      <c r="AD16" s="27"/>
      <c r="AE16" s="27"/>
      <c r="AF16" s="18">
        <v>306.08300000000003</v>
      </c>
      <c r="AG16" s="27"/>
      <c r="AH16" s="27"/>
      <c r="AI16" s="18">
        <v>346.55900000000003</v>
      </c>
      <c r="AJ16" s="27"/>
      <c r="AK16" s="27"/>
      <c r="AL16" s="18">
        <v>343.26800000000003</v>
      </c>
    </row>
    <row r="17" spans="1:38" ht="18.75" customHeight="1" x14ac:dyDescent="0.25">
      <c r="A17" s="16" t="s">
        <v>39</v>
      </c>
      <c r="B17" s="26" t="s">
        <v>40</v>
      </c>
      <c r="C17" s="18">
        <v>455.43299999999994</v>
      </c>
      <c r="D17" s="18">
        <v>575.19299999999998</v>
      </c>
      <c r="E17" s="15">
        <f t="shared" si="0"/>
        <v>-119.76000000000005</v>
      </c>
      <c r="F17" s="18">
        <v>-71.650999999999968</v>
      </c>
      <c r="G17" s="18">
        <v>503.79000000000008</v>
      </c>
      <c r="H17" s="15">
        <f t="shared" ref="H17:H18" si="24">+F17-G17</f>
        <v>-575.44100000000003</v>
      </c>
      <c r="I17" s="18">
        <v>-193.06299999999999</v>
      </c>
      <c r="J17" s="18">
        <v>495.53700000000003</v>
      </c>
      <c r="K17" s="15">
        <f t="shared" ref="K17:K18" si="25">+I17-J17</f>
        <v>-688.6</v>
      </c>
      <c r="L17" s="18">
        <v>-980.923</v>
      </c>
      <c r="M17" s="18">
        <v>220.71699999999996</v>
      </c>
      <c r="N17" s="15">
        <f t="shared" ref="N17:N18" si="26">+L17-M17</f>
        <v>-1201.6399999999999</v>
      </c>
      <c r="O17" s="18">
        <v>-489.64299999999997</v>
      </c>
      <c r="P17" s="18">
        <v>615.13799999999992</v>
      </c>
      <c r="Q17" s="15">
        <f t="shared" ref="Q17:Q18" si="27">+O17-P17</f>
        <v>-1104.7809999999999</v>
      </c>
      <c r="R17" s="18">
        <v>-723.44100000000003</v>
      </c>
      <c r="S17" s="18">
        <v>1217.527</v>
      </c>
      <c r="T17" s="15">
        <f t="shared" ref="T17:T18" si="28">+R17-S17</f>
        <v>-1940.9680000000001</v>
      </c>
      <c r="U17" s="18">
        <v>-1415.1120000000001</v>
      </c>
      <c r="V17" s="18">
        <v>408.92799999999988</v>
      </c>
      <c r="W17" s="15">
        <f t="shared" ref="W17:W18" si="29">+U17-V17</f>
        <v>-1824.04</v>
      </c>
      <c r="X17" s="18">
        <v>-865.69500000000005</v>
      </c>
      <c r="Y17" s="18">
        <v>682.06000000000063</v>
      </c>
      <c r="Z17" s="15">
        <f t="shared" ref="Z17:Z18" si="30">+X17-Y17</f>
        <v>-1547.7550000000006</v>
      </c>
      <c r="AA17" s="18">
        <v>-526.24300000000017</v>
      </c>
      <c r="AB17" s="18">
        <v>1275.6420000000003</v>
      </c>
      <c r="AC17" s="15">
        <f t="shared" ref="AC17:AC18" si="31">+AA17-AB17</f>
        <v>-1801.8850000000004</v>
      </c>
      <c r="AD17" s="18">
        <v>-734.05799999999988</v>
      </c>
      <c r="AE17" s="18">
        <v>1221.44</v>
      </c>
      <c r="AF17" s="15">
        <f t="shared" ref="AF17:AF18" si="32">+AD17-AE17</f>
        <v>-1955.498</v>
      </c>
      <c r="AG17" s="18">
        <v>-1011.199</v>
      </c>
      <c r="AH17" s="18">
        <v>1482.6280000000004</v>
      </c>
      <c r="AI17" s="15">
        <f t="shared" ref="AI17:AI18" si="33">+AG17-AH17</f>
        <v>-2493.8270000000002</v>
      </c>
      <c r="AJ17" s="18">
        <v>-1526.6350000000002</v>
      </c>
      <c r="AK17" s="18">
        <v>418.23700000000008</v>
      </c>
      <c r="AL17" s="15">
        <f t="shared" ref="AL17:AL18" si="34">+AJ17-AK17</f>
        <v>-1944.8720000000003</v>
      </c>
    </row>
    <row r="18" spans="1:38" ht="18.75" customHeight="1" x14ac:dyDescent="0.25">
      <c r="A18" s="16" t="s">
        <v>41</v>
      </c>
      <c r="B18" s="26" t="s">
        <v>42</v>
      </c>
      <c r="C18" s="18">
        <v>46.2</v>
      </c>
      <c r="D18" s="27"/>
      <c r="E18" s="15">
        <f t="shared" si="0"/>
        <v>46.2</v>
      </c>
      <c r="F18" s="18">
        <v>24.2</v>
      </c>
      <c r="G18" s="27"/>
      <c r="H18" s="15">
        <f t="shared" si="24"/>
        <v>24.2</v>
      </c>
      <c r="I18" s="18">
        <v>37.5</v>
      </c>
      <c r="J18" s="27"/>
      <c r="K18" s="15">
        <f t="shared" si="25"/>
        <v>37.5</v>
      </c>
      <c r="L18" s="18">
        <v>37.5</v>
      </c>
      <c r="M18" s="27"/>
      <c r="N18" s="15">
        <f t="shared" si="26"/>
        <v>37.5</v>
      </c>
      <c r="O18" s="18">
        <v>41.3</v>
      </c>
      <c r="P18" s="27"/>
      <c r="Q18" s="15">
        <f t="shared" si="27"/>
        <v>41.3</v>
      </c>
      <c r="R18" s="18">
        <v>41.3</v>
      </c>
      <c r="S18" s="27"/>
      <c r="T18" s="15">
        <f t="shared" si="28"/>
        <v>41.3</v>
      </c>
      <c r="U18" s="18">
        <v>49.5</v>
      </c>
      <c r="V18" s="27"/>
      <c r="W18" s="15">
        <f t="shared" si="29"/>
        <v>49.5</v>
      </c>
      <c r="X18" s="18">
        <v>49.5</v>
      </c>
      <c r="Y18" s="27"/>
      <c r="Z18" s="15">
        <f t="shared" si="30"/>
        <v>49.5</v>
      </c>
      <c r="AA18" s="18">
        <v>49.5</v>
      </c>
      <c r="AB18" s="27"/>
      <c r="AC18" s="15">
        <f t="shared" si="31"/>
        <v>49.5</v>
      </c>
      <c r="AD18" s="18">
        <v>49.5</v>
      </c>
      <c r="AE18" s="27"/>
      <c r="AF18" s="15">
        <f t="shared" si="32"/>
        <v>49.5</v>
      </c>
      <c r="AG18" s="18">
        <v>49.5</v>
      </c>
      <c r="AH18" s="27"/>
      <c r="AI18" s="15">
        <f t="shared" si="33"/>
        <v>49.5</v>
      </c>
      <c r="AJ18" s="18">
        <v>64.8</v>
      </c>
      <c r="AK18" s="27"/>
      <c r="AL18" s="15">
        <f t="shared" si="34"/>
        <v>64.8</v>
      </c>
    </row>
    <row r="19" spans="1:38" ht="18.75" customHeight="1" x14ac:dyDescent="0.25">
      <c r="A19" s="13" t="s">
        <v>43</v>
      </c>
      <c r="B19" s="28" t="s">
        <v>44</v>
      </c>
      <c r="C19" s="29"/>
      <c r="D19" s="29"/>
      <c r="E19" s="30">
        <f>-E6-E11+E13</f>
        <v>232.72239735851628</v>
      </c>
      <c r="F19" s="29"/>
      <c r="G19" s="29"/>
      <c r="H19" s="30">
        <f>-H6-H11+H13</f>
        <v>-805.94251336665025</v>
      </c>
      <c r="I19" s="29"/>
      <c r="J19" s="29"/>
      <c r="K19" s="30">
        <f>-K6-K11+K13</f>
        <v>-855.74402560349449</v>
      </c>
      <c r="L19" s="29"/>
      <c r="M19" s="29"/>
      <c r="N19" s="30">
        <f>-N6-N11+N13</f>
        <v>-937.31856965694715</v>
      </c>
      <c r="O19" s="29"/>
      <c r="P19" s="29"/>
      <c r="Q19" s="30">
        <f>-Q6-Q11+Q13</f>
        <v>-330.87416025812786</v>
      </c>
      <c r="R19" s="29"/>
      <c r="S19" s="29"/>
      <c r="T19" s="30">
        <f>-T6-T11+T13</f>
        <v>-1026.4328611532135</v>
      </c>
      <c r="U19" s="29"/>
      <c r="V19" s="29"/>
      <c r="W19" s="30">
        <f>-W6-W11+W13</f>
        <v>-716.48249995480842</v>
      </c>
      <c r="X19" s="29"/>
      <c r="Y19" s="29"/>
      <c r="Z19" s="30">
        <f>-Z6-Z11+Z13</f>
        <v>-351.49715027241018</v>
      </c>
      <c r="AA19" s="29"/>
      <c r="AB19" s="29"/>
      <c r="AC19" s="30">
        <f>-AC6-AC11+AC13</f>
        <v>-557.94839867247993</v>
      </c>
      <c r="AD19" s="29"/>
      <c r="AE19" s="29"/>
      <c r="AF19" s="30">
        <f>-AF6-AF11+AF13</f>
        <v>-865.44963547066618</v>
      </c>
      <c r="AG19" s="29"/>
      <c r="AH19" s="29"/>
      <c r="AI19" s="30">
        <f>-AI6-AI11+AI13</f>
        <v>-1298.4324051790923</v>
      </c>
      <c r="AJ19" s="29"/>
      <c r="AK19" s="29"/>
      <c r="AL19" s="30">
        <f>-AL6-AL11+AL13</f>
        <v>-790.66631116769759</v>
      </c>
    </row>
    <row r="20" spans="1:38" s="31" customForma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2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2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2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2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25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25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25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25"/>
    <row r="228" s="2" customFormat="1" x14ac:dyDescent="0.25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2019-08-14T15:03:10Z</dcterms:created>
  <dcterms:modified xsi:type="dcterms:W3CDTF">2019-08-14T15:04:08Z</dcterms:modified>
</cp:coreProperties>
</file>