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FF28245F-37D1-4EC8-AD51-F636F046EA33}" xr6:coauthVersionLast="46" xr6:coauthVersionMax="46" xr10:uidLastSave="{00000000-0000-0000-0000-000000000000}"/>
  <bookViews>
    <workbookView xWindow="-108" yWindow="-108" windowWidth="23256" windowHeight="12576" xr2:uid="{B0FE55C1-CC20-45E0-948A-C98FA8C4BDB7}"/>
  </bookViews>
  <sheets>
    <sheet name="MBOP_2019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F13" i="1" s="1"/>
  <c r="AB13" i="1"/>
  <c r="AA13" i="1"/>
  <c r="Y13" i="1"/>
  <c r="X13" i="1"/>
  <c r="Z13" i="1" s="1"/>
  <c r="V13" i="1"/>
  <c r="U13" i="1"/>
  <c r="S13" i="1"/>
  <c r="R13" i="1"/>
  <c r="P13" i="1"/>
  <c r="O13" i="1"/>
  <c r="M13" i="1"/>
  <c r="L13" i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J6" i="1"/>
  <c r="I6" i="1"/>
  <c r="K6" i="1" s="1"/>
  <c r="G6" i="1"/>
  <c r="F6" i="1"/>
  <c r="D6" i="1"/>
  <c r="C6" i="1"/>
  <c r="AI6" i="1" l="1"/>
  <c r="AI19" i="1" s="1"/>
  <c r="N6" i="1"/>
  <c r="E6" i="1"/>
  <c r="AC6" i="1"/>
  <c r="AI13" i="1"/>
  <c r="Z6" i="1"/>
  <c r="Z19" i="1" s="1"/>
  <c r="AL6" i="1"/>
  <c r="AL19" i="1" s="1"/>
  <c r="H13" i="1"/>
  <c r="K13" i="1"/>
  <c r="K19" i="1" s="1"/>
  <c r="N13" i="1"/>
  <c r="N19" i="1" s="1"/>
  <c r="E19" i="1"/>
  <c r="W6" i="1"/>
  <c r="E13" i="1"/>
  <c r="Q13" i="1"/>
  <c r="W13" i="1"/>
  <c r="H6" i="1"/>
  <c r="H19" i="1" s="1"/>
  <c r="Q6" i="1"/>
  <c r="Q19" i="1" s="1"/>
  <c r="T6" i="1"/>
  <c r="T19" i="1" s="1"/>
  <c r="AC13" i="1"/>
  <c r="AC19" i="1" s="1"/>
  <c r="AF6" i="1"/>
  <c r="AF19" i="1" s="1"/>
  <c r="T13" i="1"/>
  <c r="W19" i="1" l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<sst xmlns="http://schemas.openxmlformats.org/spreadsheetml/2006/main" count="112" uniqueCount="45">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</sst>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94910650-7D6F-483E-86D7-5D6E2FB6DC88}"/>
    <cellStyle name="Normal 7" xfId="1" xr:uid="{444A2959-C681-497B-9D2F-FD15B99D8557}"/>
    <cellStyle name="Normal_Booklet 2011_euro17_WGES_2011_280" xfId="2" xr:uid="{7606DA1C-2962-4A2C-BFE6-F1D1197C0F01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C3605-DC3A-4F3C-B450-8F3B492CCBB6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  <c r="C2" s="3"/>
    </row>
    <row r="3" spans="1:16383" ht="24.9" customHeight="1" x14ac:dyDescent="0.4">
      <c r="B3" s="4" t="s">
        <v>1</v>
      </c>
    </row>
    <row r="4" spans="1:16383" ht="24.9" customHeight="1" x14ac:dyDescent="0.5">
      <c r="A4" s="11"/>
      <c r="B4" s="3">
        <v>2019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16383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7493.7600255833331</v>
      </c>
      <c r="D6" s="15">
        <f>SUM(D7:D10)</f>
        <v>7770.6364077499993</v>
      </c>
      <c r="E6" s="15">
        <f>+C6-D6</f>
        <v>-276.87638216666619</v>
      </c>
      <c r="F6" s="15">
        <f t="shared" ref="F6:G6" si="0">SUM(F7:F10)</f>
        <v>15284.578941166666</v>
      </c>
      <c r="G6" s="15">
        <f t="shared" si="0"/>
        <v>15502.211584166665</v>
      </c>
      <c r="H6" s="15">
        <f t="shared" ref="H6:H11" si="1">+F6-G6</f>
        <v>-217.63264299999901</v>
      </c>
      <c r="I6" s="15">
        <f t="shared" ref="I6:J6" si="2">SUM(I7:I10)</f>
        <v>23412.720939096689</v>
      </c>
      <c r="J6" s="15">
        <f t="shared" si="2"/>
        <v>23768.491102761313</v>
      </c>
      <c r="K6" s="15">
        <f t="shared" ref="K6:K11" si="3">+I6-J6</f>
        <v>-355.7701636646234</v>
      </c>
      <c r="L6" s="15">
        <f t="shared" ref="L6:M6" si="4">SUM(L7:L10)</f>
        <v>31016.599094013352</v>
      </c>
      <c r="M6" s="15">
        <f t="shared" si="4"/>
        <v>31729.124522811311</v>
      </c>
      <c r="N6" s="15">
        <f t="shared" ref="N6:N11" si="5">+L6-M6</f>
        <v>-712.52542879795874</v>
      </c>
      <c r="O6" s="15">
        <f t="shared" ref="O6:P6" si="6">SUM(O7:O10)</f>
        <v>38954.419380930012</v>
      </c>
      <c r="P6" s="15">
        <f t="shared" si="6"/>
        <v>39805.722590561316</v>
      </c>
      <c r="Q6" s="15">
        <f t="shared" ref="Q6:Q11" si="7">+O6-P6</f>
        <v>-851.30320963130362</v>
      </c>
      <c r="R6" s="15">
        <f t="shared" ref="R6:S6" si="8">SUM(R7:R10)</f>
        <v>46410.456248510491</v>
      </c>
      <c r="S6" s="15">
        <f t="shared" si="8"/>
        <v>47612.947433632347</v>
      </c>
      <c r="T6" s="15">
        <f t="shared" ref="T6:T11" si="9">+R6-S6</f>
        <v>-1202.4911851218567</v>
      </c>
      <c r="U6" s="15">
        <f t="shared" ref="U6:V6" si="10">SUM(U7:U10)</f>
        <v>53182.282391760491</v>
      </c>
      <c r="V6" s="15">
        <f t="shared" si="10"/>
        <v>54944.907536049002</v>
      </c>
      <c r="W6" s="15">
        <f t="shared" ref="W6:W11" si="11">+U6-V6</f>
        <v>-1762.6251442885114</v>
      </c>
      <c r="X6" s="15">
        <f t="shared" ref="X6:Y6" si="12">SUM(X7:X10)</f>
        <v>60106.235674010488</v>
      </c>
      <c r="Y6" s="15">
        <f t="shared" si="12"/>
        <v>62390.960374465671</v>
      </c>
      <c r="Z6" s="15">
        <f t="shared" ref="Z6:Z11" si="13">+X6-Y6</f>
        <v>-2284.7247004551828</v>
      </c>
      <c r="AA6" s="15">
        <f t="shared" ref="AA6:AB6" si="14">SUM(AA7:AA10)</f>
        <v>68040.321930575839</v>
      </c>
      <c r="AB6" s="15">
        <f t="shared" si="14"/>
        <v>70532.023801033254</v>
      </c>
      <c r="AC6" s="15">
        <f t="shared" ref="AC6:AC11" si="15">+AA6-AB6</f>
        <v>-2491.7018704574148</v>
      </c>
      <c r="AD6" s="15">
        <f t="shared" ref="AD6:AE6" si="16">SUM(AD7:AD10)</f>
        <v>76724.176357492513</v>
      </c>
      <c r="AE6" s="15">
        <f t="shared" si="16"/>
        <v>79321.336779783247</v>
      </c>
      <c r="AF6" s="15">
        <f t="shared" ref="AF6:AF11" si="17">+AD6-AE6</f>
        <v>-2597.1604222907335</v>
      </c>
      <c r="AG6" s="15">
        <f t="shared" ref="AG6:AH6" si="18">SUM(AG7:AG10)</f>
        <v>84934.749863409161</v>
      </c>
      <c r="AH6" s="15">
        <f t="shared" si="18"/>
        <v>87784.536963533261</v>
      </c>
      <c r="AI6" s="15">
        <f t="shared" ref="AI6:AI11" si="19">+AG6-AH6</f>
        <v>-2849.7871001241001</v>
      </c>
      <c r="AJ6" s="15">
        <f t="shared" ref="AJ6:AK6" si="20">SUM(AJ7:AJ10)</f>
        <v>91719.515408048435</v>
      </c>
      <c r="AK6" s="15">
        <f t="shared" si="20"/>
        <v>94882.24446413375</v>
      </c>
      <c r="AL6" s="15">
        <f t="shared" ref="AL6:AL11" si="21">+AJ6-AK6</f>
        <v>-3162.7290560853144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6353.7300439999999</v>
      </c>
      <c r="D7" s="18">
        <v>6371.1785479999999</v>
      </c>
      <c r="E7" s="15">
        <f t="shared" ref="E7:E18" si="22">+C7-D7</f>
        <v>-17.448503999999957</v>
      </c>
      <c r="F7" s="18">
        <v>12673.009323999999</v>
      </c>
      <c r="G7" s="18">
        <v>12597.198339999999</v>
      </c>
      <c r="H7" s="15">
        <f t="shared" si="1"/>
        <v>75.810983999999735</v>
      </c>
      <c r="I7" s="18">
        <v>19597.327373</v>
      </c>
      <c r="J7" s="18">
        <v>19442.896792</v>
      </c>
      <c r="K7" s="15">
        <f t="shared" si="3"/>
        <v>154.43058100000053</v>
      </c>
      <c r="L7" s="18">
        <v>25845.173228</v>
      </c>
      <c r="M7" s="18">
        <v>25957.991016</v>
      </c>
      <c r="N7" s="15">
        <f t="shared" si="5"/>
        <v>-112.81778800000029</v>
      </c>
      <c r="O7" s="18">
        <v>32429.239690999999</v>
      </c>
      <c r="P7" s="18">
        <v>32592.743427000001</v>
      </c>
      <c r="Q7" s="15">
        <f t="shared" si="7"/>
        <v>-163.50373600000239</v>
      </c>
      <c r="R7" s="18">
        <v>38484.339558</v>
      </c>
      <c r="S7" s="18">
        <v>38615.833081000004</v>
      </c>
      <c r="T7" s="15">
        <f t="shared" si="9"/>
        <v>-131.49352300000464</v>
      </c>
      <c r="U7" s="18">
        <v>43913.335156000001</v>
      </c>
      <c r="V7" s="18">
        <v>44441.851858000002</v>
      </c>
      <c r="W7" s="15">
        <f t="shared" si="11"/>
        <v>-528.51670200000081</v>
      </c>
      <c r="X7" s="18">
        <v>49434.429027999999</v>
      </c>
      <c r="Y7" s="18">
        <v>50357.445875999998</v>
      </c>
      <c r="Z7" s="15">
        <f t="shared" si="13"/>
        <v>-923.0168479999993</v>
      </c>
      <c r="AA7" s="18">
        <v>55981.135268999999</v>
      </c>
      <c r="AB7" s="18">
        <v>56988.878633</v>
      </c>
      <c r="AC7" s="15">
        <f t="shared" si="15"/>
        <v>-1007.7433640000017</v>
      </c>
      <c r="AD7" s="18">
        <v>63303.620706000002</v>
      </c>
      <c r="AE7" s="18">
        <v>64200.962157000002</v>
      </c>
      <c r="AF7" s="15">
        <f t="shared" si="17"/>
        <v>-897.34145100000023</v>
      </c>
      <c r="AG7" s="18">
        <v>70177.231</v>
      </c>
      <c r="AH7" s="18">
        <v>71136.093911000004</v>
      </c>
      <c r="AI7" s="15">
        <f t="shared" si="19"/>
        <v>-958.86291100000381</v>
      </c>
      <c r="AJ7" s="18">
        <v>75522.394994999995</v>
      </c>
      <c r="AK7" s="18">
        <v>76657.512508</v>
      </c>
      <c r="AL7" s="15">
        <f t="shared" si="21"/>
        <v>-1135.1175130000047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808.7</v>
      </c>
      <c r="D8" s="18">
        <v>730.5</v>
      </c>
      <c r="E8" s="15">
        <f t="shared" si="22"/>
        <v>78.200000000000045</v>
      </c>
      <c r="F8" s="18">
        <v>1613.9</v>
      </c>
      <c r="G8" s="18">
        <v>1460.2</v>
      </c>
      <c r="H8" s="15">
        <f t="shared" si="1"/>
        <v>153.70000000000005</v>
      </c>
      <c r="I8" s="18">
        <v>2429.74926</v>
      </c>
      <c r="J8" s="18">
        <v>2192.8493609699622</v>
      </c>
      <c r="K8" s="15">
        <f t="shared" si="3"/>
        <v>236.89989903003789</v>
      </c>
      <c r="L8" s="18">
        <v>3359.6492600000001</v>
      </c>
      <c r="M8" s="18">
        <v>2987.9493609699598</v>
      </c>
      <c r="N8" s="15">
        <f t="shared" si="5"/>
        <v>371.69989903004034</v>
      </c>
      <c r="O8" s="18">
        <v>4287.0492599999998</v>
      </c>
      <c r="P8" s="18">
        <v>3782.0493609699597</v>
      </c>
      <c r="Q8" s="15">
        <f t="shared" si="7"/>
        <v>504.99989903004007</v>
      </c>
      <c r="R8" s="18">
        <v>5222.3382915000002</v>
      </c>
      <c r="S8" s="18">
        <v>4579.2592065361287</v>
      </c>
      <c r="T8" s="15">
        <f t="shared" si="9"/>
        <v>643.07908496387154</v>
      </c>
      <c r="U8" s="18">
        <v>6196.4382915000006</v>
      </c>
      <c r="V8" s="18">
        <v>5412.4592065361294</v>
      </c>
      <c r="W8" s="15">
        <f t="shared" si="11"/>
        <v>783.97908496387117</v>
      </c>
      <c r="X8" s="18">
        <v>7171.5382915000009</v>
      </c>
      <c r="Y8" s="18">
        <v>6246.6592065361292</v>
      </c>
      <c r="Z8" s="15">
        <f t="shared" si="13"/>
        <v>924.87908496387172</v>
      </c>
      <c r="AA8" s="18">
        <v>8135.507912754998</v>
      </c>
      <c r="AB8" s="18">
        <v>7072.7244718187421</v>
      </c>
      <c r="AC8" s="15">
        <f t="shared" si="15"/>
        <v>1062.7834409362558</v>
      </c>
      <c r="AD8" s="18">
        <v>9083.3079127549991</v>
      </c>
      <c r="AE8" s="18">
        <v>7969.2244718187403</v>
      </c>
      <c r="AF8" s="15">
        <f t="shared" si="17"/>
        <v>1114.0834409362587</v>
      </c>
      <c r="AG8" s="18">
        <v>10031.207912754999</v>
      </c>
      <c r="AH8" s="18">
        <v>8866.0244718187405</v>
      </c>
      <c r="AI8" s="15">
        <f t="shared" si="19"/>
        <v>1165.1834409362582</v>
      </c>
      <c r="AJ8" s="18">
        <v>10981.34883163692</v>
      </c>
      <c r="AK8" s="18">
        <v>9762.8108041948872</v>
      </c>
      <c r="AL8" s="15">
        <f t="shared" si="21"/>
        <v>1218.5380274420331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276.60181358333335</v>
      </c>
      <c r="D9" s="18">
        <v>509.40587075000002</v>
      </c>
      <c r="E9" s="15">
        <f t="shared" si="22"/>
        <v>-232.80405716666667</v>
      </c>
      <c r="F9" s="18">
        <v>888.29753816666675</v>
      </c>
      <c r="G9" s="18">
        <v>1015.2299621666667</v>
      </c>
      <c r="H9" s="15">
        <f t="shared" si="1"/>
        <v>-126.93242399999997</v>
      </c>
      <c r="I9" s="18">
        <v>1217.8172960966867</v>
      </c>
      <c r="J9" s="18">
        <v>1543.1838647913519</v>
      </c>
      <c r="K9" s="15">
        <f t="shared" si="3"/>
        <v>-325.36656869466515</v>
      </c>
      <c r="L9" s="18">
        <v>1491.7550020133535</v>
      </c>
      <c r="M9" s="18">
        <v>2053.5046538413521</v>
      </c>
      <c r="N9" s="15">
        <f t="shared" si="5"/>
        <v>-561.7496518279986</v>
      </c>
      <c r="O9" s="18">
        <v>1831.6307619300201</v>
      </c>
      <c r="P9" s="18">
        <v>2567.3284425913521</v>
      </c>
      <c r="Q9" s="15">
        <f t="shared" si="7"/>
        <v>-735.69768066133202</v>
      </c>
      <c r="R9" s="18">
        <v>2144.9602120104869</v>
      </c>
      <c r="S9" s="18">
        <v>3108.8634840962095</v>
      </c>
      <c r="T9" s="15">
        <f t="shared" si="9"/>
        <v>-963.90327208572262</v>
      </c>
      <c r="U9" s="18">
        <v>2446.662237260487</v>
      </c>
      <c r="V9" s="18">
        <v>3611.736138512877</v>
      </c>
      <c r="W9" s="15">
        <f t="shared" si="11"/>
        <v>-1165.07390125239</v>
      </c>
      <c r="X9" s="18">
        <v>2819.0032865104868</v>
      </c>
      <c r="Y9" s="18">
        <v>4123.7687929295435</v>
      </c>
      <c r="Z9" s="15">
        <f t="shared" si="13"/>
        <v>-1304.7655064190567</v>
      </c>
      <c r="AA9" s="18">
        <v>3114.2391578208412</v>
      </c>
      <c r="AB9" s="18">
        <v>4645.5947662145109</v>
      </c>
      <c r="AC9" s="15">
        <f t="shared" si="15"/>
        <v>-1531.3556083936696</v>
      </c>
      <c r="AD9" s="18">
        <v>3399.1126767375076</v>
      </c>
      <c r="AE9" s="18">
        <v>5164.8615019645113</v>
      </c>
      <c r="AF9" s="15">
        <f t="shared" si="17"/>
        <v>-1765.7488252270036</v>
      </c>
      <c r="AG9" s="18">
        <v>3732.1828626541746</v>
      </c>
      <c r="AH9" s="18">
        <v>5674.4522377145131</v>
      </c>
      <c r="AI9" s="15">
        <f t="shared" si="19"/>
        <v>-1942.2693750603385</v>
      </c>
      <c r="AJ9" s="18">
        <v>4029.050474411516</v>
      </c>
      <c r="AK9" s="18">
        <v>6227.0618689388721</v>
      </c>
      <c r="AL9" s="15">
        <f t="shared" si="21"/>
        <v>-2198.0113945273561</v>
      </c>
    </row>
    <row r="10" spans="1:16383" ht="18.75" customHeight="1" x14ac:dyDescent="0.35">
      <c r="A10" s="16" t="s">
        <v>25</v>
      </c>
      <c r="B10" s="20" t="s">
        <v>26</v>
      </c>
      <c r="C10" s="18">
        <v>54.728167999999997</v>
      </c>
      <c r="D10" s="18">
        <v>159.55198899999999</v>
      </c>
      <c r="E10" s="15">
        <f t="shared" si="22"/>
        <v>-104.823821</v>
      </c>
      <c r="F10" s="18">
        <v>109.37207900000001</v>
      </c>
      <c r="G10" s="18">
        <v>429.58328200000005</v>
      </c>
      <c r="H10" s="15">
        <f t="shared" si="1"/>
        <v>-320.21120300000007</v>
      </c>
      <c r="I10" s="18">
        <v>167.82701000000003</v>
      </c>
      <c r="J10" s="18">
        <v>589.56108500000005</v>
      </c>
      <c r="K10" s="15">
        <f t="shared" si="3"/>
        <v>-421.73407500000002</v>
      </c>
      <c r="L10" s="18">
        <v>320.02160400000002</v>
      </c>
      <c r="M10" s="18">
        <v>729.67949199999998</v>
      </c>
      <c r="N10" s="15">
        <f t="shared" si="5"/>
        <v>-409.65788799999996</v>
      </c>
      <c r="O10" s="18">
        <v>406.49966799999999</v>
      </c>
      <c r="P10" s="18">
        <v>863.60136000000011</v>
      </c>
      <c r="Q10" s="15">
        <f t="shared" si="7"/>
        <v>-457.10169200000013</v>
      </c>
      <c r="R10" s="18">
        <v>558.81818700000008</v>
      </c>
      <c r="S10" s="18">
        <v>1308.9916619999999</v>
      </c>
      <c r="T10" s="15">
        <f t="shared" si="9"/>
        <v>-750.17347499999983</v>
      </c>
      <c r="U10" s="18">
        <v>625.84670699999992</v>
      </c>
      <c r="V10" s="18">
        <v>1478.8603330000001</v>
      </c>
      <c r="W10" s="15">
        <f t="shared" si="11"/>
        <v>-853.01362600000016</v>
      </c>
      <c r="X10" s="18">
        <v>681.26506800000004</v>
      </c>
      <c r="Y10" s="18">
        <v>1663.086499</v>
      </c>
      <c r="Z10" s="15">
        <f t="shared" si="13"/>
        <v>-981.82143099999996</v>
      </c>
      <c r="AA10" s="18">
        <v>809.43959100000006</v>
      </c>
      <c r="AB10" s="18">
        <v>1824.82593</v>
      </c>
      <c r="AC10" s="15">
        <f t="shared" si="15"/>
        <v>-1015.3863389999999</v>
      </c>
      <c r="AD10" s="18">
        <v>938.13506200000006</v>
      </c>
      <c r="AE10" s="18">
        <v>1986.2886490000001</v>
      </c>
      <c r="AF10" s="15">
        <f t="shared" si="17"/>
        <v>-1048.153587</v>
      </c>
      <c r="AG10" s="18">
        <v>994.12808800000005</v>
      </c>
      <c r="AH10" s="18">
        <v>2107.9663430000001</v>
      </c>
      <c r="AI10" s="15">
        <f t="shared" si="19"/>
        <v>-1113.8382550000001</v>
      </c>
      <c r="AJ10" s="18">
        <v>1186.7211070000001</v>
      </c>
      <c r="AK10" s="18">
        <v>2234.8592830000002</v>
      </c>
      <c r="AL10" s="15">
        <f t="shared" si="21"/>
        <v>-1048.1381760000002</v>
      </c>
    </row>
    <row r="11" spans="1:16383" ht="18.75" customHeight="1" x14ac:dyDescent="0.35">
      <c r="A11" s="13" t="s">
        <v>27</v>
      </c>
      <c r="B11" s="21" t="s">
        <v>28</v>
      </c>
      <c r="C11" s="18">
        <v>24.976525716767998</v>
      </c>
      <c r="D11" s="18">
        <v>44.680939441920003</v>
      </c>
      <c r="E11" s="15">
        <f t="shared" si="22"/>
        <v>-19.704413725152005</v>
      </c>
      <c r="F11" s="18">
        <v>46.35953362835199</v>
      </c>
      <c r="G11" s="18">
        <v>109.56681704275201</v>
      </c>
      <c r="H11" s="15">
        <f t="shared" si="1"/>
        <v>-63.207283414400017</v>
      </c>
      <c r="I11" s="18">
        <v>185.98397879999999</v>
      </c>
      <c r="J11" s="18">
        <v>230.82336000000001</v>
      </c>
      <c r="K11" s="15">
        <f t="shared" si="3"/>
        <v>-44.83938120000002</v>
      </c>
      <c r="L11" s="18">
        <v>245.91345943022267</v>
      </c>
      <c r="M11" s="18">
        <v>317.95496972073602</v>
      </c>
      <c r="N11" s="15">
        <f t="shared" si="5"/>
        <v>-72.041510290513344</v>
      </c>
      <c r="O11" s="18">
        <v>332.48867230008625</v>
      </c>
      <c r="P11" s="18">
        <v>425.43329700220806</v>
      </c>
      <c r="Q11" s="15">
        <f t="shared" si="7"/>
        <v>-92.944624702121814</v>
      </c>
      <c r="R11" s="18">
        <v>676.21528740000008</v>
      </c>
      <c r="S11" s="18">
        <v>500.11728000000005</v>
      </c>
      <c r="T11" s="15">
        <f t="shared" si="9"/>
        <v>176.09800740000003</v>
      </c>
      <c r="U11" s="18">
        <v>708.21145421347876</v>
      </c>
      <c r="V11" s="18">
        <v>586.91371073497442</v>
      </c>
      <c r="W11" s="15">
        <f t="shared" si="11"/>
        <v>121.29774347850434</v>
      </c>
      <c r="X11" s="18">
        <v>895.48874337183872</v>
      </c>
      <c r="Y11" s="18">
        <v>698.75129874639845</v>
      </c>
      <c r="Z11" s="15">
        <f t="shared" si="13"/>
        <v>196.73744462544028</v>
      </c>
      <c r="AA11" s="18">
        <v>939.10575825000001</v>
      </c>
      <c r="AB11" s="18">
        <v>817.49940000000004</v>
      </c>
      <c r="AC11" s="15">
        <f t="shared" si="15"/>
        <v>121.60635824999997</v>
      </c>
      <c r="AD11" s="18">
        <v>1282.8529002715072</v>
      </c>
      <c r="AE11" s="18">
        <v>870.82237758148801</v>
      </c>
      <c r="AF11" s="15">
        <f t="shared" si="17"/>
        <v>412.03052269001921</v>
      </c>
      <c r="AG11" s="18">
        <v>1307.0379568142828</v>
      </c>
      <c r="AH11" s="18">
        <v>907.08909576957603</v>
      </c>
      <c r="AI11" s="15">
        <f t="shared" si="19"/>
        <v>399.94886104470675</v>
      </c>
      <c r="AJ11" s="18">
        <v>1634.7832449999999</v>
      </c>
      <c r="AK11" s="18">
        <v>961.76400000000001</v>
      </c>
      <c r="AL11" s="15">
        <f t="shared" si="21"/>
        <v>673.01924499999984</v>
      </c>
    </row>
    <row r="12" spans="1:16383" s="23" customFormat="1" ht="18.75" customHeight="1" x14ac:dyDescent="0.35"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31</v>
      </c>
      <c r="B13" s="25" t="s">
        <v>32</v>
      </c>
      <c r="C13" s="15">
        <f>+C14+C15+E16+C17+C18</f>
        <v>-2151.3529028744488</v>
      </c>
      <c r="D13" s="15">
        <f>+D14+D15+D17+D18</f>
        <v>-3077.0581038900054</v>
      </c>
      <c r="E13" s="15">
        <f t="shared" si="22"/>
        <v>925.70520101555667</v>
      </c>
      <c r="F13" s="15">
        <f t="shared" ref="F13" si="23">+F14+F15+H16+F17+F18</f>
        <v>-921.58619824082336</v>
      </c>
      <c r="G13" s="15">
        <f t="shared" ref="G13" si="24">+G14+G15+G17+G18</f>
        <v>-1885.1990194385444</v>
      </c>
      <c r="H13" s="15">
        <f t="shared" ref="H13:H15" si="25">+F13-G13</f>
        <v>963.61282119772102</v>
      </c>
      <c r="I13" s="15">
        <f t="shared" ref="I13" si="26">+I14+I15+K16+I17+I18</f>
        <v>-611.8524100301604</v>
      </c>
      <c r="J13" s="15">
        <f t="shared" ref="J13" si="27">+J14+J15+J17+J18</f>
        <v>-1129.4497495179839</v>
      </c>
      <c r="K13" s="15">
        <f t="shared" ref="K13:K15" si="28">+I13-J13</f>
        <v>517.59733948782355</v>
      </c>
      <c r="L13" s="15">
        <f t="shared" ref="L13" si="29">+L14+L15+N16+L17+L18</f>
        <v>302.34914682025453</v>
      </c>
      <c r="M13" s="15">
        <f t="shared" ref="M13" si="30">+M14+M15+M17+M18</f>
        <v>-172.74545660073363</v>
      </c>
      <c r="N13" s="15">
        <f t="shared" ref="N13:N15" si="31">+L13-M13</f>
        <v>475.09460342098816</v>
      </c>
      <c r="O13" s="15">
        <f t="shared" ref="O13" si="32">+O14+O15+Q16+O17+O18</f>
        <v>172.61299278653553</v>
      </c>
      <c r="P13" s="15">
        <f t="shared" ref="P13" si="33">+P14+P15+P17+P18</f>
        <v>38.631926234423645</v>
      </c>
      <c r="Q13" s="15">
        <f t="shared" ref="Q13:Q15" si="34">+O13-P13</f>
        <v>133.98106655211188</v>
      </c>
      <c r="R13" s="15">
        <f t="shared" ref="R13" si="35">+R14+R15+T16+R17+R18</f>
        <v>1847.6653313684501</v>
      </c>
      <c r="S13" s="15">
        <f t="shared" ref="S13" si="36">+S14+S15+S17+S18</f>
        <v>1450.0886518682507</v>
      </c>
      <c r="T13" s="15">
        <f t="shared" ref="T13:T15" si="37">+R13-S13</f>
        <v>397.57667950019936</v>
      </c>
      <c r="U13" s="15">
        <f t="shared" ref="U13" si="38">+U14+U15+W16+U17+U18</f>
        <v>672.18962816611167</v>
      </c>
      <c r="V13" s="15">
        <f t="shared" ref="V13" si="39">+V14+V15+V17+V18</f>
        <v>1025.5488733120674</v>
      </c>
      <c r="W13" s="15">
        <f t="shared" ref="W13:W15" si="40">+U13-V13</f>
        <v>-353.3592451459557</v>
      </c>
      <c r="X13" s="15">
        <f t="shared" ref="X13" si="41">+X14+X15+Z16+X17+X18</f>
        <v>1285.2051740774405</v>
      </c>
      <c r="Y13" s="15">
        <f t="shared" ref="Y13" si="42">+Y14+Y15+Y17+Y18</f>
        <v>2049.5660928146899</v>
      </c>
      <c r="Z13" s="15">
        <f t="shared" ref="Z13:Z15" si="43">+X13-Y13</f>
        <v>-764.36091873724945</v>
      </c>
      <c r="AA13" s="15">
        <f t="shared" ref="AA13" si="44">+AA14+AA15+AC16+AA17+AA18</f>
        <v>2300.6434993298899</v>
      </c>
      <c r="AB13" s="15">
        <f t="shared" ref="AB13" si="45">+AB14+AB15+AB17+AB18</f>
        <v>2628.1037036212711</v>
      </c>
      <c r="AC13" s="15">
        <f t="shared" ref="AC13:AC15" si="46">+AA13-AB13</f>
        <v>-327.46020429138116</v>
      </c>
      <c r="AD13" s="15">
        <f t="shared" ref="AD13" si="47">+AD14+AD15+AF16+AD17+AD18</f>
        <v>3163.5586935195124</v>
      </c>
      <c r="AE13" s="15">
        <f t="shared" ref="AE13" si="48">+AE14+AE15+AE17+AE18</f>
        <v>3759.3928003997889</v>
      </c>
      <c r="AF13" s="15">
        <f t="shared" ref="AF13:AF15" si="49">+AD13-AE13</f>
        <v>-595.83410688027652</v>
      </c>
      <c r="AG13" s="15">
        <f t="shared" ref="AG13" si="50">+AG14+AG15+AI16+AG17+AG18</f>
        <v>3701.1236869096329</v>
      </c>
      <c r="AH13" s="15">
        <f t="shared" ref="AH13" si="51">+AH14+AH15+AH17+AH18</f>
        <v>4285.2445173790511</v>
      </c>
      <c r="AI13" s="15">
        <f t="shared" ref="AI13:AI15" si="52">+AG13-AH13</f>
        <v>-584.12083046941825</v>
      </c>
      <c r="AJ13" s="15">
        <f t="shared" ref="AJ13" si="53">+AJ14+AJ15+AL16+AJ17+AJ18</f>
        <v>2868.7002556687157</v>
      </c>
      <c r="AK13" s="15">
        <f t="shared" ref="AK13" si="54">+AK14+AK15+AK17+AK18</f>
        <v>4275.0942042845236</v>
      </c>
      <c r="AL13" s="15">
        <f t="shared" ref="AL13:AL15" si="55">+AJ13-AK13</f>
        <v>-1406.3939486158079</v>
      </c>
    </row>
    <row r="14" spans="1:16383" ht="18.75" customHeight="1" x14ac:dyDescent="0.3">
      <c r="A14" s="16" t="s">
        <v>33</v>
      </c>
      <c r="B14" s="26" t="s">
        <v>34</v>
      </c>
      <c r="C14" s="18">
        <v>56.636939796106503</v>
      </c>
      <c r="D14" s="18">
        <v>222.41867762943923</v>
      </c>
      <c r="E14" s="15">
        <f t="shared" si="22"/>
        <v>-165.78173783333273</v>
      </c>
      <c r="F14" s="18">
        <v>208.32154201924237</v>
      </c>
      <c r="G14" s="18">
        <v>479.43001768590841</v>
      </c>
      <c r="H14" s="15">
        <f t="shared" si="25"/>
        <v>-271.10847566666604</v>
      </c>
      <c r="I14" s="18">
        <v>327.36206074999996</v>
      </c>
      <c r="J14" s="18">
        <v>596.50627425000005</v>
      </c>
      <c r="K14" s="15">
        <f t="shared" si="28"/>
        <v>-269.14421350000009</v>
      </c>
      <c r="L14" s="18">
        <v>389.81122688162571</v>
      </c>
      <c r="M14" s="18">
        <v>783.71006221495941</v>
      </c>
      <c r="N14" s="15">
        <f t="shared" si="31"/>
        <v>-393.89883533333369</v>
      </c>
      <c r="O14" s="18">
        <v>317.14396692998491</v>
      </c>
      <c r="P14" s="18">
        <v>580.627018096651</v>
      </c>
      <c r="Q14" s="15">
        <f t="shared" si="34"/>
        <v>-263.48305116666609</v>
      </c>
      <c r="R14" s="18">
        <v>392.8635615</v>
      </c>
      <c r="S14" s="18">
        <v>596.66423450000002</v>
      </c>
      <c r="T14" s="15">
        <f t="shared" si="37"/>
        <v>-203.80067300000002</v>
      </c>
      <c r="U14" s="18">
        <v>-710.20539209966478</v>
      </c>
      <c r="V14" s="18">
        <v>596.95878506699819</v>
      </c>
      <c r="W14" s="15">
        <f t="shared" si="40"/>
        <v>-1307.164177166663</v>
      </c>
      <c r="X14" s="18">
        <v>-253.38732204347468</v>
      </c>
      <c r="Y14" s="18">
        <v>865.91435928986903</v>
      </c>
      <c r="Z14" s="15">
        <f t="shared" si="43"/>
        <v>-1119.3016813333438</v>
      </c>
      <c r="AA14" s="18">
        <v>69.205012249999996</v>
      </c>
      <c r="AB14" s="18">
        <v>1098.31319775</v>
      </c>
      <c r="AC14" s="15">
        <f t="shared" si="46"/>
        <v>-1029.1081855</v>
      </c>
      <c r="AD14" s="18">
        <v>17.885651202351525</v>
      </c>
      <c r="AE14" s="18">
        <v>1354.9237555356929</v>
      </c>
      <c r="AF14" s="15">
        <f t="shared" si="49"/>
        <v>-1337.0381043333414</v>
      </c>
      <c r="AG14" s="18">
        <v>437.81720514163288</v>
      </c>
      <c r="AH14" s="18">
        <v>1596.9642283082974</v>
      </c>
      <c r="AI14" s="15">
        <f t="shared" si="52"/>
        <v>-1159.1470231666644</v>
      </c>
      <c r="AJ14" s="18">
        <v>-162.420537</v>
      </c>
      <c r="AK14" s="18">
        <v>2041.6144049999998</v>
      </c>
      <c r="AL14" s="15">
        <f t="shared" si="55"/>
        <v>-2204.0349419999998</v>
      </c>
    </row>
    <row r="15" spans="1:16383" ht="18.75" customHeight="1" x14ac:dyDescent="0.3">
      <c r="A15" s="16" t="s">
        <v>35</v>
      </c>
      <c r="B15" s="26" t="s">
        <v>36</v>
      </c>
      <c r="C15" s="18">
        <v>459.79999999999995</v>
      </c>
      <c r="D15" s="18">
        <v>70.099999999999994</v>
      </c>
      <c r="E15" s="15">
        <f t="shared" si="22"/>
        <v>389.69999999999993</v>
      </c>
      <c r="F15" s="18">
        <v>648</v>
      </c>
      <c r="G15" s="18">
        <v>205.9</v>
      </c>
      <c r="H15" s="15">
        <f t="shared" si="25"/>
        <v>442.1</v>
      </c>
      <c r="I15" s="18">
        <v>279.7</v>
      </c>
      <c r="J15" s="18">
        <v>686.4</v>
      </c>
      <c r="K15" s="15">
        <f t="shared" si="28"/>
        <v>-406.7</v>
      </c>
      <c r="L15" s="18">
        <v>361.20000000000005</v>
      </c>
      <c r="M15" s="18">
        <v>1569.8</v>
      </c>
      <c r="N15" s="15">
        <f t="shared" si="31"/>
        <v>-1208.5999999999999</v>
      </c>
      <c r="O15" s="18">
        <v>654.20000000000005</v>
      </c>
      <c r="P15" s="18">
        <v>1557.1</v>
      </c>
      <c r="Q15" s="15">
        <f t="shared" si="34"/>
        <v>-902.89999999999986</v>
      </c>
      <c r="R15" s="18">
        <v>859.3</v>
      </c>
      <c r="S15" s="18">
        <v>1755.2000000000003</v>
      </c>
      <c r="T15" s="15">
        <f t="shared" si="37"/>
        <v>-895.90000000000032</v>
      </c>
      <c r="U15" s="18">
        <v>1277.0999999999999</v>
      </c>
      <c r="V15" s="18">
        <v>1989.0000000000005</v>
      </c>
      <c r="W15" s="15">
        <f t="shared" si="40"/>
        <v>-711.90000000000055</v>
      </c>
      <c r="X15" s="18">
        <v>1434.4</v>
      </c>
      <c r="Y15" s="18">
        <v>1886.1000000000004</v>
      </c>
      <c r="Z15" s="15">
        <f t="shared" si="43"/>
        <v>-451.70000000000027</v>
      </c>
      <c r="AA15" s="18">
        <v>1439.9</v>
      </c>
      <c r="AB15" s="18">
        <v>1656.5</v>
      </c>
      <c r="AC15" s="15">
        <f t="shared" si="46"/>
        <v>-216.59999999999991</v>
      </c>
      <c r="AD15" s="18">
        <v>1848.2</v>
      </c>
      <c r="AE15" s="18">
        <v>1727.1999999999998</v>
      </c>
      <c r="AF15" s="15">
        <f t="shared" si="49"/>
        <v>121.00000000000023</v>
      </c>
      <c r="AG15" s="18">
        <v>2143.6</v>
      </c>
      <c r="AH15" s="18">
        <v>1802.4000000000005</v>
      </c>
      <c r="AI15" s="15">
        <f t="shared" si="52"/>
        <v>341.19999999999936</v>
      </c>
      <c r="AJ15" s="18">
        <v>2092.6000000000004</v>
      </c>
      <c r="AK15" s="18">
        <v>1756.6</v>
      </c>
      <c r="AL15" s="15">
        <f t="shared" si="55"/>
        <v>336.00000000000045</v>
      </c>
    </row>
    <row r="16" spans="1:16383" ht="18.75" customHeight="1" x14ac:dyDescent="0.3">
      <c r="A16" s="16" t="s">
        <v>37</v>
      </c>
      <c r="B16" s="26" t="s">
        <v>38</v>
      </c>
      <c r="C16" s="27"/>
      <c r="D16" s="27"/>
      <c r="E16" s="18">
        <v>44.099000000000004</v>
      </c>
      <c r="F16" s="27"/>
      <c r="G16" s="27"/>
      <c r="H16" s="18">
        <v>26.714000000000002</v>
      </c>
      <c r="I16" s="27"/>
      <c r="J16" s="27"/>
      <c r="K16" s="18">
        <v>19.630000000000003</v>
      </c>
      <c r="L16" s="27"/>
      <c r="M16" s="27"/>
      <c r="N16" s="18">
        <v>6.1990000000000123</v>
      </c>
      <c r="O16" s="27"/>
      <c r="P16" s="27"/>
      <c r="Q16" s="18">
        <v>15.494000000000003</v>
      </c>
      <c r="R16" s="27"/>
      <c r="S16" s="27"/>
      <c r="T16" s="18">
        <v>10.969999999999999</v>
      </c>
      <c r="U16" s="27"/>
      <c r="V16" s="27"/>
      <c r="W16" s="18">
        <v>38.563999999999957</v>
      </c>
      <c r="X16" s="27"/>
      <c r="Y16" s="27"/>
      <c r="Z16" s="18">
        <v>68.495000000000005</v>
      </c>
      <c r="AA16" s="27"/>
      <c r="AB16" s="27"/>
      <c r="AC16" s="18">
        <v>93.889999999999972</v>
      </c>
      <c r="AD16" s="27"/>
      <c r="AE16" s="27"/>
      <c r="AF16" s="18">
        <v>65.446999999999989</v>
      </c>
      <c r="AG16" s="27"/>
      <c r="AH16" s="27"/>
      <c r="AI16" s="18">
        <v>72.792999999999935</v>
      </c>
      <c r="AJ16" s="27"/>
      <c r="AK16" s="27"/>
      <c r="AL16" s="18">
        <v>94.363999999999933</v>
      </c>
    </row>
    <row r="17" spans="1:38" ht="18.75" customHeight="1" x14ac:dyDescent="0.3">
      <c r="A17" s="16" t="s">
        <v>39</v>
      </c>
      <c r="B17" s="26" t="s">
        <v>40</v>
      </c>
      <c r="C17" s="18">
        <v>-3026.8888426705553</v>
      </c>
      <c r="D17" s="18">
        <v>-3369.5767815194449</v>
      </c>
      <c r="E17" s="15">
        <f t="shared" si="22"/>
        <v>342.68793884888964</v>
      </c>
      <c r="F17" s="18">
        <v>-2220.5217402600656</v>
      </c>
      <c r="G17" s="18">
        <v>-2570.5290371244528</v>
      </c>
      <c r="H17" s="15">
        <f t="shared" ref="H17:H18" si="56">+F17-G17</f>
        <v>350.00729686438717</v>
      </c>
      <c r="I17" s="18">
        <v>-1671.3444707801602</v>
      </c>
      <c r="J17" s="18">
        <v>-2412.356023767984</v>
      </c>
      <c r="K17" s="15">
        <f t="shared" ref="K17:K18" si="57">+I17-J17</f>
        <v>741.01155298782373</v>
      </c>
      <c r="L17" s="18">
        <v>-1092.8610800613712</v>
      </c>
      <c r="M17" s="18">
        <v>-2526.255518815693</v>
      </c>
      <c r="N17" s="15">
        <f t="shared" ref="N17:N18" si="58">+L17-M17</f>
        <v>1433.3944387543218</v>
      </c>
      <c r="O17" s="18">
        <v>-1669.1249741434494</v>
      </c>
      <c r="P17" s="18">
        <v>-2099.095091862227</v>
      </c>
      <c r="Q17" s="15">
        <f t="shared" ref="Q17:Q18" si="59">+O17-P17</f>
        <v>429.9701177187776</v>
      </c>
      <c r="R17" s="18">
        <v>-394.16823013154999</v>
      </c>
      <c r="S17" s="18">
        <v>-901.77558263174956</v>
      </c>
      <c r="T17" s="15">
        <f t="shared" ref="T17:T18" si="60">+R17-S17</f>
        <v>507.60735250019957</v>
      </c>
      <c r="U17" s="18">
        <v>-1271.7689797342234</v>
      </c>
      <c r="V17" s="18">
        <v>-1560.4099117549313</v>
      </c>
      <c r="W17" s="15">
        <f t="shared" ref="W17:W18" si="61">+U17-V17</f>
        <v>288.64093202070785</v>
      </c>
      <c r="X17" s="18">
        <v>-1353.8025038790847</v>
      </c>
      <c r="Y17" s="18">
        <v>-702.44826647517925</v>
      </c>
      <c r="Z17" s="15">
        <f t="shared" ref="Z17:Z18" si="62">+X17-Y17</f>
        <v>-651.35423740390547</v>
      </c>
      <c r="AA17" s="18">
        <v>-881.5515129201101</v>
      </c>
      <c r="AB17" s="18">
        <v>-126.70949412872892</v>
      </c>
      <c r="AC17" s="15">
        <f t="shared" ref="AC17:AC18" si="63">+AA17-AB17</f>
        <v>-754.84201879138118</v>
      </c>
      <c r="AD17" s="18">
        <v>-454.97395768283923</v>
      </c>
      <c r="AE17" s="18">
        <v>677.2690448640958</v>
      </c>
      <c r="AF17" s="15">
        <f t="shared" ref="AF17:AF18" si="64">+AD17-AE17</f>
        <v>-1132.243002546935</v>
      </c>
      <c r="AG17" s="18">
        <v>-760.28651823200016</v>
      </c>
      <c r="AH17" s="18">
        <v>885.88028907075341</v>
      </c>
      <c r="AI17" s="15">
        <f t="shared" ref="AI17:AI18" si="65">+AG17-AH17</f>
        <v>-1646.1668073027536</v>
      </c>
      <c r="AJ17" s="18">
        <v>-615.64320733128454</v>
      </c>
      <c r="AK17" s="18">
        <v>476.87979928452341</v>
      </c>
      <c r="AL17" s="15">
        <f t="shared" ref="AL17:AL18" si="66">+AJ17-AK17</f>
        <v>-1092.5230066158078</v>
      </c>
    </row>
    <row r="18" spans="1:38" ht="18.75" customHeight="1" x14ac:dyDescent="0.3">
      <c r="A18" s="16" t="s">
        <v>41</v>
      </c>
      <c r="B18" s="26" t="s">
        <v>42</v>
      </c>
      <c r="C18" s="18">
        <v>315</v>
      </c>
      <c r="D18" s="27"/>
      <c r="E18" s="15">
        <f t="shared" si="22"/>
        <v>315</v>
      </c>
      <c r="F18" s="18">
        <v>415.9</v>
      </c>
      <c r="G18" s="27"/>
      <c r="H18" s="15">
        <f t="shared" si="56"/>
        <v>415.9</v>
      </c>
      <c r="I18" s="18">
        <v>432.79999999999995</v>
      </c>
      <c r="J18" s="27"/>
      <c r="K18" s="15">
        <f t="shared" si="57"/>
        <v>432.79999999999995</v>
      </c>
      <c r="L18" s="18">
        <v>637.99999999999989</v>
      </c>
      <c r="M18" s="27"/>
      <c r="N18" s="15">
        <f t="shared" si="58"/>
        <v>637.99999999999989</v>
      </c>
      <c r="O18" s="18">
        <v>854.9</v>
      </c>
      <c r="P18" s="27"/>
      <c r="Q18" s="15">
        <f t="shared" si="59"/>
        <v>854.9</v>
      </c>
      <c r="R18" s="18">
        <v>978.69999999999993</v>
      </c>
      <c r="S18" s="27"/>
      <c r="T18" s="15">
        <f t="shared" si="60"/>
        <v>978.69999999999993</v>
      </c>
      <c r="U18" s="18">
        <v>1338.5</v>
      </c>
      <c r="V18" s="27"/>
      <c r="W18" s="15">
        <f t="shared" si="61"/>
        <v>1338.5</v>
      </c>
      <c r="X18" s="18">
        <v>1389.5</v>
      </c>
      <c r="Y18" s="27"/>
      <c r="Z18" s="15">
        <f t="shared" si="62"/>
        <v>1389.5</v>
      </c>
      <c r="AA18" s="18">
        <v>1579.1999999999998</v>
      </c>
      <c r="AB18" s="27"/>
      <c r="AC18" s="15">
        <f t="shared" si="63"/>
        <v>1579.1999999999998</v>
      </c>
      <c r="AD18" s="18">
        <v>1687</v>
      </c>
      <c r="AE18" s="27"/>
      <c r="AF18" s="15">
        <f t="shared" si="64"/>
        <v>1687</v>
      </c>
      <c r="AG18" s="18">
        <v>1807.2</v>
      </c>
      <c r="AH18" s="27"/>
      <c r="AI18" s="15">
        <f t="shared" si="65"/>
        <v>1807.2</v>
      </c>
      <c r="AJ18" s="18">
        <v>1459.8</v>
      </c>
      <c r="AK18" s="27"/>
      <c r="AL18" s="15">
        <f t="shared" si="66"/>
        <v>1459.8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1222.2859969073747</v>
      </c>
      <c r="F19" s="29"/>
      <c r="G19" s="29"/>
      <c r="H19" s="30">
        <f>-H6-H11+H13</f>
        <v>1244.45274761212</v>
      </c>
      <c r="I19" s="29"/>
      <c r="J19" s="29"/>
      <c r="K19" s="30">
        <f>-K6-K11+K13</f>
        <v>918.20688435244699</v>
      </c>
      <c r="L19" s="29"/>
      <c r="M19" s="29"/>
      <c r="N19" s="30">
        <f>-N6-N11+N13</f>
        <v>1259.6615425094601</v>
      </c>
      <c r="O19" s="29"/>
      <c r="P19" s="29"/>
      <c r="Q19" s="30">
        <f>-Q6-Q11+Q13</f>
        <v>1078.2289008855373</v>
      </c>
      <c r="R19" s="29"/>
      <c r="S19" s="29"/>
      <c r="T19" s="30">
        <f>-T6-T11+T13</f>
        <v>1423.9698572220561</v>
      </c>
      <c r="U19" s="29"/>
      <c r="V19" s="29"/>
      <c r="W19" s="30">
        <f>-W6-W11+W13</f>
        <v>1287.9681556640512</v>
      </c>
      <c r="X19" s="29"/>
      <c r="Y19" s="29"/>
      <c r="Z19" s="30">
        <f>-Z6-Z11+Z13</f>
        <v>1323.626337092493</v>
      </c>
      <c r="AA19" s="29"/>
      <c r="AB19" s="29"/>
      <c r="AC19" s="30">
        <f>-AC6-AC11+AC13</f>
        <v>2042.6353079160335</v>
      </c>
      <c r="AD19" s="29"/>
      <c r="AE19" s="29"/>
      <c r="AF19" s="30">
        <f>-AF6-AF11+AF13</f>
        <v>1589.2957927204379</v>
      </c>
      <c r="AG19" s="29"/>
      <c r="AH19" s="29"/>
      <c r="AI19" s="30">
        <f>-AI6-AI11+AI13</f>
        <v>1865.7174086099749</v>
      </c>
      <c r="AJ19" s="29"/>
      <c r="AK19" s="29"/>
      <c r="AL19" s="30">
        <f>-AL6-AL11+AL13</f>
        <v>1083.3158624695066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5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5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5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5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5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5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5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5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5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2021-09-29T05:17:21Z</dcterms:created>
  <dcterms:modified xsi:type="dcterms:W3CDTF">2021-09-29T05:18:08Z</dcterms:modified>
</cp:coreProperties>
</file>