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<sst xmlns="http://schemas.openxmlformats.org/spreadsheetml/2006/main" count="14" uniqueCount="14">
  <si>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Zahraničná zadlženosť SR</t>
  </si>
  <si>
    <t>III</t>
  </si>
  <si>
    <t>VI</t>
  </si>
  <si>
    <t>IX</t>
  </si>
  <si>
    <t>XII</t>
  </si>
  <si>
    <t>(31.12.1992)</t>
  </si>
  <si>
    <t>Celkový zahraničný dlh SR</t>
  </si>
  <si>
    <t>Dlhodobý zahraničný dlh</t>
  </si>
  <si>
    <t>* vrátane vládnych agentúr a obcí</t>
  </si>
  <si>
    <t>Krátkodobý zahraničný dlh</t>
  </si>
  <si>
    <t xml:space="preserve">    Vláda SR a NBS*</t>
  </si>
  <si>
    <t xml:space="preserve">    Komerčné banky</t>
  </si>
  <si>
    <t xml:space="preserve">    Podnikateľské subjekty</t>
  </si>
  <si>
    <t xml:space="preserve">    Vláda SR a NBS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</si>
</sst>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" xfId="0" applyBorder="1" applyAlignment="1">
      <alignment/>
    </xf>
    <xf numFmtId="14" fontId="0" fillId="0" borderId="4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 topLeftCell="A1">
      <selection activeCell="B17" sqref="B17"/>
    </sheetView>
  </sheetViews>
  <sheetFormatPr defaultColWidth="9.140625" defaultRowHeight="12.75"/>
  <cols>
    <col min="2" max="2" width="51.7109375" style="0" customWidth="1"/>
    <col min="3" max="3" width="11.57421875" style="0" customWidth="1"/>
  </cols>
  <sheetData>
    <row r="2" spans="2:5" ht="18.75">
      <c r="B2" s="1" t="s">
        <v>0</v>
      </c>
      <c r="E2" s="2"/>
    </row>
    <row r="3" ht="16.5" thickBot="1">
      <c r="B3" s="2"/>
    </row>
    <row r="4" spans="2:7" ht="16.5" thickBot="1" thickTop="1">
      <c r="B4" s="3">
        <v>1993</v>
      </c>
      <c r="C4" s="8" t="s">
        <v>5</v>
      </c>
      <c r="D4" s="9" t="s">
        <v>1</v>
      </c>
      <c r="E4" s="9" t="s">
        <v>2</v>
      </c>
      <c r="F4" s="9" t="s">
        <v>3</v>
      </c>
      <c r="G4" s="9" t="s">
        <v>4</v>
      </c>
    </row>
    <row r="5" spans="2:7" ht="16.5" thickTop="1">
      <c r="B5" s="4"/>
      <c r="C5" s="7"/>
      <c r="D5" s="7"/>
      <c r="E5" s="7"/>
      <c r="F5" s="7"/>
      <c r="G5" s="7"/>
    </row>
    <row r="6" spans="2:7" ht="15.75">
      <c r="B6" s="14" t="s">
        <v>6</v>
      </c>
      <c r="C6" s="17">
        <f>+C8+C13</f>
        <v>2500.5</v>
      </c>
      <c r="D6" s="17">
        <f>+D8+D13</f>
        <v>2773.7</v>
      </c>
      <c r="E6" s="17">
        <f>+E8+E13</f>
        <v>2738.9</v>
      </c>
      <c r="F6" s="17">
        <f>+F8+F13</f>
        <v>3108.1</v>
      </c>
      <c r="G6" s="17">
        <f>+G8+G13</f>
        <v>3387.1</v>
      </c>
    </row>
    <row r="7" spans="2:7" ht="12.75">
      <c r="B7" s="5"/>
      <c r="C7" s="18"/>
      <c r="D7" s="18"/>
      <c r="E7" s="18"/>
      <c r="F7" s="18"/>
      <c r="G7" s="18"/>
    </row>
    <row r="8" spans="2:7" ht="12.75">
      <c r="B8" s="5" t="s">
        <v>7</v>
      </c>
      <c r="C8" s="19">
        <f>+C9+C10+C11</f>
        <v>2109.3</v>
      </c>
      <c r="D8" s="19">
        <f>+D9+D10+D11</f>
        <v>2105.6</v>
      </c>
      <c r="E8" s="19">
        <f>+E9+E10+E11</f>
        <v>2125.5</v>
      </c>
      <c r="F8" s="19">
        <f>+F9+F10+F11</f>
        <v>2540.5</v>
      </c>
      <c r="G8" s="19">
        <f>+G9+G10+G11</f>
        <v>2586.1</v>
      </c>
    </row>
    <row r="9" spans="2:13" ht="12.75">
      <c r="B9" s="15" t="s">
        <v>10</v>
      </c>
      <c r="C9" s="19">
        <f>1625</f>
        <v>1625</v>
      </c>
      <c r="D9" s="19">
        <f>1614.1</f>
        <v>1614.1</v>
      </c>
      <c r="E9" s="19">
        <f>1646.9</f>
        <v>1646.9</v>
      </c>
      <c r="F9" s="19">
        <f>1978</f>
        <v>1978</v>
      </c>
      <c r="G9" s="19">
        <v>1982</v>
      </c>
      <c r="I9" s="13"/>
      <c r="J9" s="13"/>
      <c r="K9" s="13"/>
      <c r="L9" s="13"/>
      <c r="M9" s="13"/>
    </row>
    <row r="10" spans="2:12" ht="12.75">
      <c r="B10" s="15" t="s">
        <v>11</v>
      </c>
      <c r="C10" s="19">
        <v>199.3</v>
      </c>
      <c r="D10" s="19">
        <v>209.5</v>
      </c>
      <c r="E10" s="19">
        <v>218</v>
      </c>
      <c r="F10" s="19">
        <f>268.1-38.6</f>
        <v>229.50000000000003</v>
      </c>
      <c r="G10" s="19">
        <v>214.1</v>
      </c>
      <c r="H10" s="12"/>
      <c r="I10" s="12"/>
      <c r="J10" s="12"/>
      <c r="K10" s="12"/>
      <c r="L10" s="12"/>
    </row>
    <row r="11" spans="2:7" ht="12.75">
      <c r="B11" s="15" t="s">
        <v>12</v>
      </c>
      <c r="C11" s="19">
        <f>+D11+3</f>
        <v>285</v>
      </c>
      <c r="D11" s="19">
        <f>+E11+21.4</f>
        <v>282</v>
      </c>
      <c r="E11" s="19">
        <f>+F11-72.4</f>
        <v>260.6</v>
      </c>
      <c r="F11" s="19">
        <f>+G11-57</f>
        <v>333</v>
      </c>
      <c r="G11" s="19">
        <v>390</v>
      </c>
    </row>
    <row r="12" spans="2:7" ht="12.75">
      <c r="B12" s="5"/>
      <c r="C12" s="19"/>
      <c r="D12" s="19"/>
      <c r="E12" s="19"/>
      <c r="F12" s="19"/>
      <c r="G12" s="19"/>
    </row>
    <row r="13" spans="2:7" ht="12.75">
      <c r="B13" s="5" t="s">
        <v>9</v>
      </c>
      <c r="C13" s="19">
        <f>+C14+C15+C16</f>
        <v>391.2</v>
      </c>
      <c r="D13" s="19">
        <f>+D14+D15+D16</f>
        <v>668.0999999999999</v>
      </c>
      <c r="E13" s="19">
        <f>+E14+E15+E16</f>
        <v>613.4</v>
      </c>
      <c r="F13" s="19">
        <f>+F14+F15+F16</f>
        <v>567.6</v>
      </c>
      <c r="G13" s="19">
        <f>+G14+G15+G16</f>
        <v>801</v>
      </c>
    </row>
    <row r="14" spans="2:7" ht="12.75">
      <c r="B14" s="15" t="s">
        <v>13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2:7" ht="12.75">
      <c r="B15" s="15" t="str">
        <f>+B10</f>
        <v>    Komerčné banky</v>
      </c>
      <c r="C15" s="19">
        <v>51.4</v>
      </c>
      <c r="D15" s="19">
        <v>90.3</v>
      </c>
      <c r="E15" s="19">
        <v>52.5</v>
      </c>
      <c r="F15" s="19">
        <v>38.6</v>
      </c>
      <c r="G15" s="19">
        <v>126</v>
      </c>
    </row>
    <row r="16" spans="2:7" ht="13.5" thickBot="1">
      <c r="B16" s="16" t="str">
        <f>+B11</f>
        <v>    Podnikateľské subjekty</v>
      </c>
      <c r="C16" s="19">
        <v>339.8</v>
      </c>
      <c r="D16" s="19">
        <v>577.8</v>
      </c>
      <c r="E16" s="19">
        <v>560.9</v>
      </c>
      <c r="F16" s="19">
        <v>529</v>
      </c>
      <c r="G16" s="19">
        <v>675</v>
      </c>
    </row>
    <row r="17" spans="2:7" ht="15">
      <c r="B17" s="20" t="s">
        <v>8</v>
      </c>
      <c r="C17" s="10"/>
      <c r="D17" s="11"/>
      <c r="E17" s="11"/>
      <c r="F17" s="11"/>
      <c r="G17" s="11"/>
    </row>
    <row r="18" ht="12.75">
      <c r="B18" s="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2009-06-01T07:45:05Z</cp:lastPrinted>
  <dcterms:created xsi:type="dcterms:W3CDTF">2009-05-28T05:53:57Z</dcterms:created>
  <dcterms:modified xsi:type="dcterms:W3CDTF">2009-06-03T08:38:59Z</dcterms:modified>
  <cp:category/>
  <cp:version/>
  <cp:contentType/>
  <cp:contentStatus/>
</cp:coreProperties>
</file>