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8235" windowHeight="5895" activeTab="0"/>
  </bookViews>
  <sheets>
    <sheet name="Sheet1" sheetId="1" r:id="rId1"/>
  </sheets>
  <definedNames/>
  <calcPr fullCalcOnLoad="1" iterate="1" iterateCount="1" iterateDelta="0.001"/>
</workbook>
</file>

<file path=xl/sharedStrings.xml><?xml version="1.0" encoding="utf-8"?>
<sst xmlns="http://schemas.openxmlformats.org/spreadsheetml/2006/main" count="24" uniqueCount="23">
  <si>
    <t>I</t>
  </si>
  <si>
    <t>II</t>
  </si>
  <si>
    <t>III</t>
  </si>
  <si>
    <t>IV</t>
  </si>
  <si>
    <t>V</t>
  </si>
  <si>
    <t>VI</t>
  </si>
  <si>
    <t>VII</t>
  </si>
  <si>
    <t>VIII</t>
  </si>
  <si>
    <t>IX</t>
  </si>
  <si>
    <t>X</t>
  </si>
  <si>
    <t>XI</t>
  </si>
  <si>
    <t>XII</t>
  </si>
  <si>
    <t>Gross External Debt of the Slovak Republic</t>
  </si>
  <si>
    <t xml:space="preserve">Total external debt </t>
  </si>
  <si>
    <t xml:space="preserve">Long-term external debt </t>
  </si>
  <si>
    <t xml:space="preserve">    The Government and the National Bank of Slovakia*</t>
  </si>
  <si>
    <t xml:space="preserve">    Commercial banks </t>
  </si>
  <si>
    <t xml:space="preserve">    Corporations</t>
  </si>
  <si>
    <t>Short-term external debt</t>
  </si>
  <si>
    <t xml:space="preserve">    The Government and the National Bank of Slovakia</t>
  </si>
  <si>
    <t xml:space="preserve">    Commercial banks</t>
  </si>
  <si>
    <t xml:space="preserve">* Including governmental agencies and municipalities </t>
  </si>
  <si>
    <t xml:space="preserve">Note: Estimated real level of gross external debt of the Slovak Republic as of the end of December 1997 is higher roughly by 800 mil. USD in consequence of temporary decrease of external debt level. </t>
  </si>
</sst>
</file>

<file path=xl/styles.xml><?xml version="1.0" encoding="utf-8"?>
<styleSheet xmlns="http://schemas.openxmlformats.org/spreadsheetml/2006/main">
  <numFmts count="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s>
  <fonts count="6">
    <font>
      <sz val="10"/>
      <name val="Arial"/>
      <family val="0"/>
    </font>
    <font>
      <b/>
      <i/>
      <sz val="14"/>
      <name val="Arial"/>
      <family val="2"/>
    </font>
    <font>
      <b/>
      <sz val="12"/>
      <name val="Arial"/>
      <family val="2"/>
    </font>
    <font>
      <b/>
      <i/>
      <sz val="12"/>
      <name val="Arial"/>
      <family val="2"/>
    </font>
    <font>
      <b/>
      <i/>
      <sz val="10"/>
      <name val="Arial"/>
      <family val="2"/>
    </font>
    <font>
      <i/>
      <sz val="10"/>
      <name val="Arial"/>
      <family val="2"/>
    </font>
  </fonts>
  <fills count="2">
    <fill>
      <patternFill/>
    </fill>
    <fill>
      <patternFill patternType="gray125"/>
    </fill>
  </fills>
  <borders count="15">
    <border>
      <left/>
      <right/>
      <top/>
      <bottom/>
      <diagonal/>
    </border>
    <border>
      <left style="double"/>
      <right>
        <color indexed="63"/>
      </right>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color indexed="63"/>
      </right>
      <top>
        <color indexed="63"/>
      </top>
      <bottom>
        <color indexed="63"/>
      </bottom>
    </border>
    <border>
      <left style="double"/>
      <right style="medium"/>
      <top style="double"/>
      <bottom>
        <color indexed="63"/>
      </bottom>
    </border>
    <border>
      <left style="medium"/>
      <right style="medium"/>
      <top style="double"/>
      <bottom>
        <color indexed="63"/>
      </bottom>
    </border>
    <border>
      <left>
        <color indexed="63"/>
      </left>
      <right style="medium"/>
      <top>
        <color indexed="63"/>
      </top>
      <bottom>
        <color indexed="63"/>
      </bottom>
    </border>
    <border>
      <left style="medium"/>
      <right style="medium"/>
      <top>
        <color indexed="63"/>
      </top>
      <bottom>
        <color indexed="63"/>
      </bottom>
    </border>
    <border>
      <left style="double"/>
      <right style="medium"/>
      <top>
        <color indexed="63"/>
      </top>
      <bottom>
        <color indexed="63"/>
      </bottom>
    </border>
    <border>
      <left style="double"/>
      <right style="medium"/>
      <top>
        <color indexed="63"/>
      </top>
      <bottom style="medium"/>
    </border>
    <border>
      <left style="medium"/>
      <right style="medium"/>
      <top>
        <color indexed="63"/>
      </top>
      <bottom style="medium"/>
    </border>
    <border>
      <left style="double"/>
      <right style="double"/>
      <top>
        <color indexed="63"/>
      </top>
      <bottom>
        <color indexed="63"/>
      </bottom>
    </border>
    <border>
      <left style="double"/>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164" fontId="0" fillId="0" borderId="0" xfId="0" applyNumberFormat="1" applyAlignment="1">
      <alignment/>
    </xf>
    <xf numFmtId="0" fontId="2" fillId="0" borderId="0" xfId="0" applyFont="1" applyAlignment="1">
      <alignment/>
    </xf>
    <xf numFmtId="0" fontId="3" fillId="0" borderId="1"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5" xfId="0" applyFont="1" applyBorder="1" applyAlignment="1">
      <alignment/>
    </xf>
    <xf numFmtId="0" fontId="4" fillId="0" borderId="5" xfId="0" applyFont="1" applyBorder="1" applyAlignment="1">
      <alignment/>
    </xf>
    <xf numFmtId="164" fontId="2" fillId="0" borderId="0" xfId="0" applyNumberFormat="1" applyFont="1" applyAlignment="1">
      <alignment/>
    </xf>
    <xf numFmtId="0" fontId="0" fillId="0" borderId="0" xfId="0" applyFont="1" applyAlignment="1">
      <alignment/>
    </xf>
    <xf numFmtId="0" fontId="0" fillId="0" borderId="6" xfId="0" applyBorder="1" applyAlignment="1">
      <alignment/>
    </xf>
    <xf numFmtId="0" fontId="0" fillId="0" borderId="7" xfId="0" applyBorder="1" applyAlignment="1">
      <alignment/>
    </xf>
    <xf numFmtId="164" fontId="2" fillId="0" borderId="8" xfId="0" applyNumberFormat="1" applyFont="1" applyBorder="1" applyAlignment="1">
      <alignment horizontal="right"/>
    </xf>
    <xf numFmtId="164" fontId="2" fillId="0" borderId="9" xfId="0" applyNumberFormat="1" applyFont="1" applyBorder="1" applyAlignment="1">
      <alignment horizontal="right"/>
    </xf>
    <xf numFmtId="164" fontId="0" fillId="0" borderId="10" xfId="0" applyNumberFormat="1" applyBorder="1" applyAlignment="1">
      <alignment horizontal="right"/>
    </xf>
    <xf numFmtId="164" fontId="0" fillId="0" borderId="9" xfId="0" applyNumberFormat="1" applyBorder="1" applyAlignment="1">
      <alignment horizontal="right"/>
    </xf>
    <xf numFmtId="164" fontId="0" fillId="0" borderId="11" xfId="0" applyNumberFormat="1" applyBorder="1" applyAlignment="1">
      <alignment horizontal="right"/>
    </xf>
    <xf numFmtId="164" fontId="0" fillId="0" borderId="12" xfId="0" applyNumberFormat="1" applyBorder="1" applyAlignment="1">
      <alignment horizontal="right"/>
    </xf>
    <xf numFmtId="0" fontId="3" fillId="0" borderId="13" xfId="0" applyFont="1" applyBorder="1" applyAlignment="1">
      <alignment/>
    </xf>
    <xf numFmtId="0" fontId="5" fillId="0" borderId="5" xfId="0" applyFont="1" applyBorder="1" applyAlignment="1">
      <alignment/>
    </xf>
    <xf numFmtId="0" fontId="5" fillId="0" borderId="14"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9"/>
  <sheetViews>
    <sheetView tabSelected="1" workbookViewId="0" topLeftCell="A1">
      <selection activeCell="B5" sqref="B5"/>
    </sheetView>
  </sheetViews>
  <sheetFormatPr defaultColWidth="9.140625" defaultRowHeight="12.75"/>
  <cols>
    <col min="2" max="2" width="47.28125" style="0" customWidth="1"/>
    <col min="3" max="3" width="10.28125" style="0" customWidth="1"/>
    <col min="12" max="12" width="10.421875" style="0" customWidth="1"/>
    <col min="13" max="13" width="10.140625" style="0" customWidth="1"/>
    <col min="14" max="14" width="10.28125" style="0" customWidth="1"/>
  </cols>
  <sheetData>
    <row r="1" spans="3:14" ht="15.75">
      <c r="C1" s="10"/>
      <c r="D1" s="10"/>
      <c r="E1" s="10"/>
      <c r="F1" s="10"/>
      <c r="G1" s="10"/>
      <c r="H1" s="10"/>
      <c r="I1" s="10"/>
      <c r="J1" s="10"/>
      <c r="K1" s="10"/>
      <c r="L1" s="10"/>
      <c r="M1" s="10"/>
      <c r="N1" s="10"/>
    </row>
    <row r="2" spans="2:10" ht="18.75">
      <c r="B2" s="1" t="s">
        <v>12</v>
      </c>
      <c r="J2" s="2"/>
    </row>
    <row r="3" spans="2:10" ht="16.5" thickBot="1">
      <c r="B3" s="3"/>
      <c r="J3" s="2"/>
    </row>
    <row r="4" spans="2:14" ht="16.5" thickBot="1" thickTop="1">
      <c r="B4" s="4">
        <v>1997</v>
      </c>
      <c r="C4" s="5" t="s">
        <v>0</v>
      </c>
      <c r="D4" s="6" t="s">
        <v>1</v>
      </c>
      <c r="E4" s="6" t="s">
        <v>2</v>
      </c>
      <c r="F4" s="6" t="s">
        <v>3</v>
      </c>
      <c r="G4" s="6" t="s">
        <v>4</v>
      </c>
      <c r="H4" s="6" t="s">
        <v>5</v>
      </c>
      <c r="I4" s="6" t="s">
        <v>6</v>
      </c>
      <c r="J4" s="6" t="s">
        <v>7</v>
      </c>
      <c r="K4" s="6" t="s">
        <v>8</v>
      </c>
      <c r="L4" s="6" t="s">
        <v>9</v>
      </c>
      <c r="M4" s="6" t="s">
        <v>10</v>
      </c>
      <c r="N4" s="7" t="s">
        <v>11</v>
      </c>
    </row>
    <row r="5" spans="2:14" ht="16.5" thickTop="1">
      <c r="B5" s="8"/>
      <c r="C5" s="12"/>
      <c r="D5" s="13"/>
      <c r="E5" s="13"/>
      <c r="F5" s="13"/>
      <c r="G5" s="13"/>
      <c r="H5" s="13"/>
      <c r="I5" s="13"/>
      <c r="J5" s="13"/>
      <c r="K5" s="13"/>
      <c r="L5" s="13"/>
      <c r="M5" s="13"/>
      <c r="N5" s="13"/>
    </row>
    <row r="6" spans="2:14" ht="15.75">
      <c r="B6" s="20" t="s">
        <v>13</v>
      </c>
      <c r="C6" s="14">
        <f>+C8+C13</f>
        <v>7752.8</v>
      </c>
      <c r="D6" s="15">
        <f aca="true" t="shared" si="0" ref="D6:N6">+D8+D13</f>
        <v>7901.6</v>
      </c>
      <c r="E6" s="15">
        <f t="shared" si="0"/>
        <v>7978.5</v>
      </c>
      <c r="F6" s="15">
        <f t="shared" si="0"/>
        <v>8348.4</v>
      </c>
      <c r="G6" s="15">
        <f t="shared" si="0"/>
        <v>8427.5</v>
      </c>
      <c r="H6" s="15">
        <f t="shared" si="0"/>
        <v>8981.300000000001</v>
      </c>
      <c r="I6" s="15">
        <f t="shared" si="0"/>
        <v>9300.7</v>
      </c>
      <c r="J6" s="15">
        <f t="shared" si="0"/>
        <v>9356.400000000001</v>
      </c>
      <c r="K6" s="15">
        <f t="shared" si="0"/>
        <v>9571.599999999999</v>
      </c>
      <c r="L6" s="15">
        <f t="shared" si="0"/>
        <v>10213.296791</v>
      </c>
      <c r="M6" s="15">
        <f t="shared" si="0"/>
        <v>10665.8</v>
      </c>
      <c r="N6" s="15">
        <f t="shared" si="0"/>
        <v>9840.735774</v>
      </c>
    </row>
    <row r="7" spans="2:14" ht="12.75">
      <c r="B7" s="9"/>
      <c r="C7" s="16"/>
      <c r="D7" s="17"/>
      <c r="E7" s="17"/>
      <c r="F7" s="17"/>
      <c r="G7" s="17"/>
      <c r="H7" s="17"/>
      <c r="I7" s="17"/>
      <c r="J7" s="17"/>
      <c r="K7" s="17"/>
      <c r="L7" s="17"/>
      <c r="M7" s="17"/>
      <c r="N7" s="17"/>
    </row>
    <row r="8" spans="2:14" ht="12.75">
      <c r="B8" s="9" t="s">
        <v>14</v>
      </c>
      <c r="C8" s="16">
        <f>+C9+C10+C11</f>
        <v>4683</v>
      </c>
      <c r="D8" s="17">
        <f aca="true" t="shared" si="1" ref="D8:N8">+D9+D10+D11</f>
        <v>4641.5</v>
      </c>
      <c r="E8" s="17">
        <f t="shared" si="1"/>
        <v>4687.8</v>
      </c>
      <c r="F8" s="17">
        <f t="shared" si="1"/>
        <v>4710.5</v>
      </c>
      <c r="G8" s="17">
        <f t="shared" si="1"/>
        <v>4910.4</v>
      </c>
      <c r="H8" s="17">
        <f t="shared" si="1"/>
        <v>5142.200000000001</v>
      </c>
      <c r="I8" s="17">
        <f t="shared" si="1"/>
        <v>5188.7</v>
      </c>
      <c r="J8" s="17">
        <f t="shared" si="1"/>
        <v>5079.3</v>
      </c>
      <c r="K8" s="17">
        <f t="shared" si="1"/>
        <v>5292.4</v>
      </c>
      <c r="L8" s="17">
        <f t="shared" si="1"/>
        <v>5513.4</v>
      </c>
      <c r="M8" s="17">
        <f t="shared" si="1"/>
        <v>5649.2</v>
      </c>
      <c r="N8" s="17">
        <f t="shared" si="1"/>
        <v>5546.6</v>
      </c>
    </row>
    <row r="9" spans="2:14" ht="12.75">
      <c r="B9" s="21" t="s">
        <v>15</v>
      </c>
      <c r="C9" s="16">
        <f>1675.9+55.2</f>
        <v>1731.1000000000001</v>
      </c>
      <c r="D9" s="17">
        <f>1648.9+52.8</f>
        <v>1701.7</v>
      </c>
      <c r="E9" s="17">
        <f>1648.9+53.1</f>
        <v>1702</v>
      </c>
      <c r="F9" s="17">
        <f>1637.8+51.7</f>
        <v>1689.5</v>
      </c>
      <c r="G9" s="17">
        <f>1677.5+54.7</f>
        <v>1732.2</v>
      </c>
      <c r="H9" s="17">
        <f>1695.2+56.9</f>
        <v>1752.1000000000001</v>
      </c>
      <c r="I9" s="17">
        <f>1717.9+55.8</f>
        <v>1773.7</v>
      </c>
      <c r="J9" s="17">
        <f>1624.9+55.2-70</f>
        <v>1610.1000000000001</v>
      </c>
      <c r="K9" s="17">
        <f>1745.4+53.8-70</f>
        <v>1729.2</v>
      </c>
      <c r="L9" s="17">
        <f>1866.2+53.7-190</f>
        <v>1729.9</v>
      </c>
      <c r="M9" s="17">
        <f>1860.8+52.1-190</f>
        <v>1722.8999999999999</v>
      </c>
      <c r="N9" s="17">
        <f>1769+50.3-190</f>
        <v>1629.3</v>
      </c>
    </row>
    <row r="10" spans="2:14" ht="12.75">
      <c r="B10" s="21" t="s">
        <v>16</v>
      </c>
      <c r="C10" s="16">
        <v>756.4</v>
      </c>
      <c r="D10" s="17">
        <v>742.1</v>
      </c>
      <c r="E10" s="17">
        <v>731.3</v>
      </c>
      <c r="F10" s="17">
        <v>639.2</v>
      </c>
      <c r="G10" s="17">
        <v>706.7</v>
      </c>
      <c r="H10" s="17">
        <v>725.6</v>
      </c>
      <c r="I10" s="17">
        <v>687</v>
      </c>
      <c r="J10" s="17">
        <v>674.8</v>
      </c>
      <c r="K10" s="17">
        <v>670.1</v>
      </c>
      <c r="L10" s="17">
        <v>706.3</v>
      </c>
      <c r="M10" s="17">
        <v>687.6</v>
      </c>
      <c r="N10" s="17">
        <v>680.2</v>
      </c>
    </row>
    <row r="11" spans="2:14" ht="12.75">
      <c r="B11" s="21" t="s">
        <v>17</v>
      </c>
      <c r="C11" s="16">
        <v>2195.5</v>
      </c>
      <c r="D11" s="17">
        <v>2197.7</v>
      </c>
      <c r="E11" s="17">
        <v>2254.5</v>
      </c>
      <c r="F11" s="17">
        <v>2381.8</v>
      </c>
      <c r="G11" s="17">
        <v>2471.5</v>
      </c>
      <c r="H11" s="17">
        <v>2664.5</v>
      </c>
      <c r="I11" s="17">
        <v>2728</v>
      </c>
      <c r="J11" s="17">
        <v>2794.4</v>
      </c>
      <c r="K11" s="17">
        <v>2893.1</v>
      </c>
      <c r="L11" s="17">
        <v>3077.2</v>
      </c>
      <c r="M11" s="17">
        <v>3238.7</v>
      </c>
      <c r="N11" s="17">
        <v>3237.1</v>
      </c>
    </row>
    <row r="12" spans="2:14" ht="12.75">
      <c r="B12" s="9"/>
      <c r="C12" s="16"/>
      <c r="D12" s="17"/>
      <c r="E12" s="17"/>
      <c r="F12" s="17"/>
      <c r="G12" s="17"/>
      <c r="H12" s="17"/>
      <c r="I12" s="17"/>
      <c r="J12" s="17"/>
      <c r="K12" s="17"/>
      <c r="L12" s="17"/>
      <c r="M12" s="17"/>
      <c r="N12" s="17"/>
    </row>
    <row r="13" spans="2:14" ht="12.75">
      <c r="B13" s="9" t="s">
        <v>18</v>
      </c>
      <c r="C13" s="16">
        <f>+C14+C15+C16</f>
        <v>3069.8</v>
      </c>
      <c r="D13" s="17">
        <f aca="true" t="shared" si="2" ref="D13:N13">+D14+D15+D16</f>
        <v>3260.1000000000004</v>
      </c>
      <c r="E13" s="17">
        <f t="shared" si="2"/>
        <v>3290.7</v>
      </c>
      <c r="F13" s="17">
        <f t="shared" si="2"/>
        <v>3637.9</v>
      </c>
      <c r="G13" s="17">
        <f t="shared" si="2"/>
        <v>3517.1000000000004</v>
      </c>
      <c r="H13" s="17">
        <f t="shared" si="2"/>
        <v>3839.1</v>
      </c>
      <c r="I13" s="17">
        <f t="shared" si="2"/>
        <v>4112</v>
      </c>
      <c r="J13" s="17">
        <f t="shared" si="2"/>
        <v>4277.1</v>
      </c>
      <c r="K13" s="17">
        <f t="shared" si="2"/>
        <v>4279.2</v>
      </c>
      <c r="L13" s="17">
        <f t="shared" si="2"/>
        <v>4699.896791</v>
      </c>
      <c r="M13" s="17">
        <f t="shared" si="2"/>
        <v>5016.6</v>
      </c>
      <c r="N13" s="17">
        <f t="shared" si="2"/>
        <v>4294.135774</v>
      </c>
    </row>
    <row r="14" spans="2:14" ht="12.75">
      <c r="B14" s="21" t="s">
        <v>19</v>
      </c>
      <c r="C14" s="16">
        <v>0</v>
      </c>
      <c r="D14" s="17">
        <v>0</v>
      </c>
      <c r="E14" s="17">
        <v>0</v>
      </c>
      <c r="F14" s="17">
        <v>0</v>
      </c>
      <c r="G14" s="17">
        <v>0</v>
      </c>
      <c r="H14" s="17">
        <v>0</v>
      </c>
      <c r="I14" s="17">
        <v>0</v>
      </c>
      <c r="J14" s="17">
        <v>70</v>
      </c>
      <c r="K14" s="17">
        <v>70</v>
      </c>
      <c r="L14" s="17">
        <v>190</v>
      </c>
      <c r="M14" s="17">
        <v>190</v>
      </c>
      <c r="N14" s="17">
        <v>190</v>
      </c>
    </row>
    <row r="15" spans="2:14" ht="12.75">
      <c r="B15" s="21" t="s">
        <v>20</v>
      </c>
      <c r="C15" s="16">
        <v>1629</v>
      </c>
      <c r="D15" s="17">
        <v>1754.7</v>
      </c>
      <c r="E15" s="17">
        <v>1833.4</v>
      </c>
      <c r="F15" s="17">
        <v>2141.9</v>
      </c>
      <c r="G15" s="17">
        <v>1955.2</v>
      </c>
      <c r="H15" s="17">
        <v>2234.6</v>
      </c>
      <c r="I15" s="17">
        <v>2487</v>
      </c>
      <c r="J15" s="17">
        <v>2627</v>
      </c>
      <c r="K15" s="17">
        <v>2602.7</v>
      </c>
      <c r="L15" s="17">
        <v>2702.968741</v>
      </c>
      <c r="M15" s="17">
        <v>2942.2</v>
      </c>
      <c r="N15" s="17">
        <v>2225.31279</v>
      </c>
    </row>
    <row r="16" spans="2:14" ht="13.5" thickBot="1">
      <c r="B16" s="22" t="s">
        <v>17</v>
      </c>
      <c r="C16" s="18">
        <v>1440.8</v>
      </c>
      <c r="D16" s="19">
        <v>1505.4</v>
      </c>
      <c r="E16" s="19">
        <v>1457.3</v>
      </c>
      <c r="F16" s="19">
        <v>1496</v>
      </c>
      <c r="G16" s="19">
        <v>1561.9</v>
      </c>
      <c r="H16" s="19">
        <v>1604.5</v>
      </c>
      <c r="I16" s="19">
        <v>1625</v>
      </c>
      <c r="J16" s="19">
        <v>1580.1</v>
      </c>
      <c r="K16" s="19">
        <v>1606.5</v>
      </c>
      <c r="L16" s="19">
        <v>1806.92805</v>
      </c>
      <c r="M16" s="19">
        <v>1884.4</v>
      </c>
      <c r="N16" s="19">
        <v>1878.822984</v>
      </c>
    </row>
    <row r="17" ht="12.75">
      <c r="B17" s="11" t="s">
        <v>21</v>
      </c>
    </row>
    <row r="18" spans="2:14" ht="15.75">
      <c r="B18" s="11" t="s">
        <v>22</v>
      </c>
      <c r="C18" s="10"/>
      <c r="D18" s="10"/>
      <c r="E18" s="10"/>
      <c r="F18" s="10"/>
      <c r="G18" s="10"/>
      <c r="H18" s="10"/>
      <c r="I18" s="10"/>
      <c r="J18" s="10"/>
      <c r="K18" s="10"/>
      <c r="L18" s="10"/>
      <c r="M18" s="10"/>
      <c r="N18" s="10"/>
    </row>
    <row r="19" spans="3:14" ht="15.75">
      <c r="C19" s="10"/>
      <c r="D19" s="10"/>
      <c r="E19" s="10"/>
      <c r="F19" s="10"/>
      <c r="G19" s="10"/>
      <c r="H19" s="10"/>
      <c r="I19" s="10"/>
      <c r="J19" s="10"/>
      <c r="K19" s="10"/>
      <c r="L19" s="10"/>
      <c r="M19" s="10"/>
      <c r="N19" s="10"/>
    </row>
  </sheetData>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2009-06-01T08:38:42Z</cp:lastPrinted>
  <dcterms:created xsi:type="dcterms:W3CDTF">2009-05-28T06:20:45Z</dcterms:created>
  <dcterms:modified xsi:type="dcterms:W3CDTF">2009-06-08T09:46:39Z</dcterms:modified>
  <cp:category/>
  <cp:version/>
  <cp:contentType/>
  <cp:contentStatus/>
</cp:coreProperties>
</file>