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'Sheet1'!$B$4:$N$58</definedName>
  </definedNames>
  <calcPr fullCalcOnLoad="1"/>
</workbook>
</file>

<file path=xl/sharedStrings.xml><?xml version="1.0" encoding="utf-8"?>
<sst xmlns="http://schemas.openxmlformats.org/spreadsheetml/2006/main" count="56" uniqueCount="22">
  <si>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</si>
  <si>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</si>
  <si>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</si>
  <si>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</si>
  <si>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</si>
  <si>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</si>
  <si>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</si>
  <si>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</si>
  <si>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</si>
  <si>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</si>
  <si>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</si>
  <si>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</si>
  <si>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</si>
  <si>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>* predbežný údaj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</si>
  <si>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</si>
  <si>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</si>
  <si>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</si>
  <si>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</si>
  <si>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</si>
  <si>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</si>
  <si>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2010 </t>
  </si>
  <si>
    <t>31.12.2010*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</si>
</sst>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75" fontId="0" fillId="0" borderId="0" xfId="0" applyNumberFormat="1" applyAlignment="1">
      <alignment/>
    </xf>
    <xf numFmtId="14" fontId="4" fillId="0" borderId="5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1" fillId="0" borderId="6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175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6" xfId="0" applyNumberForma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75" fontId="0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tabSelected="1" workbookViewId="0" topLeftCell="G36">
      <selection activeCell="N57" sqref="N57"/>
    </sheetView>
  </sheetViews>
  <sheetFormatPr defaultColWidth="9.140625" defaultRowHeight="12.75"/>
  <cols>
    <col min="2" max="2" width="47.421875" style="2" customWidth="1"/>
    <col min="3" max="3" width="11.8515625" style="0" customWidth="1"/>
    <col min="4" max="4" width="12.421875" style="0" customWidth="1"/>
    <col min="5" max="5" width="11.28125" style="0" customWidth="1"/>
    <col min="6" max="6" width="12.7109375" style="13" customWidth="1"/>
    <col min="7" max="7" width="12.140625" style="0" customWidth="1"/>
    <col min="8" max="9" width="12.8515625" style="0" customWidth="1"/>
    <col min="10" max="10" width="11.421875" style="0" customWidth="1"/>
    <col min="11" max="11" width="11.57421875" style="0" customWidth="1"/>
    <col min="12" max="13" width="12.140625" style="0" customWidth="1"/>
    <col min="14" max="14" width="11.7109375" style="0" customWidth="1"/>
  </cols>
  <sheetData>
    <row r="2" ht="12.75">
      <c r="G2" s="13"/>
    </row>
    <row r="3" spans="2:7" ht="18">
      <c r="B3" s="19" t="s">
        <v>20</v>
      </c>
      <c r="C3" s="16"/>
      <c r="D3" s="16"/>
      <c r="E3" s="16"/>
      <c r="G3" s="33"/>
    </row>
    <row r="4" spans="2:7" ht="13.5" thickBot="1">
      <c r="B4" s="2" t="s">
        <v>17</v>
      </c>
      <c r="F4" s="14"/>
      <c r="G4" s="14"/>
    </row>
    <row r="5" spans="2:14" ht="15.75" thickBot="1">
      <c r="B5" s="12"/>
      <c r="C5" s="22">
        <v>40209</v>
      </c>
      <c r="D5" s="40">
        <v>40237</v>
      </c>
      <c r="E5" s="22">
        <v>40268</v>
      </c>
      <c r="F5" s="40">
        <v>40298</v>
      </c>
      <c r="G5" s="22">
        <v>40329</v>
      </c>
      <c r="H5" s="40">
        <v>40359</v>
      </c>
      <c r="I5" s="57">
        <v>40390</v>
      </c>
      <c r="J5" s="57">
        <v>40421</v>
      </c>
      <c r="K5" s="40">
        <v>40451</v>
      </c>
      <c r="L5" s="22">
        <v>40482</v>
      </c>
      <c r="M5" s="22">
        <v>40512</v>
      </c>
      <c r="N5" s="22" t="s">
        <v>21</v>
      </c>
    </row>
    <row r="6" spans="2:14" ht="13.5" thickBot="1">
      <c r="B6" s="7" t="s">
        <v>0</v>
      </c>
      <c r="C6" s="23">
        <f aca="true" t="shared" si="0" ref="C6:H6">+C7+C12</f>
        <v>11343.4</v>
      </c>
      <c r="D6" s="41">
        <f t="shared" si="0"/>
        <v>10768.199999999999</v>
      </c>
      <c r="E6" s="23">
        <f t="shared" si="0"/>
        <v>10836</v>
      </c>
      <c r="F6" s="49">
        <f t="shared" si="0"/>
        <v>10904.9</v>
      </c>
      <c r="G6" s="23">
        <f t="shared" si="0"/>
        <v>9982.1</v>
      </c>
      <c r="H6" s="41">
        <f t="shared" si="0"/>
        <v>10080.592</v>
      </c>
      <c r="I6" s="23">
        <f>+I7+I12</f>
        <v>10587.374</v>
      </c>
      <c r="J6" s="23">
        <f>+J7+J12</f>
        <v>10427.9</v>
      </c>
      <c r="K6" s="23">
        <f>+K7+K12</f>
        <v>11580.737000000001</v>
      </c>
      <c r="L6" s="23">
        <f>+L7+L12</f>
        <v>13321.199999999999</v>
      </c>
      <c r="M6" s="23">
        <f>+M7+M12</f>
        <v>12642.3</v>
      </c>
      <c r="N6" s="23">
        <f>+N7+N12</f>
        <v>13193.599999999999</v>
      </c>
    </row>
    <row r="7" spans="2:14" ht="12.75">
      <c r="B7" s="6" t="s">
        <v>11</v>
      </c>
      <c r="C7" s="24">
        <f>SUM(C8:C11)</f>
        <v>0</v>
      </c>
      <c r="D7" s="42">
        <f>SUM(D8:D11)</f>
        <v>0</v>
      </c>
      <c r="E7" s="29">
        <f>SUM(E8:E11)</f>
        <v>0</v>
      </c>
      <c r="F7" s="50">
        <v>0</v>
      </c>
      <c r="G7" s="24">
        <v>0</v>
      </c>
      <c r="H7" s="55">
        <f aca="true" t="shared" si="1" ref="H7:N7">SUM(H8:H11)</f>
        <v>30</v>
      </c>
      <c r="I7" s="24">
        <f t="shared" si="1"/>
        <v>0</v>
      </c>
      <c r="J7" s="24">
        <f t="shared" si="1"/>
        <v>0</v>
      </c>
      <c r="K7" s="24">
        <f t="shared" si="1"/>
        <v>203.7</v>
      </c>
      <c r="L7" s="24">
        <f t="shared" si="1"/>
        <v>0</v>
      </c>
      <c r="M7" s="24">
        <f t="shared" si="1"/>
        <v>0</v>
      </c>
      <c r="N7" s="24">
        <f t="shared" si="1"/>
        <v>96</v>
      </c>
    </row>
    <row r="8" spans="2:14" ht="12.75">
      <c r="B8" s="3" t="s">
        <v>3</v>
      </c>
      <c r="C8" s="25">
        <v>0</v>
      </c>
      <c r="D8" s="43">
        <v>0</v>
      </c>
      <c r="E8" s="25">
        <v>0</v>
      </c>
      <c r="F8" s="51">
        <v>0</v>
      </c>
      <c r="G8" s="25">
        <v>0</v>
      </c>
      <c r="H8" s="43">
        <v>30</v>
      </c>
      <c r="I8" s="26">
        <v>0</v>
      </c>
      <c r="J8" s="25">
        <v>0</v>
      </c>
      <c r="K8" s="43">
        <v>203.7</v>
      </c>
      <c r="L8" s="25">
        <v>0</v>
      </c>
      <c r="M8" s="25">
        <v>0</v>
      </c>
      <c r="N8" s="25">
        <v>96</v>
      </c>
    </row>
    <row r="9" spans="2:14" ht="12.75">
      <c r="B9" s="3" t="s">
        <v>4</v>
      </c>
      <c r="C9" s="26">
        <v>0</v>
      </c>
      <c r="D9" s="43">
        <v>0</v>
      </c>
      <c r="E9" s="25">
        <v>0</v>
      </c>
      <c r="F9" s="51">
        <v>0</v>
      </c>
      <c r="G9" s="25">
        <v>0</v>
      </c>
      <c r="H9" s="43">
        <v>0</v>
      </c>
      <c r="I9" s="26">
        <v>0</v>
      </c>
      <c r="J9" s="25">
        <v>0</v>
      </c>
      <c r="K9" s="43">
        <v>0</v>
      </c>
      <c r="L9" s="25">
        <v>0</v>
      </c>
      <c r="M9" s="25">
        <v>0</v>
      </c>
      <c r="N9" s="25">
        <v>0</v>
      </c>
    </row>
    <row r="10" spans="2:14" ht="12.75">
      <c r="B10" s="3" t="s">
        <v>5</v>
      </c>
      <c r="C10" s="26">
        <v>0</v>
      </c>
      <c r="D10" s="43">
        <v>0</v>
      </c>
      <c r="E10" s="25">
        <v>0</v>
      </c>
      <c r="F10" s="51">
        <v>0</v>
      </c>
      <c r="G10" s="25">
        <v>0</v>
      </c>
      <c r="H10" s="43">
        <v>0</v>
      </c>
      <c r="I10" s="26">
        <v>0</v>
      </c>
      <c r="J10" s="25">
        <v>0</v>
      </c>
      <c r="K10" s="43">
        <v>0</v>
      </c>
      <c r="L10" s="25">
        <v>0</v>
      </c>
      <c r="M10" s="25">
        <v>0</v>
      </c>
      <c r="N10" s="25">
        <v>0</v>
      </c>
    </row>
    <row r="11" spans="2:14" ht="13.5" thickBot="1">
      <c r="B11" s="8" t="s">
        <v>6</v>
      </c>
      <c r="C11" s="27">
        <v>0</v>
      </c>
      <c r="D11" s="44">
        <v>0</v>
      </c>
      <c r="E11" s="28">
        <v>0</v>
      </c>
      <c r="F11" s="52">
        <v>0</v>
      </c>
      <c r="G11" s="28">
        <v>0</v>
      </c>
      <c r="H11" s="44">
        <v>0</v>
      </c>
      <c r="I11" s="27">
        <v>0</v>
      </c>
      <c r="J11" s="28">
        <v>0</v>
      </c>
      <c r="K11" s="44">
        <v>0</v>
      </c>
      <c r="L11" s="28">
        <v>0</v>
      </c>
      <c r="M11" s="25">
        <v>0</v>
      </c>
      <c r="N11" s="28">
        <v>0</v>
      </c>
    </row>
    <row r="12" spans="2:14" ht="12.75">
      <c r="B12" s="4" t="s">
        <v>12</v>
      </c>
      <c r="C12" s="29">
        <f aca="true" t="shared" si="2" ref="C12:H12">SUM(C13:C16)</f>
        <v>11343.4</v>
      </c>
      <c r="D12" s="42">
        <f t="shared" si="2"/>
        <v>10768.199999999999</v>
      </c>
      <c r="E12" s="29">
        <f t="shared" si="2"/>
        <v>10836</v>
      </c>
      <c r="F12" s="38">
        <f t="shared" si="2"/>
        <v>10904.9</v>
      </c>
      <c r="G12" s="29">
        <f t="shared" si="2"/>
        <v>9982.1</v>
      </c>
      <c r="H12" s="56">
        <f t="shared" si="2"/>
        <v>10050.592</v>
      </c>
      <c r="I12" s="29">
        <f>SUM(I13:I16)</f>
        <v>10587.374</v>
      </c>
      <c r="J12" s="29">
        <f>SUM(J13:J16)</f>
        <v>10427.9</v>
      </c>
      <c r="K12" s="29">
        <f>SUM(K13:K16)</f>
        <v>11377.037</v>
      </c>
      <c r="L12" s="29">
        <f>SUM(L13:L16)</f>
        <v>13321.199999999999</v>
      </c>
      <c r="M12" s="24">
        <f>SUM(M13:M16)</f>
        <v>12642.3</v>
      </c>
      <c r="N12" s="24">
        <f>SUM(N13:N16)</f>
        <v>13097.599999999999</v>
      </c>
    </row>
    <row r="13" spans="2:14" ht="12.75">
      <c r="B13" s="3" t="s">
        <v>8</v>
      </c>
      <c r="C13" s="25">
        <v>10049.8</v>
      </c>
      <c r="D13" s="43">
        <v>9499.767</v>
      </c>
      <c r="E13" s="25">
        <v>9606.3</v>
      </c>
      <c r="F13" s="51">
        <v>9690.1</v>
      </c>
      <c r="G13" s="25">
        <v>8849</v>
      </c>
      <c r="H13" s="43">
        <v>8922.376</v>
      </c>
      <c r="I13" s="26">
        <v>9394.775</v>
      </c>
      <c r="J13" s="25">
        <v>9291</v>
      </c>
      <c r="K13" s="43">
        <v>10187.496</v>
      </c>
      <c r="L13" s="25">
        <v>12111.8</v>
      </c>
      <c r="M13" s="25">
        <v>11505.3</v>
      </c>
      <c r="N13" s="25">
        <v>11930.3</v>
      </c>
    </row>
    <row r="14" spans="2:14" ht="12.75">
      <c r="B14" s="3" t="s">
        <v>4</v>
      </c>
      <c r="C14" s="25">
        <v>1293.6</v>
      </c>
      <c r="D14" s="43">
        <f>10713.3+54.9-D13</f>
        <v>1268.432999999999</v>
      </c>
      <c r="E14" s="25">
        <v>1229.7</v>
      </c>
      <c r="F14" s="51">
        <v>1214.8</v>
      </c>
      <c r="G14" s="25">
        <v>1133.1</v>
      </c>
      <c r="H14" s="43">
        <v>1128.2160000000003</v>
      </c>
      <c r="I14" s="26">
        <v>1192.5990000000002</v>
      </c>
      <c r="J14" s="25">
        <v>1136.9</v>
      </c>
      <c r="K14" s="43">
        <v>1189.541000000001</v>
      </c>
      <c r="L14" s="25">
        <v>1209.4</v>
      </c>
      <c r="M14" s="25">
        <v>1137</v>
      </c>
      <c r="N14" s="25">
        <v>1167.3</v>
      </c>
    </row>
    <row r="15" spans="2:14" ht="12.75">
      <c r="B15" s="3" t="s">
        <v>5</v>
      </c>
      <c r="C15" s="26">
        <v>0</v>
      </c>
      <c r="D15" s="43">
        <v>0</v>
      </c>
      <c r="E15" s="26">
        <v>0</v>
      </c>
      <c r="F15" s="39">
        <v>0</v>
      </c>
      <c r="G15" s="26">
        <v>0</v>
      </c>
      <c r="H15" s="43">
        <v>0</v>
      </c>
      <c r="I15" s="26">
        <v>0</v>
      </c>
      <c r="J15" s="26">
        <v>0</v>
      </c>
      <c r="K15" s="43">
        <v>0</v>
      </c>
      <c r="L15" s="26">
        <v>0</v>
      </c>
      <c r="M15" s="26">
        <v>0</v>
      </c>
      <c r="N15" s="26">
        <v>0</v>
      </c>
    </row>
    <row r="16" spans="2:14" ht="13.5" thickBot="1">
      <c r="B16" s="3" t="s">
        <v>6</v>
      </c>
      <c r="C16" s="26">
        <v>0</v>
      </c>
      <c r="D16" s="43">
        <v>0</v>
      </c>
      <c r="E16" s="26">
        <v>0</v>
      </c>
      <c r="F16" s="39">
        <v>0</v>
      </c>
      <c r="G16" s="26">
        <v>0</v>
      </c>
      <c r="H16" s="43">
        <v>0</v>
      </c>
      <c r="I16" s="26">
        <v>0</v>
      </c>
      <c r="J16" s="26">
        <v>0</v>
      </c>
      <c r="K16" s="43">
        <v>0</v>
      </c>
      <c r="L16" s="26">
        <v>0</v>
      </c>
      <c r="M16" s="26">
        <v>0</v>
      </c>
      <c r="N16" s="26">
        <v>0</v>
      </c>
    </row>
    <row r="17" spans="2:14" ht="13.5" thickBot="1">
      <c r="B17" s="11" t="s">
        <v>10</v>
      </c>
      <c r="C17" s="23">
        <f aca="true" t="shared" si="3" ref="C17:H17">+C18+C23</f>
        <v>21190.8</v>
      </c>
      <c r="D17" s="45">
        <f t="shared" si="3"/>
        <v>21529.3</v>
      </c>
      <c r="E17" s="23">
        <f t="shared" si="3"/>
        <v>20277.8</v>
      </c>
      <c r="F17" s="49">
        <f t="shared" si="3"/>
        <v>19609.100000000002</v>
      </c>
      <c r="G17" s="23">
        <f t="shared" si="3"/>
        <v>19109.9</v>
      </c>
      <c r="H17" s="41">
        <f t="shared" si="3"/>
        <v>19298.356280000004</v>
      </c>
      <c r="I17" s="23">
        <f>+I18+I23</f>
        <v>18955.21888</v>
      </c>
      <c r="J17" s="23">
        <f>+J18+J23</f>
        <v>18751</v>
      </c>
      <c r="K17" s="23">
        <f>+K18+K23</f>
        <v>20578.4544</v>
      </c>
      <c r="L17" s="23">
        <f>+L18+L23</f>
        <v>19392.699999999997</v>
      </c>
      <c r="M17" s="23">
        <f>+M18+M23</f>
        <v>19353.100000000002</v>
      </c>
      <c r="N17" s="23">
        <f>+N18+N23</f>
        <v>19764.1</v>
      </c>
    </row>
    <row r="18" spans="2:14" ht="12.75">
      <c r="B18" s="4" t="s">
        <v>11</v>
      </c>
      <c r="C18" s="29">
        <f aca="true" t="shared" si="4" ref="C18:H18">SUM(C19:C22)</f>
        <v>20995.1</v>
      </c>
      <c r="D18" s="42">
        <f t="shared" si="4"/>
        <v>21333.3</v>
      </c>
      <c r="E18" s="29">
        <f t="shared" si="4"/>
        <v>20081.5</v>
      </c>
      <c r="F18" s="38">
        <f t="shared" si="4"/>
        <v>19412.7</v>
      </c>
      <c r="G18" s="29">
        <f t="shared" si="4"/>
        <v>18913.2</v>
      </c>
      <c r="H18" s="56">
        <f t="shared" si="4"/>
        <v>19101.406730000002</v>
      </c>
      <c r="I18" s="29">
        <f>SUM(I19:I22)</f>
        <v>18757.97496</v>
      </c>
      <c r="J18" s="29">
        <f>SUM(J19:J22)</f>
        <v>18553.6</v>
      </c>
      <c r="K18" s="29">
        <f>SUM(K19:K22)</f>
        <v>20380.69488</v>
      </c>
      <c r="L18" s="29">
        <f>SUM(L19:L22)</f>
        <v>19194.699999999997</v>
      </c>
      <c r="M18" s="29">
        <f>SUM(M19:M22)</f>
        <v>19154.9</v>
      </c>
      <c r="N18" s="29">
        <f>SUM(N19:N22)</f>
        <v>19565.5</v>
      </c>
    </row>
    <row r="19" spans="2:14" ht="12.75">
      <c r="B19" s="3" t="s">
        <v>3</v>
      </c>
      <c r="C19" s="25">
        <v>0</v>
      </c>
      <c r="D19" s="43">
        <v>0</v>
      </c>
      <c r="E19" s="26">
        <v>0</v>
      </c>
      <c r="F19" s="39">
        <v>0</v>
      </c>
      <c r="G19" s="26">
        <v>0</v>
      </c>
      <c r="H19" s="43">
        <v>0</v>
      </c>
      <c r="I19" s="26">
        <v>0</v>
      </c>
      <c r="J19" s="26">
        <v>0</v>
      </c>
      <c r="K19" s="43">
        <v>0</v>
      </c>
      <c r="L19" s="26">
        <v>0</v>
      </c>
      <c r="M19" s="26">
        <v>0</v>
      </c>
      <c r="N19" s="26">
        <v>0</v>
      </c>
    </row>
    <row r="20" spans="2:14" ht="12.75">
      <c r="B20" s="3" t="s">
        <v>4</v>
      </c>
      <c r="C20" s="25">
        <v>561.6</v>
      </c>
      <c r="D20" s="43">
        <v>553.8</v>
      </c>
      <c r="E20" s="26">
        <v>564</v>
      </c>
      <c r="F20" s="39">
        <v>554.3</v>
      </c>
      <c r="G20" s="26">
        <v>590.9</v>
      </c>
      <c r="H20" s="43">
        <v>640.5462</v>
      </c>
      <c r="I20" s="26">
        <v>604.89004</v>
      </c>
      <c r="J20" s="26">
        <v>588.1</v>
      </c>
      <c r="K20" s="43">
        <v>642.41136</v>
      </c>
      <c r="L20" s="26">
        <v>1200.6</v>
      </c>
      <c r="M20" s="26">
        <v>1784.5</v>
      </c>
      <c r="N20" s="26">
        <v>1770.5</v>
      </c>
    </row>
    <row r="21" spans="2:14" ht="12.75">
      <c r="B21" s="3" t="s">
        <v>15</v>
      </c>
      <c r="C21" s="25">
        <v>20433.5</v>
      </c>
      <c r="D21" s="43">
        <v>20779.5</v>
      </c>
      <c r="E21" s="26">
        <v>19517.5</v>
      </c>
      <c r="F21" s="39">
        <v>18858.4</v>
      </c>
      <c r="G21" s="26">
        <v>18322.3</v>
      </c>
      <c r="H21" s="43">
        <v>18460.86053</v>
      </c>
      <c r="I21" s="26">
        <v>18153.08492</v>
      </c>
      <c r="J21" s="26">
        <v>17965.5</v>
      </c>
      <c r="K21" s="43">
        <v>19738.28352</v>
      </c>
      <c r="L21" s="26">
        <v>17994.1</v>
      </c>
      <c r="M21" s="26">
        <v>17370.4</v>
      </c>
      <c r="N21" s="26">
        <v>17795</v>
      </c>
    </row>
    <row r="22" spans="2:14" ht="13.5" thickBot="1">
      <c r="B22" s="9" t="s">
        <v>6</v>
      </c>
      <c r="C22" s="25">
        <v>0</v>
      </c>
      <c r="D22" s="44">
        <v>0</v>
      </c>
      <c r="E22" s="26">
        <v>0</v>
      </c>
      <c r="F22" s="39">
        <v>0</v>
      </c>
      <c r="G22" s="26">
        <v>0</v>
      </c>
      <c r="H22" s="44">
        <v>0</v>
      </c>
      <c r="I22" s="27">
        <v>0</v>
      </c>
      <c r="J22" s="26">
        <v>0</v>
      </c>
      <c r="K22" s="44">
        <v>0</v>
      </c>
      <c r="L22" s="26">
        <v>0</v>
      </c>
      <c r="M22" s="26">
        <v>0</v>
      </c>
      <c r="N22" s="26">
        <v>0</v>
      </c>
    </row>
    <row r="23" spans="2:14" ht="12.75">
      <c r="B23" s="6" t="s">
        <v>12</v>
      </c>
      <c r="C23" s="24">
        <f aca="true" t="shared" si="5" ref="C23:H23">SUM(C24:C27)</f>
        <v>195.7</v>
      </c>
      <c r="D23" s="42">
        <f t="shared" si="5"/>
        <v>196</v>
      </c>
      <c r="E23" s="24">
        <f t="shared" si="5"/>
        <v>196.3</v>
      </c>
      <c r="F23" s="50">
        <f t="shared" si="5"/>
        <v>196.4</v>
      </c>
      <c r="G23" s="24">
        <f t="shared" si="5"/>
        <v>196.7</v>
      </c>
      <c r="H23" s="55">
        <f t="shared" si="5"/>
        <v>196.94955000000002</v>
      </c>
      <c r="I23" s="24">
        <f>SUM(I24:I27)</f>
        <v>197.24392</v>
      </c>
      <c r="J23" s="24">
        <f>SUM(J24:J27)</f>
        <v>197.4</v>
      </c>
      <c r="K23" s="24">
        <f>SUM(K24:K27)</f>
        <v>197.75952</v>
      </c>
      <c r="L23" s="24">
        <f>SUM(L24:L27)</f>
        <v>198</v>
      </c>
      <c r="M23" s="24">
        <f>SUM(M24:M27)</f>
        <v>198.2</v>
      </c>
      <c r="N23" s="24">
        <f>SUM(N24:N27)</f>
        <v>198.6</v>
      </c>
    </row>
    <row r="24" spans="2:14" ht="12.75">
      <c r="B24" s="5" t="s">
        <v>8</v>
      </c>
      <c r="C24" s="26">
        <v>0</v>
      </c>
      <c r="D24" s="43">
        <v>0</v>
      </c>
      <c r="E24" s="26">
        <v>0</v>
      </c>
      <c r="F24" s="39">
        <v>0</v>
      </c>
      <c r="G24" s="26">
        <v>0</v>
      </c>
      <c r="H24" s="43">
        <v>0</v>
      </c>
      <c r="I24" s="26">
        <v>0</v>
      </c>
      <c r="J24" s="26">
        <v>0</v>
      </c>
      <c r="K24" s="43">
        <v>0</v>
      </c>
      <c r="L24" s="26">
        <v>0</v>
      </c>
      <c r="M24" s="26">
        <v>0</v>
      </c>
      <c r="N24" s="26">
        <v>0</v>
      </c>
    </row>
    <row r="25" spans="2:14" ht="12.75">
      <c r="B25" s="5" t="s">
        <v>4</v>
      </c>
      <c r="C25" s="26">
        <v>195.7</v>
      </c>
      <c r="D25" s="43">
        <v>196</v>
      </c>
      <c r="E25" s="26">
        <v>196.3</v>
      </c>
      <c r="F25" s="39">
        <v>196.4</v>
      </c>
      <c r="G25" s="26">
        <v>196.7</v>
      </c>
      <c r="H25" s="43">
        <v>196.94955000000002</v>
      </c>
      <c r="I25" s="26">
        <v>197.24392</v>
      </c>
      <c r="J25" s="26">
        <v>197.4</v>
      </c>
      <c r="K25" s="43">
        <v>197.75952</v>
      </c>
      <c r="L25" s="26">
        <v>198</v>
      </c>
      <c r="M25" s="26">
        <v>198.2</v>
      </c>
      <c r="N25" s="26">
        <v>198.6</v>
      </c>
    </row>
    <row r="26" spans="2:14" ht="12.75">
      <c r="B26" s="3" t="s">
        <v>15</v>
      </c>
      <c r="C26" s="26">
        <v>0</v>
      </c>
      <c r="D26" s="43">
        <v>0</v>
      </c>
      <c r="E26" s="26">
        <v>0</v>
      </c>
      <c r="F26" s="39">
        <v>0</v>
      </c>
      <c r="G26" s="26">
        <v>0</v>
      </c>
      <c r="H26" s="43">
        <v>0</v>
      </c>
      <c r="I26" s="26">
        <v>0</v>
      </c>
      <c r="J26" s="26">
        <v>0</v>
      </c>
      <c r="K26" s="43">
        <v>0</v>
      </c>
      <c r="L26" s="26">
        <v>0</v>
      </c>
      <c r="M26" s="26">
        <v>0</v>
      </c>
      <c r="N26" s="26">
        <v>0</v>
      </c>
    </row>
    <row r="27" spans="2:14" ht="13.5" thickBot="1">
      <c r="B27" s="5" t="s">
        <v>6</v>
      </c>
      <c r="C27" s="26">
        <v>0</v>
      </c>
      <c r="D27" s="43">
        <v>0</v>
      </c>
      <c r="E27" s="26">
        <v>0</v>
      </c>
      <c r="F27" s="39">
        <v>0</v>
      </c>
      <c r="G27" s="26">
        <v>0</v>
      </c>
      <c r="H27" s="43">
        <v>0</v>
      </c>
      <c r="I27" s="26">
        <v>0</v>
      </c>
      <c r="J27" s="26">
        <v>0</v>
      </c>
      <c r="K27" s="43">
        <v>0</v>
      </c>
      <c r="L27" s="26">
        <v>0</v>
      </c>
      <c r="M27" s="26">
        <v>0</v>
      </c>
      <c r="N27" s="26">
        <v>0</v>
      </c>
    </row>
    <row r="28" spans="2:14" ht="13.5" thickBot="1">
      <c r="B28" s="10" t="s">
        <v>1</v>
      </c>
      <c r="C28" s="23">
        <f aca="true" t="shared" si="6" ref="C28:N28">+C29+C34</f>
        <v>7660.800000000001</v>
      </c>
      <c r="D28" s="45">
        <f t="shared" si="6"/>
        <v>7265.6</v>
      </c>
      <c r="E28" s="23">
        <f t="shared" si="6"/>
        <v>7614.900000000001</v>
      </c>
      <c r="F28" s="49">
        <f t="shared" si="6"/>
        <v>8016.699999999999</v>
      </c>
      <c r="G28" s="23">
        <f t="shared" si="6"/>
        <v>6758.1</v>
      </c>
      <c r="H28" s="41">
        <f t="shared" si="6"/>
        <v>7049.07595</v>
      </c>
      <c r="I28" s="23">
        <f t="shared" si="6"/>
        <v>8310.430919999999</v>
      </c>
      <c r="J28" s="23">
        <f t="shared" si="6"/>
        <v>8120.7</v>
      </c>
      <c r="K28" s="23">
        <f t="shared" si="6"/>
        <v>9569.02224</v>
      </c>
      <c r="L28" s="23">
        <f t="shared" si="6"/>
        <v>9702.300000000001</v>
      </c>
      <c r="M28" s="23">
        <f t="shared" si="6"/>
        <v>8806.3</v>
      </c>
      <c r="N28" s="23">
        <f t="shared" si="6"/>
        <v>8360.5</v>
      </c>
    </row>
    <row r="29" spans="2:14" ht="12.75">
      <c r="B29" s="6" t="s">
        <v>11</v>
      </c>
      <c r="C29" s="30">
        <f aca="true" t="shared" si="7" ref="C29:N29">SUM(C30:C33)</f>
        <v>3831.6000000000004</v>
      </c>
      <c r="D29" s="42">
        <f t="shared" si="7"/>
        <v>3616.1</v>
      </c>
      <c r="E29" s="29">
        <f t="shared" si="7"/>
        <v>3903.2000000000003</v>
      </c>
      <c r="F29" s="38">
        <f t="shared" si="7"/>
        <v>4093.9999999999995</v>
      </c>
      <c r="G29" s="29">
        <f t="shared" si="7"/>
        <v>3354.3</v>
      </c>
      <c r="H29" s="56">
        <f t="shared" si="7"/>
        <v>3679.2139300000003</v>
      </c>
      <c r="I29" s="29">
        <f t="shared" si="7"/>
        <v>4771.11416</v>
      </c>
      <c r="J29" s="29">
        <f t="shared" si="7"/>
        <v>4823.8</v>
      </c>
      <c r="K29" s="29">
        <f t="shared" si="7"/>
        <v>5784.15888</v>
      </c>
      <c r="L29" s="29">
        <f t="shared" si="7"/>
        <v>5848.400000000001</v>
      </c>
      <c r="M29" s="29">
        <f t="shared" si="7"/>
        <v>5129.5</v>
      </c>
      <c r="N29" s="29">
        <f t="shared" si="7"/>
        <v>4466.7</v>
      </c>
    </row>
    <row r="30" spans="2:14" ht="12.75">
      <c r="B30" s="5" t="s">
        <v>3</v>
      </c>
      <c r="C30" s="31">
        <v>0</v>
      </c>
      <c r="D30" s="43">
        <f>0*M25</f>
        <v>0</v>
      </c>
      <c r="E30" s="31">
        <v>0</v>
      </c>
      <c r="F30" s="53">
        <v>0</v>
      </c>
      <c r="G30" s="31">
        <v>0</v>
      </c>
      <c r="H30" s="43">
        <v>0</v>
      </c>
      <c r="I30" s="26">
        <v>0</v>
      </c>
      <c r="J30" s="31">
        <v>0</v>
      </c>
      <c r="K30" s="43">
        <v>0</v>
      </c>
      <c r="L30" s="58">
        <v>0</v>
      </c>
      <c r="M30" s="31">
        <v>0</v>
      </c>
      <c r="N30" s="31">
        <v>0</v>
      </c>
    </row>
    <row r="31" spans="2:14" ht="12.75">
      <c r="B31" s="5" t="s">
        <v>4</v>
      </c>
      <c r="C31" s="31">
        <v>150.3</v>
      </c>
      <c r="D31" s="43">
        <v>84.1</v>
      </c>
      <c r="E31" s="31">
        <v>287.8</v>
      </c>
      <c r="F31" s="53">
        <v>157.1</v>
      </c>
      <c r="G31" s="31">
        <v>102.3</v>
      </c>
      <c r="H31" s="43">
        <v>142.46631</v>
      </c>
      <c r="I31" s="26">
        <v>194.37775999999997</v>
      </c>
      <c r="J31" s="31">
        <v>183</v>
      </c>
      <c r="K31" s="43">
        <v>208.132</v>
      </c>
      <c r="L31" s="31">
        <v>241</v>
      </c>
      <c r="M31" s="31">
        <v>299.5</v>
      </c>
      <c r="N31" s="31">
        <v>542.8</v>
      </c>
    </row>
    <row r="32" spans="2:14" ht="12.75">
      <c r="B32" s="3" t="s">
        <v>15</v>
      </c>
      <c r="C32" s="31">
        <v>3583.8</v>
      </c>
      <c r="D32" s="43">
        <v>3407.7</v>
      </c>
      <c r="E32" s="31">
        <v>3514</v>
      </c>
      <c r="F32" s="53">
        <v>3807.7</v>
      </c>
      <c r="G32" s="31">
        <v>3011.2</v>
      </c>
      <c r="H32" s="43">
        <v>3428.3946900000005</v>
      </c>
      <c r="I32" s="26">
        <v>4435.64316</v>
      </c>
      <c r="J32" s="31">
        <v>4524</v>
      </c>
      <c r="K32" s="43">
        <v>5485.67712</v>
      </c>
      <c r="L32" s="31">
        <v>5515.1</v>
      </c>
      <c r="M32" s="31">
        <v>4749.5</v>
      </c>
      <c r="N32" s="31">
        <v>3857.1</v>
      </c>
    </row>
    <row r="33" spans="2:14" ht="13.5" thickBot="1">
      <c r="B33" s="9" t="s">
        <v>6</v>
      </c>
      <c r="C33" s="32">
        <v>97.5</v>
      </c>
      <c r="D33" s="44">
        <v>124.3</v>
      </c>
      <c r="E33" s="32">
        <v>101.4</v>
      </c>
      <c r="F33" s="54">
        <v>129.2</v>
      </c>
      <c r="G33" s="32">
        <v>240.8</v>
      </c>
      <c r="H33" s="44">
        <v>108.35293</v>
      </c>
      <c r="I33" s="27">
        <v>141.09323999999998</v>
      </c>
      <c r="J33" s="32">
        <v>116.8</v>
      </c>
      <c r="K33" s="44">
        <v>90.34976</v>
      </c>
      <c r="L33" s="32">
        <v>92.3</v>
      </c>
      <c r="M33" s="32">
        <v>80.5</v>
      </c>
      <c r="N33" s="32">
        <v>66.8</v>
      </c>
    </row>
    <row r="34" spans="2:14" ht="12.75">
      <c r="B34" s="6" t="s">
        <v>12</v>
      </c>
      <c r="C34" s="30">
        <f aca="true" t="shared" si="8" ref="C34:N34">SUM(C35:C38)</f>
        <v>3829.2000000000003</v>
      </c>
      <c r="D34" s="42">
        <f t="shared" si="8"/>
        <v>3649.5</v>
      </c>
      <c r="E34" s="29">
        <f t="shared" si="8"/>
        <v>3711.7000000000003</v>
      </c>
      <c r="F34" s="38">
        <f t="shared" si="8"/>
        <v>3922.7</v>
      </c>
      <c r="G34" s="29">
        <f t="shared" si="8"/>
        <v>3403.8</v>
      </c>
      <c r="H34" s="56">
        <f t="shared" si="8"/>
        <v>3369.8620200000005</v>
      </c>
      <c r="I34" s="29">
        <f t="shared" si="8"/>
        <v>3539.3167599999997</v>
      </c>
      <c r="J34" s="29">
        <f t="shared" si="8"/>
        <v>3296.8999999999996</v>
      </c>
      <c r="K34" s="29">
        <f t="shared" si="8"/>
        <v>3784.86336</v>
      </c>
      <c r="L34" s="29">
        <f t="shared" si="8"/>
        <v>3853.9</v>
      </c>
      <c r="M34" s="29">
        <f t="shared" si="8"/>
        <v>3676.8</v>
      </c>
      <c r="N34" s="29">
        <f t="shared" si="8"/>
        <v>3893.8</v>
      </c>
    </row>
    <row r="35" spans="2:14" ht="12.75">
      <c r="B35" s="5" t="s">
        <v>8</v>
      </c>
      <c r="C35" s="31">
        <v>1839.6</v>
      </c>
      <c r="D35" s="43">
        <v>1722.6</v>
      </c>
      <c r="E35" s="31">
        <v>1750.7</v>
      </c>
      <c r="F35" s="53">
        <v>1999.5</v>
      </c>
      <c r="G35" s="31">
        <v>1588.8</v>
      </c>
      <c r="H35" s="43">
        <v>1585.6586200000002</v>
      </c>
      <c r="I35" s="26">
        <v>1650.7778799999999</v>
      </c>
      <c r="J35" s="31">
        <v>1482.9</v>
      </c>
      <c r="K35" s="43">
        <v>1861.9966399999998</v>
      </c>
      <c r="L35" s="31">
        <v>1896.9</v>
      </c>
      <c r="M35" s="31">
        <v>1761.9</v>
      </c>
      <c r="N35" s="31">
        <v>1916.8</v>
      </c>
    </row>
    <row r="36" spans="2:14" ht="12.75">
      <c r="B36" s="5" t="s">
        <v>4</v>
      </c>
      <c r="C36" s="31">
        <v>1565.2</v>
      </c>
      <c r="D36" s="43">
        <v>1526.5</v>
      </c>
      <c r="E36" s="31">
        <v>1536.7</v>
      </c>
      <c r="F36" s="53">
        <v>1514.2</v>
      </c>
      <c r="G36" s="31">
        <v>1399.7</v>
      </c>
      <c r="H36" s="43">
        <v>1399.63026</v>
      </c>
      <c r="I36" s="26">
        <v>1514.89584</v>
      </c>
      <c r="J36" s="31">
        <v>1430.8</v>
      </c>
      <c r="K36" s="43">
        <v>1531.1691200000002</v>
      </c>
      <c r="L36" s="31">
        <v>1553.4</v>
      </c>
      <c r="M36" s="31">
        <v>1570.4</v>
      </c>
      <c r="N36" s="31">
        <v>1630</v>
      </c>
    </row>
    <row r="37" spans="2:14" ht="12.75">
      <c r="B37" s="3" t="s">
        <v>15</v>
      </c>
      <c r="C37" s="31">
        <v>482.4</v>
      </c>
      <c r="D37" s="43">
        <v>464.6</v>
      </c>
      <c r="E37" s="31">
        <v>472.8</v>
      </c>
      <c r="F37" s="53">
        <v>478</v>
      </c>
      <c r="G37" s="31">
        <v>465.5</v>
      </c>
      <c r="H37" s="43">
        <v>461.14418000000006</v>
      </c>
      <c r="I37" s="26">
        <v>435.91688</v>
      </c>
      <c r="J37" s="31">
        <v>462.7</v>
      </c>
      <c r="K37" s="43">
        <v>491.73744</v>
      </c>
      <c r="L37" s="31">
        <v>500.2</v>
      </c>
      <c r="M37" s="31">
        <v>476.8</v>
      </c>
      <c r="N37" s="31">
        <v>479.2</v>
      </c>
    </row>
    <row r="38" spans="2:14" ht="13.5" thickBot="1">
      <c r="B38" s="5" t="s">
        <v>6</v>
      </c>
      <c r="C38" s="31">
        <v>-58</v>
      </c>
      <c r="D38" s="43">
        <v>-64.2</v>
      </c>
      <c r="E38" s="31">
        <v>-48.5</v>
      </c>
      <c r="F38" s="53">
        <v>-69</v>
      </c>
      <c r="G38" s="31">
        <v>-50.2</v>
      </c>
      <c r="H38" s="43">
        <v>-76.57104</v>
      </c>
      <c r="I38" s="26">
        <v>-62.27383999999999</v>
      </c>
      <c r="J38" s="31">
        <v>-79.5</v>
      </c>
      <c r="K38" s="43">
        <v>-100.03984</v>
      </c>
      <c r="L38" s="31">
        <v>-96.6</v>
      </c>
      <c r="M38" s="31">
        <v>-132.3</v>
      </c>
      <c r="N38" s="31">
        <v>-132.2</v>
      </c>
    </row>
    <row r="39" spans="2:14" ht="13.5" thickBot="1">
      <c r="B39" s="10" t="s">
        <v>2</v>
      </c>
      <c r="C39" s="23">
        <f aca="true" t="shared" si="9" ref="C39:N39">+C40+C46</f>
        <v>9804.6</v>
      </c>
      <c r="D39" s="45">
        <f t="shared" si="9"/>
        <v>9688.9</v>
      </c>
      <c r="E39" s="23">
        <f t="shared" si="9"/>
        <v>9555.4</v>
      </c>
      <c r="F39" s="49">
        <f t="shared" si="9"/>
        <v>9537.5</v>
      </c>
      <c r="G39" s="23">
        <f t="shared" si="9"/>
        <v>8800.7</v>
      </c>
      <c r="H39" s="41">
        <f t="shared" si="9"/>
        <v>9028.814798300002</v>
      </c>
      <c r="I39" s="23">
        <f t="shared" si="9"/>
        <v>9745.2394256</v>
      </c>
      <c r="J39" s="23">
        <f t="shared" si="9"/>
        <v>9550.2</v>
      </c>
      <c r="K39" s="23">
        <f t="shared" si="9"/>
        <v>10624.101392</v>
      </c>
      <c r="L39" s="23">
        <f t="shared" si="9"/>
        <v>11627</v>
      </c>
      <c r="M39" s="23">
        <f t="shared" si="9"/>
        <v>10813.7</v>
      </c>
      <c r="N39" s="23">
        <f t="shared" si="9"/>
        <v>10721.8</v>
      </c>
    </row>
    <row r="40" spans="2:14" ht="12.75">
      <c r="B40" s="6" t="s">
        <v>11</v>
      </c>
      <c r="C40" s="29">
        <f aca="true" t="shared" si="10" ref="C40:N40">SUM(C41:C45)</f>
        <v>4896.700000000001</v>
      </c>
      <c r="D40" s="42">
        <f t="shared" si="10"/>
        <v>4941.8</v>
      </c>
      <c r="E40" s="29">
        <f t="shared" si="10"/>
        <v>4929.599999999999</v>
      </c>
      <c r="F40" s="38">
        <f t="shared" si="10"/>
        <v>4956.400000000001</v>
      </c>
      <c r="G40" s="29">
        <f t="shared" si="10"/>
        <v>4603.5</v>
      </c>
      <c r="H40" s="56">
        <f t="shared" si="10"/>
        <v>4851.8343713</v>
      </c>
      <c r="I40" s="29">
        <f t="shared" si="10"/>
        <v>5087.2802696</v>
      </c>
      <c r="J40" s="29">
        <f t="shared" si="10"/>
        <v>4951.9</v>
      </c>
      <c r="K40" s="29">
        <f t="shared" si="10"/>
        <v>5670.8545488</v>
      </c>
      <c r="L40" s="29">
        <f t="shared" si="10"/>
        <v>6541</v>
      </c>
      <c r="M40" s="29">
        <f t="shared" si="10"/>
        <v>6000</v>
      </c>
      <c r="N40" s="29">
        <f t="shared" si="10"/>
        <v>5807.3</v>
      </c>
    </row>
    <row r="41" spans="2:14" ht="12.75">
      <c r="B41" s="5" t="s">
        <v>3</v>
      </c>
      <c r="C41" s="31">
        <v>5.2</v>
      </c>
      <c r="D41" s="43">
        <v>5.1</v>
      </c>
      <c r="E41" s="31">
        <v>4.8</v>
      </c>
      <c r="F41" s="53">
        <v>4.8</v>
      </c>
      <c r="G41" s="31">
        <v>4.4</v>
      </c>
      <c r="H41" s="43">
        <v>4.396699300000001</v>
      </c>
      <c r="I41" s="26">
        <v>4.675749199999999</v>
      </c>
      <c r="J41" s="31">
        <v>4.6</v>
      </c>
      <c r="K41" s="43">
        <v>4.9160096</v>
      </c>
      <c r="L41" s="31">
        <v>5</v>
      </c>
      <c r="M41" s="31">
        <v>4.7</v>
      </c>
      <c r="N41" s="31">
        <v>4.8</v>
      </c>
    </row>
    <row r="42" spans="2:14" ht="12.75">
      <c r="B42" s="5" t="s">
        <v>4</v>
      </c>
      <c r="C42" s="31">
        <v>809.2</v>
      </c>
      <c r="D42" s="43">
        <v>843</v>
      </c>
      <c r="E42" s="31">
        <v>794.6</v>
      </c>
      <c r="F42" s="53">
        <v>804.5</v>
      </c>
      <c r="G42" s="31">
        <v>724.7</v>
      </c>
      <c r="H42" s="43">
        <v>716.3515295999999</v>
      </c>
      <c r="I42" s="26">
        <v>739.1097071999999</v>
      </c>
      <c r="J42" s="31">
        <v>737.6</v>
      </c>
      <c r="K42" s="43">
        <v>843.4477648</v>
      </c>
      <c r="L42" s="31">
        <v>1427</v>
      </c>
      <c r="M42" s="31">
        <v>1391.3</v>
      </c>
      <c r="N42" s="31">
        <v>1268.9</v>
      </c>
    </row>
    <row r="43" spans="2:14" ht="12.75">
      <c r="B43" s="3" t="s">
        <v>15</v>
      </c>
      <c r="C43" s="31">
        <v>0</v>
      </c>
      <c r="D43" s="43">
        <v>0</v>
      </c>
      <c r="E43" s="31">
        <v>0</v>
      </c>
      <c r="F43" s="53">
        <v>0</v>
      </c>
      <c r="G43" s="31">
        <v>0</v>
      </c>
      <c r="H43" s="43">
        <v>0</v>
      </c>
      <c r="I43" s="26">
        <v>0</v>
      </c>
      <c r="J43" s="31">
        <v>0</v>
      </c>
      <c r="K43" s="43">
        <v>0</v>
      </c>
      <c r="L43" s="31">
        <v>0</v>
      </c>
      <c r="M43" s="31">
        <v>0</v>
      </c>
      <c r="N43" s="31">
        <v>0</v>
      </c>
    </row>
    <row r="44" spans="2:14" ht="12.75">
      <c r="B44" s="5" t="s">
        <v>5</v>
      </c>
      <c r="C44" s="31">
        <v>4082.3</v>
      </c>
      <c r="D44" s="43">
        <v>4093.7</v>
      </c>
      <c r="E44" s="31">
        <v>4130.2</v>
      </c>
      <c r="F44" s="53">
        <v>4147.1</v>
      </c>
      <c r="G44" s="31">
        <v>3874.4</v>
      </c>
      <c r="H44" s="43">
        <v>4131.0861424</v>
      </c>
      <c r="I44" s="26">
        <v>4343.4948132</v>
      </c>
      <c r="J44" s="31">
        <v>4209.7</v>
      </c>
      <c r="K44" s="43">
        <v>4822.4907744</v>
      </c>
      <c r="L44" s="31">
        <v>5109</v>
      </c>
      <c r="M44" s="31">
        <v>4604</v>
      </c>
      <c r="N44" s="31">
        <v>4533.6</v>
      </c>
    </row>
    <row r="45" spans="2:14" ht="13.5" thickBot="1">
      <c r="B45" s="9" t="s">
        <v>6</v>
      </c>
      <c r="C45" s="32">
        <v>0</v>
      </c>
      <c r="D45" s="44">
        <v>0</v>
      </c>
      <c r="E45" s="32">
        <v>0</v>
      </c>
      <c r="F45" s="54">
        <v>0</v>
      </c>
      <c r="G45" s="32">
        <v>0</v>
      </c>
      <c r="H45" s="44">
        <v>0</v>
      </c>
      <c r="I45" s="27">
        <v>0</v>
      </c>
      <c r="J45" s="32">
        <v>0</v>
      </c>
      <c r="K45" s="44">
        <v>0</v>
      </c>
      <c r="L45" s="32">
        <v>0</v>
      </c>
      <c r="M45" s="32">
        <v>0</v>
      </c>
      <c r="N45" s="32">
        <v>0</v>
      </c>
    </row>
    <row r="46" spans="2:14" ht="12.75">
      <c r="B46" s="6" t="s">
        <v>12</v>
      </c>
      <c r="C46" s="29">
        <f aca="true" t="shared" si="11" ref="C46:N46">SUM(C47:C51)</f>
        <v>4907.9</v>
      </c>
      <c r="D46" s="42">
        <f t="shared" si="11"/>
        <v>4747.099999999999</v>
      </c>
      <c r="E46" s="29">
        <f t="shared" si="11"/>
        <v>4625.8</v>
      </c>
      <c r="F46" s="38">
        <f t="shared" si="11"/>
        <v>4581.1</v>
      </c>
      <c r="G46" s="29">
        <f t="shared" si="11"/>
        <v>4197.2</v>
      </c>
      <c r="H46" s="56">
        <f t="shared" si="11"/>
        <v>4176.980427</v>
      </c>
      <c r="I46" s="29">
        <f t="shared" si="11"/>
        <v>4657.959156</v>
      </c>
      <c r="J46" s="29">
        <f t="shared" si="11"/>
        <v>4598.3</v>
      </c>
      <c r="K46" s="29">
        <f t="shared" si="11"/>
        <v>4953.246843200001</v>
      </c>
      <c r="L46" s="29">
        <f t="shared" si="11"/>
        <v>5086.000000000001</v>
      </c>
      <c r="M46" s="29">
        <f t="shared" si="11"/>
        <v>4813.7</v>
      </c>
      <c r="N46" s="29">
        <f t="shared" si="11"/>
        <v>4914.499999999999</v>
      </c>
    </row>
    <row r="47" spans="2:14" ht="12.75">
      <c r="B47" s="5" t="s">
        <v>8</v>
      </c>
      <c r="C47" s="31">
        <v>128.9</v>
      </c>
      <c r="D47" s="43">
        <v>124.9</v>
      </c>
      <c r="E47" s="31">
        <v>122.8</v>
      </c>
      <c r="F47" s="53">
        <v>121.6</v>
      </c>
      <c r="G47" s="31">
        <v>111.4</v>
      </c>
      <c r="H47" s="43">
        <v>110.4451355</v>
      </c>
      <c r="I47" s="26">
        <v>116.9119692</v>
      </c>
      <c r="J47" s="31">
        <v>111.7</v>
      </c>
      <c r="K47" s="43">
        <v>119.6697584</v>
      </c>
      <c r="L47" s="31">
        <v>121.8</v>
      </c>
      <c r="M47" s="31">
        <v>225.8</v>
      </c>
      <c r="N47" s="31">
        <v>233.4</v>
      </c>
    </row>
    <row r="48" spans="2:14" ht="12.75">
      <c r="B48" s="5" t="s">
        <v>4</v>
      </c>
      <c r="C48" s="31">
        <v>4739.9</v>
      </c>
      <c r="D48" s="43">
        <v>4586.3</v>
      </c>
      <c r="E48" s="31">
        <v>4466.9</v>
      </c>
      <c r="F48" s="53">
        <v>4431.5</v>
      </c>
      <c r="G48" s="31">
        <v>4059.9</v>
      </c>
      <c r="H48" s="43">
        <v>4040.0274773</v>
      </c>
      <c r="I48" s="26">
        <v>4512.7581875999995</v>
      </c>
      <c r="J48" s="31">
        <v>4459.3</v>
      </c>
      <c r="K48" s="43">
        <v>4804.180657600001</v>
      </c>
      <c r="L48" s="31">
        <v>4933.1</v>
      </c>
      <c r="M48" s="31">
        <v>4559.4</v>
      </c>
      <c r="N48" s="31">
        <v>4650.4</v>
      </c>
    </row>
    <row r="49" spans="2:14" ht="12.75">
      <c r="B49" s="3" t="s">
        <v>15</v>
      </c>
      <c r="C49" s="31">
        <v>0</v>
      </c>
      <c r="D49" s="43">
        <v>0</v>
      </c>
      <c r="E49" s="31">
        <v>0</v>
      </c>
      <c r="F49" s="53">
        <v>0</v>
      </c>
      <c r="G49" s="31">
        <v>0</v>
      </c>
      <c r="H49" s="43">
        <v>0</v>
      </c>
      <c r="I49" s="26">
        <v>0</v>
      </c>
      <c r="J49" s="31">
        <v>0</v>
      </c>
      <c r="K49" s="43">
        <v>0</v>
      </c>
      <c r="L49" s="31">
        <v>0</v>
      </c>
      <c r="M49" s="31">
        <v>0</v>
      </c>
      <c r="N49" s="31">
        <v>0</v>
      </c>
    </row>
    <row r="50" spans="2:14" ht="12.75">
      <c r="B50" s="5" t="s">
        <v>5</v>
      </c>
      <c r="C50" s="31">
        <v>39.1</v>
      </c>
      <c r="D50" s="43">
        <v>35.9</v>
      </c>
      <c r="E50" s="31">
        <v>36.1</v>
      </c>
      <c r="F50" s="53">
        <v>28</v>
      </c>
      <c r="G50" s="31">
        <v>25.9</v>
      </c>
      <c r="H50" s="43">
        <v>26.507814200000002</v>
      </c>
      <c r="I50" s="26">
        <v>28.288999199999996</v>
      </c>
      <c r="J50" s="31">
        <v>27.3</v>
      </c>
      <c r="K50" s="43">
        <v>29.3964272</v>
      </c>
      <c r="L50" s="31">
        <v>31.1</v>
      </c>
      <c r="M50" s="31">
        <v>28.5</v>
      </c>
      <c r="N50" s="31">
        <v>30.7</v>
      </c>
    </row>
    <row r="51" spans="2:14" ht="13.5" thickBot="1">
      <c r="B51" s="5" t="s">
        <v>6</v>
      </c>
      <c r="C51" s="25">
        <v>0</v>
      </c>
      <c r="D51" s="43">
        <v>0</v>
      </c>
      <c r="E51" s="25">
        <v>0</v>
      </c>
      <c r="F51" s="51">
        <v>0</v>
      </c>
      <c r="G51" s="25">
        <v>0</v>
      </c>
      <c r="H51" s="43">
        <v>0</v>
      </c>
      <c r="I51" s="26">
        <v>0</v>
      </c>
      <c r="J51" s="25">
        <v>0</v>
      </c>
      <c r="K51" s="43">
        <v>0</v>
      </c>
      <c r="L51" s="25">
        <v>0</v>
      </c>
      <c r="M51" s="25">
        <v>0</v>
      </c>
      <c r="N51" s="25">
        <v>0</v>
      </c>
    </row>
    <row r="52" spans="2:14" ht="13.5" thickBot="1">
      <c r="B52" s="10" t="s">
        <v>9</v>
      </c>
      <c r="C52" s="23">
        <f aca="true" t="shared" si="12" ref="C52:N52">+C55+C56</f>
        <v>13992.8</v>
      </c>
      <c r="D52" s="41">
        <f t="shared" si="12"/>
        <v>13640.7</v>
      </c>
      <c r="E52" s="23">
        <f t="shared" si="12"/>
        <v>14120.400000000001</v>
      </c>
      <c r="F52" s="49">
        <f t="shared" si="12"/>
        <v>13979.2</v>
      </c>
      <c r="G52" s="23">
        <f t="shared" si="12"/>
        <v>13010.199999999999</v>
      </c>
      <c r="H52" s="41">
        <f t="shared" si="12"/>
        <v>13331.2</v>
      </c>
      <c r="I52" s="23">
        <f t="shared" si="12"/>
        <v>13796.7</v>
      </c>
      <c r="J52" s="23">
        <f t="shared" si="12"/>
        <v>13273.5</v>
      </c>
      <c r="K52" s="23">
        <f t="shared" si="12"/>
        <v>14332.9</v>
      </c>
      <c r="L52" s="23">
        <f t="shared" si="12"/>
        <v>14095.6</v>
      </c>
      <c r="M52" s="23">
        <f t="shared" si="12"/>
        <v>13380.1</v>
      </c>
      <c r="N52" s="23">
        <f t="shared" si="12"/>
        <v>13783.9</v>
      </c>
    </row>
    <row r="53" spans="2:14" ht="12.75">
      <c r="B53" s="20" t="s">
        <v>18</v>
      </c>
      <c r="C53" s="25">
        <v>6732.8</v>
      </c>
      <c r="D53" s="46">
        <v>6596.5</v>
      </c>
      <c r="E53" s="25">
        <v>6814.7</v>
      </c>
      <c r="F53" s="51">
        <v>6759.5</v>
      </c>
      <c r="G53" s="25">
        <v>6341</v>
      </c>
      <c r="H53" s="46">
        <v>6703.9</v>
      </c>
      <c r="I53" s="25">
        <v>6736.4</v>
      </c>
      <c r="J53" s="25">
        <v>6575.6</v>
      </c>
      <c r="K53" s="25">
        <v>6998.3</v>
      </c>
      <c r="L53" s="25">
        <v>6564.7</v>
      </c>
      <c r="M53" s="25">
        <v>6242.3</v>
      </c>
      <c r="N53" s="25">
        <v>6333.8</v>
      </c>
    </row>
    <row r="54" spans="2:14" ht="12.75">
      <c r="B54" s="20" t="s">
        <v>19</v>
      </c>
      <c r="C54" s="25">
        <v>7259.9</v>
      </c>
      <c r="D54" s="46">
        <v>7044.2</v>
      </c>
      <c r="E54" s="25">
        <v>7305.7</v>
      </c>
      <c r="F54" s="51">
        <v>7219.7</v>
      </c>
      <c r="G54" s="25">
        <v>6669.1</v>
      </c>
      <c r="H54" s="46">
        <v>6627.3</v>
      </c>
      <c r="I54" s="25">
        <v>7060.3</v>
      </c>
      <c r="J54" s="25">
        <v>6697.9</v>
      </c>
      <c r="K54" s="25">
        <v>7334.6</v>
      </c>
      <c r="L54" s="25">
        <v>7530.8</v>
      </c>
      <c r="M54" s="31">
        <v>7137.9</v>
      </c>
      <c r="N54" s="31">
        <v>7450.1</v>
      </c>
    </row>
    <row r="55" spans="2:14" ht="12.75">
      <c r="B55" s="5" t="s">
        <v>14</v>
      </c>
      <c r="C55" s="31">
        <v>331.4</v>
      </c>
      <c r="D55" s="47">
        <v>323</v>
      </c>
      <c r="E55" s="31">
        <v>426.7</v>
      </c>
      <c r="F55" s="53">
        <v>425.7</v>
      </c>
      <c r="G55" s="31">
        <v>401.8</v>
      </c>
      <c r="H55" s="47">
        <v>400.6</v>
      </c>
      <c r="I55" s="31">
        <v>435.5</v>
      </c>
      <c r="J55" s="31">
        <v>433.9</v>
      </c>
      <c r="K55" s="31">
        <v>370.9</v>
      </c>
      <c r="L55" s="31">
        <v>377.2</v>
      </c>
      <c r="M55" s="36">
        <v>369</v>
      </c>
      <c r="N55" s="36">
        <v>350.5</v>
      </c>
    </row>
    <row r="56" spans="2:14" ht="13.5" thickBot="1">
      <c r="B56" s="5" t="s">
        <v>7</v>
      </c>
      <c r="C56" s="32">
        <v>13661.4</v>
      </c>
      <c r="D56" s="48">
        <v>13317.7</v>
      </c>
      <c r="E56" s="32">
        <v>13693.7</v>
      </c>
      <c r="F56" s="54">
        <v>13553.5</v>
      </c>
      <c r="G56" s="32">
        <v>12608.4</v>
      </c>
      <c r="H56" s="48">
        <v>12930.6</v>
      </c>
      <c r="I56" s="32">
        <v>13361.2</v>
      </c>
      <c r="J56" s="32">
        <v>12839.6</v>
      </c>
      <c r="K56" s="32">
        <v>13962</v>
      </c>
      <c r="L56" s="32">
        <v>13718.4</v>
      </c>
      <c r="M56" s="32">
        <v>13011.1</v>
      </c>
      <c r="N56" s="32">
        <v>13433.4</v>
      </c>
    </row>
    <row r="57" spans="2:14" ht="13.5" thickBot="1">
      <c r="B57" s="10" t="s">
        <v>16</v>
      </c>
      <c r="C57" s="23">
        <f aca="true" t="shared" si="13" ref="C57:N57">+C6+C17+C28+C39+C52</f>
        <v>63992.399999999994</v>
      </c>
      <c r="D57" s="41">
        <f t="shared" si="13"/>
        <v>62892.7</v>
      </c>
      <c r="E57" s="23">
        <f t="shared" si="13"/>
        <v>62404.5</v>
      </c>
      <c r="F57" s="49">
        <f t="shared" si="13"/>
        <v>62047.399999999994</v>
      </c>
      <c r="G57" s="23">
        <f t="shared" si="13"/>
        <v>57661</v>
      </c>
      <c r="H57" s="41">
        <f t="shared" si="13"/>
        <v>58788.0390283</v>
      </c>
      <c r="I57" s="23">
        <f t="shared" si="13"/>
        <v>61394.96322559999</v>
      </c>
      <c r="J57" s="23">
        <f t="shared" si="13"/>
        <v>60123.3</v>
      </c>
      <c r="K57" s="23">
        <f t="shared" si="13"/>
        <v>66685.215032</v>
      </c>
      <c r="L57" s="23">
        <f t="shared" si="13"/>
        <v>68138.8</v>
      </c>
      <c r="M57" s="23">
        <f t="shared" si="13"/>
        <v>64995.49999999999</v>
      </c>
      <c r="N57" s="23">
        <f t="shared" si="13"/>
        <v>65823.9</v>
      </c>
    </row>
    <row r="58" spans="2:14" ht="12.75">
      <c r="B58" s="2" t="s">
        <v>13</v>
      </c>
      <c r="C58" s="17"/>
      <c r="D58" s="1"/>
      <c r="E58" s="1"/>
      <c r="F58" s="15"/>
      <c r="G58" s="34"/>
      <c r="M58" s="35"/>
      <c r="N58" s="37"/>
    </row>
    <row r="59" spans="3:14" ht="12.75">
      <c r="C59" s="21"/>
      <c r="D59" s="21"/>
      <c r="E59" s="21"/>
      <c r="G59" s="13"/>
      <c r="N59" s="38"/>
    </row>
    <row r="60" spans="7:14" ht="12.75">
      <c r="G60" s="13"/>
      <c r="N60" s="39"/>
    </row>
    <row r="61" spans="3:14" ht="12.75">
      <c r="C61" s="18"/>
      <c r="D61" s="18"/>
      <c r="E61" s="18"/>
      <c r="G61" s="13"/>
      <c r="N61" s="39"/>
    </row>
    <row r="62" spans="7:14" ht="12.75">
      <c r="G62" s="13"/>
      <c r="N62" s="38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landscape" paperSize="9" scale="65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2010-03-16T12:23:37Z</cp:lastPrinted>
  <dcterms:created xsi:type="dcterms:W3CDTF">2002-04-18T06:38:34Z</dcterms:created>
  <dcterms:modified xsi:type="dcterms:W3CDTF">2011-03-14T11:59:23Z</dcterms:modified>
  <cp:category/>
  <cp:version/>
  <cp:contentType/>
  <cp:contentStatus/>
</cp:coreProperties>
</file>