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7" sheetId="1" r:id="rId1"/>
  </sheets>
  <definedNames>
    <definedName name="_xlnm._FilterDatabase" localSheetId="0" hidden="1">IIP_2007!$A$6:$WSB$23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H14" i="1" s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N9" i="1"/>
  <c r="K9" i="1"/>
  <c r="H9" i="1"/>
  <c r="E9" i="1"/>
  <c r="N8" i="1"/>
  <c r="K8" i="1"/>
  <c r="H8" i="1"/>
  <c r="E8" i="1"/>
  <c r="M7" i="1"/>
  <c r="L7" i="1"/>
  <c r="J7" i="1"/>
  <c r="I7" i="1"/>
  <c r="K7" i="1" s="1"/>
  <c r="G7" i="1"/>
  <c r="F7" i="1"/>
  <c r="H7" i="1" s="1"/>
  <c r="D7" i="1"/>
  <c r="C7" i="1"/>
  <c r="J6" i="1"/>
  <c r="D6" i="1"/>
  <c r="L6" i="1" l="1"/>
  <c r="G6" i="1"/>
  <c r="N10" i="1"/>
  <c r="C6" i="1"/>
  <c r="E6" i="1" s="1"/>
  <c r="E7" i="1"/>
  <c r="N14" i="1"/>
  <c r="F6" i="1"/>
  <c r="M6" i="1"/>
  <c r="E10" i="1"/>
  <c r="N7" i="1"/>
  <c r="H10" i="1"/>
  <c r="I6" i="1"/>
  <c r="K6" i="1" s="1"/>
  <c r="N6" i="1" l="1"/>
  <c r="H6" i="1"/>
</calcChain>
</file>

<file path=xl/sharedStrings.xml><?xml version="1.0" encoding="utf-8"?>
<sst xmlns="http://schemas.openxmlformats.org/spreadsheetml/2006/main" count="53" uniqueCount="44">
  <si>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</si>
  <si>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</si>
  <si>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</si>
  <si>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</si>
  <si>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</si>
  <si>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</si>
  <si>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</si>
  <si>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</si>
  <si>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</si>
  <si>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</si>
  <si>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</si>
  <si>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</si>
  <si>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</si>
  <si>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</si>
  <si>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</si>
  <si>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1.2</t>
  </si>
  <si>
    <t>Dlhové nástroje</t>
  </si>
  <si>
    <t>2.</t>
  </si>
  <si>
    <t>Portfóliové investície</t>
  </si>
  <si>
    <t>2.1</t>
  </si>
  <si>
    <t>Majetkové cenné papiere</t>
  </si>
  <si>
    <t>2.2</t>
  </si>
  <si>
    <t>Dlhové cenné papiere</t>
  </si>
  <si>
    <t>3.</t>
  </si>
  <si>
    <t>Finančné deriváty</t>
  </si>
  <si>
    <t>4.</t>
  </si>
  <si>
    <t>Ostatné investície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</si>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</sst>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2007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28737.210403704437</v>
      </c>
      <c r="D6" s="15">
        <f>+D7+D10+D13+D14</f>
        <v>56656.740035256764</v>
      </c>
      <c r="E6" s="15">
        <f>+C6-D6</f>
        <v>-27919.529631552326</v>
      </c>
      <c r="F6" s="15">
        <f>+F7+F10+F13+F14+F23</f>
        <v>30073.323474938588</v>
      </c>
      <c r="G6" s="15">
        <f>+G7+G10+G13+G14</f>
        <v>58424.236206851696</v>
      </c>
      <c r="H6" s="15">
        <f>+F6-G6</f>
        <v>-28350.912731913108</v>
      </c>
      <c r="I6" s="15">
        <f>+I7+I10+I13+I14+I23</f>
        <v>30282.038625638983</v>
      </c>
      <c r="J6" s="15">
        <f>+J7+J10+J13+J14</f>
        <v>60009.849098591527</v>
      </c>
      <c r="K6" s="15">
        <f>+I6-J6</f>
        <v>-29727.810472952544</v>
      </c>
      <c r="L6" s="15">
        <f>+L7+L10+L13+L14+L23</f>
        <v>31130.439073159396</v>
      </c>
      <c r="M6" s="15">
        <f>+M7+M10+M13+M14</f>
        <v>62848.381244673787</v>
      </c>
      <c r="N6" s="15">
        <f>+L6-M6</f>
        <v>-31717.942171514391</v>
      </c>
    </row>
    <row r="7" spans="1:14" s="16" customFormat="1" x14ac:dyDescent="0.25">
      <c r="A7" s="13" t="s">
        <v>11</v>
      </c>
      <c r="B7" s="17" t="s">
        <v>12</v>
      </c>
      <c r="C7" s="15">
        <f>+C8+C9</f>
        <v>4606.253103631414</v>
      </c>
      <c r="D7" s="15">
        <f>+D8+D9</f>
        <v>32632.194117984349</v>
      </c>
      <c r="E7" s="15">
        <f t="shared" ref="E7:E23" si="0">+C7-D7</f>
        <v>-28025.941014352935</v>
      </c>
      <c r="F7" s="15">
        <f>+F8+F9</f>
        <v>4586.4742747128721</v>
      </c>
      <c r="G7" s="15">
        <f>+G8+G9</f>
        <v>33553.231073364354</v>
      </c>
      <c r="H7" s="15">
        <f t="shared" ref="H7:H23" si="1">+F7-G7</f>
        <v>-28966.75679865148</v>
      </c>
      <c r="I7" s="15">
        <f>+I8+I9</f>
        <v>4784.5318329681995</v>
      </c>
      <c r="J7" s="15">
        <f>+J8+J9</f>
        <v>34588.703397610909</v>
      </c>
      <c r="K7" s="15">
        <f t="shared" ref="K7:K23" si="2">+I7-J7</f>
        <v>-29804.171564642711</v>
      </c>
      <c r="L7" s="15">
        <f>+L8+L9</f>
        <v>5094.4599349399186</v>
      </c>
      <c r="M7" s="15">
        <f>+M8+M9</f>
        <v>36092.48489676691</v>
      </c>
      <c r="N7" s="15">
        <f t="shared" ref="N7:N14" si="3">+L7-M7</f>
        <v>-30998.024961826992</v>
      </c>
    </row>
    <row r="8" spans="1:14" s="16" customFormat="1" x14ac:dyDescent="0.25">
      <c r="A8" s="13" t="s">
        <v>13</v>
      </c>
      <c r="B8" s="18" t="s">
        <v>14</v>
      </c>
      <c r="C8" s="19">
        <v>1232.134402177521</v>
      </c>
      <c r="D8" s="19">
        <v>25407.404899369201</v>
      </c>
      <c r="E8" s="15">
        <f t="shared" si="0"/>
        <v>-24175.270497191679</v>
      </c>
      <c r="F8" s="19">
        <v>1248.9684657770697</v>
      </c>
      <c r="G8" s="19">
        <v>25889.661399328634</v>
      </c>
      <c r="H8" s="15">
        <f t="shared" si="1"/>
        <v>-24640.692933551563</v>
      </c>
      <c r="I8" s="19">
        <v>1305.1485759808802</v>
      </c>
      <c r="J8" s="19">
        <v>26313.74820940139</v>
      </c>
      <c r="K8" s="15">
        <f t="shared" si="2"/>
        <v>-25008.599633420512</v>
      </c>
      <c r="L8" s="19">
        <v>1408.032928367523</v>
      </c>
      <c r="M8" s="19">
        <v>27112.563898293833</v>
      </c>
      <c r="N8" s="15">
        <f t="shared" si="3"/>
        <v>-25704.530969926309</v>
      </c>
    </row>
    <row r="9" spans="1:14" s="20" customFormat="1" x14ac:dyDescent="0.25">
      <c r="A9" s="13" t="s">
        <v>15</v>
      </c>
      <c r="B9" s="18" t="s">
        <v>16</v>
      </c>
      <c r="C9" s="19">
        <v>3374.1187014538932</v>
      </c>
      <c r="D9" s="19">
        <v>7224.7892186151494</v>
      </c>
      <c r="E9" s="15">
        <f t="shared" si="0"/>
        <v>-3850.6705171612562</v>
      </c>
      <c r="F9" s="19">
        <v>3337.5058089358026</v>
      </c>
      <c r="G9" s="19">
        <v>7663.5696740357162</v>
      </c>
      <c r="H9" s="15">
        <f t="shared" si="1"/>
        <v>-4326.0638650999135</v>
      </c>
      <c r="I9" s="19">
        <v>3479.3832569873198</v>
      </c>
      <c r="J9" s="19">
        <v>8274.9551882095202</v>
      </c>
      <c r="K9" s="15">
        <f t="shared" si="2"/>
        <v>-4795.5719312222009</v>
      </c>
      <c r="L9" s="19">
        <v>3686.4270065723954</v>
      </c>
      <c r="M9" s="19">
        <v>8979.9209984730805</v>
      </c>
      <c r="N9" s="15">
        <f t="shared" si="3"/>
        <v>-5293.4939919006847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11790.018422624975</v>
      </c>
      <c r="D10" s="15">
        <f>+D11+D12</f>
        <v>6965.9710809184362</v>
      </c>
      <c r="E10" s="15">
        <f t="shared" si="0"/>
        <v>4824.0473417065386</v>
      </c>
      <c r="F10" s="15">
        <f>+F11+F12</f>
        <v>12368.887505808936</v>
      </c>
      <c r="G10" s="15">
        <f>+G11+G12</f>
        <v>8061.2690471167689</v>
      </c>
      <c r="H10" s="15">
        <f t="shared" si="1"/>
        <v>4307.6184586921672</v>
      </c>
      <c r="I10" s="15">
        <f>+I11+I12</f>
        <v>12958.988581291907</v>
      </c>
      <c r="J10" s="15">
        <f>+J11+J12</f>
        <v>7966.628597614761</v>
      </c>
      <c r="K10" s="15">
        <f t="shared" si="2"/>
        <v>4992.3599836771464</v>
      </c>
      <c r="L10" s="15">
        <f>+L11+L12</f>
        <v>14251.238133174002</v>
      </c>
      <c r="M10" s="15">
        <f>+M11+M12</f>
        <v>7473.2926142548804</v>
      </c>
      <c r="N10" s="15">
        <f t="shared" si="3"/>
        <v>6777.9455189191212</v>
      </c>
    </row>
    <row r="11" spans="1:14" s="20" customFormat="1" x14ac:dyDescent="0.25">
      <c r="A11" s="13" t="s">
        <v>19</v>
      </c>
      <c r="B11" s="18" t="s">
        <v>20</v>
      </c>
      <c r="C11" s="19">
        <v>785.88594569474867</v>
      </c>
      <c r="D11" s="19">
        <v>581.1407018438822</v>
      </c>
      <c r="E11" s="15">
        <f t="shared" si="0"/>
        <v>204.74524385086647</v>
      </c>
      <c r="F11" s="19">
        <v>863.70576910310024</v>
      </c>
      <c r="G11" s="19">
        <v>535.20850140874234</v>
      </c>
      <c r="H11" s="15">
        <f t="shared" si="1"/>
        <v>328.4972676943579</v>
      </c>
      <c r="I11" s="19">
        <v>947.5934408816305</v>
      </c>
      <c r="J11" s="19">
        <v>576.14529415595473</v>
      </c>
      <c r="K11" s="15">
        <f t="shared" si="2"/>
        <v>371.44814672567577</v>
      </c>
      <c r="L11" s="19">
        <v>993.77614021111333</v>
      </c>
      <c r="M11" s="19">
        <v>518.86786486896767</v>
      </c>
      <c r="N11" s="15">
        <f t="shared" si="3"/>
        <v>474.90827534214566</v>
      </c>
    </row>
    <row r="12" spans="1:14" s="20" customFormat="1" x14ac:dyDescent="0.25">
      <c r="A12" s="13" t="s">
        <v>21</v>
      </c>
      <c r="B12" s="18" t="s">
        <v>22</v>
      </c>
      <c r="C12" s="19">
        <v>11004.132476930226</v>
      </c>
      <c r="D12" s="19">
        <v>6384.830379074554</v>
      </c>
      <c r="E12" s="15">
        <f t="shared" si="0"/>
        <v>4619.3020978556724</v>
      </c>
      <c r="F12" s="19">
        <v>11505.181736705836</v>
      </c>
      <c r="G12" s="19">
        <v>7526.0605457080264</v>
      </c>
      <c r="H12" s="15">
        <f t="shared" si="1"/>
        <v>3979.1211909978092</v>
      </c>
      <c r="I12" s="19">
        <v>12011.395140410277</v>
      </c>
      <c r="J12" s="19">
        <v>7390.4833034588064</v>
      </c>
      <c r="K12" s="15">
        <f t="shared" si="2"/>
        <v>4620.9118369514708</v>
      </c>
      <c r="L12" s="19">
        <v>13257.461992962888</v>
      </c>
      <c r="M12" s="19">
        <v>6954.4247493859129</v>
      </c>
      <c r="N12" s="15">
        <f t="shared" si="3"/>
        <v>6303.037243576975</v>
      </c>
    </row>
    <row r="13" spans="1:14" s="20" customFormat="1" x14ac:dyDescent="0.25">
      <c r="A13" s="13" t="s">
        <v>23</v>
      </c>
      <c r="B13" s="17" t="s">
        <v>24</v>
      </c>
      <c r="C13" s="19">
        <v>684.82100000000003</v>
      </c>
      <c r="D13" s="19">
        <v>668.07099999999991</v>
      </c>
      <c r="E13" s="15">
        <f t="shared" si="0"/>
        <v>16.750000000000114</v>
      </c>
      <c r="F13" s="19">
        <v>530.66000000000008</v>
      </c>
      <c r="G13" s="19">
        <v>417.78899999999999</v>
      </c>
      <c r="H13" s="15">
        <f t="shared" si="1"/>
        <v>112.87100000000009</v>
      </c>
      <c r="I13" s="19">
        <v>491.26899999999995</v>
      </c>
      <c r="J13" s="19">
        <v>455.64300000000003</v>
      </c>
      <c r="K13" s="15">
        <f t="shared" si="2"/>
        <v>35.62599999999992</v>
      </c>
      <c r="L13" s="19">
        <v>473.04500000000002</v>
      </c>
      <c r="M13" s="19">
        <v>410.89699999999999</v>
      </c>
      <c r="N13" s="15">
        <f t="shared" si="3"/>
        <v>62.148000000000025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7252.1631539533955</v>
      </c>
      <c r="D14" s="15">
        <f>SUM(D16:D22)</f>
        <v>16390.503836353979</v>
      </c>
      <c r="E14" s="15">
        <f t="shared" si="0"/>
        <v>-9138.3406824005833</v>
      </c>
      <c r="F14" s="15">
        <f>SUM(F16:F22)</f>
        <v>7955.7545258580631</v>
      </c>
      <c r="G14" s="15">
        <f>SUM(G16:G22)</f>
        <v>16391.947086370579</v>
      </c>
      <c r="H14" s="15">
        <f t="shared" si="1"/>
        <v>-8436.1925605125161</v>
      </c>
      <c r="I14" s="15">
        <f>SUM(I16:I22)</f>
        <v>7586.5239242514772</v>
      </c>
      <c r="J14" s="15">
        <f>SUM(J16:J22)</f>
        <v>16998.874103365863</v>
      </c>
      <c r="K14" s="15">
        <f t="shared" si="2"/>
        <v>-9412.3501791143863</v>
      </c>
      <c r="L14" s="15">
        <f>SUM(L16:L22)</f>
        <v>7488.8154367655843</v>
      </c>
      <c r="M14" s="15">
        <f>SUM(M16:M22)</f>
        <v>18871.706733651998</v>
      </c>
      <c r="N14" s="15">
        <f t="shared" si="3"/>
        <v>-11382.891296886413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2486.83</v>
      </c>
      <c r="D17" s="19">
        <v>8364.3409812122409</v>
      </c>
      <c r="E17" s="15">
        <f t="shared" si="0"/>
        <v>-5877.5109812122409</v>
      </c>
      <c r="F17" s="19">
        <v>2858.8540000000003</v>
      </c>
      <c r="G17" s="19">
        <v>8286.6290845117182</v>
      </c>
      <c r="H17" s="15">
        <f t="shared" si="4"/>
        <v>-5427.775084511718</v>
      </c>
      <c r="I17" s="19">
        <v>2184.489</v>
      </c>
      <c r="J17" s="19">
        <v>8680.9315408617131</v>
      </c>
      <c r="K17" s="15">
        <f t="shared" si="5"/>
        <v>-6496.4425408617135</v>
      </c>
      <c r="L17" s="19">
        <v>2825.953</v>
      </c>
      <c r="M17" s="19">
        <v>10065.931666998606</v>
      </c>
      <c r="N17" s="15">
        <f t="shared" si="6"/>
        <v>-7239.9786669986061</v>
      </c>
    </row>
    <row r="18" spans="1:14" s="20" customFormat="1" x14ac:dyDescent="0.25">
      <c r="A18" s="13" t="s">
        <v>32</v>
      </c>
      <c r="B18" s="22" t="s">
        <v>33</v>
      </c>
      <c r="C18" s="19">
        <v>1526.5811539533956</v>
      </c>
      <c r="D18" s="19">
        <v>4466.4628551417381</v>
      </c>
      <c r="E18" s="15">
        <f t="shared" si="0"/>
        <v>-2939.8817011883425</v>
      </c>
      <c r="F18" s="19">
        <v>1880.7245258580626</v>
      </c>
      <c r="G18" s="19">
        <v>4655.3880018588588</v>
      </c>
      <c r="H18" s="15">
        <f t="shared" si="4"/>
        <v>-2774.6634760007964</v>
      </c>
      <c r="I18" s="19">
        <v>2085.5369242514771</v>
      </c>
      <c r="J18" s="19">
        <v>4689.6475625041494</v>
      </c>
      <c r="K18" s="15">
        <f t="shared" si="5"/>
        <v>-2604.1106382526723</v>
      </c>
      <c r="L18" s="19">
        <v>1760.0114367655847</v>
      </c>
      <c r="M18" s="19">
        <v>5022.1380666533896</v>
      </c>
      <c r="N18" s="15">
        <f t="shared" si="6"/>
        <v>-3262.1266298878049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3225.652</v>
      </c>
      <c r="D20" s="19">
        <v>3476.2</v>
      </c>
      <c r="E20" s="15">
        <f t="shared" si="0"/>
        <v>-250.54799999999977</v>
      </c>
      <c r="F20" s="19">
        <v>3196.076</v>
      </c>
      <c r="G20" s="19">
        <v>3349.93</v>
      </c>
      <c r="H20" s="15">
        <f t="shared" si="4"/>
        <v>-153.85399999999981</v>
      </c>
      <c r="I20" s="19">
        <v>3286.1979999999999</v>
      </c>
      <c r="J20" s="19">
        <v>3509.1950000000002</v>
      </c>
      <c r="K20" s="15">
        <f t="shared" si="5"/>
        <v>-222.9970000000003</v>
      </c>
      <c r="L20" s="19">
        <v>2884.6509999999998</v>
      </c>
      <c r="M20" s="19">
        <v>3665.7370000000001</v>
      </c>
      <c r="N20" s="15">
        <f t="shared" si="6"/>
        <v>-781.08600000000024</v>
      </c>
    </row>
    <row r="21" spans="1:14" s="20" customFormat="1" x14ac:dyDescent="0.25">
      <c r="A21" s="13" t="s">
        <v>38</v>
      </c>
      <c r="B21" s="22" t="s">
        <v>39</v>
      </c>
      <c r="C21" s="19">
        <v>13.1</v>
      </c>
      <c r="D21" s="19">
        <v>83.5</v>
      </c>
      <c r="E21" s="15">
        <f t="shared" si="0"/>
        <v>-70.400000000000006</v>
      </c>
      <c r="F21" s="19">
        <v>20.100000000000001</v>
      </c>
      <c r="G21" s="19">
        <v>100</v>
      </c>
      <c r="H21" s="15">
        <f t="shared" si="4"/>
        <v>-79.900000000000006</v>
      </c>
      <c r="I21" s="19">
        <v>30.3</v>
      </c>
      <c r="J21" s="19">
        <v>119.10000000000001</v>
      </c>
      <c r="K21" s="15">
        <f t="shared" si="5"/>
        <v>-88.800000000000011</v>
      </c>
      <c r="L21" s="19">
        <v>18.2</v>
      </c>
      <c r="M21" s="19">
        <v>117.9</v>
      </c>
      <c r="N21" s="15">
        <f t="shared" si="6"/>
        <v>-99.7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4403.9547234946558</v>
      </c>
      <c r="D23" s="23"/>
      <c r="E23" s="15">
        <f t="shared" si="0"/>
        <v>4403.9547234946558</v>
      </c>
      <c r="F23" s="19">
        <v>4631.5471685587199</v>
      </c>
      <c r="G23" s="23"/>
      <c r="H23" s="15">
        <f t="shared" si="1"/>
        <v>4631.5471685587199</v>
      </c>
      <c r="I23" s="19">
        <v>4460.7252871273977</v>
      </c>
      <c r="J23" s="23"/>
      <c r="K23" s="15">
        <f t="shared" si="2"/>
        <v>4460.7252871273977</v>
      </c>
      <c r="L23" s="19">
        <v>3822.8805682798911</v>
      </c>
      <c r="M23" s="23"/>
      <c r="N23" s="15">
        <f t="shared" si="6"/>
        <v>3822.8805682798911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IIP_2007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2015-11-05T14:33:14Z</dcterms:created>
  <dcterms:modified xsi:type="dcterms:W3CDTF">2015-11-05T14:33:40Z</dcterms:modified>
</cp:coreProperties>
</file>