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hidePivotFieldList="1"/>
  <mc:AlternateContent xmlns:mc="http://schemas.openxmlformats.org/markup-compatibility/2006">
    <mc:Choice Requires="x15">
      <x15ac:absPath xmlns:x15ac="http://schemas.microsoft.com/office/spreadsheetml/2010/11/ac" url="O:\711\21_STRUKTURALNE_POLITIKY\06-SPRAVA\2021\"/>
    </mc:Choice>
  </mc:AlternateContent>
  <xr:revisionPtr revIDLastSave="0" documentId="13_ncr:1_{CD8A2685-58A6-4E9F-B77D-B1E00BDB0BE0}" xr6:coauthVersionLast="45" xr6:coauthVersionMax="45" xr10:uidLastSave="{00000000-0000-0000-0000-000000000000}"/>
  <bookViews>
    <workbookView xWindow="-108" yWindow="-108" windowWidth="23256" windowHeight="12576" tabRatio="857" xr2:uid="{3945E02D-82EF-498D-8EFF-811DA822D7A1}"/>
  </bookViews>
  <sheets>
    <sheet name="OBSAH" sheetId="1" r:id="rId1"/>
    <sheet name="T-1" sheetId="3" r:id="rId2"/>
    <sheet name="T-2" sheetId="94" r:id="rId3"/>
    <sheet name="T-3" sheetId="50" r:id="rId4"/>
    <sheet name="T-4" sheetId="49" r:id="rId5"/>
    <sheet name="T-5" sheetId="48" r:id="rId6"/>
    <sheet name="T-6" sheetId="51" r:id="rId7"/>
    <sheet name="T-7" sheetId="52" r:id="rId8"/>
    <sheet name="T-8" sheetId="93" r:id="rId9"/>
    <sheet name="T-9" sheetId="53" r:id="rId10"/>
    <sheet name="T-10" sheetId="54" r:id="rId11"/>
    <sheet name="T-11" sheetId="67" r:id="rId12"/>
    <sheet name="T-12" sheetId="68" r:id="rId13"/>
    <sheet name="T-13" sheetId="69" r:id="rId14"/>
    <sheet name="T-14" sheetId="28" r:id="rId15"/>
    <sheet name="T-15" sheetId="29" r:id="rId16"/>
    <sheet name="T-16" sheetId="34" r:id="rId17"/>
    <sheet name="T-17" sheetId="36" r:id="rId18"/>
    <sheet name="T-18" sheetId="37" r:id="rId19"/>
    <sheet name="T-19" sheetId="70" r:id="rId20"/>
    <sheet name="T-20" sheetId="71" r:id="rId21"/>
    <sheet name="T-21" sheetId="72" r:id="rId22"/>
    <sheet name="T-22" sheetId="73" r:id="rId23"/>
    <sheet name="T-23" sheetId="87" r:id="rId24"/>
    <sheet name="T-24" sheetId="88" r:id="rId25"/>
    <sheet name="T-25" sheetId="89" r:id="rId26"/>
    <sheet name="T-26" sheetId="90" r:id="rId27"/>
  </sheets>
  <externalReferences>
    <externalReference r:id="rId28"/>
    <externalReference r:id="rId2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5" i="87" l="1"/>
  <c r="F25" i="87"/>
  <c r="G25" i="87"/>
  <c r="H25" i="87"/>
  <c r="I25" i="87"/>
  <c r="J25" i="87"/>
  <c r="K25" i="87"/>
  <c r="C26" i="87"/>
  <c r="C27" i="87"/>
  <c r="C28" i="87"/>
  <c r="C29" i="87"/>
  <c r="C30" i="87"/>
  <c r="C31" i="87"/>
  <c r="C32" i="87"/>
  <c r="C33" i="87"/>
  <c r="C34" i="87"/>
  <c r="C35" i="87"/>
  <c r="C36" i="87"/>
  <c r="C15" i="94" l="1"/>
  <c r="C14" i="94"/>
  <c r="C13" i="94"/>
  <c r="C12" i="94"/>
  <c r="K11" i="94"/>
  <c r="J11" i="94"/>
  <c r="I11" i="94"/>
  <c r="H11" i="94"/>
  <c r="G11" i="94"/>
  <c r="F11" i="94"/>
  <c r="E11" i="94"/>
  <c r="C42" i="93"/>
  <c r="C41" i="93"/>
  <c r="C40" i="93"/>
  <c r="C39" i="93"/>
  <c r="C38" i="93"/>
  <c r="C37" i="93"/>
  <c r="C36" i="93"/>
  <c r="C35" i="93"/>
  <c r="C34" i="93"/>
  <c r="C33" i="93"/>
  <c r="C32" i="93"/>
  <c r="C31" i="93"/>
  <c r="C30" i="93"/>
  <c r="J29" i="93"/>
  <c r="I29" i="93"/>
  <c r="H29" i="93"/>
  <c r="G29" i="93"/>
  <c r="F29" i="93"/>
  <c r="E29" i="93"/>
  <c r="B18" i="90" l="1"/>
  <c r="B17" i="90"/>
  <c r="B16" i="90"/>
  <c r="B15" i="90"/>
  <c r="B14" i="90"/>
  <c r="I13" i="90"/>
  <c r="H13" i="90"/>
  <c r="G13" i="90"/>
  <c r="F13" i="90"/>
  <c r="E13" i="90"/>
  <c r="D13" i="90"/>
  <c r="C18" i="89"/>
  <c r="C17" i="89"/>
  <c r="C16" i="89"/>
  <c r="C15" i="89"/>
  <c r="C14" i="89"/>
  <c r="K13" i="89"/>
  <c r="J13" i="89"/>
  <c r="I13" i="89"/>
  <c r="H13" i="89"/>
  <c r="G13" i="89"/>
  <c r="F13" i="89"/>
  <c r="E13" i="89"/>
  <c r="C18" i="88"/>
  <c r="C17" i="88"/>
  <c r="C16" i="88"/>
  <c r="C15" i="88"/>
  <c r="C14" i="88"/>
  <c r="L13" i="88"/>
  <c r="K13" i="88"/>
  <c r="J13" i="88"/>
  <c r="I13" i="88"/>
  <c r="H13" i="88"/>
  <c r="G13" i="88"/>
  <c r="F13" i="88"/>
  <c r="E13" i="88"/>
  <c r="B18" i="73" l="1"/>
  <c r="B17" i="73"/>
  <c r="B16" i="73"/>
  <c r="B15" i="73"/>
  <c r="B14" i="73"/>
  <c r="J13" i="73"/>
  <c r="I13" i="73"/>
  <c r="H13" i="73"/>
  <c r="G13" i="73"/>
  <c r="F13" i="73"/>
  <c r="E13" i="73"/>
  <c r="D13" i="73"/>
  <c r="B39" i="72"/>
  <c r="B38" i="72"/>
  <c r="B37" i="72"/>
  <c r="B36" i="72"/>
  <c r="B35" i="72"/>
  <c r="B34" i="72"/>
  <c r="B33" i="72"/>
  <c r="B32" i="72"/>
  <c r="B31" i="72"/>
  <c r="B30" i="72"/>
  <c r="B29" i="72"/>
  <c r="B28" i="72"/>
  <c r="J27" i="72"/>
  <c r="I27" i="72"/>
  <c r="H27" i="72"/>
  <c r="G27" i="72"/>
  <c r="F27" i="72"/>
  <c r="E27" i="72"/>
  <c r="D27" i="72"/>
  <c r="B30" i="71"/>
  <c r="B29" i="71"/>
  <c r="B28" i="71"/>
  <c r="B27" i="71"/>
  <c r="B26" i="71"/>
  <c r="B25" i="71"/>
  <c r="B24" i="71"/>
  <c r="B23" i="71"/>
  <c r="B22" i="71"/>
  <c r="I21" i="71"/>
  <c r="H21" i="71"/>
  <c r="G21" i="71"/>
  <c r="F21" i="71"/>
  <c r="E21" i="71"/>
  <c r="D21" i="71"/>
  <c r="B17" i="70"/>
  <c r="B14" i="70"/>
  <c r="C18" i="69" l="1"/>
  <c r="C17" i="69"/>
  <c r="C16" i="69"/>
  <c r="C15" i="69"/>
  <c r="C14" i="69"/>
  <c r="K13" i="69"/>
  <c r="J13" i="69"/>
  <c r="I13" i="69"/>
  <c r="H13" i="69"/>
  <c r="G13" i="69"/>
  <c r="F13" i="69"/>
  <c r="E13" i="69"/>
  <c r="C24" i="68"/>
  <c r="C23" i="68"/>
  <c r="C22" i="68"/>
  <c r="C21" i="68"/>
  <c r="C20" i="68"/>
  <c r="C19" i="68"/>
  <c r="C18" i="68"/>
  <c r="K17" i="68"/>
  <c r="J17" i="68"/>
  <c r="I17" i="68"/>
  <c r="H17" i="68"/>
  <c r="G17" i="68"/>
  <c r="F17" i="68"/>
  <c r="E17" i="68"/>
  <c r="C27" i="67"/>
  <c r="C26" i="67"/>
  <c r="C25" i="67"/>
  <c r="C24" i="67"/>
  <c r="C23" i="67"/>
  <c r="C22" i="67"/>
  <c r="C21" i="67"/>
  <c r="C20" i="67"/>
  <c r="K19" i="67"/>
  <c r="J19" i="67"/>
  <c r="I19" i="67"/>
  <c r="H19" i="67"/>
  <c r="G19" i="67"/>
  <c r="F19" i="67"/>
  <c r="E19" i="67"/>
  <c r="B24" i="37" l="1"/>
  <c r="B23" i="37"/>
  <c r="B22" i="37"/>
  <c r="B21" i="37"/>
  <c r="B20" i="37"/>
  <c r="B19" i="37"/>
  <c r="B18" i="37"/>
  <c r="J17" i="37"/>
  <c r="I17" i="37"/>
  <c r="H17" i="37"/>
  <c r="G17" i="37"/>
  <c r="F17" i="37"/>
  <c r="E17" i="37"/>
  <c r="D17" i="37"/>
  <c r="C6" i="37"/>
  <c r="C8" i="37" s="1"/>
  <c r="C10" i="37" s="1"/>
  <c r="C12" i="37" s="1"/>
  <c r="C14" i="37" s="1"/>
  <c r="C16" i="37" s="1"/>
  <c r="B6" i="37"/>
  <c r="B8" i="37" s="1"/>
  <c r="B10" i="37" s="1"/>
  <c r="B12" i="37" s="1"/>
  <c r="B14" i="37" s="1"/>
  <c r="B16" i="37" s="1"/>
  <c r="B6" i="36"/>
  <c r="B8" i="36" s="1"/>
  <c r="B10" i="36" s="1"/>
  <c r="D11" i="36"/>
  <c r="E11" i="36"/>
  <c r="F11" i="36"/>
  <c r="G11" i="36"/>
  <c r="H11" i="36"/>
  <c r="I11" i="36"/>
  <c r="J11" i="36"/>
  <c r="B12" i="36"/>
  <c r="B13" i="36"/>
  <c r="B14" i="36"/>
  <c r="B15" i="36"/>
  <c r="B18" i="34"/>
  <c r="B17" i="34"/>
  <c r="B16" i="34"/>
  <c r="B15" i="34"/>
  <c r="B14" i="34"/>
  <c r="D13" i="34"/>
  <c r="B6" i="34"/>
  <c r="B8" i="34" s="1"/>
  <c r="B10" i="34" l="1"/>
  <c r="B12" i="34" s="1"/>
  <c r="B21" i="29" l="1"/>
  <c r="B20" i="29"/>
  <c r="B19" i="29"/>
  <c r="B18" i="29"/>
  <c r="B17" i="29"/>
  <c r="B16" i="29"/>
  <c r="D15" i="29"/>
  <c r="B6" i="29"/>
  <c r="B8" i="29" s="1"/>
  <c r="B10" i="29" s="1"/>
  <c r="B12" i="29" s="1"/>
  <c r="B14" i="29" s="1"/>
  <c r="B21" i="28"/>
  <c r="B20" i="28"/>
  <c r="B19" i="28"/>
  <c r="B18" i="28"/>
  <c r="B17" i="28"/>
  <c r="B16" i="28"/>
  <c r="J15" i="28"/>
  <c r="I15" i="28"/>
  <c r="H15" i="28"/>
  <c r="G15" i="28"/>
  <c r="F15" i="28"/>
  <c r="D15" i="28"/>
  <c r="B14" i="28"/>
</calcChain>
</file>

<file path=xl/sharedStrings.xml><?xml version="1.0" encoding="utf-8"?>
<sst xmlns="http://schemas.openxmlformats.org/spreadsheetml/2006/main" count="915" uniqueCount="314">
  <si>
    <t>Oznacenie</t>
  </si>
  <si>
    <t>Názov tabulky</t>
  </si>
  <si>
    <t>Spat na OBSAH</t>
  </si>
  <si>
    <t xml:space="preserve">Indikátor </t>
  </si>
  <si>
    <t xml:space="preserve">HDP na obyvateľa </t>
  </si>
  <si>
    <t>Hodinová produktivita práce</t>
  </si>
  <si>
    <t xml:space="preserve">Disponibilný príjem na obyvateľa </t>
  </si>
  <si>
    <t>Skutočná individuálna spotreba na obyvateľa</t>
  </si>
  <si>
    <t xml:space="preserve">Kompenzácie na zamestnanca </t>
  </si>
  <si>
    <t>Hodinové kompenzácie na zamestnanca</t>
  </si>
  <si>
    <t>Všeobecná porovnateľná cenová úroveň - HDP</t>
  </si>
  <si>
    <t>Porovnateľná cenová úroveň skutočnej spotreby domácností</t>
  </si>
  <si>
    <t>Porovnateľná cenová úroveň konečnej spotreby domácností</t>
  </si>
  <si>
    <t>2013</t>
  </si>
  <si>
    <t>2014</t>
  </si>
  <si>
    <t>2015</t>
  </si>
  <si>
    <t>2016</t>
  </si>
  <si>
    <t>2017</t>
  </si>
  <si>
    <t>2018</t>
  </si>
  <si>
    <t>SK</t>
  </si>
  <si>
    <t>Indikátory ekonomickej konvergencie</t>
  </si>
  <si>
    <t>Miera zamestnanosti</t>
  </si>
  <si>
    <t>Odpracované hodiny na zamestnanca</t>
  </si>
  <si>
    <t>Celková produktivita faktorov</t>
  </si>
  <si>
    <t>Digitálne služby verejnej správy pre biznis</t>
  </si>
  <si>
    <t>Integrácia digitálnych technológií</t>
  </si>
  <si>
    <t>Miera participácie</t>
  </si>
  <si>
    <t>Miera zamestnanosti nízkokvalifikovaných</t>
  </si>
  <si>
    <t>Materiálna deprivácia</t>
  </si>
  <si>
    <t>Riziko chudoby podľa ekonomickej aktivity a riziko materiálnej deprivácie</t>
  </si>
  <si>
    <t>Riziko chudoby - populácia</t>
  </si>
  <si>
    <t>percent, Eurostat</t>
  </si>
  <si>
    <t>Riziko chudoby - zamestnaní</t>
  </si>
  <si>
    <t>Riziko chudoby - dôchodcovia</t>
  </si>
  <si>
    <t>Riziko chudoby - dôchodcovia - 18 - 59 rokov</t>
  </si>
  <si>
    <t>-</t>
  </si>
  <si>
    <t>Skóre</t>
  </si>
  <si>
    <t>Riziko chudoby podľa typu domácnosti</t>
  </si>
  <si>
    <t>Riziko chudoby - 1 dospelý mladší 65 rokov</t>
  </si>
  <si>
    <t>Riziko chudoby - 1 dospelý starší 65 rokov</t>
  </si>
  <si>
    <t>Riziko chudoby - 1 dospelý so závislým dieťaťom</t>
  </si>
  <si>
    <t>Riziko chudoby - 2 dospelí s 1 závislým dieťaťom</t>
  </si>
  <si>
    <t>Riziko chudoby - 2 dospelí s 2 závislými deťmi</t>
  </si>
  <si>
    <t>Riziko chudoby - 2 dospelí s 3 a viac závislými deťmi</t>
  </si>
  <si>
    <t>Výdavky na sociálnu inklúziu</t>
  </si>
  <si>
    <t>Výdavky na sociálnu ochranu</t>
  </si>
  <si>
    <t>percent HDP, Eurostat</t>
  </si>
  <si>
    <t>Výdavky na starobu</t>
  </si>
  <si>
    <t>Výdavky na ŤZP</t>
  </si>
  <si>
    <t>Výdavky na rodinnú politiku</t>
  </si>
  <si>
    <t>Výdavky na nezamestnanosť</t>
  </si>
  <si>
    <t>Podiel príjmu 50/20 percentilu</t>
  </si>
  <si>
    <t>Podiel príjmu 80/50 percentilu</t>
  </si>
  <si>
    <t>Podiel príjmu 80/20 percentilu</t>
  </si>
  <si>
    <t>koeficient, Eurostat</t>
  </si>
  <si>
    <t>GINI koeficient</t>
  </si>
  <si>
    <t>Príjmová nerovnosť</t>
  </si>
  <si>
    <t>Rozdiel v príjme pohlaví</t>
  </si>
  <si>
    <t>Rozdiel v príjme pohlaví  - 25 - 34 rokov</t>
  </si>
  <si>
    <t>Rozdiel v príjme pohlaví  - 35 - 44 rokov</t>
  </si>
  <si>
    <t>Rozdiel v príjme pohlaví  - 45 - 54 rokov</t>
  </si>
  <si>
    <t>Rozdiel v príjme pohlaví  - 55 - 64 rokov</t>
  </si>
  <si>
    <t>Rozdiel v príjme pohlaví  - viac ako 65 rokov</t>
  </si>
  <si>
    <t>Rozdiel v príjme pohlaví  - menej ako 25 rokov</t>
  </si>
  <si>
    <t>Eurostat</t>
  </si>
  <si>
    <t>podiel exportu na HDP v % (metodika BPM6), OSN</t>
  </si>
  <si>
    <t>priemer krajín EÚ</t>
  </si>
  <si>
    <t>podiel na HDP v %, OECD</t>
  </si>
  <si>
    <t>%, OECD</t>
  </si>
  <si>
    <t>%, Eurostat</t>
  </si>
  <si>
    <t>USD v stálych cenách (parita kúpnej sily) na hlavu, OECD</t>
  </si>
  <si>
    <t>Digitálne zručnosti*</t>
  </si>
  <si>
    <t>skóre (0-100), Európska komisia</t>
  </si>
  <si>
    <t>Exportná výkonnosť</t>
  </si>
  <si>
    <t>Domáca pridaná hodnota exportovaná cez GVC*</t>
  </si>
  <si>
    <t>Reexport medziproduktov*</t>
  </si>
  <si>
    <t>normovaný index (EÚ2012=100), EIS</t>
  </si>
  <si>
    <t xml:space="preserve">Výdavky na vedu a výskum v biznis sektore </t>
  </si>
  <si>
    <t>Výdavky na vedu a výskum verejného sektora</t>
  </si>
  <si>
    <t>Inovátorské firmy</t>
  </si>
  <si>
    <t>Atraktivita vedeckého prostredia</t>
  </si>
  <si>
    <t>Prostredie naklonené inováciám</t>
  </si>
  <si>
    <t>Export vedomostne náročných služieb</t>
  </si>
  <si>
    <t>Export technologicky náročnejších produktov</t>
  </si>
  <si>
    <t>Intelektuálne aktíva (patenty a pod.)</t>
  </si>
  <si>
    <t>Spolupráca vo vedeckom prostredí</t>
  </si>
  <si>
    <t>počet na 10 tis. pracovníkov, IFR</t>
  </si>
  <si>
    <t>priemer krajín IFR</t>
  </si>
  <si>
    <t>Roboty v spracovateľskom priemysle</t>
  </si>
  <si>
    <t>N/A</t>
  </si>
  <si>
    <t>Širokopásmové pripojenie</t>
  </si>
  <si>
    <t>skóre (od -2,5 do +2,5), Svetová banka</t>
  </si>
  <si>
    <t>počet dní, Svetová banka</t>
  </si>
  <si>
    <t>% z nárokovateľnej sumy, Svetová banka</t>
  </si>
  <si>
    <t>% dlhu, Svetová banka</t>
  </si>
  <si>
    <t>% priemerného príjmu, Svetová banka</t>
  </si>
  <si>
    <t>Podpora rozvoja a regulácia biznis prostredia</t>
  </si>
  <si>
    <t>Dĺžka súdneho konania (obchodné vzťahy)</t>
  </si>
  <si>
    <t>Náklady súdneho konania (obchodné vzťahy)</t>
  </si>
  <si>
    <t>Rozbeh podnikania</t>
  </si>
  <si>
    <t>Náklady na rozbeh podnikania</t>
  </si>
  <si>
    <t>Sloboda prejavu, združovania, médií</t>
  </si>
  <si>
    <t>Politická stabilita</t>
  </si>
  <si>
    <t>Kvalita verejných služieb</t>
  </si>
  <si>
    <t>Vymožiteľnosť práva</t>
  </si>
  <si>
    <t>Kontrola korupcie</t>
  </si>
  <si>
    <t xml:space="preserve">Čitateľská gramotnosť </t>
  </si>
  <si>
    <t>skóre, OECD</t>
  </si>
  <si>
    <t>Prírodovedná gramotnosť</t>
  </si>
  <si>
    <t>Matematická gramotnosť</t>
  </si>
  <si>
    <t xml:space="preserve">Dĺžka vzdelávania </t>
  </si>
  <si>
    <t>roky, UNDP</t>
  </si>
  <si>
    <t>%, Svetová banka</t>
  </si>
  <si>
    <t>Predčasné ukončenie vzdelávania</t>
  </si>
  <si>
    <t>Účasť na vzdelávaní v ranom detstve</t>
  </si>
  <si>
    <t>Populácia s minimálne vyšším stredným vzdelaním</t>
  </si>
  <si>
    <t>Populácia s VŠ vzdelaním</t>
  </si>
  <si>
    <t>Prekvalifikovaní na pracovnom mieste</t>
  </si>
  <si>
    <t>Pracujúci mimo vyštudovaného odboru</t>
  </si>
  <si>
    <t>Miera zamestnanosti čerstvých absolventov</t>
  </si>
  <si>
    <t>Verejné výdavky na vzdelanie</t>
  </si>
  <si>
    <t>Pripojenie na internet, všetky domácnosti</t>
  </si>
  <si>
    <t>Pripojenie na internet, domácnosti s deťmi</t>
  </si>
  <si>
    <t>Otvorenosť ekonomiky</t>
  </si>
  <si>
    <t>Inovácie</t>
  </si>
  <si>
    <t>Digitalizácia</t>
  </si>
  <si>
    <t>Podnikateľské prostredie</t>
  </si>
  <si>
    <t>Kvalita inštitúcií</t>
  </si>
  <si>
    <t>PISA</t>
  </si>
  <si>
    <t>Kvalita ľudského kapitálu</t>
  </si>
  <si>
    <t>počet rokov, Svetová banka</t>
  </si>
  <si>
    <t>Insolvenčné konanie</t>
  </si>
  <si>
    <t>Náklady insolvenčného konania</t>
  </si>
  <si>
    <t>Kategória</t>
  </si>
  <si>
    <t>Výsledkové indikátory</t>
  </si>
  <si>
    <t>Produkčná medzera</t>
  </si>
  <si>
    <t>Dlh súkromného sektora</t>
  </si>
  <si>
    <t>% HDP, Eurostat</t>
  </si>
  <si>
    <t>Zlyhané úvery</t>
  </si>
  <si>
    <t>Doplnkové indikátory</t>
  </si>
  <si>
    <t>Nový dlh súkromnému sektoru</t>
  </si>
  <si>
    <t>% HDP za posledné 3 roky, Eurostat</t>
  </si>
  <si>
    <t>3-ročný reálny rast cien nehnuteľností</t>
  </si>
  <si>
    <t>Finančná páka bankového sektora</t>
  </si>
  <si>
    <t>pomer aktív k vlastnému ímaniu, Eurostat</t>
  </si>
  <si>
    <t>Vystavenie bankového sektora voči domácemu vládnemu dlhu</t>
  </si>
  <si>
    <t>Ziskovosť bankového sektoru (ROE)</t>
  </si>
  <si>
    <t>%, ECB</t>
  </si>
  <si>
    <t>Reálny efektívny kurz (PPI deflovaný)</t>
  </si>
  <si>
    <t>3-ročný rast v % , ECB</t>
  </si>
  <si>
    <t>Nominálne jednotkové náklady práce</t>
  </si>
  <si>
    <t>3-ročný rast v % , Eurostat</t>
  </si>
  <si>
    <t>Trhové podiely vývozu</t>
  </si>
  <si>
    <t>5 ročná zmena v %, Eurostat</t>
  </si>
  <si>
    <t xml:space="preserve">Výmenné relácie </t>
  </si>
  <si>
    <t>Bilancia bežného účtu</t>
  </si>
  <si>
    <t>3-ročný priemer v %, Eurostat</t>
  </si>
  <si>
    <t>Čistá investičná pozícia</t>
  </si>
  <si>
    <t>Čistý zahraničný dlh</t>
  </si>
  <si>
    <t>Výsledkový indikátor</t>
  </si>
  <si>
    <t>% HDP , EK</t>
  </si>
  <si>
    <t>Verejný dlh</t>
  </si>
  <si>
    <t>Verejný dlh so splatnosťou nižšou ako jeden rok</t>
  </si>
  <si>
    <t>% HDP, ECB</t>
  </si>
  <si>
    <t xml:space="preserve">Výnosy 10 ročných vládnych dlhopisov </t>
  </si>
  <si>
    <t>Verejný dlh so splatnosťou 1- 5 rokov</t>
  </si>
  <si>
    <t>Očakávaná dĺžka života pri narodení</t>
  </si>
  <si>
    <t>v rokoch, Eurostat</t>
  </si>
  <si>
    <t>Úmrtnosť odvrátiteľná prevenciou</t>
  </si>
  <si>
    <t>počet na 100 tis. obyv., Eurostat</t>
  </si>
  <si>
    <t>Úmrtnosť odvrátiteľná zdravotnou starostlivosťou</t>
  </si>
  <si>
    <t>Dojčenská úmrtnosť</t>
  </si>
  <si>
    <t>na tisíc živých pôrodov, Eurostat</t>
  </si>
  <si>
    <t>Podiel novorodencov s nízkou hmotnosťou</t>
  </si>
  <si>
    <t>priemer krajín OECD</t>
  </si>
  <si>
    <t xml:space="preserve">Výdavky na zdrav. starostlivosť </t>
  </si>
  <si>
    <t xml:space="preserve"> % HDP, Eurostat</t>
  </si>
  <si>
    <t>Výdavky na zdrav. starostlivosť na obyv.</t>
  </si>
  <si>
    <t>eur v PKS, Eurostat</t>
  </si>
  <si>
    <t>Počet obyvateľov na nemocničné lôžko</t>
  </si>
  <si>
    <t>Počet obyvateľov na zdravotnú sestru</t>
  </si>
  <si>
    <t>Počet vyšetrení CT</t>
  </si>
  <si>
    <t>na 1000 obyvateľov, OECD</t>
  </si>
  <si>
    <t>Počet vyšetrení MRI</t>
  </si>
  <si>
    <t>OECD</t>
  </si>
  <si>
    <t>Reportovaná nenaplnená potreba ZS</t>
  </si>
  <si>
    <t>% , Eurostat</t>
  </si>
  <si>
    <t>na 100 pacientov, OECD</t>
  </si>
  <si>
    <t>Očkovanie detí na osýpky</t>
  </si>
  <si>
    <t xml:space="preserve">Očkovanie detí na zášrkt, tetanus a čierny kašeľ </t>
  </si>
  <si>
    <t>Očkovanie detí na hepatitídu B</t>
  </si>
  <si>
    <t>Preventívne prehliadky na rakovinu prsníka</t>
  </si>
  <si>
    <t>% žien vo veku 50 - 69 rokov, OECD</t>
  </si>
  <si>
    <t>% žien vo veku 20 - 69 rokov, OECD</t>
  </si>
  <si>
    <t>* Hodnota za rok 2014 predstavuje obdobie 2010 - 2014. Za rok 2010 bola použitá hodnota za obdobie 2005-2009.</t>
  </si>
  <si>
    <t>na mil. obyvateľov, OECD</t>
  </si>
  <si>
    <t>Podiel hotovostných výdavkov</t>
  </si>
  <si>
    <t>Podiel fajčiaceho obyvateľstva*</t>
  </si>
  <si>
    <t>Miera obezity podľa BMI**</t>
  </si>
  <si>
    <t>Spotreba alkoholu</t>
  </si>
  <si>
    <t>v litroch na obyvateľa (15+), OECD</t>
  </si>
  <si>
    <t>Prílev priamych zahraničných investícií</t>
  </si>
  <si>
    <t>T-1</t>
  </si>
  <si>
    <t>T-2</t>
  </si>
  <si>
    <t>T-3</t>
  </si>
  <si>
    <t>T-4</t>
  </si>
  <si>
    <t>T-5</t>
  </si>
  <si>
    <t>T-6</t>
  </si>
  <si>
    <t>T-7</t>
  </si>
  <si>
    <t>T-8</t>
  </si>
  <si>
    <t>T-9</t>
  </si>
  <si>
    <t>T-10</t>
  </si>
  <si>
    <t>Emisná náročnosť spotreby energie</t>
  </si>
  <si>
    <t>Vystavenie časticiam PM2,5</t>
  </si>
  <si>
    <t>Podiel vlakov na nákladnej preprave</t>
  </si>
  <si>
    <t>Podiel autobusov a vlakov na osobnej preprave</t>
  </si>
  <si>
    <t>PKS na kg, Eurostat</t>
  </si>
  <si>
    <t>Efektivita materiálovej spotreby</t>
  </si>
  <si>
    <t>g CO2 na km, Eurostat</t>
  </si>
  <si>
    <t>Priemerné CO2 emisie na km nových osobných áut</t>
  </si>
  <si>
    <t>Podiel tuhých fosílnych palív na primárnej produkcii energie</t>
  </si>
  <si>
    <t>Podiel obnoviteľných zdrojov v energetickom mixe</t>
  </si>
  <si>
    <t>2000=100, Eurostat</t>
  </si>
  <si>
    <t>Konečná spotreba energie</t>
  </si>
  <si>
    <t>PKS na kilogram ropného ekvivalentu, Eurostat</t>
  </si>
  <si>
    <t>Energetická produktivita hospodárstva</t>
  </si>
  <si>
    <t>tony na obyvateľa, Eurostat</t>
  </si>
  <si>
    <t>Skleníkové plyny na obyvateľa</t>
  </si>
  <si>
    <t>1990= 100, Eurostat</t>
  </si>
  <si>
    <t xml:space="preserve">Zmena skleníkových plynov </t>
  </si>
  <si>
    <t>Dusičnany v podzemnej vode</t>
  </si>
  <si>
    <t>mg na liter, Eurostat</t>
  </si>
  <si>
    <t>Fosfáty v riekach</t>
  </si>
  <si>
    <t>Podiel priemyslu na HDP</t>
  </si>
  <si>
    <t>Pripojenie k čističkám odpadových vôd</t>
  </si>
  <si>
    <r>
      <t>µg/m</t>
    </r>
    <r>
      <rPr>
        <i/>
        <vertAlign val="superscript"/>
        <sz val="9"/>
        <color rgb="FF000000"/>
        <rFont val="Cambria"/>
        <family val="1"/>
        <charset val="238"/>
      </rPr>
      <t>3</t>
    </r>
    <r>
      <rPr>
        <i/>
        <sz val="9"/>
        <color rgb="FF000000"/>
        <rFont val="Cambria"/>
        <family val="1"/>
        <charset val="238"/>
      </rPr>
      <t>, OECD</t>
    </r>
  </si>
  <si>
    <t>Tvorba komunálneho odpadu na obyvateľa</t>
  </si>
  <si>
    <t>kg na obyv., Eurostat</t>
  </si>
  <si>
    <t>Miera recyklácie komunálneho odpadu</t>
  </si>
  <si>
    <t>Recyklácia obalov</t>
  </si>
  <si>
    <t>Zhodnotenie obalových odpadov</t>
  </si>
  <si>
    <t>Miera skládkovania</t>
  </si>
  <si>
    <t>Výsledkové indikátor</t>
  </si>
  <si>
    <t>Imlicitné zdanenie energie</t>
  </si>
  <si>
    <t>eur na tonu ropného ekvivalentu, Eurostat</t>
  </si>
  <si>
    <t>Príjem z environmentálných daní</t>
  </si>
  <si>
    <t>Bežné výdavky na ochranu životného prostredia</t>
  </si>
  <si>
    <t>počet hodín/rok, OECD</t>
  </si>
  <si>
    <t>Miera zamestnanosti širšej vek. skupiny 15-74</t>
  </si>
  <si>
    <t>Miera zamestnanosti starších, 55-64 r.</t>
  </si>
  <si>
    <t>Miera zamestnanosti žien, 15-39r.</t>
  </si>
  <si>
    <t>Čiastočné úväzky</t>
  </si>
  <si>
    <t>Miera zamestnanosti mladých do 25 r.</t>
  </si>
  <si>
    <t>Mladí mimo vzdelávacieho a pracovného procesu</t>
  </si>
  <si>
    <t>Dlhodobá nezamestnanosť</t>
  </si>
  <si>
    <t>miera v %, Eurostat</t>
  </si>
  <si>
    <t>Miera participácie 65+</t>
  </si>
  <si>
    <t>Vzdelávanie dospelých</t>
  </si>
  <si>
    <t>HDP na odpracovanú hodinu</t>
  </si>
  <si>
    <t>jednotky PKS, Eurostat, vlastné výpočty</t>
  </si>
  <si>
    <t>ročný rast, Eurostat</t>
  </si>
  <si>
    <t>Zásoba kapitálu na zamestnaného</t>
  </si>
  <si>
    <t>Tvorba fixného kapitálu</t>
  </si>
  <si>
    <t>Faktory ekonomického rastu</t>
  </si>
  <si>
    <t>Charakteristiky trhu práce</t>
  </si>
  <si>
    <t>T-11</t>
  </si>
  <si>
    <t>Vnútorná rovnováha</t>
  </si>
  <si>
    <t>Vonkajšia rovnováha</t>
  </si>
  <si>
    <t>T-12</t>
  </si>
  <si>
    <t>T-13</t>
  </si>
  <si>
    <t>Fiškálna udržateľnosť</t>
  </si>
  <si>
    <t>T-19</t>
  </si>
  <si>
    <t>Výsledkové indikátory zdravia</t>
  </si>
  <si>
    <t>Zdroje zdravotného systému</t>
  </si>
  <si>
    <t>T-20</t>
  </si>
  <si>
    <t>T-21</t>
  </si>
  <si>
    <t>T-22</t>
  </si>
  <si>
    <t>T-23</t>
  </si>
  <si>
    <t>T-24</t>
  </si>
  <si>
    <t>T-25</t>
  </si>
  <si>
    <t>Vybrané indikátory kvality zdravotnej starostlivosti</t>
  </si>
  <si>
    <t xml:space="preserve">Indikátory životného štýlu a iných faktorov </t>
  </si>
  <si>
    <t>Indikátory klimatickej neutrality</t>
  </si>
  <si>
    <t>Indikátory znečistenia</t>
  </si>
  <si>
    <t>Indikátory environmentálnej politiky</t>
  </si>
  <si>
    <t>T-14</t>
  </si>
  <si>
    <t>T-15</t>
  </si>
  <si>
    <t>T-16</t>
  </si>
  <si>
    <t>T-17</t>
  </si>
  <si>
    <t>T-18</t>
  </si>
  <si>
    <t>Zahraničná pridaná hodnota obsiahnutá v domácom exporte*</t>
  </si>
  <si>
    <t>Spolufinancovanie verejného sektora súkromnými zdrojmi</t>
  </si>
  <si>
    <t>ročný rast, DG ECFIN Ameco</t>
  </si>
  <si>
    <t>Počet obyvateľov na lekára</t>
  </si>
  <si>
    <t>Počet vyšetrení na jeden CT skener</t>
  </si>
  <si>
    <t>Počet vyšetrení na jeden MRI skener</t>
  </si>
  <si>
    <t>Očkovanie ľudí nad 65 rokov na chrípku</t>
  </si>
  <si>
    <t>Preventívne prehliadky na rakovinu krčka maternice</t>
  </si>
  <si>
    <t>30-denná úmrtnosť po prijatí do nemocnice na infarkt</t>
  </si>
  <si>
    <t>30-denná úmrtnosť po prijatí do nemocnice na ischemickú mozgovú príhodu</t>
  </si>
  <si>
    <t xml:space="preserve">30-denná úmrtnosť po prijatí do nemocnice na hemoragickú mozgovú príhodu </t>
  </si>
  <si>
    <t>5-ročná pravdepodobnosť prežitia rakoviny prsníka *</t>
  </si>
  <si>
    <t>5-ročná pravdepodobnosť prežitia rakoviny pľúc *</t>
  </si>
  <si>
    <t>Predčasné úmrtia v dôsledku znečisteniu vzduchu</t>
  </si>
  <si>
    <t>Investície do ochrany životného prostredia</t>
  </si>
  <si>
    <t>Udržateľnosť verejných financií (S2)</t>
  </si>
  <si>
    <t>Podiel environmentálných daní na príjmoch verejnej správy</t>
  </si>
  <si>
    <t>Riziko chudoby - bez zamestnania</t>
  </si>
  <si>
    <t>% pot. HDP, Ameco</t>
  </si>
  <si>
    <t>% HDP, ECB, vlasté výpočty</t>
  </si>
  <si>
    <t>Poznámka: V prípade produkčnej medzery bolo skóre vypočítané z jej absolútnej hodnoty. Ukazovatele za bankový sektor zahŕňajú aj pobočky zahraničných bánk.</t>
  </si>
  <si>
    <t>Poznámka: Pozitívna hodnota rastu reálneho efektívnu kurzu vyjadruje posilňovanie kurzu.</t>
  </si>
  <si>
    <t>* Namiesto roku 2010 je uvedená hodnota za rok 2009.</t>
  </si>
  <si>
    <t>** Namiesto roku 2010 je uvedená hodnota za rok 2008.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</si>
</sst>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"/>
  </numFmts>
  <fonts count="28" x14ac:knownFonts="1">
    <font>
      <sz val="10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0"/>
      <color theme="10"/>
      <name val="Verdana"/>
      <family val="2"/>
      <charset val="238"/>
    </font>
    <font>
      <b/>
      <sz val="9"/>
      <color theme="0"/>
      <name val="Cambria"/>
      <family val="1"/>
      <charset val="238"/>
    </font>
    <font>
      <sz val="9"/>
      <color theme="1"/>
      <name val="Cambria"/>
      <family val="1"/>
      <charset val="238"/>
    </font>
    <font>
      <sz val="11"/>
      <color theme="1"/>
      <name val="Calibri"/>
      <family val="2"/>
      <scheme val="minor"/>
    </font>
    <font>
      <sz val="8"/>
      <name val="Verdana"/>
      <family val="2"/>
      <charset val="238"/>
    </font>
    <font>
      <sz val="10"/>
      <color theme="1"/>
      <name val="Verdana"/>
      <family val="2"/>
      <charset val="238"/>
    </font>
    <font>
      <i/>
      <sz val="9"/>
      <color theme="1"/>
      <name val="Cambria"/>
      <family val="1"/>
      <charset val="238"/>
    </font>
    <font>
      <sz val="11"/>
      <name val="Arial"/>
      <family val="2"/>
      <charset val="238"/>
    </font>
    <font>
      <sz val="11"/>
      <color theme="1"/>
      <name val="Cambria"/>
      <family val="1"/>
      <charset val="238"/>
    </font>
    <font>
      <sz val="11"/>
      <color indexed="8"/>
      <name val="Calibri"/>
      <family val="2"/>
      <scheme val="minor"/>
    </font>
    <font>
      <b/>
      <sz val="9"/>
      <color rgb="FFFFFFFF"/>
      <name val="Cambria"/>
      <family val="1"/>
      <charset val="238"/>
    </font>
    <font>
      <sz val="11"/>
      <color theme="1"/>
      <name val="Calibri"/>
      <family val="2"/>
    </font>
    <font>
      <sz val="9"/>
      <color rgb="FF000000"/>
      <name val="Cambria"/>
      <family val="1"/>
      <charset val="238"/>
    </font>
    <font>
      <i/>
      <sz val="9"/>
      <color rgb="FF000000"/>
      <name val="Cambria"/>
      <family val="1"/>
      <charset val="238"/>
    </font>
    <font>
      <sz val="11"/>
      <color rgb="FF000000"/>
      <name val="Cambria"/>
      <family val="1"/>
      <charset val="238"/>
    </font>
    <font>
      <i/>
      <sz val="8"/>
      <color theme="1"/>
      <name val="Cambria"/>
      <family val="1"/>
      <charset val="238"/>
    </font>
    <font>
      <sz val="11"/>
      <color theme="1"/>
      <name val="Arial"/>
      <family val="2"/>
      <charset val="238"/>
    </font>
    <font>
      <i/>
      <vertAlign val="superscript"/>
      <sz val="9"/>
      <color rgb="FF000000"/>
      <name val="Cambria"/>
      <family val="1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  <fill>
      <patternFill patternType="solid">
        <fgColor rgb="FF5B9BD5"/>
        <bgColor rgb="FF5B9BD5"/>
      </patternFill>
    </fill>
    <fill>
      <patternFill patternType="solid">
        <fgColor rgb="FFD9D9D9"/>
        <bgColor rgb="FFD9D9D9"/>
      </patternFill>
    </fill>
    <fill>
      <patternFill patternType="solid">
        <fgColor rgb="FFFFFFFF"/>
        <bgColor rgb="FF000000"/>
      </patternFill>
    </fill>
    <fill>
      <patternFill patternType="solid">
        <fgColor rgb="FF0070C0"/>
        <bgColor rgb="FF5B9BD5"/>
      </patternFill>
    </fill>
  </fills>
  <borders count="15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8"/>
      </left>
      <right style="thin">
        <color theme="8"/>
      </right>
      <top style="medium">
        <color indexed="64"/>
      </top>
      <bottom style="thin">
        <color theme="8"/>
      </bottom>
      <diagonal/>
    </border>
    <border>
      <left/>
      <right style="medium">
        <color indexed="64"/>
      </right>
      <top style="medium">
        <color indexed="64"/>
      </top>
      <bottom style="thin">
        <color theme="8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indexed="64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medium">
        <color indexed="64"/>
      </bottom>
      <diagonal/>
    </border>
    <border>
      <left/>
      <right style="medium">
        <color indexed="64"/>
      </right>
      <top style="thin">
        <color theme="8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/>
      <diagonal/>
    </border>
    <border>
      <left style="thin">
        <color theme="8"/>
      </left>
      <right style="thin">
        <color theme="4" tint="0.39997558519241921"/>
      </right>
      <top/>
      <bottom/>
      <diagonal/>
    </border>
    <border>
      <left style="thin">
        <color theme="4" tint="0.39997558519241921"/>
      </left>
      <right/>
      <top/>
      <bottom/>
      <diagonal/>
    </border>
    <border>
      <left style="thin">
        <color theme="4" tint="0.39997558519241921"/>
      </left>
      <right style="thin">
        <color theme="4" tint="0.39994506668294322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8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 style="thin">
        <color theme="4" tint="0.39994506668294322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thin">
        <color theme="8"/>
      </bottom>
      <diagonal/>
    </border>
    <border>
      <left/>
      <right style="thin">
        <color theme="8"/>
      </right>
      <top style="thick">
        <color auto="1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ck">
        <color auto="1"/>
      </top>
      <bottom style="thin">
        <color theme="8"/>
      </bottom>
      <diagonal/>
    </border>
    <border>
      <left/>
      <right style="medium">
        <color indexed="64"/>
      </right>
      <top style="thick">
        <color auto="1"/>
      </top>
      <bottom style="thin">
        <color theme="8"/>
      </bottom>
      <diagonal/>
    </border>
    <border>
      <left style="medium">
        <color indexed="64"/>
      </left>
      <right/>
      <top/>
      <bottom style="thin">
        <color theme="8"/>
      </bottom>
      <diagonal/>
    </border>
    <border>
      <left/>
      <right style="thin">
        <color theme="8"/>
      </right>
      <top/>
      <bottom style="thin">
        <color theme="8"/>
      </bottom>
      <diagonal/>
    </border>
    <border>
      <left style="medium">
        <color indexed="64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 style="medium">
        <color indexed="64"/>
      </left>
      <right/>
      <top style="thin">
        <color theme="8"/>
      </top>
      <bottom style="medium">
        <color indexed="64"/>
      </bottom>
      <diagonal/>
    </border>
    <border>
      <left/>
      <right style="thin">
        <color theme="8"/>
      </right>
      <top style="thin">
        <color theme="8"/>
      </top>
      <bottom style="medium">
        <color indexed="64"/>
      </bottom>
      <diagonal/>
    </border>
    <border>
      <left/>
      <right style="thin">
        <color theme="8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theme="8"/>
      </top>
      <bottom/>
      <diagonal/>
    </border>
    <border>
      <left/>
      <right style="thin">
        <color theme="8"/>
      </right>
      <top style="thin">
        <color theme="8"/>
      </top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/>
      <right style="thick">
        <color auto="1"/>
      </right>
      <top style="thin">
        <color theme="4" tint="0.3999755851924192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/>
      <right style="thick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rgb="FF4472C4"/>
      </left>
      <right style="thin">
        <color rgb="FF9BC2E6"/>
      </right>
      <top/>
      <bottom/>
      <diagonal/>
    </border>
    <border>
      <left style="thin">
        <color rgb="FF9BC2E6"/>
      </left>
      <right/>
      <top/>
      <bottom/>
      <diagonal/>
    </border>
    <border>
      <left style="thin">
        <color rgb="FF9BC2E6"/>
      </left>
      <right style="thin">
        <color rgb="FF9BC2E6"/>
      </right>
      <top style="thick">
        <color auto="1"/>
      </top>
      <bottom/>
      <diagonal/>
    </border>
    <border>
      <left style="thin">
        <color rgb="FF4472C4"/>
      </left>
      <right style="thin">
        <color rgb="FF9BC2E6"/>
      </right>
      <top style="thin">
        <color rgb="FF9BC2E6"/>
      </top>
      <bottom/>
      <diagonal/>
    </border>
    <border>
      <left style="thin">
        <color rgb="FF9BC2E6"/>
      </left>
      <right/>
      <top style="thin">
        <color rgb="FF9BC2E6"/>
      </top>
      <bottom/>
      <diagonal/>
    </border>
    <border>
      <left style="thin">
        <color rgb="FF9BC2E6"/>
      </left>
      <right style="thin">
        <color rgb="FF9BC2E6"/>
      </right>
      <top style="thin">
        <color rgb="FF9BC2E6"/>
      </top>
      <bottom/>
      <diagonal/>
    </border>
    <border>
      <left/>
      <right style="thick">
        <color auto="1"/>
      </right>
      <top style="thin">
        <color rgb="FF9BC2E6"/>
      </top>
      <bottom/>
      <diagonal/>
    </border>
    <border>
      <left style="thin">
        <color auto="1"/>
      </left>
      <right/>
      <top style="thin">
        <color rgb="FF9BC2E6"/>
      </top>
      <bottom/>
      <diagonal/>
    </border>
    <border>
      <left style="thin">
        <color auto="1"/>
      </left>
      <right style="thin">
        <color auto="1"/>
      </right>
      <top/>
      <bottom style="thin">
        <color rgb="FF5B9BD5"/>
      </bottom>
      <diagonal/>
    </border>
    <border>
      <left style="thin">
        <color auto="1"/>
      </left>
      <right style="thin">
        <color auto="1"/>
      </right>
      <top style="thin">
        <color rgb="FF5B9BD5"/>
      </top>
      <bottom/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ck">
        <color auto="1"/>
      </bottom>
      <diagonal/>
    </border>
    <border>
      <left style="thin">
        <color rgb="FF9BC2E6"/>
      </left>
      <right/>
      <top style="thin">
        <color rgb="FF9BC2E6"/>
      </top>
      <bottom style="thick">
        <color auto="1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ck">
        <color auto="1"/>
      </bottom>
      <diagonal/>
    </border>
    <border>
      <left/>
      <right style="thick">
        <color auto="1"/>
      </right>
      <top style="thin">
        <color rgb="FF9BC2E6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rgb="FF4472C4"/>
      </bottom>
      <diagonal/>
    </border>
    <border>
      <left/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/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auto="1"/>
      </left>
      <right/>
      <top/>
      <bottom style="thin">
        <color rgb="FF4472C4"/>
      </bottom>
      <diagonal/>
    </border>
    <border>
      <left/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/>
      <right style="thick">
        <color auto="1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rgb="FF4472C4"/>
      </top>
      <bottom style="thin">
        <color rgb="FF4472C4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auto="1"/>
      </left>
      <right/>
      <top style="thin">
        <color rgb="FF4472C4"/>
      </top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auto="1"/>
      </left>
      <right/>
      <top style="thin">
        <color rgb="FF4472C4"/>
      </top>
      <bottom style="thick">
        <color auto="1"/>
      </bottom>
      <diagonal/>
    </border>
    <border>
      <left/>
      <right style="thin">
        <color rgb="FF4472C4"/>
      </right>
      <top style="thin">
        <color rgb="FF4472C4"/>
      </top>
      <bottom style="thick">
        <color auto="1"/>
      </bottom>
      <diagonal/>
    </border>
    <border>
      <left style="thin">
        <color rgb="FF4472C4"/>
      </left>
      <right style="thin">
        <color rgb="FF4472C4"/>
      </right>
      <top/>
      <bottom style="thick">
        <color auto="1"/>
      </bottom>
      <diagonal/>
    </border>
    <border>
      <left style="thin">
        <color auto="1"/>
      </left>
      <right style="thin">
        <color rgb="FF4472C4"/>
      </right>
      <top style="thick">
        <color auto="1"/>
      </top>
      <bottom/>
      <diagonal/>
    </border>
    <border>
      <left style="thin">
        <color rgb="FF4472C4"/>
      </left>
      <right style="thick">
        <color auto="1"/>
      </right>
      <top style="thin">
        <color rgb="FF4472C4"/>
      </top>
      <bottom style="thin">
        <color rgb="FF4472C4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5B9BD5"/>
      </bottom>
      <diagonal/>
    </border>
    <border>
      <left style="thin">
        <color rgb="FF4472C4"/>
      </left>
      <right style="thick">
        <color auto="1"/>
      </right>
      <top style="thick">
        <color auto="1"/>
      </top>
      <bottom style="thin">
        <color rgb="FF4472C4"/>
      </bottom>
      <diagonal/>
    </border>
    <border>
      <left style="thin">
        <color rgb="FF4472C4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thick">
        <color auto="1"/>
      </bottom>
      <diagonal/>
    </border>
    <border>
      <left style="thin">
        <color rgb="FF4472C4"/>
      </left>
      <right style="thick">
        <color auto="1"/>
      </right>
      <top/>
      <bottom style="thin">
        <color rgb="FF4472C4"/>
      </bottom>
      <diagonal/>
    </border>
    <border>
      <left/>
      <right/>
      <top style="thick">
        <color auto="1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n">
        <color theme="4" tint="0.39994506668294322"/>
      </bottom>
      <diagonal/>
    </border>
    <border>
      <left/>
      <right/>
      <top style="thin">
        <color theme="4" tint="0.39994506668294322"/>
      </top>
      <bottom style="thick">
        <color auto="1"/>
      </bottom>
      <diagonal/>
    </border>
    <border>
      <left style="thin">
        <color rgb="FF00B0F0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00B0F0"/>
      </left>
      <right style="thin">
        <color rgb="FF4472C4"/>
      </right>
      <top/>
      <bottom style="thick">
        <color auto="1"/>
      </bottom>
      <diagonal/>
    </border>
    <border>
      <left style="thin">
        <color rgb="FF00B0F0"/>
      </left>
      <right style="thin">
        <color theme="4" tint="0.39997558519241921"/>
      </right>
      <top style="thick">
        <color auto="1"/>
      </top>
      <bottom/>
      <diagonal/>
    </border>
    <border>
      <left style="thin">
        <color rgb="FF00B0F0"/>
      </left>
      <right style="thin">
        <color theme="4" tint="0.39997558519241921"/>
      </right>
      <top style="thin">
        <color theme="4" tint="0.39997558519241921"/>
      </top>
      <bottom/>
      <diagonal/>
    </border>
    <border>
      <left/>
      <right/>
      <top style="thick">
        <color auto="1"/>
      </top>
      <bottom style="thin">
        <color theme="8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/>
      <right/>
      <top style="thin">
        <color theme="8"/>
      </top>
      <bottom style="medium">
        <color indexed="64"/>
      </bottom>
      <diagonal/>
    </border>
    <border>
      <left style="thin">
        <color auto="1"/>
      </left>
      <right/>
      <top style="thick">
        <color auto="1"/>
      </top>
      <bottom style="thin">
        <color rgb="FF00B0F0"/>
      </bottom>
      <diagonal/>
    </border>
    <border>
      <left/>
      <right style="thin">
        <color rgb="FF00B0F0"/>
      </right>
      <top style="thick">
        <color auto="1"/>
      </top>
      <bottom style="thin">
        <color rgb="FF00B0F0"/>
      </bottom>
      <diagonal/>
    </border>
    <border>
      <left style="thin">
        <color auto="1"/>
      </left>
      <right/>
      <top style="thin">
        <color rgb="FF00B0F0"/>
      </top>
      <bottom style="thin">
        <color rgb="FF00B0F0"/>
      </bottom>
      <diagonal/>
    </border>
    <border>
      <left/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auto="1"/>
      </left>
      <right/>
      <top style="thin">
        <color rgb="FF00B0F0"/>
      </top>
      <bottom style="medium">
        <color indexed="64"/>
      </bottom>
      <diagonal/>
    </border>
    <border>
      <left/>
      <right style="thin">
        <color rgb="FF00B0F0"/>
      </right>
      <top style="thin">
        <color rgb="FF00B0F0"/>
      </top>
      <bottom style="medium">
        <color indexed="64"/>
      </bottom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rgb="FF4472C4"/>
      </left>
      <right style="thick">
        <color auto="1"/>
      </right>
      <top style="thin">
        <color rgb="FF4472C4"/>
      </top>
      <bottom style="medium">
        <color auto="1"/>
      </bottom>
      <diagonal/>
    </border>
    <border>
      <left/>
      <right style="thin">
        <color theme="4" tint="0.39997558519241921"/>
      </right>
      <top/>
      <bottom/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 style="thick">
        <color auto="1"/>
      </top>
      <bottom/>
      <diagonal/>
    </border>
    <border>
      <left style="thin">
        <color auto="1"/>
      </left>
      <right style="thin">
        <color rgb="FF00B0F0"/>
      </right>
      <top/>
      <bottom/>
      <diagonal/>
    </border>
    <border>
      <left style="thin">
        <color auto="1"/>
      </left>
      <right style="thin">
        <color rgb="FF00B0F0"/>
      </right>
      <top style="thin">
        <color theme="4" tint="0.39997558519241921"/>
      </top>
      <bottom/>
      <diagonal/>
    </border>
    <border>
      <left style="thin">
        <color auto="1"/>
      </left>
      <right style="thin">
        <color rgb="FF00B0F0"/>
      </right>
      <top/>
      <bottom style="thin">
        <color auto="1"/>
      </bottom>
      <diagonal/>
    </border>
    <border>
      <left style="thin">
        <color theme="4" tint="0.39994506668294322"/>
      </left>
      <right style="thin">
        <color theme="4" tint="0.39994506668294322"/>
      </right>
      <top style="thick">
        <color auto="1"/>
      </top>
      <bottom/>
      <diagonal/>
    </border>
    <border>
      <left/>
      <right/>
      <top style="thin">
        <color theme="4" tint="0.39997558519241921"/>
      </top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/>
      <diagonal/>
    </border>
    <border>
      <left style="thin">
        <color rgb="FF00B0F0"/>
      </left>
      <right style="thin">
        <color rgb="FF4472C4"/>
      </right>
      <top style="thin">
        <color rgb="FF4472C4"/>
      </top>
      <bottom style="thin">
        <color rgb="FF00B0F0"/>
      </bottom>
      <diagonal/>
    </border>
    <border>
      <left style="thin">
        <color rgb="FF00B0F0"/>
      </left>
      <right style="thin">
        <color rgb="FF4472C4"/>
      </right>
      <top/>
      <bottom style="thin">
        <color rgb="FF4472C4"/>
      </bottom>
      <diagonal/>
    </border>
    <border>
      <left style="thin">
        <color theme="4" tint="0.39994506668294322"/>
      </left>
      <right style="thin">
        <color rgb="FF4472C4"/>
      </right>
      <top style="thick">
        <color auto="1"/>
      </top>
      <bottom style="thin">
        <color rgb="FF4472C4"/>
      </bottom>
      <diagonal/>
    </border>
    <border>
      <left style="thin">
        <color theme="4" tint="0.39994506668294322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4" tint="0.39994506668294322"/>
      </left>
      <right style="thin">
        <color rgb="FF4472C4"/>
      </right>
      <top style="thin">
        <color rgb="FF4472C4"/>
      </top>
      <bottom style="medium">
        <color auto="1"/>
      </bottom>
      <diagonal/>
    </border>
    <border>
      <left/>
      <right style="thin">
        <color theme="4" tint="0.39994506668294322"/>
      </right>
      <top style="thick">
        <color auto="1"/>
      </top>
      <bottom style="thin">
        <color theme="4" tint="0.39994506668294322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auto="1"/>
      </left>
      <right/>
      <top style="thin">
        <color theme="4" tint="0.39994506668294322"/>
      </top>
      <bottom style="medium">
        <color indexed="64"/>
      </bottom>
      <diagonal/>
    </border>
    <border>
      <left/>
      <right style="thin">
        <color theme="4" tint="0.39994506668294322"/>
      </right>
      <top style="thin">
        <color theme="4" tint="0.39994506668294322"/>
      </top>
      <bottom style="medium">
        <color indexed="64"/>
      </bottom>
      <diagonal/>
    </border>
    <border>
      <left/>
      <right style="thin">
        <color rgb="FF4472C4"/>
      </right>
      <top style="thin">
        <color rgb="FF4472C4"/>
      </top>
      <bottom style="medium">
        <color auto="1"/>
      </bottom>
      <diagonal/>
    </border>
    <border>
      <left style="thin">
        <color auto="1"/>
      </left>
      <right style="thin">
        <color rgb="FF4472C4"/>
      </right>
      <top/>
      <bottom style="thin">
        <color rgb="FF9BC2E6"/>
      </bottom>
      <diagonal/>
    </border>
    <border>
      <left style="thin">
        <color rgb="FF4472C4"/>
      </left>
      <right style="thin">
        <color rgb="FF9BC2E6"/>
      </right>
      <top style="thin">
        <color rgb="FF9BC2E6"/>
      </top>
      <bottom style="thick">
        <color rgb="FF000000"/>
      </bottom>
      <diagonal/>
    </border>
    <border>
      <left style="thin">
        <color rgb="FF9BC2E6"/>
      </left>
      <right/>
      <top style="thin">
        <color rgb="FF9BC2E6"/>
      </top>
      <bottom style="thick">
        <color rgb="FF000000"/>
      </bottom>
      <diagonal/>
    </border>
    <border>
      <left/>
      <right style="thick">
        <color auto="1"/>
      </right>
      <top style="thin">
        <color rgb="FF9BC2E6"/>
      </top>
      <bottom style="thick">
        <color rgb="FF000000"/>
      </bottom>
      <diagonal/>
    </border>
    <border>
      <left style="thin">
        <color rgb="FF9BC2E6"/>
      </left>
      <right style="thin">
        <color rgb="FF9BC2E6"/>
      </right>
      <top style="thin">
        <color rgb="FF9BC2E6"/>
      </top>
      <bottom style="thick">
        <color rgb="FF000000"/>
      </bottom>
      <diagonal/>
    </border>
    <border>
      <left style="thin">
        <color auto="1"/>
      </left>
      <right style="thin">
        <color theme="4"/>
      </right>
      <top/>
      <bottom/>
      <diagonal/>
    </border>
    <border>
      <left/>
      <right style="thin">
        <color rgb="FF9BC2E6"/>
      </right>
      <top/>
      <bottom/>
      <diagonal/>
    </border>
    <border>
      <left style="thin">
        <color theme="4"/>
      </left>
      <right style="thin">
        <color rgb="FF9BC2E6"/>
      </right>
      <top style="thin">
        <color rgb="FF9BC2E6"/>
      </top>
      <bottom style="thin">
        <color rgb="FF9BC2E6"/>
      </bottom>
      <diagonal/>
    </border>
    <border>
      <left style="thin">
        <color theme="0"/>
      </left>
      <right style="thin">
        <color theme="4"/>
      </right>
      <top style="thick">
        <color auto="1"/>
      </top>
      <bottom style="thin">
        <color rgb="FF4472C4"/>
      </bottom>
      <diagonal/>
    </border>
  </borders>
  <cellStyleXfs count="17">
    <xf numFmtId="0" fontId="0" fillId="0" borderId="0"/>
    <xf numFmtId="0" fontId="10" fillId="0" borderId="0" applyNumberFormat="0" applyFill="0" applyBorder="0" applyAlignment="0" applyProtection="0"/>
    <xf numFmtId="0" fontId="13" fillId="0" borderId="0"/>
    <xf numFmtId="0" fontId="9" fillId="0" borderId="0"/>
    <xf numFmtId="0" fontId="8" fillId="0" borderId="0"/>
    <xf numFmtId="0" fontId="7" fillId="0" borderId="0"/>
    <xf numFmtId="9" fontId="13" fillId="0" borderId="0" applyFont="0" applyFill="0" applyBorder="0" applyAlignment="0" applyProtection="0"/>
    <xf numFmtId="0" fontId="17" fillId="0" borderId="0"/>
    <xf numFmtId="0" fontId="6" fillId="0" borderId="0"/>
    <xf numFmtId="0" fontId="5" fillId="0" borderId="0"/>
    <xf numFmtId="0" fontId="4" fillId="0" borderId="0"/>
    <xf numFmtId="0" fontId="19" fillId="0" borderId="0"/>
    <xf numFmtId="0" fontId="3" fillId="0" borderId="0"/>
    <xf numFmtId="0" fontId="2" fillId="0" borderId="0"/>
    <xf numFmtId="0" fontId="26" fillId="0" borderId="0"/>
    <xf numFmtId="0" fontId="1" fillId="0" borderId="0"/>
    <xf numFmtId="0" fontId="15" fillId="0" borderId="0"/>
  </cellStyleXfs>
  <cellXfs count="339">
    <xf numFmtId="0" fontId="0" fillId="0" borderId="0" xfId="0"/>
    <xf numFmtId="0" fontId="10" fillId="0" borderId="0" xfId="1"/>
    <xf numFmtId="0" fontId="10" fillId="2" borderId="0" xfId="1" applyFill="1"/>
    <xf numFmtId="164" fontId="11" fillId="3" borderId="1" xfId="0" applyNumberFormat="1" applyFont="1" applyFill="1" applyBorder="1" applyAlignment="1">
      <alignment horizontal="center" vertical="center"/>
    </xf>
    <xf numFmtId="1" fontId="11" fillId="3" borderId="2" xfId="0" applyNumberFormat="1" applyFont="1" applyFill="1" applyBorder="1" applyAlignment="1">
      <alignment horizontal="center" vertical="center"/>
    </xf>
    <xf numFmtId="0" fontId="13" fillId="0" borderId="0" xfId="2"/>
    <xf numFmtId="0" fontId="0" fillId="0" borderId="0" xfId="0" applyFill="1"/>
    <xf numFmtId="164" fontId="11" fillId="3" borderId="15" xfId="2" applyNumberFormat="1" applyFont="1" applyFill="1" applyBorder="1" applyAlignment="1">
      <alignment horizontal="center" vertical="center"/>
    </xf>
    <xf numFmtId="1" fontId="11" fillId="3" borderId="16" xfId="2" applyNumberFormat="1" applyFont="1" applyFill="1" applyBorder="1" applyAlignment="1">
      <alignment horizontal="center" vertical="center"/>
    </xf>
    <xf numFmtId="1" fontId="11" fillId="3" borderId="17" xfId="2" applyNumberFormat="1" applyFont="1" applyFill="1" applyBorder="1" applyAlignment="1">
      <alignment horizontal="center" vertical="center"/>
    </xf>
    <xf numFmtId="0" fontId="13" fillId="0" borderId="0" xfId="2" applyAlignment="1">
      <alignment vertical="center"/>
    </xf>
    <xf numFmtId="164" fontId="12" fillId="0" borderId="18" xfId="2" applyNumberFormat="1" applyFont="1" applyBorder="1" applyAlignment="1">
      <alignment horizontal="center" vertical="center"/>
    </xf>
    <xf numFmtId="164" fontId="12" fillId="4" borderId="19" xfId="2" applyNumberFormat="1" applyFont="1" applyFill="1" applyBorder="1" applyAlignment="1">
      <alignment horizontal="center" vertical="center"/>
    </xf>
    <xf numFmtId="165" fontId="12" fillId="4" borderId="20" xfId="2" applyNumberFormat="1" applyFont="1" applyFill="1" applyBorder="1" applyAlignment="1">
      <alignment horizontal="center" vertical="center"/>
    </xf>
    <xf numFmtId="165" fontId="12" fillId="4" borderId="21" xfId="2" applyNumberFormat="1" applyFont="1" applyFill="1" applyBorder="1" applyAlignment="1">
      <alignment horizontal="center" vertical="center"/>
    </xf>
    <xf numFmtId="165" fontId="12" fillId="4" borderId="22" xfId="2" applyNumberFormat="1" applyFont="1" applyFill="1" applyBorder="1" applyAlignment="1">
      <alignment horizontal="center" vertical="center"/>
    </xf>
    <xf numFmtId="0" fontId="16" fillId="0" borderId="12" xfId="2" applyFont="1" applyBorder="1" applyAlignment="1">
      <alignment horizontal="center" vertical="center"/>
    </xf>
    <xf numFmtId="164" fontId="12" fillId="0" borderId="23" xfId="2" applyNumberFormat="1" applyFont="1" applyBorder="1" applyAlignment="1">
      <alignment horizontal="center" vertical="center"/>
    </xf>
    <xf numFmtId="165" fontId="12" fillId="0" borderId="24" xfId="2" applyNumberFormat="1" applyFont="1" applyBorder="1" applyAlignment="1">
      <alignment horizontal="center" vertical="center"/>
    </xf>
    <xf numFmtId="165" fontId="12" fillId="0" borderId="25" xfId="2" applyNumberFormat="1" applyFont="1" applyBorder="1" applyAlignment="1">
      <alignment horizontal="center" vertical="center"/>
    </xf>
    <xf numFmtId="165" fontId="12" fillId="0" borderId="26" xfId="2" applyNumberFormat="1" applyFont="1" applyBorder="1" applyAlignment="1">
      <alignment horizontal="center" vertical="center"/>
    </xf>
    <xf numFmtId="164" fontId="12" fillId="0" borderId="6" xfId="2" applyNumberFormat="1" applyFont="1" applyBorder="1" applyAlignment="1">
      <alignment horizontal="center" vertical="center"/>
    </xf>
    <xf numFmtId="164" fontId="12" fillId="4" borderId="23" xfId="2" applyNumberFormat="1" applyFont="1" applyFill="1" applyBorder="1" applyAlignment="1">
      <alignment horizontal="center" vertical="center"/>
    </xf>
    <xf numFmtId="165" fontId="12" fillId="4" borderId="24" xfId="2" applyNumberFormat="1" applyFont="1" applyFill="1" applyBorder="1" applyAlignment="1">
      <alignment horizontal="center" vertical="center"/>
    </xf>
    <xf numFmtId="165" fontId="12" fillId="4" borderId="25" xfId="2" applyNumberFormat="1" applyFont="1" applyFill="1" applyBorder="1" applyAlignment="1">
      <alignment horizontal="center" vertical="center"/>
    </xf>
    <xf numFmtId="165" fontId="12" fillId="4" borderId="26" xfId="2" applyNumberFormat="1" applyFont="1" applyFill="1" applyBorder="1" applyAlignment="1">
      <alignment horizontal="center" vertical="center"/>
    </xf>
    <xf numFmtId="164" fontId="12" fillId="0" borderId="6" xfId="2" applyNumberFormat="1" applyFont="1" applyBorder="1" applyAlignment="1">
      <alignment horizontal="center" vertical="center" wrapText="1"/>
    </xf>
    <xf numFmtId="164" fontId="11" fillId="3" borderId="27" xfId="2" applyNumberFormat="1" applyFont="1" applyFill="1" applyBorder="1" applyAlignment="1">
      <alignment horizontal="center" vertical="center"/>
    </xf>
    <xf numFmtId="1" fontId="11" fillId="3" borderId="28" xfId="2" applyNumberFormat="1" applyFont="1" applyFill="1" applyBorder="1" applyAlignment="1">
      <alignment horizontal="center" vertical="center"/>
    </xf>
    <xf numFmtId="1" fontId="11" fillId="3" borderId="29" xfId="2" applyNumberFormat="1" applyFont="1" applyFill="1" applyBorder="1" applyAlignment="1">
      <alignment horizontal="center" vertical="center"/>
    </xf>
    <xf numFmtId="1" fontId="11" fillId="3" borderId="30" xfId="2" applyNumberFormat="1" applyFont="1" applyFill="1" applyBorder="1" applyAlignment="1">
      <alignment horizontal="center" vertical="center"/>
    </xf>
    <xf numFmtId="2" fontId="12" fillId="0" borderId="33" xfId="2" applyNumberFormat="1" applyFont="1" applyBorder="1" applyAlignment="1">
      <alignment horizontal="center"/>
    </xf>
    <xf numFmtId="2" fontId="12" fillId="0" borderId="33" xfId="2" applyNumberFormat="1" applyFont="1" applyBorder="1"/>
    <xf numFmtId="2" fontId="12" fillId="0" borderId="34" xfId="2" applyNumberFormat="1" applyFont="1" applyBorder="1" applyAlignment="1">
      <alignment horizontal="center"/>
    </xf>
    <xf numFmtId="164" fontId="12" fillId="0" borderId="35" xfId="2" applyNumberFormat="1" applyFont="1" applyBorder="1" applyAlignment="1">
      <alignment horizontal="left" vertical="center"/>
    </xf>
    <xf numFmtId="0" fontId="12" fillId="0" borderId="36" xfId="2" applyFont="1" applyBorder="1" applyAlignment="1">
      <alignment horizontal="left"/>
    </xf>
    <xf numFmtId="2" fontId="12" fillId="0" borderId="7" xfId="2" applyNumberFormat="1" applyFont="1" applyBorder="1" applyAlignment="1">
      <alignment horizontal="center"/>
    </xf>
    <xf numFmtId="2" fontId="12" fillId="0" borderId="7" xfId="2" applyNumberFormat="1" applyFont="1" applyBorder="1"/>
    <xf numFmtId="2" fontId="12" fillId="0" borderId="8" xfId="2" applyNumberFormat="1" applyFont="1" applyBorder="1" applyAlignment="1">
      <alignment horizontal="center"/>
    </xf>
    <xf numFmtId="164" fontId="12" fillId="0" borderId="39" xfId="2" applyNumberFormat="1" applyFont="1" applyBorder="1" applyAlignment="1">
      <alignment horizontal="left" vertical="center"/>
    </xf>
    <xf numFmtId="0" fontId="12" fillId="0" borderId="40" xfId="2" applyFont="1" applyBorder="1" applyAlignment="1">
      <alignment horizontal="left"/>
    </xf>
    <xf numFmtId="2" fontId="12" fillId="0" borderId="10" xfId="2" applyNumberFormat="1" applyFont="1" applyBorder="1" applyAlignment="1">
      <alignment horizontal="center"/>
    </xf>
    <xf numFmtId="2" fontId="12" fillId="0" borderId="10" xfId="2" applyNumberFormat="1" applyFont="1" applyBorder="1"/>
    <xf numFmtId="2" fontId="12" fillId="0" borderId="11" xfId="2" applyNumberFormat="1" applyFont="1" applyBorder="1" applyAlignment="1">
      <alignment horizontal="center"/>
    </xf>
    <xf numFmtId="164" fontId="12" fillId="0" borderId="18" xfId="2" applyNumberFormat="1" applyFont="1" applyBorder="1" applyAlignment="1">
      <alignment horizontal="center" vertical="center" wrapText="1"/>
    </xf>
    <xf numFmtId="1" fontId="12" fillId="4" borderId="22" xfId="2" applyNumberFormat="1" applyFont="1" applyFill="1" applyBorder="1" applyAlignment="1">
      <alignment horizontal="center" vertical="center"/>
    </xf>
    <xf numFmtId="1" fontId="12" fillId="0" borderId="26" xfId="2" applyNumberFormat="1" applyFont="1" applyBorder="1" applyAlignment="1">
      <alignment horizontal="center" vertical="center"/>
    </xf>
    <xf numFmtId="1" fontId="12" fillId="4" borderId="26" xfId="2" applyNumberFormat="1" applyFont="1" applyFill="1" applyBorder="1" applyAlignment="1">
      <alignment horizontal="center" vertical="center"/>
    </xf>
    <xf numFmtId="2" fontId="12" fillId="0" borderId="34" xfId="2" applyNumberFormat="1" applyFont="1" applyBorder="1"/>
    <xf numFmtId="2" fontId="12" fillId="0" borderId="8" xfId="2" applyNumberFormat="1" applyFont="1" applyBorder="1"/>
    <xf numFmtId="2" fontId="12" fillId="0" borderId="11" xfId="2" applyNumberFormat="1" applyFont="1" applyBorder="1"/>
    <xf numFmtId="2" fontId="12" fillId="0" borderId="11" xfId="2" applyNumberFormat="1" applyFont="1" applyBorder="1" applyAlignment="1">
      <alignment horizontal="center" vertical="center"/>
    </xf>
    <xf numFmtId="0" fontId="12" fillId="0" borderId="41" xfId="2" applyFont="1" applyBorder="1" applyAlignment="1">
      <alignment horizontal="left"/>
    </xf>
    <xf numFmtId="164" fontId="12" fillId="0" borderId="13" xfId="2" applyNumberFormat="1" applyFont="1" applyBorder="1" applyAlignment="1">
      <alignment horizontal="left" vertical="center"/>
    </xf>
    <xf numFmtId="2" fontId="12" fillId="0" borderId="8" xfId="2" applyNumberFormat="1" applyFont="1" applyBorder="1" applyAlignment="1">
      <alignment horizontal="center" vertical="center"/>
    </xf>
    <xf numFmtId="2" fontId="12" fillId="0" borderId="34" xfId="2" applyNumberFormat="1" applyFont="1" applyBorder="1" applyAlignment="1">
      <alignment horizontal="center" vertical="center"/>
    </xf>
    <xf numFmtId="0" fontId="16" fillId="0" borderId="12" xfId="2" applyFont="1" applyBorder="1" applyAlignment="1">
      <alignment horizontal="center" vertical="center" wrapText="1"/>
    </xf>
    <xf numFmtId="164" fontId="12" fillId="0" borderId="42" xfId="2" applyNumberFormat="1" applyFont="1" applyBorder="1" applyAlignment="1">
      <alignment horizontal="left" vertical="center"/>
    </xf>
    <xf numFmtId="0" fontId="12" fillId="0" borderId="43" xfId="2" applyFont="1" applyBorder="1" applyAlignment="1">
      <alignment horizontal="left"/>
    </xf>
    <xf numFmtId="164" fontId="11" fillId="3" borderId="44" xfId="0" applyNumberFormat="1" applyFont="1" applyFill="1" applyBorder="1" applyAlignment="1">
      <alignment horizontal="center" vertical="center"/>
    </xf>
    <xf numFmtId="1" fontId="11" fillId="3" borderId="29" xfId="0" applyNumberFormat="1" applyFont="1" applyFill="1" applyBorder="1" applyAlignment="1">
      <alignment horizontal="center" vertical="center"/>
    </xf>
    <xf numFmtId="165" fontId="12" fillId="4" borderId="20" xfId="0" applyNumberFormat="1" applyFont="1" applyFill="1" applyBorder="1" applyAlignment="1">
      <alignment horizontal="center" vertical="center"/>
    </xf>
    <xf numFmtId="165" fontId="12" fillId="4" borderId="25" xfId="0" applyNumberFormat="1" applyFont="1" applyFill="1" applyBorder="1" applyAlignment="1">
      <alignment horizontal="center" vertical="center"/>
    </xf>
    <xf numFmtId="165" fontId="12" fillId="4" borderId="46" xfId="0" applyNumberFormat="1" applyFont="1" applyFill="1" applyBorder="1" applyAlignment="1">
      <alignment horizontal="center" vertical="center"/>
    </xf>
    <xf numFmtId="165" fontId="12" fillId="0" borderId="24" xfId="0" applyNumberFormat="1" applyFont="1" applyBorder="1" applyAlignment="1">
      <alignment horizontal="center" vertical="center"/>
    </xf>
    <xf numFmtId="165" fontId="12" fillId="0" borderId="25" xfId="0" applyNumberFormat="1" applyFont="1" applyBorder="1" applyAlignment="1">
      <alignment horizontal="center" vertical="center"/>
    </xf>
    <xf numFmtId="165" fontId="12" fillId="0" borderId="46" xfId="0" applyNumberFormat="1" applyFont="1" applyBorder="1" applyAlignment="1">
      <alignment horizontal="center" vertical="center"/>
    </xf>
    <xf numFmtId="165" fontId="12" fillId="4" borderId="24" xfId="0" applyNumberFormat="1" applyFont="1" applyFill="1" applyBorder="1" applyAlignment="1">
      <alignment horizontal="center" vertical="center"/>
    </xf>
    <xf numFmtId="1" fontId="12" fillId="4" borderId="24" xfId="0" applyNumberFormat="1" applyFont="1" applyFill="1" applyBorder="1" applyAlignment="1">
      <alignment horizontal="center" vertical="center"/>
    </xf>
    <xf numFmtId="1" fontId="12" fillId="4" borderId="25" xfId="0" applyNumberFormat="1" applyFont="1" applyFill="1" applyBorder="1" applyAlignment="1">
      <alignment horizontal="center" vertical="center"/>
    </xf>
    <xf numFmtId="1" fontId="12" fillId="4" borderId="46" xfId="0" applyNumberFormat="1" applyFont="1" applyFill="1" applyBorder="1" applyAlignment="1">
      <alignment horizontal="center" vertical="center"/>
    </xf>
    <xf numFmtId="1" fontId="11" fillId="3" borderId="28" xfId="0" applyNumberFormat="1" applyFont="1" applyFill="1" applyBorder="1" applyAlignment="1">
      <alignment horizontal="center" vertical="center"/>
    </xf>
    <xf numFmtId="1" fontId="11" fillId="3" borderId="49" xfId="0" applyNumberFormat="1" applyFont="1" applyFill="1" applyBorder="1" applyAlignment="1">
      <alignment horizontal="center" vertical="center"/>
    </xf>
    <xf numFmtId="2" fontId="12" fillId="4" borderId="20" xfId="0" applyNumberFormat="1" applyFont="1" applyFill="1" applyBorder="1" applyAlignment="1">
      <alignment horizontal="center" vertical="center"/>
    </xf>
    <xf numFmtId="2" fontId="12" fillId="4" borderId="25" xfId="0" applyNumberFormat="1" applyFont="1" applyFill="1" applyBorder="1" applyAlignment="1">
      <alignment horizontal="center" vertical="center"/>
    </xf>
    <xf numFmtId="2" fontId="12" fillId="4" borderId="46" xfId="0" applyNumberFormat="1" applyFont="1" applyFill="1" applyBorder="1" applyAlignment="1">
      <alignment horizontal="center" vertical="center"/>
    </xf>
    <xf numFmtId="2" fontId="12" fillId="0" borderId="24" xfId="0" applyNumberFormat="1" applyFont="1" applyBorder="1" applyAlignment="1">
      <alignment horizontal="center" vertical="center"/>
    </xf>
    <xf numFmtId="2" fontId="12" fillId="0" borderId="25" xfId="0" applyNumberFormat="1" applyFont="1" applyBorder="1" applyAlignment="1">
      <alignment horizontal="center" vertical="center"/>
    </xf>
    <xf numFmtId="2" fontId="12" fillId="0" borderId="46" xfId="0" applyNumberFormat="1" applyFont="1" applyBorder="1" applyAlignment="1">
      <alignment horizontal="center" vertical="center"/>
    </xf>
    <xf numFmtId="2" fontId="12" fillId="4" borderId="24" xfId="0" applyNumberFormat="1" applyFont="1" applyFill="1" applyBorder="1" applyAlignment="1">
      <alignment horizontal="center" vertical="center"/>
    </xf>
    <xf numFmtId="164" fontId="12" fillId="0" borderId="3" xfId="0" applyNumberFormat="1" applyFont="1" applyBorder="1" applyAlignment="1">
      <alignment horizontal="left" vertical="center"/>
    </xf>
    <xf numFmtId="164" fontId="12" fillId="0" borderId="6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left" vertical="center"/>
    </xf>
    <xf numFmtId="1" fontId="12" fillId="0" borderId="4" xfId="0" applyNumberFormat="1" applyFont="1" applyBorder="1" applyAlignment="1">
      <alignment horizontal="center"/>
    </xf>
    <xf numFmtId="1" fontId="12" fillId="0" borderId="5" xfId="0" applyNumberFormat="1" applyFont="1" applyBorder="1" applyAlignment="1">
      <alignment horizontal="center"/>
    </xf>
    <xf numFmtId="1" fontId="12" fillId="0" borderId="7" xfId="0" applyNumberFormat="1" applyFont="1" applyBorder="1" applyAlignment="1">
      <alignment horizontal="center"/>
    </xf>
    <xf numFmtId="1" fontId="12" fillId="0" borderId="8" xfId="0" applyNumberFormat="1" applyFont="1" applyBorder="1" applyAlignment="1">
      <alignment horizontal="center"/>
    </xf>
    <xf numFmtId="1" fontId="12" fillId="0" borderId="10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1" fontId="12" fillId="4" borderId="20" xfId="0" applyNumberFormat="1" applyFont="1" applyFill="1" applyBorder="1" applyAlignment="1">
      <alignment horizontal="center" vertical="center"/>
    </xf>
    <xf numFmtId="1" fontId="12" fillId="0" borderId="24" xfId="0" applyNumberFormat="1" applyFont="1" applyBorder="1" applyAlignment="1">
      <alignment horizontal="center" vertical="center"/>
    </xf>
    <xf numFmtId="1" fontId="12" fillId="0" borderId="25" xfId="0" applyNumberFormat="1" applyFont="1" applyBorder="1" applyAlignment="1">
      <alignment horizontal="center" vertical="center"/>
    </xf>
    <xf numFmtId="1" fontId="12" fillId="0" borderId="46" xfId="0" applyNumberFormat="1" applyFont="1" applyBorder="1" applyAlignment="1">
      <alignment horizontal="center" vertical="center"/>
    </xf>
    <xf numFmtId="164" fontId="20" fillId="6" borderId="53" xfId="0" applyNumberFormat="1" applyFont="1" applyFill="1" applyBorder="1" applyAlignment="1">
      <alignment horizontal="center" vertical="center"/>
    </xf>
    <xf numFmtId="164" fontId="20" fillId="6" borderId="54" xfId="0" applyNumberFormat="1" applyFont="1" applyFill="1" applyBorder="1" applyAlignment="1">
      <alignment horizontal="center" vertical="center"/>
    </xf>
    <xf numFmtId="1" fontId="20" fillId="6" borderId="55" xfId="0" applyNumberFormat="1" applyFont="1" applyFill="1" applyBorder="1" applyAlignment="1">
      <alignment horizontal="center" vertical="center"/>
    </xf>
    <xf numFmtId="1" fontId="20" fillId="6" borderId="56" xfId="0" applyNumberFormat="1" applyFont="1" applyFill="1" applyBorder="1" applyAlignment="1">
      <alignment horizontal="center" vertical="center"/>
    </xf>
    <xf numFmtId="164" fontId="22" fillId="0" borderId="45" xfId="0" applyNumberFormat="1" applyFont="1" applyBorder="1" applyAlignment="1">
      <alignment horizontal="center" vertical="center" wrapText="1"/>
    </xf>
    <xf numFmtId="164" fontId="22" fillId="7" borderId="62" xfId="0" applyNumberFormat="1" applyFont="1" applyFill="1" applyBorder="1" applyAlignment="1">
      <alignment horizontal="center" vertical="center"/>
    </xf>
    <xf numFmtId="165" fontId="22" fillId="7" borderId="63" xfId="0" applyNumberFormat="1" applyFont="1" applyFill="1" applyBorder="1" applyAlignment="1">
      <alignment horizontal="center" vertical="center"/>
    </xf>
    <xf numFmtId="165" fontId="22" fillId="7" borderId="64" xfId="0" applyNumberFormat="1" applyFont="1" applyFill="1" applyBorder="1" applyAlignment="1">
      <alignment horizontal="center" vertical="center"/>
    </xf>
    <xf numFmtId="165" fontId="22" fillId="7" borderId="58" xfId="0" applyNumberFormat="1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164" fontId="22" fillId="0" borderId="65" xfId="0" applyNumberFormat="1" applyFont="1" applyBorder="1" applyAlignment="1">
      <alignment horizontal="center" vertical="center"/>
    </xf>
    <xf numFmtId="165" fontId="22" fillId="0" borderId="66" xfId="0" applyNumberFormat="1" applyFont="1" applyBorder="1" applyAlignment="1">
      <alignment horizontal="center" vertical="center"/>
    </xf>
    <xf numFmtId="165" fontId="22" fillId="0" borderId="67" xfId="0" applyNumberFormat="1" applyFont="1" applyBorder="1" applyAlignment="1">
      <alignment horizontal="center" vertical="center"/>
    </xf>
    <xf numFmtId="165" fontId="22" fillId="0" borderId="68" xfId="0" applyNumberFormat="1" applyFont="1" applyBorder="1" applyAlignment="1">
      <alignment horizontal="center" vertical="center"/>
    </xf>
    <xf numFmtId="164" fontId="22" fillId="0" borderId="69" xfId="0" applyNumberFormat="1" applyFont="1" applyBorder="1" applyAlignment="1">
      <alignment horizontal="center" vertical="center" wrapText="1"/>
    </xf>
    <xf numFmtId="164" fontId="22" fillId="7" borderId="65" xfId="0" applyNumberFormat="1" applyFont="1" applyFill="1" applyBorder="1" applyAlignment="1">
      <alignment horizontal="center" vertical="center"/>
    </xf>
    <xf numFmtId="165" fontId="22" fillId="7" borderId="66" xfId="0" applyNumberFormat="1" applyFont="1" applyFill="1" applyBorder="1" applyAlignment="1">
      <alignment horizontal="center" vertical="center"/>
    </xf>
    <xf numFmtId="165" fontId="22" fillId="7" borderId="67" xfId="0" applyNumberFormat="1" applyFont="1" applyFill="1" applyBorder="1" applyAlignment="1">
      <alignment horizontal="center" vertical="center"/>
    </xf>
    <xf numFmtId="165" fontId="22" fillId="7" borderId="68" xfId="0" applyNumberFormat="1" applyFont="1" applyFill="1" applyBorder="1" applyAlignment="1">
      <alignment horizontal="center" vertical="center"/>
    </xf>
    <xf numFmtId="0" fontId="23" fillId="0" borderId="59" xfId="0" applyFont="1" applyBorder="1" applyAlignment="1">
      <alignment horizontal="center" vertical="center" wrapText="1"/>
    </xf>
    <xf numFmtId="164" fontId="22" fillId="0" borderId="72" xfId="0" applyNumberFormat="1" applyFont="1" applyBorder="1" applyAlignment="1">
      <alignment horizontal="center" vertical="center"/>
    </xf>
    <xf numFmtId="165" fontId="22" fillId="0" borderId="73" xfId="0" applyNumberFormat="1" applyFont="1" applyBorder="1" applyAlignment="1">
      <alignment horizontal="center" vertical="center"/>
    </xf>
    <xf numFmtId="165" fontId="22" fillId="0" borderId="74" xfId="0" applyNumberFormat="1" applyFont="1" applyBorder="1" applyAlignment="1">
      <alignment horizontal="center" vertical="center"/>
    </xf>
    <xf numFmtId="165" fontId="22" fillId="0" borderId="75" xfId="0" applyNumberFormat="1" applyFont="1" applyBorder="1" applyAlignment="1">
      <alignment horizontal="center" vertical="center"/>
    </xf>
    <xf numFmtId="0" fontId="20" fillId="6" borderId="53" xfId="0" applyFont="1" applyFill="1" applyBorder="1" applyAlignment="1">
      <alignment horizontal="center" vertical="center" wrapText="1"/>
    </xf>
    <xf numFmtId="1" fontId="20" fillId="6" borderId="28" xfId="0" applyNumberFormat="1" applyFont="1" applyFill="1" applyBorder="1" applyAlignment="1">
      <alignment horizontal="center" vertical="center"/>
    </xf>
    <xf numFmtId="2" fontId="22" fillId="0" borderId="78" xfId="0" applyNumberFormat="1" applyFont="1" applyBorder="1" applyAlignment="1">
      <alignment horizontal="center" vertical="center"/>
    </xf>
    <xf numFmtId="2" fontId="22" fillId="0" borderId="79" xfId="0" applyNumberFormat="1" applyFont="1" applyBorder="1" applyAlignment="1">
      <alignment horizontal="center" vertical="center"/>
    </xf>
    <xf numFmtId="164" fontId="22" fillId="0" borderId="80" xfId="0" applyNumberFormat="1" applyFont="1" applyBorder="1" applyAlignment="1">
      <alignment horizontal="left" vertical="center" wrapText="1"/>
    </xf>
    <xf numFmtId="0" fontId="22" fillId="0" borderId="81" xfId="0" applyFont="1" applyBorder="1" applyAlignment="1">
      <alignment horizontal="left" wrapText="1"/>
    </xf>
    <xf numFmtId="2" fontId="22" fillId="0" borderId="82" xfId="0" applyNumberFormat="1" applyFont="1" applyBorder="1" applyAlignment="1">
      <alignment horizontal="center" vertical="center"/>
    </xf>
    <xf numFmtId="2" fontId="22" fillId="0" borderId="83" xfId="0" applyNumberFormat="1" applyFont="1" applyBorder="1" applyAlignment="1">
      <alignment horizontal="center" vertical="center"/>
    </xf>
    <xf numFmtId="164" fontId="22" fillId="0" borderId="86" xfId="0" applyNumberFormat="1" applyFont="1" applyBorder="1" applyAlignment="1">
      <alignment horizontal="left" vertical="center" wrapText="1"/>
    </xf>
    <xf numFmtId="0" fontId="22" fillId="0" borderId="87" xfId="0" applyFont="1" applyBorder="1" applyAlignment="1">
      <alignment horizontal="left" wrapText="1"/>
    </xf>
    <xf numFmtId="2" fontId="22" fillId="0" borderId="90" xfId="0" applyNumberFormat="1" applyFont="1" applyBorder="1" applyAlignment="1">
      <alignment horizontal="center" vertical="center"/>
    </xf>
    <xf numFmtId="2" fontId="22" fillId="0" borderId="61" xfId="0" applyNumberFormat="1" applyFont="1" applyBorder="1" applyAlignment="1">
      <alignment horizontal="center" vertical="center"/>
    </xf>
    <xf numFmtId="164" fontId="20" fillId="6" borderId="53" xfId="0" applyNumberFormat="1" applyFont="1" applyFill="1" applyBorder="1" applyAlignment="1">
      <alignment horizontal="center" vertical="center" wrapText="1"/>
    </xf>
    <xf numFmtId="0" fontId="21" fillId="0" borderId="70" xfId="0" applyFont="1" applyBorder="1" applyAlignment="1">
      <alignment horizontal="left" vertical="center" wrapText="1"/>
    </xf>
    <xf numFmtId="164" fontId="22" fillId="0" borderId="91" xfId="0" applyNumberFormat="1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164" fontId="22" fillId="0" borderId="69" xfId="0" applyNumberFormat="1" applyFont="1" applyBorder="1" applyAlignment="1">
      <alignment horizontal="center" vertical="center"/>
    </xf>
    <xf numFmtId="1" fontId="22" fillId="7" borderId="66" xfId="0" applyNumberFormat="1" applyFont="1" applyFill="1" applyBorder="1" applyAlignment="1">
      <alignment horizontal="center" vertical="center"/>
    </xf>
    <xf numFmtId="1" fontId="22" fillId="0" borderId="66" xfId="0" applyNumberFormat="1" applyFont="1" applyBorder="1" applyAlignment="1">
      <alignment horizontal="center" vertical="center"/>
    </xf>
    <xf numFmtId="0" fontId="23" fillId="0" borderId="59" xfId="0" applyFont="1" applyBorder="1" applyAlignment="1">
      <alignment horizontal="center" vertical="center"/>
    </xf>
    <xf numFmtId="2" fontId="22" fillId="0" borderId="78" xfId="0" applyNumberFormat="1" applyFont="1" applyBorder="1"/>
    <xf numFmtId="2" fontId="22" fillId="0" borderId="79" xfId="0" applyNumberFormat="1" applyFont="1" applyBorder="1"/>
    <xf numFmtId="2" fontId="22" fillId="0" borderId="82" xfId="0" applyNumberFormat="1" applyFont="1" applyBorder="1"/>
    <xf numFmtId="2" fontId="22" fillId="0" borderId="92" xfId="0" applyNumberFormat="1" applyFont="1" applyBorder="1"/>
    <xf numFmtId="2" fontId="22" fillId="0" borderId="83" xfId="0" applyNumberFormat="1" applyFont="1" applyBorder="1"/>
    <xf numFmtId="2" fontId="22" fillId="0" borderId="90" xfId="0" applyNumberFormat="1" applyFont="1" applyBorder="1"/>
    <xf numFmtId="2" fontId="22" fillId="0" borderId="61" xfId="0" applyNumberFormat="1" applyFont="1" applyBorder="1"/>
    <xf numFmtId="164" fontId="22" fillId="0" borderId="45" xfId="0" applyNumberFormat="1" applyFont="1" applyBorder="1" applyAlignment="1">
      <alignment horizontal="center" vertical="center"/>
    </xf>
    <xf numFmtId="1" fontId="22" fillId="7" borderId="63" xfId="0" applyNumberFormat="1" applyFont="1" applyFill="1" applyBorder="1" applyAlignment="1">
      <alignment horizontal="center" vertical="center"/>
    </xf>
    <xf numFmtId="1" fontId="22" fillId="7" borderId="67" xfId="0" applyNumberFormat="1" applyFont="1" applyFill="1" applyBorder="1" applyAlignment="1">
      <alignment horizontal="center" vertical="center"/>
    </xf>
    <xf numFmtId="1" fontId="22" fillId="7" borderId="68" xfId="0" applyNumberFormat="1" applyFont="1" applyFill="1" applyBorder="1" applyAlignment="1">
      <alignment horizontal="center" vertical="center"/>
    </xf>
    <xf numFmtId="1" fontId="22" fillId="0" borderId="67" xfId="0" applyNumberFormat="1" applyFont="1" applyBorder="1" applyAlignment="1">
      <alignment horizontal="center" vertical="center"/>
    </xf>
    <xf numFmtId="1" fontId="22" fillId="0" borderId="68" xfId="0" applyNumberFormat="1" applyFont="1" applyBorder="1" applyAlignment="1">
      <alignment horizontal="center" vertical="center"/>
    </xf>
    <xf numFmtId="1" fontId="22" fillId="0" borderId="73" xfId="0" applyNumberFormat="1" applyFont="1" applyBorder="1" applyAlignment="1">
      <alignment horizontal="center" vertical="center"/>
    </xf>
    <xf numFmtId="1" fontId="22" fillId="0" borderId="74" xfId="0" applyNumberFormat="1" applyFont="1" applyBorder="1" applyAlignment="1">
      <alignment horizontal="center" vertical="center"/>
    </xf>
    <xf numFmtId="1" fontId="22" fillId="0" borderId="75" xfId="0" applyNumberFormat="1" applyFont="1" applyBorder="1" applyAlignment="1">
      <alignment horizontal="center" vertical="center"/>
    </xf>
    <xf numFmtId="164" fontId="22" fillId="0" borderId="80" xfId="0" applyNumberFormat="1" applyFont="1" applyBorder="1" applyAlignment="1">
      <alignment horizontal="left" vertical="center"/>
    </xf>
    <xf numFmtId="0" fontId="22" fillId="0" borderId="81" xfId="0" applyFont="1" applyBorder="1" applyAlignment="1">
      <alignment horizontal="left"/>
    </xf>
    <xf numFmtId="164" fontId="22" fillId="0" borderId="86" xfId="0" applyNumberFormat="1" applyFont="1" applyBorder="1" applyAlignment="1">
      <alignment horizontal="left" vertical="center"/>
    </xf>
    <xf numFmtId="0" fontId="22" fillId="0" borderId="87" xfId="0" applyFont="1" applyBorder="1" applyAlignment="1">
      <alignment horizontal="left"/>
    </xf>
    <xf numFmtId="1" fontId="22" fillId="7" borderId="64" xfId="0" applyNumberFormat="1" applyFont="1" applyFill="1" applyBorder="1" applyAlignment="1">
      <alignment horizontal="center" vertical="center"/>
    </xf>
    <xf numFmtId="164" fontId="20" fillId="6" borderId="55" xfId="0" applyNumberFormat="1" applyFont="1" applyFill="1" applyBorder="1" applyAlignment="1">
      <alignment horizontal="center" vertical="center"/>
    </xf>
    <xf numFmtId="164" fontId="22" fillId="7" borderId="62" xfId="0" applyNumberFormat="1" applyFont="1" applyFill="1" applyBorder="1" applyAlignment="1">
      <alignment horizontal="center" vertical="center" wrapText="1"/>
    </xf>
    <xf numFmtId="164" fontId="22" fillId="0" borderId="65" xfId="0" applyNumberFormat="1" applyFont="1" applyBorder="1" applyAlignment="1">
      <alignment horizontal="center" vertical="center" wrapText="1"/>
    </xf>
    <xf numFmtId="164" fontId="22" fillId="7" borderId="65" xfId="0" applyNumberFormat="1" applyFont="1" applyFill="1" applyBorder="1" applyAlignment="1">
      <alignment horizontal="center" vertical="center" wrapText="1"/>
    </xf>
    <xf numFmtId="164" fontId="22" fillId="0" borderId="72" xfId="0" applyNumberFormat="1" applyFont="1" applyBorder="1" applyAlignment="1">
      <alignment horizontal="center" vertical="center" wrapText="1"/>
    </xf>
    <xf numFmtId="164" fontId="20" fillId="6" borderId="54" xfId="0" applyNumberFormat="1" applyFont="1" applyFill="1" applyBorder="1" applyAlignment="1">
      <alignment horizontal="center" vertical="center" wrapText="1"/>
    </xf>
    <xf numFmtId="1" fontId="20" fillId="6" borderId="28" xfId="0" applyNumberFormat="1" applyFont="1" applyFill="1" applyBorder="1" applyAlignment="1">
      <alignment horizontal="center" vertical="center" wrapText="1"/>
    </xf>
    <xf numFmtId="164" fontId="22" fillId="0" borderId="76" xfId="0" applyNumberFormat="1" applyFont="1" applyBorder="1" applyAlignment="1">
      <alignment horizontal="left" vertical="center" wrapText="1"/>
    </xf>
    <xf numFmtId="1" fontId="11" fillId="3" borderId="56" xfId="0" applyNumberFormat="1" applyFont="1" applyFill="1" applyBorder="1" applyAlignment="1">
      <alignment horizontal="center" vertical="center"/>
    </xf>
    <xf numFmtId="2" fontId="22" fillId="7" borderId="66" xfId="0" applyNumberFormat="1" applyFont="1" applyFill="1" applyBorder="1" applyAlignment="1">
      <alignment horizontal="center" vertical="center"/>
    </xf>
    <xf numFmtId="2" fontId="22" fillId="0" borderId="66" xfId="0" applyNumberFormat="1" applyFont="1" applyBorder="1" applyAlignment="1">
      <alignment horizontal="center" vertical="center"/>
    </xf>
    <xf numFmtId="1" fontId="22" fillId="7" borderId="58" xfId="0" applyNumberFormat="1" applyFont="1" applyFill="1" applyBorder="1" applyAlignment="1">
      <alignment horizontal="center" vertical="center"/>
    </xf>
    <xf numFmtId="164" fontId="12" fillId="0" borderId="98" xfId="0" applyNumberFormat="1" applyFont="1" applyBorder="1" applyAlignment="1">
      <alignment horizontal="left" vertical="center"/>
    </xf>
    <xf numFmtId="164" fontId="12" fillId="0" borderId="99" xfId="0" applyNumberFormat="1" applyFont="1" applyBorder="1" applyAlignment="1">
      <alignment horizontal="left" vertical="center"/>
    </xf>
    <xf numFmtId="164" fontId="12" fillId="0" borderId="100" xfId="0" applyNumberFormat="1" applyFont="1" applyBorder="1" applyAlignment="1">
      <alignment horizontal="left" vertical="center"/>
    </xf>
    <xf numFmtId="2" fontId="22" fillId="0" borderId="78" xfId="0" applyNumberFormat="1" applyFont="1" applyBorder="1" applyAlignment="1">
      <alignment horizontal="center"/>
    </xf>
    <xf numFmtId="2" fontId="22" fillId="0" borderId="82" xfId="0" applyNumberFormat="1" applyFont="1" applyBorder="1" applyAlignment="1">
      <alignment horizontal="center"/>
    </xf>
    <xf numFmtId="2" fontId="22" fillId="0" borderId="90" xfId="0" applyNumberFormat="1" applyFont="1" applyBorder="1" applyAlignment="1">
      <alignment horizontal="center"/>
    </xf>
    <xf numFmtId="2" fontId="22" fillId="0" borderId="96" xfId="0" applyNumberFormat="1" applyFont="1" applyBorder="1" applyAlignment="1">
      <alignment horizontal="center"/>
    </xf>
    <xf numFmtId="2" fontId="22" fillId="0" borderId="97" xfId="0" applyNumberFormat="1" applyFont="1" applyBorder="1" applyAlignment="1">
      <alignment horizontal="center"/>
    </xf>
    <xf numFmtId="2" fontId="22" fillId="0" borderId="92" xfId="0" applyNumberFormat="1" applyFont="1" applyBorder="1" applyAlignment="1">
      <alignment horizontal="center"/>
    </xf>
    <xf numFmtId="2" fontId="22" fillId="0" borderId="101" xfId="0" applyNumberFormat="1" applyFont="1" applyBorder="1" applyAlignment="1">
      <alignment horizontal="center"/>
    </xf>
    <xf numFmtId="0" fontId="12" fillId="0" borderId="102" xfId="0" applyFont="1" applyBorder="1" applyAlignment="1">
      <alignment horizontal="left"/>
    </xf>
    <xf numFmtId="0" fontId="12" fillId="0" borderId="103" xfId="0" applyFont="1" applyBorder="1" applyAlignment="1">
      <alignment horizontal="left"/>
    </xf>
    <xf numFmtId="0" fontId="12" fillId="0" borderId="104" xfId="0" applyFont="1" applyBorder="1" applyAlignment="1">
      <alignment horizontal="left"/>
    </xf>
    <xf numFmtId="2" fontId="22" fillId="0" borderId="105" xfId="0" applyNumberFormat="1" applyFont="1" applyBorder="1" applyAlignment="1">
      <alignment horizontal="center"/>
    </xf>
    <xf numFmtId="2" fontId="22" fillId="0" borderId="106" xfId="0" applyNumberFormat="1" applyFont="1" applyBorder="1" applyAlignment="1">
      <alignment horizontal="center"/>
    </xf>
    <xf numFmtId="2" fontId="22" fillId="0" borderId="107" xfId="0" applyNumberFormat="1" applyFont="1" applyBorder="1" applyAlignment="1">
      <alignment horizontal="center"/>
    </xf>
    <xf numFmtId="164" fontId="12" fillId="4" borderId="108" xfId="0" applyNumberFormat="1" applyFont="1" applyFill="1" applyBorder="1" applyAlignment="1">
      <alignment horizontal="center" vertical="center"/>
    </xf>
    <xf numFmtId="164" fontId="12" fillId="0" borderId="109" xfId="0" applyNumberFormat="1" applyFont="1" applyBorder="1" applyAlignment="1">
      <alignment horizontal="center" vertical="center"/>
    </xf>
    <xf numFmtId="164" fontId="12" fillId="4" borderId="109" xfId="0" applyNumberFormat="1" applyFont="1" applyFill="1" applyBorder="1" applyAlignment="1">
      <alignment horizontal="center" vertical="center"/>
    </xf>
    <xf numFmtId="2" fontId="12" fillId="0" borderId="110" xfId="0" applyNumberFormat="1" applyFont="1" applyBorder="1"/>
    <xf numFmtId="2" fontId="12" fillId="0" borderId="111" xfId="0" applyNumberFormat="1" applyFont="1" applyBorder="1"/>
    <xf numFmtId="2" fontId="12" fillId="0" borderId="112" xfId="0" applyNumberFormat="1" applyFont="1" applyBorder="1"/>
    <xf numFmtId="164" fontId="12" fillId="0" borderId="115" xfId="0" applyNumberFormat="1" applyFont="1" applyBorder="1" applyAlignment="1">
      <alignment horizontal="left" vertical="center"/>
    </xf>
    <xf numFmtId="0" fontId="12" fillId="0" borderId="116" xfId="0" applyFont="1" applyBorder="1" applyAlignment="1">
      <alignment horizontal="left"/>
    </xf>
    <xf numFmtId="164" fontId="12" fillId="0" borderId="117" xfId="0" applyNumberFormat="1" applyFont="1" applyBorder="1" applyAlignment="1">
      <alignment horizontal="left" vertical="center"/>
    </xf>
    <xf numFmtId="0" fontId="12" fillId="0" borderId="118" xfId="0" applyFont="1" applyBorder="1" applyAlignment="1">
      <alignment horizontal="left"/>
    </xf>
    <xf numFmtId="2" fontId="22" fillId="0" borderId="119" xfId="0" applyNumberFormat="1" applyFont="1" applyBorder="1" applyAlignment="1">
      <alignment horizontal="center"/>
    </xf>
    <xf numFmtId="2" fontId="22" fillId="0" borderId="120" xfId="0" applyNumberFormat="1" applyFont="1" applyBorder="1" applyAlignment="1">
      <alignment horizontal="center"/>
    </xf>
    <xf numFmtId="2" fontId="22" fillId="0" borderId="121" xfId="0" applyNumberFormat="1" applyFont="1" applyBorder="1" applyAlignment="1">
      <alignment horizontal="center"/>
    </xf>
    <xf numFmtId="164" fontId="12" fillId="4" borderId="122" xfId="0" applyNumberFormat="1" applyFont="1" applyFill="1" applyBorder="1" applyAlignment="1">
      <alignment horizontal="center" vertical="center"/>
    </xf>
    <xf numFmtId="164" fontId="12" fillId="0" borderId="123" xfId="0" applyNumberFormat="1" applyFont="1" applyBorder="1" applyAlignment="1">
      <alignment horizontal="center" vertical="center"/>
    </xf>
    <xf numFmtId="164" fontId="12" fillId="4" borderId="123" xfId="0" applyNumberFormat="1" applyFont="1" applyFill="1" applyBorder="1" applyAlignment="1">
      <alignment horizontal="center" vertical="center"/>
    </xf>
    <xf numFmtId="164" fontId="12" fillId="0" borderId="124" xfId="0" applyNumberFormat="1" applyFont="1" applyBorder="1" applyAlignment="1">
      <alignment horizontal="center" vertical="center"/>
    </xf>
    <xf numFmtId="0" fontId="16" fillId="0" borderId="125" xfId="0" applyFont="1" applyBorder="1" applyAlignment="1">
      <alignment horizontal="center" vertical="center"/>
    </xf>
    <xf numFmtId="164" fontId="12" fillId="0" borderId="126" xfId="0" applyNumberFormat="1" applyFont="1" applyBorder="1" applyAlignment="1">
      <alignment horizontal="center" vertical="center"/>
    </xf>
    <xf numFmtId="0" fontId="16" fillId="0" borderId="127" xfId="0" applyFont="1" applyBorder="1" applyAlignment="1">
      <alignment horizontal="center" vertical="center"/>
    </xf>
    <xf numFmtId="1" fontId="12" fillId="4" borderId="0" xfId="0" applyNumberFormat="1" applyFont="1" applyFill="1" applyBorder="1" applyAlignment="1">
      <alignment horizontal="center" vertical="center"/>
    </xf>
    <xf numFmtId="1" fontId="12" fillId="0" borderId="129" xfId="0" applyNumberFormat="1" applyFont="1" applyBorder="1" applyAlignment="1">
      <alignment horizontal="center" vertical="center"/>
    </xf>
    <xf numFmtId="1" fontId="12" fillId="4" borderId="129" xfId="0" applyNumberFormat="1" applyFont="1" applyFill="1" applyBorder="1" applyAlignment="1">
      <alignment horizontal="center" vertical="center"/>
    </xf>
    <xf numFmtId="164" fontId="12" fillId="4" borderId="128" xfId="0" applyNumberFormat="1" applyFont="1" applyFill="1" applyBorder="1" applyAlignment="1">
      <alignment horizontal="center" vertical="center"/>
    </xf>
    <xf numFmtId="164" fontId="12" fillId="0" borderId="130" xfId="0" applyNumberFormat="1" applyFont="1" applyBorder="1" applyAlignment="1">
      <alignment horizontal="center" vertical="center"/>
    </xf>
    <xf numFmtId="164" fontId="12" fillId="4" borderId="130" xfId="0" applyNumberFormat="1" applyFont="1" applyFill="1" applyBorder="1" applyAlignment="1">
      <alignment horizontal="center" vertical="center"/>
    </xf>
    <xf numFmtId="2" fontId="22" fillId="0" borderId="131" xfId="0" applyNumberFormat="1" applyFont="1" applyBorder="1" applyAlignment="1">
      <alignment horizontal="center"/>
    </xf>
    <xf numFmtId="2" fontId="22" fillId="0" borderId="132" xfId="0" applyNumberFormat="1" applyFont="1" applyBorder="1" applyAlignment="1">
      <alignment horizontal="center"/>
    </xf>
    <xf numFmtId="2" fontId="22" fillId="0" borderId="133" xfId="0" applyNumberFormat="1" applyFont="1" applyBorder="1" applyAlignment="1">
      <alignment horizontal="center"/>
    </xf>
    <xf numFmtId="2" fontId="22" fillId="0" borderId="134" xfId="0" applyNumberFormat="1" applyFont="1" applyBorder="1" applyAlignment="1">
      <alignment horizontal="center"/>
    </xf>
    <xf numFmtId="2" fontId="22" fillId="0" borderId="135" xfId="0" applyNumberFormat="1" applyFont="1" applyBorder="1" applyAlignment="1">
      <alignment horizontal="center"/>
    </xf>
    <xf numFmtId="2" fontId="22" fillId="0" borderId="77" xfId="0" applyNumberFormat="1" applyFont="1" applyBorder="1" applyAlignment="1">
      <alignment horizontal="center"/>
    </xf>
    <xf numFmtId="2" fontId="22" fillId="0" borderId="85" xfId="0" applyNumberFormat="1" applyFont="1" applyBorder="1" applyAlignment="1">
      <alignment horizontal="center"/>
    </xf>
    <xf numFmtId="2" fontId="22" fillId="0" borderId="140" xfId="0" applyNumberFormat="1" applyFont="1" applyBorder="1" applyAlignment="1">
      <alignment horizontal="center"/>
    </xf>
    <xf numFmtId="164" fontId="22" fillId="8" borderId="91" xfId="0" applyNumberFormat="1" applyFont="1" applyFill="1" applyBorder="1" applyAlignment="1">
      <alignment horizontal="center" vertical="center" wrapText="1"/>
    </xf>
    <xf numFmtId="0" fontId="23" fillId="8" borderId="141" xfId="0" applyFont="1" applyFill="1" applyBorder="1" applyAlignment="1">
      <alignment horizontal="center" vertical="center" wrapText="1"/>
    </xf>
    <xf numFmtId="164" fontId="22" fillId="8" borderId="69" xfId="0" applyNumberFormat="1" applyFont="1" applyFill="1" applyBorder="1" applyAlignment="1">
      <alignment horizontal="center" vertical="center" wrapText="1"/>
    </xf>
    <xf numFmtId="0" fontId="23" fillId="8" borderId="47" xfId="0" applyFont="1" applyFill="1" applyBorder="1" applyAlignment="1">
      <alignment horizontal="center" vertical="center" wrapText="1"/>
    </xf>
    <xf numFmtId="0" fontId="23" fillId="8" borderId="59" xfId="0" applyFont="1" applyFill="1" applyBorder="1" applyAlignment="1">
      <alignment horizontal="center" vertical="center" wrapText="1"/>
    </xf>
    <xf numFmtId="164" fontId="22" fillId="0" borderId="142" xfId="0" applyNumberFormat="1" applyFont="1" applyBorder="1" applyAlignment="1">
      <alignment horizontal="center" vertical="center"/>
    </xf>
    <xf numFmtId="165" fontId="22" fillId="0" borderId="143" xfId="0" applyNumberFormat="1" applyFont="1" applyBorder="1" applyAlignment="1">
      <alignment horizontal="center" vertical="center"/>
    </xf>
    <xf numFmtId="165" fontId="22" fillId="0" borderId="144" xfId="0" applyNumberFormat="1" applyFont="1" applyBorder="1" applyAlignment="1">
      <alignment horizontal="center" vertical="center"/>
    </xf>
    <xf numFmtId="1" fontId="20" fillId="6" borderId="61" xfId="0" applyNumberFormat="1" applyFont="1" applyFill="1" applyBorder="1" applyAlignment="1">
      <alignment horizontal="center" vertical="center"/>
    </xf>
    <xf numFmtId="0" fontId="24" fillId="0" borderId="70" xfId="0" applyFont="1" applyBorder="1" applyAlignment="1">
      <alignment horizontal="center" vertical="center" wrapText="1"/>
    </xf>
    <xf numFmtId="165" fontId="22" fillId="0" borderId="145" xfId="0" applyNumberFormat="1" applyFont="1" applyBorder="1" applyAlignment="1">
      <alignment horizontal="center" vertical="center"/>
    </xf>
    <xf numFmtId="164" fontId="22" fillId="5" borderId="146" xfId="0" applyNumberFormat="1" applyFont="1" applyFill="1" applyBorder="1" applyAlignment="1">
      <alignment horizontal="center" vertical="center" wrapText="1"/>
    </xf>
    <xf numFmtId="164" fontId="22" fillId="7" borderId="147" xfId="0" applyNumberFormat="1" applyFont="1" applyFill="1" applyBorder="1" applyAlignment="1">
      <alignment horizontal="center" vertical="center"/>
    </xf>
    <xf numFmtId="0" fontId="23" fillId="5" borderId="47" xfId="0" applyFont="1" applyFill="1" applyBorder="1" applyAlignment="1">
      <alignment horizontal="center" vertical="center" wrapText="1"/>
    </xf>
    <xf numFmtId="164" fontId="22" fillId="0" borderId="148" xfId="0" applyNumberFormat="1" applyFont="1" applyBorder="1" applyAlignment="1">
      <alignment horizontal="center" vertical="center"/>
    </xf>
    <xf numFmtId="164" fontId="22" fillId="5" borderId="69" xfId="0" applyNumberFormat="1" applyFont="1" applyFill="1" applyBorder="1" applyAlignment="1">
      <alignment horizontal="center" vertical="center" wrapText="1"/>
    </xf>
    <xf numFmtId="164" fontId="22" fillId="7" borderId="148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22" fillId="0" borderId="149" xfId="0" applyFont="1" applyBorder="1" applyAlignment="1">
      <alignment horizontal="left" wrapText="1"/>
    </xf>
    <xf numFmtId="0" fontId="16" fillId="0" borderId="125" xfId="0" applyFont="1" applyBorder="1" applyAlignment="1">
      <alignment horizontal="center" vertical="center" wrapText="1"/>
    </xf>
    <xf numFmtId="164" fontId="12" fillId="0" borderId="126" xfId="0" applyNumberFormat="1" applyFont="1" applyBorder="1" applyAlignment="1">
      <alignment horizontal="center" vertical="center" wrapText="1"/>
    </xf>
    <xf numFmtId="164" fontId="12" fillId="0" borderId="45" xfId="0" applyNumberFormat="1" applyFont="1" applyBorder="1" applyAlignment="1">
      <alignment horizontal="center" vertical="center" wrapText="1"/>
    </xf>
    <xf numFmtId="0" fontId="16" fillId="0" borderId="47" xfId="0" applyFont="1" applyBorder="1" applyAlignment="1">
      <alignment horizontal="center" vertical="center" wrapText="1"/>
    </xf>
    <xf numFmtId="164" fontId="12" fillId="0" borderId="48" xfId="0" applyNumberFormat="1" applyFont="1" applyBorder="1" applyAlignment="1">
      <alignment horizontal="center" vertical="center" wrapText="1"/>
    </xf>
    <xf numFmtId="164" fontId="12" fillId="0" borderId="124" xfId="0" applyNumberFormat="1" applyFont="1" applyBorder="1" applyAlignment="1">
      <alignment horizontal="center" vertical="center" wrapText="1"/>
    </xf>
    <xf numFmtId="0" fontId="16" fillId="0" borderId="127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64" fontId="20" fillId="6" borderId="60" xfId="0" applyNumberFormat="1" applyFont="1" applyFill="1" applyBorder="1" applyAlignment="1">
      <alignment horizontal="center" vertical="center" wrapText="1"/>
    </xf>
    <xf numFmtId="0" fontId="21" fillId="0" borderId="95" xfId="0" applyFont="1" applyBorder="1" applyAlignment="1">
      <alignment horizontal="center" wrapText="1"/>
    </xf>
    <xf numFmtId="164" fontId="20" fillId="9" borderId="54" xfId="0" applyNumberFormat="1" applyFont="1" applyFill="1" applyBorder="1" applyAlignment="1">
      <alignment horizontal="center" vertical="center"/>
    </xf>
    <xf numFmtId="164" fontId="20" fillId="9" borderId="53" xfId="0" applyNumberFormat="1" applyFont="1" applyFill="1" applyBorder="1" applyAlignment="1">
      <alignment horizontal="center" vertical="center"/>
    </xf>
    <xf numFmtId="1" fontId="20" fillId="9" borderId="55" xfId="0" applyNumberFormat="1" applyFont="1" applyFill="1" applyBorder="1" applyAlignment="1">
      <alignment horizontal="center" vertical="center"/>
    </xf>
    <xf numFmtId="1" fontId="20" fillId="9" borderId="56" xfId="0" applyNumberFormat="1" applyFont="1" applyFill="1" applyBorder="1" applyAlignment="1">
      <alignment horizontal="center" vertical="center"/>
    </xf>
    <xf numFmtId="1" fontId="20" fillId="9" borderId="28" xfId="0" applyNumberFormat="1" applyFont="1" applyFill="1" applyBorder="1" applyAlignment="1">
      <alignment horizontal="center" vertical="center"/>
    </xf>
    <xf numFmtId="164" fontId="20" fillId="9" borderId="53" xfId="0" applyNumberFormat="1" applyFont="1" applyFill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0" fontId="18" fillId="0" borderId="71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60" xfId="0" applyFont="1" applyBorder="1" applyAlignment="1">
      <alignment horizontal="center" vertical="center" wrapText="1"/>
    </xf>
    <xf numFmtId="164" fontId="22" fillId="0" borderId="84" xfId="0" applyNumberFormat="1" applyFont="1" applyBorder="1" applyAlignment="1">
      <alignment horizontal="left" vertical="center" wrapText="1"/>
    </xf>
    <xf numFmtId="0" fontId="0" fillId="0" borderId="85" xfId="0" applyBorder="1" applyAlignment="1">
      <alignment horizontal="left" wrapText="1"/>
    </xf>
    <xf numFmtId="164" fontId="22" fillId="0" borderId="85" xfId="0" applyNumberFormat="1" applyFont="1" applyBorder="1" applyAlignment="1">
      <alignment horizontal="left" vertical="center" wrapText="1"/>
    </xf>
    <xf numFmtId="164" fontId="22" fillId="0" borderId="88" xfId="0" applyNumberFormat="1" applyFont="1" applyBorder="1" applyAlignment="1">
      <alignment horizontal="left" vertical="center" wrapText="1"/>
    </xf>
    <xf numFmtId="164" fontId="22" fillId="0" borderId="89" xfId="0" applyNumberFormat="1" applyFont="1" applyBorder="1" applyAlignment="1">
      <alignment horizontal="left" vertical="center" wrapText="1"/>
    </xf>
    <xf numFmtId="164" fontId="12" fillId="0" borderId="99" xfId="0" applyNumberFormat="1" applyFont="1" applyBorder="1" applyAlignment="1">
      <alignment horizontal="left" vertical="center"/>
    </xf>
    <xf numFmtId="164" fontId="12" fillId="0" borderId="103" xfId="0" applyNumberFormat="1" applyFont="1" applyBorder="1" applyAlignment="1">
      <alignment horizontal="left" vertical="center"/>
    </xf>
    <xf numFmtId="164" fontId="12" fillId="0" borderId="100" xfId="0" applyNumberFormat="1" applyFont="1" applyBorder="1" applyAlignment="1">
      <alignment horizontal="left" vertical="center"/>
    </xf>
    <xf numFmtId="164" fontId="12" fillId="0" borderId="104" xfId="0" applyNumberFormat="1" applyFont="1" applyBorder="1" applyAlignment="1">
      <alignment horizontal="left" vertical="center"/>
    </xf>
    <xf numFmtId="164" fontId="12" fillId="0" borderId="98" xfId="0" applyNumberFormat="1" applyFont="1" applyBorder="1" applyAlignment="1">
      <alignment horizontal="left" vertical="center"/>
    </xf>
    <xf numFmtId="0" fontId="12" fillId="0" borderId="102" xfId="0" applyFont="1" applyBorder="1" applyAlignment="1">
      <alignment horizontal="left"/>
    </xf>
    <xf numFmtId="164" fontId="12" fillId="0" borderId="113" xfId="0" applyNumberFormat="1" applyFont="1" applyBorder="1" applyAlignment="1">
      <alignment horizontal="left" vertical="center"/>
    </xf>
    <xf numFmtId="0" fontId="12" fillId="0" borderId="114" xfId="0" applyFont="1" applyBorder="1" applyAlignment="1">
      <alignment horizontal="left"/>
    </xf>
    <xf numFmtId="164" fontId="12" fillId="0" borderId="99" xfId="0" applyNumberFormat="1" applyFont="1" applyBorder="1" applyAlignment="1">
      <alignment vertical="center"/>
    </xf>
    <xf numFmtId="164" fontId="12" fillId="0" borderId="137" xfId="0" applyNumberFormat="1" applyFont="1" applyBorder="1" applyAlignment="1">
      <alignment vertical="center"/>
    </xf>
    <xf numFmtId="164" fontId="12" fillId="0" borderId="138" xfId="0" applyNumberFormat="1" applyFont="1" applyBorder="1" applyAlignment="1">
      <alignment vertical="center"/>
    </xf>
    <xf numFmtId="164" fontId="12" fillId="0" borderId="139" xfId="0" applyNumberFormat="1" applyFont="1" applyBorder="1" applyAlignment="1">
      <alignment vertical="center"/>
    </xf>
    <xf numFmtId="0" fontId="12" fillId="0" borderId="136" xfId="0" applyFont="1" applyBorder="1" applyAlignment="1">
      <alignment horizontal="left"/>
    </xf>
    <xf numFmtId="164" fontId="12" fillId="0" borderId="137" xfId="0" applyNumberFormat="1" applyFont="1" applyBorder="1" applyAlignment="1">
      <alignment horizontal="left" vertical="center"/>
    </xf>
    <xf numFmtId="164" fontId="12" fillId="0" borderId="117" xfId="0" applyNumberFormat="1" applyFont="1" applyBorder="1" applyAlignment="1">
      <alignment horizontal="left" vertical="center"/>
    </xf>
    <xf numFmtId="0" fontId="12" fillId="0" borderId="118" xfId="0" applyFont="1" applyBorder="1" applyAlignment="1">
      <alignment horizontal="left"/>
    </xf>
    <xf numFmtId="0" fontId="24" fillId="0" borderId="14" xfId="0" applyFont="1" applyBorder="1" applyAlignment="1">
      <alignment horizontal="center" vertical="center" wrapText="1"/>
    </xf>
    <xf numFmtId="0" fontId="24" fillId="0" borderId="70" xfId="0" applyFont="1" applyBorder="1" applyAlignment="1">
      <alignment horizontal="center" vertical="center" wrapText="1"/>
    </xf>
    <xf numFmtId="0" fontId="24" fillId="0" borderId="71" xfId="0" applyFont="1" applyBorder="1" applyAlignment="1">
      <alignment horizontal="center" vertical="center" wrapText="1"/>
    </xf>
    <xf numFmtId="0" fontId="24" fillId="0" borderId="51" xfId="0" applyFont="1" applyBorder="1" applyAlignment="1">
      <alignment horizontal="center" vertical="center" wrapText="1"/>
    </xf>
    <xf numFmtId="164" fontId="22" fillId="0" borderId="76" xfId="0" applyNumberFormat="1" applyFont="1" applyBorder="1" applyAlignment="1">
      <alignment horizontal="left" vertical="center" wrapText="1"/>
    </xf>
    <xf numFmtId="164" fontId="22" fillId="0" borderId="77" xfId="0" applyNumberFormat="1" applyFont="1" applyBorder="1" applyAlignment="1">
      <alignment horizontal="left" vertical="center" wrapText="1"/>
    </xf>
    <xf numFmtId="0" fontId="24" fillId="0" borderId="60" xfId="0" applyFont="1" applyBorder="1" applyAlignment="1">
      <alignment horizontal="center" vertical="center" wrapText="1"/>
    </xf>
    <xf numFmtId="0" fontId="22" fillId="0" borderId="85" xfId="0" applyFont="1" applyBorder="1" applyAlignment="1">
      <alignment horizontal="left" wrapText="1"/>
    </xf>
    <xf numFmtId="0" fontId="22" fillId="0" borderId="89" xfId="0" applyFont="1" applyBorder="1" applyAlignment="1">
      <alignment horizontal="left" wrapText="1"/>
    </xf>
    <xf numFmtId="164" fontId="12" fillId="0" borderId="115" xfId="0" applyNumberFormat="1" applyFont="1" applyBorder="1" applyAlignment="1">
      <alignment horizontal="left" vertical="center"/>
    </xf>
    <xf numFmtId="164" fontId="12" fillId="0" borderId="116" xfId="0" applyNumberFormat="1" applyFont="1" applyBorder="1" applyAlignment="1">
      <alignment horizontal="left" vertical="center"/>
    </xf>
    <xf numFmtId="164" fontId="12" fillId="0" borderId="118" xfId="0" applyNumberFormat="1" applyFont="1" applyBorder="1" applyAlignment="1">
      <alignment horizontal="left" vertical="center"/>
    </xf>
    <xf numFmtId="164" fontId="12" fillId="0" borderId="114" xfId="0" applyNumberFormat="1" applyFont="1" applyBorder="1" applyAlignment="1">
      <alignment horizontal="left" vertical="center"/>
    </xf>
    <xf numFmtId="0" fontId="21" fillId="0" borderId="57" xfId="0" applyFont="1" applyBorder="1" applyAlignment="1">
      <alignment horizontal="center" vertical="center" wrapText="1"/>
    </xf>
    <xf numFmtId="0" fontId="21" fillId="0" borderId="14" xfId="0" applyFont="1" applyBorder="1" applyAlignment="1">
      <alignment vertical="center" wrapText="1"/>
    </xf>
    <xf numFmtId="0" fontId="21" fillId="0" borderId="70" xfId="0" applyFont="1" applyBorder="1" applyAlignment="1">
      <alignment vertical="center" wrapText="1"/>
    </xf>
    <xf numFmtId="0" fontId="21" fillId="0" borderId="71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wrapText="1"/>
    </xf>
    <xf numFmtId="0" fontId="21" fillId="0" borderId="51" xfId="0" applyFont="1" applyBorder="1" applyAlignment="1">
      <alignment horizont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70" xfId="0" applyFont="1" applyBorder="1" applyAlignment="1">
      <alignment horizontal="center" vertical="center" wrapText="1"/>
    </xf>
    <xf numFmtId="0" fontId="22" fillId="0" borderId="77" xfId="0" applyFont="1" applyBorder="1" applyAlignment="1">
      <alignment horizontal="left" wrapText="1"/>
    </xf>
    <xf numFmtId="0" fontId="21" fillId="0" borderId="60" xfId="0" applyFont="1" applyBorder="1" applyAlignment="1">
      <alignment horizontal="center" vertical="center" wrapText="1"/>
    </xf>
    <xf numFmtId="0" fontId="21" fillId="0" borderId="71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wrapText="1"/>
    </xf>
    <xf numFmtId="0" fontId="21" fillId="0" borderId="51" xfId="0" applyFont="1" applyBorder="1" applyAlignment="1">
      <alignment horizontal="left" wrapText="1"/>
    </xf>
    <xf numFmtId="0" fontId="21" fillId="0" borderId="14" xfId="0" applyFont="1" applyBorder="1" applyAlignment="1">
      <alignment horizontal="left" vertical="center" wrapText="1"/>
    </xf>
    <xf numFmtId="0" fontId="21" fillId="0" borderId="60" xfId="0" applyFont="1" applyBorder="1" applyAlignment="1">
      <alignment horizontal="left" vertical="center" wrapText="1"/>
    </xf>
    <xf numFmtId="0" fontId="0" fillId="0" borderId="77" xfId="0" applyBorder="1" applyAlignment="1">
      <alignment horizontal="left" wrapText="1"/>
    </xf>
    <xf numFmtId="164" fontId="12" fillId="0" borderId="31" xfId="2" applyNumberFormat="1" applyFont="1" applyBorder="1" applyAlignment="1">
      <alignment horizontal="left" vertical="center"/>
    </xf>
    <xf numFmtId="0" fontId="12" fillId="0" borderId="32" xfId="2" applyFont="1" applyBorder="1" applyAlignment="1">
      <alignment horizontal="left"/>
    </xf>
    <xf numFmtId="164" fontId="12" fillId="0" borderId="37" xfId="2" applyNumberFormat="1" applyFont="1" applyBorder="1" applyAlignment="1">
      <alignment horizontal="left" vertical="center"/>
    </xf>
    <xf numFmtId="0" fontId="12" fillId="0" borderId="38" xfId="2" applyFont="1" applyBorder="1" applyAlignment="1">
      <alignment horizontal="left"/>
    </xf>
    <xf numFmtId="164" fontId="12" fillId="0" borderId="32" xfId="2" applyNumberFormat="1" applyFont="1" applyBorder="1" applyAlignment="1">
      <alignment horizontal="left" vertical="center"/>
    </xf>
    <xf numFmtId="164" fontId="12" fillId="0" borderId="38" xfId="2" applyNumberFormat="1" applyFont="1" applyBorder="1" applyAlignment="1">
      <alignment horizontal="left" vertical="center"/>
    </xf>
    <xf numFmtId="164" fontId="12" fillId="0" borderId="39" xfId="2" applyNumberFormat="1" applyFont="1" applyBorder="1" applyAlignment="1">
      <alignment horizontal="left" vertical="center"/>
    </xf>
    <xf numFmtId="0" fontId="12" fillId="0" borderId="40" xfId="2" applyFont="1" applyBorder="1" applyAlignment="1">
      <alignment horizontal="left"/>
    </xf>
    <xf numFmtId="164" fontId="22" fillId="0" borderId="88" xfId="0" applyNumberFormat="1" applyFont="1" applyBorder="1" applyAlignment="1">
      <alignment horizontal="left" vertical="center"/>
    </xf>
    <xf numFmtId="0" fontId="24" fillId="0" borderId="89" xfId="0" applyFont="1" applyBorder="1" applyAlignment="1">
      <alignment horizontal="left"/>
    </xf>
    <xf numFmtId="164" fontId="22" fillId="0" borderId="76" xfId="0" applyNumberFormat="1" applyFont="1" applyBorder="1" applyAlignment="1">
      <alignment horizontal="left" vertical="center"/>
    </xf>
    <xf numFmtId="0" fontId="24" fillId="0" borderId="77" xfId="0" applyFont="1" applyBorder="1" applyAlignment="1">
      <alignment horizontal="left"/>
    </xf>
    <xf numFmtId="164" fontId="22" fillId="0" borderId="84" xfId="0" applyNumberFormat="1" applyFont="1" applyBorder="1" applyAlignment="1">
      <alignment horizontal="left" vertical="center"/>
    </xf>
    <xf numFmtId="0" fontId="24" fillId="0" borderId="85" xfId="0" applyFont="1" applyBorder="1" applyAlignment="1">
      <alignment horizontal="left"/>
    </xf>
    <xf numFmtId="0" fontId="22" fillId="0" borderId="89" xfId="0" applyFont="1" applyBorder="1" applyAlignment="1">
      <alignment horizontal="left"/>
    </xf>
    <xf numFmtId="0" fontId="22" fillId="0" borderId="85" xfId="0" applyFont="1" applyBorder="1" applyAlignment="1">
      <alignment horizontal="left"/>
    </xf>
    <xf numFmtId="0" fontId="22" fillId="0" borderId="77" xfId="0" applyFont="1" applyBorder="1" applyAlignment="1">
      <alignment horizontal="left"/>
    </xf>
    <xf numFmtId="0" fontId="25" fillId="0" borderId="93" xfId="0" applyFont="1" applyBorder="1" applyAlignment="1">
      <alignment wrapText="1"/>
    </xf>
    <xf numFmtId="0" fontId="0" fillId="0" borderId="93" xfId="0" applyBorder="1" applyAlignment="1">
      <alignment wrapText="1"/>
    </xf>
    <xf numFmtId="0" fontId="0" fillId="0" borderId="85" xfId="0" applyBorder="1" applyAlignment="1">
      <alignment horizontal="left"/>
    </xf>
    <xf numFmtId="0" fontId="22" fillId="0" borderId="93" xfId="0" applyFont="1" applyBorder="1"/>
    <xf numFmtId="0" fontId="22" fillId="0" borderId="0" xfId="0" applyFont="1"/>
    <xf numFmtId="0" fontId="21" fillId="0" borderId="51" xfId="0" applyFont="1" applyBorder="1" applyAlignment="1">
      <alignment horizontal="center" vertical="center" wrapText="1"/>
    </xf>
    <xf numFmtId="0" fontId="21" fillId="0" borderId="94" xfId="0" applyFont="1" applyBorder="1" applyAlignment="1">
      <alignment horizontal="center" vertical="center" wrapText="1"/>
    </xf>
    <xf numFmtId="0" fontId="21" fillId="0" borderId="94" xfId="0" applyFont="1" applyBorder="1" applyAlignment="1">
      <alignment horizontal="center" wrapText="1"/>
    </xf>
    <xf numFmtId="0" fontId="21" fillId="0" borderId="85" xfId="0" applyFont="1" applyBorder="1" applyAlignment="1">
      <alignment horizontal="left" wrapText="1"/>
    </xf>
    <xf numFmtId="0" fontId="12" fillId="0" borderId="93" xfId="2" applyFont="1" applyBorder="1" applyAlignment="1">
      <alignment wrapText="1"/>
    </xf>
    <xf numFmtId="0" fontId="12" fillId="0" borderId="93" xfId="2" applyFont="1" applyBorder="1" applyAlignment="1"/>
    <xf numFmtId="0" fontId="0" fillId="0" borderId="93" xfId="0" applyBorder="1" applyAlignment="1"/>
  </cellXfs>
  <cellStyles count="17">
    <cellStyle name="Hyperlink" xfId="1" builtinId="8"/>
    <cellStyle name="Normal" xfId="0" builtinId="0"/>
    <cellStyle name="Normal 2" xfId="4" xr:uid="{B4FD140B-8C35-46BA-B208-8ADB64B25A60}"/>
    <cellStyle name="Normal 2 2" xfId="10" xr:uid="{B2F4ED9B-716E-4B3C-9FBF-25F51FB0135D}"/>
    <cellStyle name="Normal 2 3" xfId="12" xr:uid="{5BD26CB8-F121-46B0-B971-0201ED763562}"/>
    <cellStyle name="Normal 2 4" xfId="13" xr:uid="{01A25FB5-7AD7-44E3-8FB9-5F903B7F207E}"/>
    <cellStyle name="Normal 2 5" xfId="15" xr:uid="{BB956477-2D3E-44EF-BA91-B0CC42F70FDB}"/>
    <cellStyle name="Normal 3" xfId="2" xr:uid="{CC2C14AD-534A-4D8C-A4F7-2283219F5E61}"/>
    <cellStyle name="Normal 4" xfId="3" xr:uid="{9519CD66-9205-4F09-A930-5132268056D8}"/>
    <cellStyle name="Normal 4 2" xfId="11" xr:uid="{AF40B4C5-E171-4CAC-A572-C036A995E769}"/>
    <cellStyle name="Normal 5" xfId="5" xr:uid="{1FF03A0C-3520-4D58-AEC7-00ECE0AD62C9}"/>
    <cellStyle name="Normal 5 2" xfId="16" xr:uid="{5AEF558E-4340-48CE-863E-90BAD909BC10}"/>
    <cellStyle name="Normal 6" xfId="7" xr:uid="{F281E8D3-0FE4-44F6-9DB6-947A057852A9}"/>
    <cellStyle name="Normal 6 2" xfId="14" xr:uid="{1485DDB9-B568-4883-AA1C-41E5C298B1A9}"/>
    <cellStyle name="Normal 7" xfId="8" xr:uid="{C1623A13-581F-42D8-BEF0-E38153289678}"/>
    <cellStyle name="Normal 8" xfId="9" xr:uid="{679FBE10-9CA1-4404-8F42-D845C055FC91}"/>
    <cellStyle name="Percent 2" xfId="6" xr:uid="{3820B55C-974B-42AA-BA32-26AD6C157C37}"/>
  </cellStyles>
  <dxfs count="0"/>
  <tableStyles count="0" defaultTableStyle="TableStyleMedium2" defaultPivotStyle="PivotStyleLight16"/>
  <colors>
    <mruColors>
      <color rgb="FF003A32"/>
      <color rgb="FF7CBF33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11/21_STRUKTURALNE_POLITIKY/04-DATABAZA/Macrobond/Output/Copy%20of%20bench_grafy_ekonVYK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VP/Data%20FRA/riziko%20chudoby/graf%20dvojity%20pruhovy%20Ro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nverg"/>
      <sheetName val="schema"/>
      <sheetName val="rozkladHDP"/>
      <sheetName val="TED"/>
      <sheetName val="Inštitúcie"/>
      <sheetName val="gf_zasKAP"/>
      <sheetName val="HOD_PP_č"/>
      <sheetName val="HOD_PP_scat"/>
      <sheetName val="ZAM_PART_č"/>
      <sheetName val="ZAM_PART_scat"/>
      <sheetName val="čiast_uvaz_scat"/>
      <sheetName val="nízkokvalifi"/>
      <sheetName val="HorizontNES"/>
      <sheetName val="VertikalNES"/>
      <sheetName val="ženyAdeti_sca"/>
      <sheetName val="PISA_reading"/>
      <sheetName val="chart-levels (2)"/>
      <sheetName val="health odvratitelne"/>
      <sheetName val="Vzdel"/>
    </sheetNames>
    <sheetDataSet>
      <sheetData sheetId="0">
        <row r="95">
          <cell r="B95">
            <v>2004</v>
          </cell>
          <cell r="C95">
            <v>2012</v>
          </cell>
          <cell r="D95">
            <v>2019</v>
          </cell>
        </row>
        <row r="96">
          <cell r="A96" t="str">
            <v>DE</v>
          </cell>
          <cell r="B96">
            <v>2.292179</v>
          </cell>
          <cell r="C96">
            <v>2.0102530000000001</v>
          </cell>
          <cell r="D96">
            <v>1.9972840000000001</v>
          </cell>
        </row>
        <row r="97">
          <cell r="A97" t="str">
            <v xml:space="preserve">CZ </v>
          </cell>
          <cell r="B97">
            <v>1.611086</v>
          </cell>
          <cell r="C97">
            <v>1.7438089999999999</v>
          </cell>
          <cell r="D97">
            <v>1.712655</v>
          </cell>
        </row>
        <row r="98">
          <cell r="A98" t="str">
            <v>AT</v>
          </cell>
          <cell r="B98">
            <v>1.8860870000000001</v>
          </cell>
          <cell r="C98">
            <v>1.696008</v>
          </cell>
          <cell r="D98">
            <v>1.6880219999999999</v>
          </cell>
        </row>
        <row r="99">
          <cell r="A99" t="str">
            <v>SE</v>
          </cell>
          <cell r="B99">
            <v>2.1702110000000001</v>
          </cell>
          <cell r="C99">
            <v>1.8153170000000001</v>
          </cell>
          <cell r="D99">
            <v>1.6613340000000001</v>
          </cell>
        </row>
        <row r="100">
          <cell r="A100" t="str">
            <v>SI</v>
          </cell>
          <cell r="B100">
            <v>1.697031</v>
          </cell>
          <cell r="C100">
            <v>1.638301</v>
          </cell>
          <cell r="D100">
            <v>1.655421</v>
          </cell>
        </row>
        <row r="101">
          <cell r="A101" t="str">
            <v xml:space="preserve">FI </v>
          </cell>
          <cell r="B101">
            <v>2.1163569999999998</v>
          </cell>
          <cell r="C101">
            <v>1.6421429999999999</v>
          </cell>
          <cell r="D101">
            <v>1.5488219999999999</v>
          </cell>
        </row>
        <row r="102">
          <cell r="A102" t="str">
            <v xml:space="preserve">HU  </v>
          </cell>
          <cell r="B102">
            <v>1.3484769999999999</v>
          </cell>
          <cell r="C102">
            <v>1.4967010000000001</v>
          </cell>
          <cell r="D102">
            <v>1.470453</v>
          </cell>
        </row>
        <row r="103">
          <cell r="A103" t="str">
            <v xml:space="preserve">IT  </v>
          </cell>
          <cell r="B103">
            <v>1.482065</v>
          </cell>
          <cell r="C103">
            <v>1.3842719999999999</v>
          </cell>
          <cell r="D103">
            <v>1.3675299999999999</v>
          </cell>
        </row>
        <row r="104">
          <cell r="A104" t="str">
            <v xml:space="preserve">FR </v>
          </cell>
          <cell r="B104">
            <v>1.693783</v>
          </cell>
          <cell r="C104">
            <v>1.4761709999999999</v>
          </cell>
          <cell r="D104">
            <v>1.348179</v>
          </cell>
        </row>
        <row r="105">
          <cell r="A105" t="str">
            <v>SK</v>
          </cell>
          <cell r="B105">
            <v>1.2692730000000001</v>
          </cell>
          <cell r="C105">
            <v>1.2548950000000001</v>
          </cell>
          <cell r="D105">
            <v>1.320676</v>
          </cell>
        </row>
        <row r="106">
          <cell r="A106" t="str">
            <v xml:space="preserve">IR  </v>
          </cell>
          <cell r="B106">
            <v>1.866501</v>
          </cell>
          <cell r="C106">
            <v>1.5129250000000001</v>
          </cell>
          <cell r="D106">
            <v>1.318875</v>
          </cell>
        </row>
        <row r="107">
          <cell r="A107" t="str">
            <v xml:space="preserve">BE </v>
          </cell>
          <cell r="B107">
            <v>1.5346489999999999</v>
          </cell>
          <cell r="C107">
            <v>1.2108080000000001</v>
          </cell>
          <cell r="D107">
            <v>1.238078</v>
          </cell>
        </row>
        <row r="108">
          <cell r="A108" t="str">
            <v xml:space="preserve">RO </v>
          </cell>
          <cell r="B108">
            <v>0.45937299999999998</v>
          </cell>
          <cell r="C108">
            <v>0.85838599999999998</v>
          </cell>
          <cell r="D108">
            <v>1.1559999999999999</v>
          </cell>
        </row>
        <row r="109">
          <cell r="A109" t="str">
            <v xml:space="preserve">PL </v>
          </cell>
          <cell r="B109">
            <v>1.0333829999999999</v>
          </cell>
          <cell r="C109">
            <v>1.0751660000000001</v>
          </cell>
          <cell r="D109">
            <v>1.13842</v>
          </cell>
        </row>
        <row r="110">
          <cell r="A110" t="str">
            <v>DK</v>
          </cell>
          <cell r="B110">
            <v>1.3536570000000001</v>
          </cell>
          <cell r="C110">
            <v>1.1987719999999999</v>
          </cell>
          <cell r="D110">
            <v>1.1290070000000001</v>
          </cell>
        </row>
        <row r="111">
          <cell r="A111" t="str">
            <v xml:space="preserve">NL </v>
          </cell>
          <cell r="B111">
            <v>1.224982</v>
          </cell>
          <cell r="C111">
            <v>1.179684</v>
          </cell>
          <cell r="D111">
            <v>1.08894</v>
          </cell>
        </row>
        <row r="112">
          <cell r="A112" t="str">
            <v xml:space="preserve">ES </v>
          </cell>
          <cell r="B112">
            <v>0.56331900000000001</v>
          </cell>
          <cell r="C112">
            <v>0.99007900000000004</v>
          </cell>
          <cell r="D112">
            <v>1.0150399999999999</v>
          </cell>
        </row>
        <row r="113">
          <cell r="A113" t="str">
            <v xml:space="preserve">LT </v>
          </cell>
          <cell r="B113">
            <v>0.28464699999999998</v>
          </cell>
          <cell r="C113">
            <v>0.772679</v>
          </cell>
          <cell r="D113">
            <v>0.95612399999999997</v>
          </cell>
        </row>
        <row r="114">
          <cell r="A114" t="str">
            <v>HR</v>
          </cell>
          <cell r="B114">
            <v>0.70798700000000003</v>
          </cell>
          <cell r="C114">
            <v>0.96354899999999999</v>
          </cell>
          <cell r="D114">
            <v>0.86745899999999998</v>
          </cell>
        </row>
        <row r="115">
          <cell r="A115" t="str">
            <v>ES</v>
          </cell>
          <cell r="B115">
            <v>1.117815</v>
          </cell>
          <cell r="C115">
            <v>0.92530100000000004</v>
          </cell>
          <cell r="D115">
            <v>0.83902500000000002</v>
          </cell>
        </row>
        <row r="116">
          <cell r="A116" t="str">
            <v xml:space="preserve">LV </v>
          </cell>
          <cell r="B116">
            <v>0.51994399999999996</v>
          </cell>
          <cell r="C116">
            <v>0.80631799999999998</v>
          </cell>
          <cell r="D116">
            <v>0.74156299999999997</v>
          </cell>
        </row>
        <row r="117">
          <cell r="A117" t="str">
            <v>PT</v>
          </cell>
          <cell r="B117">
            <v>0.683369</v>
          </cell>
          <cell r="C117">
            <v>0.72900100000000001</v>
          </cell>
          <cell r="D117">
            <v>0.72236800000000001</v>
          </cell>
        </row>
        <row r="118">
          <cell r="A118" t="str">
            <v>BG</v>
          </cell>
          <cell r="B118">
            <v>0.424346</v>
          </cell>
          <cell r="C118">
            <v>0.577183</v>
          </cell>
          <cell r="D118">
            <v>0.67260900000000001</v>
          </cell>
        </row>
        <row r="119">
          <cell r="A119" t="str">
            <v xml:space="preserve">CY  </v>
          </cell>
          <cell r="B119">
            <v>0.55930599999999997</v>
          </cell>
          <cell r="C119">
            <v>0.75343099999999996</v>
          </cell>
          <cell r="D119">
            <v>0.56330199999999997</v>
          </cell>
        </row>
        <row r="120">
          <cell r="A120" t="str">
            <v xml:space="preserve">GR </v>
          </cell>
          <cell r="B120">
            <v>0.42210300000000001</v>
          </cell>
          <cell r="C120">
            <v>0.22594400000000001</v>
          </cell>
          <cell r="D120">
            <v>0.248443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1"/>
    </sheetNames>
    <sheetDataSet>
      <sheetData sheetId="0">
        <row r="11">
          <cell r="C11">
            <v>2016</v>
          </cell>
          <cell r="D11">
            <v>2011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577A37C-096C-4B96-849E-D78144B49AF0}" name="Table2" displayName="Table2" ref="A1:B26" totalsRowShown="0">
  <autoFilter ref="A1:B26" xr:uid="{39FA2BB5-3577-497D-8192-8103960C0AB4}"/>
  <tableColumns count="2">
    <tableColumn id="1" xr3:uid="{F54E58A8-4B53-4286-9504-9C19DA7C0A37}" name="Oznacenie"/>
    <tableColumn id="2" xr3:uid="{C5FDC923-E64F-46B3-9B04-03BE86F11B4B}" name="Názov tabulky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NBS_Stud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0067AC"/>
      </a:accent1>
      <a:accent2>
        <a:srgbClr val="D15F27"/>
      </a:accent2>
      <a:accent3>
        <a:srgbClr val="A2A9AD"/>
      </a:accent3>
      <a:accent4>
        <a:srgbClr val="005A4E"/>
      </a:accent4>
      <a:accent5>
        <a:srgbClr val="73253E"/>
      </a:accent5>
      <a:accent6>
        <a:srgbClr val="A6835A"/>
      </a:accent6>
      <a:hlink>
        <a:srgbClr val="1C355E"/>
      </a:hlink>
      <a:folHlink>
        <a:srgbClr val="73253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E4BEA-9F4B-485D-A61F-1A3EC29904D0}">
  <sheetPr>
    <tabColor rgb="FFFFC000"/>
  </sheetPr>
  <dimension ref="A1:C26"/>
  <sheetViews>
    <sheetView tabSelected="1" workbookViewId="0">
      <pane ySplit="1" topLeftCell="A2" activePane="bottomLeft" state="frozen"/>
      <selection pane="bottomLeft" activeCell="D8" sqref="D8"/>
    </sheetView>
  </sheetViews>
  <sheetFormatPr defaultRowHeight="12.6" x14ac:dyDescent="0.2"/>
  <cols>
    <col min="1" max="1" width="13.81640625" customWidth="1"/>
    <col min="2" max="2" width="59.6328125" customWidth="1"/>
  </cols>
  <sheetData>
    <row r="1" spans="1:3" x14ac:dyDescent="0.2">
      <c r="A1" t="s">
        <v>0</v>
      </c>
      <c r="B1" t="s">
        <v>1</v>
      </c>
    </row>
    <row r="2" spans="1:3" x14ac:dyDescent="0.2">
      <c r="A2" t="s">
        <v>202</v>
      </c>
      <c r="B2" s="1" t="s">
        <v>20</v>
      </c>
    </row>
    <row r="3" spans="1:3" x14ac:dyDescent="0.2">
      <c r="A3" t="s">
        <v>203</v>
      </c>
      <c r="B3" s="1" t="s">
        <v>263</v>
      </c>
    </row>
    <row r="4" spans="1:3" x14ac:dyDescent="0.2">
      <c r="A4" t="s">
        <v>204</v>
      </c>
      <c r="B4" s="1" t="s">
        <v>123</v>
      </c>
    </row>
    <row r="5" spans="1:3" x14ac:dyDescent="0.2">
      <c r="A5" t="s">
        <v>205</v>
      </c>
      <c r="B5" s="1" t="s">
        <v>124</v>
      </c>
    </row>
    <row r="6" spans="1:3" x14ac:dyDescent="0.2">
      <c r="A6" t="s">
        <v>206</v>
      </c>
      <c r="B6" s="1" t="s">
        <v>125</v>
      </c>
    </row>
    <row r="7" spans="1:3" x14ac:dyDescent="0.2">
      <c r="A7" t="s">
        <v>207</v>
      </c>
      <c r="B7" s="1" t="s">
        <v>126</v>
      </c>
    </row>
    <row r="8" spans="1:3" x14ac:dyDescent="0.2">
      <c r="A8" t="s">
        <v>208</v>
      </c>
      <c r="B8" s="1" t="s">
        <v>127</v>
      </c>
    </row>
    <row r="9" spans="1:3" x14ac:dyDescent="0.2">
      <c r="A9" t="s">
        <v>209</v>
      </c>
      <c r="B9" s="1" t="s">
        <v>264</v>
      </c>
    </row>
    <row r="10" spans="1:3" x14ac:dyDescent="0.2">
      <c r="A10" t="s">
        <v>210</v>
      </c>
      <c r="B10" s="1" t="s">
        <v>128</v>
      </c>
    </row>
    <row r="11" spans="1:3" x14ac:dyDescent="0.2">
      <c r="A11" t="s">
        <v>211</v>
      </c>
      <c r="B11" s="1" t="s">
        <v>129</v>
      </c>
      <c r="C11" s="6"/>
    </row>
    <row r="12" spans="1:3" x14ac:dyDescent="0.2">
      <c r="A12" t="s">
        <v>265</v>
      </c>
      <c r="B12" s="1" t="s">
        <v>266</v>
      </c>
    </row>
    <row r="13" spans="1:3" x14ac:dyDescent="0.2">
      <c r="A13" t="s">
        <v>268</v>
      </c>
      <c r="B13" s="1" t="s">
        <v>267</v>
      </c>
    </row>
    <row r="14" spans="1:3" x14ac:dyDescent="0.2">
      <c r="A14" t="s">
        <v>269</v>
      </c>
      <c r="B14" s="1" t="s">
        <v>270</v>
      </c>
    </row>
    <row r="15" spans="1:3" x14ac:dyDescent="0.2">
      <c r="A15" t="s">
        <v>285</v>
      </c>
      <c r="B15" s="1" t="s">
        <v>29</v>
      </c>
    </row>
    <row r="16" spans="1:3" x14ac:dyDescent="0.2">
      <c r="A16" t="s">
        <v>286</v>
      </c>
      <c r="B16" s="1" t="s">
        <v>37</v>
      </c>
    </row>
    <row r="17" spans="1:2" x14ac:dyDescent="0.2">
      <c r="A17" t="s">
        <v>287</v>
      </c>
      <c r="B17" s="1" t="s">
        <v>44</v>
      </c>
    </row>
    <row r="18" spans="1:2" x14ac:dyDescent="0.2">
      <c r="A18" t="s">
        <v>288</v>
      </c>
      <c r="B18" s="1" t="s">
        <v>56</v>
      </c>
    </row>
    <row r="19" spans="1:2" x14ac:dyDescent="0.2">
      <c r="A19" t="s">
        <v>289</v>
      </c>
      <c r="B19" s="1" t="s">
        <v>57</v>
      </c>
    </row>
    <row r="20" spans="1:2" x14ac:dyDescent="0.2">
      <c r="A20" t="s">
        <v>271</v>
      </c>
      <c r="B20" s="1" t="s">
        <v>272</v>
      </c>
    </row>
    <row r="21" spans="1:2" x14ac:dyDescent="0.2">
      <c r="A21" t="s">
        <v>274</v>
      </c>
      <c r="B21" s="1" t="s">
        <v>273</v>
      </c>
    </row>
    <row r="22" spans="1:2" x14ac:dyDescent="0.2">
      <c r="A22" t="s">
        <v>275</v>
      </c>
      <c r="B22" s="1" t="s">
        <v>280</v>
      </c>
    </row>
    <row r="23" spans="1:2" x14ac:dyDescent="0.2">
      <c r="A23" t="s">
        <v>276</v>
      </c>
      <c r="B23" s="1" t="s">
        <v>281</v>
      </c>
    </row>
    <row r="24" spans="1:2" x14ac:dyDescent="0.2">
      <c r="A24" t="s">
        <v>277</v>
      </c>
      <c r="B24" s="1" t="s">
        <v>282</v>
      </c>
    </row>
    <row r="25" spans="1:2" x14ac:dyDescent="0.2">
      <c r="A25" t="s">
        <v>278</v>
      </c>
      <c r="B25" s="1" t="s">
        <v>283</v>
      </c>
    </row>
    <row r="26" spans="1:2" x14ac:dyDescent="0.2">
      <c r="A26" t="s">
        <v>279</v>
      </c>
      <c r="B26" s="1" t="s">
        <v>284</v>
      </c>
    </row>
  </sheetData>
  <phoneticPr fontId="14" type="noConversion"/>
  <hyperlinks>
    <hyperlink ref="B2" location="'T-1'!A1" display="Tabulka XYZ" xr:uid="{EE930AC2-AD59-4D94-86F4-C0D22972ECCB}"/>
    <hyperlink ref="B15" location="'T-14'!A1" display="Riziko chudoby podľa ekonomickej aktivity a riziko materiálnej deprivácie" xr:uid="{1C356592-6DAF-4B0E-9828-EBC1C76D4F1E}"/>
    <hyperlink ref="B16" location="'T-15'!A1" display="Riziko chudoby podľa typu domácnosti" xr:uid="{6505AF85-81C7-451D-B7FA-174331BBE0A4}"/>
    <hyperlink ref="B17" location="'T-16'!A1" display="Výdavky na sociálnu inklúziu" xr:uid="{38CBAFBF-BEF8-4C6E-9EB6-FD6FD4ED2B9E}"/>
    <hyperlink ref="B18" location="'T-17'!A1" display="Príjmová nerovnosť" xr:uid="{C646687E-F431-4123-8BE0-523F6B858FDF}"/>
    <hyperlink ref="B19" location="'T-18'!A1" display="Rozdiel v príjme pohlaví" xr:uid="{5F09411A-2590-42D5-A068-D5B60ADEF009}"/>
    <hyperlink ref="B4" location="'T-3'!A1" display="Indikátory ekonomickej konvergencie" xr:uid="{A3DF1B6D-0FB7-499E-80AF-8BAF36F90F7F}"/>
    <hyperlink ref="B5" location="'T-4'!A1" display="Inovácie" xr:uid="{B6B25C31-3F27-4ED9-A801-7DECB66195FD}"/>
    <hyperlink ref="B6" location="'T-5'!A1" display="Digitalizácia" xr:uid="{0A5FD242-6600-403F-B6BC-AF7308F29885}"/>
    <hyperlink ref="B7" location="'T-6'!A1" display="Podnikateľské prostredie" xr:uid="{D6B7F9C6-DA87-4EA5-AFA1-6254B87C3A7A}"/>
    <hyperlink ref="B8" location="'T-7'!A1" display="Podnikateľské prostredie" xr:uid="{508F1D33-56C8-4C66-AC27-1CE92008CC2E}"/>
    <hyperlink ref="B10" location="'T-9'!A1" display="PISA" xr:uid="{51F98832-150A-4D61-97E2-5DAA7D3122EB}"/>
    <hyperlink ref="B11" location="'T-10'!A1" display="PISA" xr:uid="{32E4CC9A-FAE0-4D48-9395-041E0D3D7995}"/>
    <hyperlink ref="B3" location="'T-2'!A1" display="Faktory ekonomického rastu" xr:uid="{0AB6F0B9-205C-4EB2-ADC1-4A1EE552B0E4}"/>
    <hyperlink ref="B9" location="'T-8'!A1" display="Charakteristiky trhu práce" xr:uid="{22B7741F-71EA-4016-A01C-ECBED42D62D8}"/>
    <hyperlink ref="B12" location="'T-11'!A1" display="Vnútorná rovnováha" xr:uid="{B11546BD-DBEB-4A83-9040-B18DB14B7CA1}"/>
    <hyperlink ref="B13" location="'T-11'!A1" display="Vonkajšia rovnováha" xr:uid="{D4AD82C6-8BB1-4F96-94A8-C4CD029C777D}"/>
    <hyperlink ref="B14" location="'T-13'!A1" display="Fiškálna udržateľnosť" xr:uid="{2542DC3B-9444-40CA-8068-A396B8D1F51A}"/>
    <hyperlink ref="B20" location="'T-19'!A1" display="Výsledkové indikátory zdravia" xr:uid="{CEA2B509-D660-49DF-8E37-9DA2F11D0B65}"/>
    <hyperlink ref="B21" location="'T-20'!A1" display="Zdroje zdravotného systému" xr:uid="{616C481D-3C32-4E90-81D2-87A9FE46CA3E}"/>
    <hyperlink ref="B22" location="'T-21'!A1" display="Vybrané indikátory kvality zdravotnej starostlivosti" xr:uid="{814C2C48-2143-4513-84F1-D0BA59604632}"/>
    <hyperlink ref="B23" location="'T-22'!A1" display="Indikátory životného štýlu a iných faktorov " xr:uid="{1EBFC628-42AC-4295-B3C5-92BE02DCD4E5}"/>
    <hyperlink ref="B24" location="'T-23'!A1" display="Indikátory klimatickej neutrality" xr:uid="{84D2C5C9-C612-4574-A90B-367EED4ED15F}"/>
    <hyperlink ref="B25" location="'T-24'!A1" display="Indikátory znečistenia" xr:uid="{914B269C-4C98-433B-B64D-2AA619AF31C6}"/>
    <hyperlink ref="B26" location="'T-25'!A1" display="Indikátory environmentálnej politiky" xr:uid="{6D4D256E-9295-44C0-B646-E99BA85E49A6}"/>
  </hyperlink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0D84-6680-4B2B-906F-4F833202E8D4}">
  <dimension ref="A1:H13"/>
  <sheetViews>
    <sheetView showGridLines="0" zoomScale="120" zoomScaleNormal="120" workbookViewId="0">
      <selection activeCell="A15" sqref="A15:XFD27"/>
    </sheetView>
  </sheetViews>
  <sheetFormatPr defaultRowHeight="12.6" x14ac:dyDescent="0.2"/>
  <cols>
    <col min="2" max="2" width="17.54296875" customWidth="1"/>
    <col min="3" max="3" width="17.26953125" customWidth="1"/>
    <col min="4" max="8" width="4.6328125" customWidth="1"/>
  </cols>
  <sheetData>
    <row r="1" spans="1:8" x14ac:dyDescent="0.2">
      <c r="A1" s="2" t="s">
        <v>2</v>
      </c>
    </row>
    <row r="3" spans="1:8" ht="13.2" thickBot="1" x14ac:dyDescent="0.25">
      <c r="B3" s="59" t="s">
        <v>3</v>
      </c>
      <c r="C3" s="60"/>
      <c r="D3" s="60">
        <v>2006</v>
      </c>
      <c r="E3" s="60">
        <v>2009</v>
      </c>
      <c r="F3" s="60">
        <v>2012</v>
      </c>
      <c r="G3" s="60">
        <v>2015</v>
      </c>
      <c r="H3" s="60">
        <v>2018</v>
      </c>
    </row>
    <row r="4" spans="1:8" ht="13.2" thickTop="1" x14ac:dyDescent="0.2">
      <c r="B4" s="202" t="s">
        <v>106</v>
      </c>
      <c r="C4" s="199" t="s">
        <v>19</v>
      </c>
      <c r="D4" s="89">
        <v>466.34976799999998</v>
      </c>
      <c r="E4" s="89">
        <v>477.443352</v>
      </c>
      <c r="F4" s="89">
        <v>462.76703300000003</v>
      </c>
      <c r="G4" s="89">
        <v>452.51433700000001</v>
      </c>
      <c r="H4" s="70">
        <v>457.98396700000001</v>
      </c>
    </row>
    <row r="5" spans="1:8" x14ac:dyDescent="0.2">
      <c r="B5" s="203" t="s">
        <v>107</v>
      </c>
      <c r="C5" s="200" t="s">
        <v>66</v>
      </c>
      <c r="D5" s="90">
        <v>481.84944635999994</v>
      </c>
      <c r="E5" s="90">
        <v>484.26155719230781</v>
      </c>
      <c r="F5" s="90">
        <v>487.2201291851851</v>
      </c>
      <c r="G5" s="90">
        <v>485.55977611111126</v>
      </c>
      <c r="H5" s="92">
        <v>480.83051261538452</v>
      </c>
    </row>
    <row r="6" spans="1:8" x14ac:dyDescent="0.2">
      <c r="B6" s="204" t="s">
        <v>108</v>
      </c>
      <c r="C6" s="201" t="s">
        <v>19</v>
      </c>
      <c r="D6" s="68">
        <v>488.43339800000001</v>
      </c>
      <c r="E6" s="68">
        <v>490.26592199999999</v>
      </c>
      <c r="F6" s="68">
        <v>471.19317699999999</v>
      </c>
      <c r="G6" s="68">
        <v>460.774856</v>
      </c>
      <c r="H6" s="70">
        <v>464.04757799999999</v>
      </c>
    </row>
    <row r="7" spans="1:8" x14ac:dyDescent="0.2">
      <c r="B7" s="203" t="s">
        <v>107</v>
      </c>
      <c r="C7" s="200" t="s">
        <v>66</v>
      </c>
      <c r="D7" s="90">
        <v>496.08207811999978</v>
      </c>
      <c r="E7" s="90">
        <v>495.3992051923077</v>
      </c>
      <c r="F7" s="90">
        <v>495.27290040740746</v>
      </c>
      <c r="G7" s="90">
        <v>486.97332203703701</v>
      </c>
      <c r="H7" s="92">
        <v>483.19780600000007</v>
      </c>
    </row>
    <row r="8" spans="1:8" x14ac:dyDescent="0.2">
      <c r="B8" s="204" t="s">
        <v>109</v>
      </c>
      <c r="C8" s="201" t="s">
        <v>19</v>
      </c>
      <c r="D8" s="68">
        <v>492.10623700000002</v>
      </c>
      <c r="E8" s="68">
        <v>496.68342000000001</v>
      </c>
      <c r="F8" s="68">
        <v>481.644744</v>
      </c>
      <c r="G8" s="68">
        <v>475.23010499999998</v>
      </c>
      <c r="H8" s="70">
        <v>486.16485399999999</v>
      </c>
    </row>
    <row r="9" spans="1:8" x14ac:dyDescent="0.2">
      <c r="B9" s="205" t="s">
        <v>107</v>
      </c>
      <c r="C9" s="200" t="s">
        <v>66</v>
      </c>
      <c r="D9" s="90">
        <v>490.13926068000006</v>
      </c>
      <c r="E9" s="90">
        <v>489.01251996153854</v>
      </c>
      <c r="F9" s="90">
        <v>487.88224448148145</v>
      </c>
      <c r="G9" s="90">
        <v>486.86020937037034</v>
      </c>
      <c r="H9" s="92">
        <v>488.15699044444455</v>
      </c>
    </row>
    <row r="10" spans="1:8" ht="13.2" thickBot="1" x14ac:dyDescent="0.25">
      <c r="B10" s="59" t="s">
        <v>36</v>
      </c>
      <c r="C10" s="71"/>
      <c r="D10" s="60">
        <v>2006</v>
      </c>
      <c r="E10" s="60">
        <v>2009</v>
      </c>
      <c r="F10" s="60">
        <v>2012</v>
      </c>
      <c r="G10" s="60">
        <v>2015</v>
      </c>
      <c r="H10" s="166">
        <v>2018</v>
      </c>
    </row>
    <row r="11" spans="1:8" ht="13.2" thickTop="1" x14ac:dyDescent="0.2">
      <c r="B11" s="271" t="s">
        <v>106</v>
      </c>
      <c r="C11" s="272"/>
      <c r="D11" s="217">
        <v>-0.48900223525089415</v>
      </c>
      <c r="E11" s="173">
        <v>-0.28702866837650209</v>
      </c>
      <c r="F11" s="173">
        <v>-0.99204679860793887</v>
      </c>
      <c r="G11" s="173">
        <v>-1.2719411338448416</v>
      </c>
      <c r="H11" s="176">
        <v>-0.8118506546824511</v>
      </c>
    </row>
    <row r="12" spans="1:8" x14ac:dyDescent="0.2">
      <c r="B12" s="192" t="s">
        <v>108</v>
      </c>
      <c r="C12" s="193"/>
      <c r="D12" s="218">
        <v>-0.26433080438517603</v>
      </c>
      <c r="E12" s="174">
        <v>-0.19852170236140154</v>
      </c>
      <c r="F12" s="174">
        <v>-0.86254388792140624</v>
      </c>
      <c r="G12" s="174">
        <v>-1.0206414154786829</v>
      </c>
      <c r="H12" s="178">
        <v>-0.72327469875207562</v>
      </c>
    </row>
    <row r="13" spans="1:8" ht="13.2" thickBot="1" x14ac:dyDescent="0.25">
      <c r="B13" s="194" t="s">
        <v>109</v>
      </c>
      <c r="C13" s="195"/>
      <c r="D13" s="219">
        <v>6.3571819508934438E-2</v>
      </c>
      <c r="E13" s="197">
        <v>0.29855167302233343</v>
      </c>
      <c r="F13" s="197">
        <v>-0.2547266046006294</v>
      </c>
      <c r="G13" s="197">
        <v>-0.51134054510363192</v>
      </c>
      <c r="H13" s="198">
        <v>-8.1998978385752777E-2</v>
      </c>
    </row>
  </sheetData>
  <mergeCells count="1">
    <mergeCell ref="B11:C11"/>
  </mergeCells>
  <conditionalFormatting sqref="D11:H13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B183AF66-B147-4527-B8CF-DDEF1D853366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2850F-BF75-4A23-B7E2-F518EE3515D1}">
  <dimension ref="A1:J40"/>
  <sheetViews>
    <sheetView showGridLines="0" topLeftCell="A13" zoomScale="90" zoomScaleNormal="90" workbookViewId="0">
      <selection activeCell="A42" sqref="A42:XFD82"/>
    </sheetView>
  </sheetViews>
  <sheetFormatPr defaultRowHeight="12.6" x14ac:dyDescent="0.2"/>
  <cols>
    <col min="2" max="2" width="19.81640625" customWidth="1"/>
    <col min="3" max="3" width="17.08984375" customWidth="1"/>
    <col min="4" max="10" width="4.6328125" customWidth="1"/>
  </cols>
  <sheetData>
    <row r="1" spans="1:10" x14ac:dyDescent="0.2">
      <c r="A1" s="2" t="s">
        <v>2</v>
      </c>
    </row>
    <row r="3" spans="1:10" ht="13.2" thickBot="1" x14ac:dyDescent="0.25">
      <c r="B3" s="59" t="s">
        <v>3</v>
      </c>
      <c r="C3" s="60"/>
      <c r="D3" s="60">
        <v>2010</v>
      </c>
      <c r="E3" s="60">
        <v>2014</v>
      </c>
      <c r="F3" s="60">
        <v>2015</v>
      </c>
      <c r="G3" s="60">
        <v>2016</v>
      </c>
      <c r="H3" s="60">
        <v>2017</v>
      </c>
      <c r="I3" s="60">
        <v>2018</v>
      </c>
      <c r="J3" s="60">
        <v>2019</v>
      </c>
    </row>
    <row r="4" spans="1:10" ht="13.2" thickTop="1" x14ac:dyDescent="0.2">
      <c r="B4" s="244" t="s">
        <v>110</v>
      </c>
      <c r="C4" s="199" t="s">
        <v>19</v>
      </c>
      <c r="D4" s="61">
        <v>11.563000000000001</v>
      </c>
      <c r="E4" s="61">
        <v>12.2875</v>
      </c>
      <c r="F4" s="61">
        <v>12.452500000000001</v>
      </c>
      <c r="G4" s="61">
        <v>12.551600000000001</v>
      </c>
      <c r="H4" s="61">
        <v>12.605600000000001</v>
      </c>
      <c r="I4" s="62">
        <v>12.6387</v>
      </c>
      <c r="J4" s="63">
        <v>12.693199999999999</v>
      </c>
    </row>
    <row r="5" spans="1:10" x14ac:dyDescent="0.2">
      <c r="B5" s="239" t="s">
        <v>111</v>
      </c>
      <c r="C5" s="200" t="s">
        <v>66</v>
      </c>
      <c r="D5" s="64">
        <v>11.439322222222224</v>
      </c>
      <c r="E5" s="64">
        <v>11.774203703703707</v>
      </c>
      <c r="F5" s="64">
        <v>11.841151851851851</v>
      </c>
      <c r="G5" s="64">
        <v>11.898414814814815</v>
      </c>
      <c r="H5" s="64">
        <v>11.958244444444446</v>
      </c>
      <c r="I5" s="65">
        <v>11.988188888888887</v>
      </c>
      <c r="J5" s="66">
        <v>12.044151851851852</v>
      </c>
    </row>
    <row r="6" spans="1:10" ht="21" customHeight="1" x14ac:dyDescent="0.2">
      <c r="B6" s="240" t="s">
        <v>113</v>
      </c>
      <c r="C6" s="201" t="s">
        <v>19</v>
      </c>
      <c r="D6" s="67">
        <v>4.7</v>
      </c>
      <c r="E6" s="67">
        <v>6.7</v>
      </c>
      <c r="F6" s="67">
        <v>6.9</v>
      </c>
      <c r="G6" s="67">
        <v>7.4</v>
      </c>
      <c r="H6" s="67">
        <v>9.3000000000000007</v>
      </c>
      <c r="I6" s="62">
        <v>8.6</v>
      </c>
      <c r="J6" s="63">
        <v>8.3000000000000007</v>
      </c>
    </row>
    <row r="7" spans="1:10" x14ac:dyDescent="0.2">
      <c r="B7" s="239" t="s">
        <v>69</v>
      </c>
      <c r="C7" s="200" t="s">
        <v>66</v>
      </c>
      <c r="D7" s="64">
        <v>12.107407407407406</v>
      </c>
      <c r="E7" s="64">
        <v>9.8333333333333339</v>
      </c>
      <c r="F7" s="64">
        <v>9.81111111111111</v>
      </c>
      <c r="G7" s="64">
        <v>9.4148148148148163</v>
      </c>
      <c r="H7" s="64">
        <v>9.3666666666666671</v>
      </c>
      <c r="I7" s="65">
        <v>9.1370370370370395</v>
      </c>
      <c r="J7" s="66">
        <v>8.9407407407407398</v>
      </c>
    </row>
    <row r="8" spans="1:10" ht="22.8" x14ac:dyDescent="0.2">
      <c r="B8" s="240" t="s">
        <v>114</v>
      </c>
      <c r="C8" s="201" t="s">
        <v>19</v>
      </c>
      <c r="D8" s="67">
        <v>76.900000000000006</v>
      </c>
      <c r="E8" s="67">
        <v>77.400000000000006</v>
      </c>
      <c r="F8" s="67">
        <v>78.400000000000006</v>
      </c>
      <c r="G8" s="67">
        <v>76.5</v>
      </c>
      <c r="H8" s="67">
        <v>78.2</v>
      </c>
      <c r="I8" s="62">
        <v>82.2</v>
      </c>
      <c r="J8" s="63"/>
    </row>
    <row r="9" spans="1:10" x14ac:dyDescent="0.2">
      <c r="B9" s="239" t="s">
        <v>69</v>
      </c>
      <c r="C9" s="200" t="s">
        <v>66</v>
      </c>
      <c r="D9" s="64">
        <v>89.892592592592578</v>
      </c>
      <c r="E9" s="64">
        <v>91.514814814814812</v>
      </c>
      <c r="F9" s="64">
        <v>92.137037037037018</v>
      </c>
      <c r="G9" s="64">
        <v>92.262962962962959</v>
      </c>
      <c r="H9" s="64">
        <v>93.011111111111106</v>
      </c>
      <c r="I9" s="65">
        <v>92.818518518518516</v>
      </c>
      <c r="J9" s="66"/>
    </row>
    <row r="10" spans="1:10" ht="22.8" x14ac:dyDescent="0.2">
      <c r="B10" s="240" t="s">
        <v>115</v>
      </c>
      <c r="C10" s="201" t="s">
        <v>19</v>
      </c>
      <c r="D10" s="67">
        <v>91</v>
      </c>
      <c r="E10" s="67">
        <v>91</v>
      </c>
      <c r="F10" s="67">
        <v>91.4</v>
      </c>
      <c r="G10" s="67">
        <v>91.9</v>
      </c>
      <c r="H10" s="67">
        <v>91.4</v>
      </c>
      <c r="I10" s="62">
        <v>91.7</v>
      </c>
      <c r="J10" s="63">
        <v>91.4</v>
      </c>
    </row>
    <row r="11" spans="1:10" x14ac:dyDescent="0.2">
      <c r="B11" s="239" t="s">
        <v>69</v>
      </c>
      <c r="C11" s="200" t="s">
        <v>66</v>
      </c>
      <c r="D11" s="64">
        <v>74.733333333333334</v>
      </c>
      <c r="E11" s="64">
        <v>78.103703703703687</v>
      </c>
      <c r="F11" s="64">
        <v>78.640740740740725</v>
      </c>
      <c r="G11" s="64">
        <v>79.366666666666688</v>
      </c>
      <c r="H11" s="64">
        <v>79.974074074074082</v>
      </c>
      <c r="I11" s="65">
        <v>80.718518518518522</v>
      </c>
      <c r="J11" s="66">
        <v>81.396296296296285</v>
      </c>
    </row>
    <row r="12" spans="1:10" x14ac:dyDescent="0.2">
      <c r="B12" s="240" t="s">
        <v>116</v>
      </c>
      <c r="C12" s="201" t="s">
        <v>19</v>
      </c>
      <c r="D12" s="67">
        <v>11.821109999999999</v>
      </c>
      <c r="E12" s="67">
        <v>11.821109999999999</v>
      </c>
      <c r="F12" s="67">
        <v>11.821109999999999</v>
      </c>
      <c r="G12" s="67">
        <v>18.294060000000002</v>
      </c>
      <c r="H12" s="67">
        <v>19.204460000000001</v>
      </c>
      <c r="I12" s="62">
        <v>19.84355</v>
      </c>
      <c r="J12" s="63">
        <v>20.892980999999999</v>
      </c>
    </row>
    <row r="13" spans="1:10" x14ac:dyDescent="0.2">
      <c r="B13" s="239" t="s">
        <v>112</v>
      </c>
      <c r="C13" s="200" t="s">
        <v>66</v>
      </c>
      <c r="D13" s="64">
        <v>22.935034148148148</v>
      </c>
      <c r="E13" s="64">
        <v>24.585448115384615</v>
      </c>
      <c r="F13" s="64">
        <v>25.311144615384613</v>
      </c>
      <c r="G13" s="64">
        <v>26.618383384615388</v>
      </c>
      <c r="H13" s="64">
        <v>26.888709038461538</v>
      </c>
      <c r="I13" s="65">
        <v>27.510268666666665</v>
      </c>
      <c r="J13" s="66">
        <v>28.962563571428568</v>
      </c>
    </row>
    <row r="14" spans="1:10" ht="22.8" x14ac:dyDescent="0.2">
      <c r="B14" s="240" t="s">
        <v>117</v>
      </c>
      <c r="C14" s="201" t="s">
        <v>19</v>
      </c>
      <c r="D14" s="67">
        <v>10</v>
      </c>
      <c r="E14" s="67">
        <v>18.7</v>
      </c>
      <c r="F14" s="67">
        <v>21.3</v>
      </c>
      <c r="G14" s="67">
        <v>21.2</v>
      </c>
      <c r="H14" s="67">
        <v>22.2</v>
      </c>
      <c r="I14" s="62">
        <v>23.7</v>
      </c>
      <c r="J14" s="63">
        <v>22.6</v>
      </c>
    </row>
    <row r="15" spans="1:10" x14ac:dyDescent="0.2">
      <c r="B15" s="239" t="s">
        <v>69</v>
      </c>
      <c r="C15" s="200" t="s">
        <v>66</v>
      </c>
      <c r="D15" s="64">
        <v>17.037037037037038</v>
      </c>
      <c r="E15" s="64">
        <v>19.399999999999999</v>
      </c>
      <c r="F15" s="64">
        <v>19.981481481481481</v>
      </c>
      <c r="G15" s="64">
        <v>19.955555555555552</v>
      </c>
      <c r="H15" s="64">
        <v>20.148148148148149</v>
      </c>
      <c r="I15" s="65">
        <v>20.43703703703704</v>
      </c>
      <c r="J15" s="66">
        <v>20.440740740740743</v>
      </c>
    </row>
    <row r="16" spans="1:10" ht="22.8" x14ac:dyDescent="0.2">
      <c r="B16" s="240" t="s">
        <v>118</v>
      </c>
      <c r="C16" s="201" t="s">
        <v>19</v>
      </c>
      <c r="D16" s="67"/>
      <c r="E16" s="67">
        <v>36.727580488000001</v>
      </c>
      <c r="F16" s="67">
        <v>39.712177719000003</v>
      </c>
      <c r="G16" s="67">
        <v>40.434840061000003</v>
      </c>
      <c r="H16" s="67">
        <v>38.171228616999997</v>
      </c>
      <c r="I16" s="62">
        <v>39.212436066000002</v>
      </c>
      <c r="J16" s="63">
        <v>37.602870381000002</v>
      </c>
    </row>
    <row r="17" spans="2:10" x14ac:dyDescent="0.2">
      <c r="B17" s="239" t="s">
        <v>69</v>
      </c>
      <c r="C17" s="200" t="s">
        <v>66</v>
      </c>
      <c r="D17" s="64"/>
      <c r="E17" s="64">
        <v>27.599254356999996</v>
      </c>
      <c r="F17" s="64">
        <v>27.842678985666666</v>
      </c>
      <c r="G17" s="64">
        <v>28.608548951461536</v>
      </c>
      <c r="H17" s="64">
        <v>28.03960547003846</v>
      </c>
      <c r="I17" s="65">
        <v>28.165398860777778</v>
      </c>
      <c r="J17" s="66">
        <v>27.894693592259259</v>
      </c>
    </row>
    <row r="18" spans="2:10" ht="22.8" x14ac:dyDescent="0.2">
      <c r="B18" s="240" t="s">
        <v>119</v>
      </c>
      <c r="C18" s="201" t="s">
        <v>19</v>
      </c>
      <c r="D18" s="67">
        <v>69.400000000000006</v>
      </c>
      <c r="E18" s="67">
        <v>72.7</v>
      </c>
      <c r="F18" s="67">
        <v>75.2</v>
      </c>
      <c r="G18" s="67">
        <v>79.599999999999994</v>
      </c>
      <c r="H18" s="67">
        <v>81.5</v>
      </c>
      <c r="I18" s="62">
        <v>83.4</v>
      </c>
      <c r="J18" s="63">
        <v>83.9</v>
      </c>
    </row>
    <row r="19" spans="2:10" x14ac:dyDescent="0.2">
      <c r="B19" s="239" t="s">
        <v>69</v>
      </c>
      <c r="C19" s="200" t="s">
        <v>66</v>
      </c>
      <c r="D19" s="64">
        <v>76.51111111111112</v>
      </c>
      <c r="E19" s="64">
        <v>74.766666666666666</v>
      </c>
      <c r="F19" s="64">
        <v>75.933333333333323</v>
      </c>
      <c r="G19" s="64">
        <v>78.233333333333334</v>
      </c>
      <c r="H19" s="64">
        <v>79.744444444444454</v>
      </c>
      <c r="I19" s="65">
        <v>81.76666666666668</v>
      </c>
      <c r="J19" s="66">
        <v>82.159259259259272</v>
      </c>
    </row>
    <row r="20" spans="2:10" ht="21.6" customHeight="1" x14ac:dyDescent="0.2">
      <c r="B20" s="240" t="s">
        <v>120</v>
      </c>
      <c r="C20" s="201" t="s">
        <v>19</v>
      </c>
      <c r="D20" s="68">
        <v>100.482</v>
      </c>
      <c r="E20" s="68">
        <v>124.542</v>
      </c>
      <c r="F20" s="68">
        <v>136.53399999999999</v>
      </c>
      <c r="G20" s="68">
        <v>141.04499999999999</v>
      </c>
      <c r="H20" s="67"/>
      <c r="I20" s="62"/>
      <c r="J20" s="63"/>
    </row>
    <row r="21" spans="2:10" ht="28.2" customHeight="1" x14ac:dyDescent="0.2">
      <c r="B21" s="239" t="s">
        <v>70</v>
      </c>
      <c r="C21" s="200" t="s">
        <v>66</v>
      </c>
      <c r="D21" s="90">
        <v>231.09218181818187</v>
      </c>
      <c r="E21" s="90">
        <v>255.53195454545457</v>
      </c>
      <c r="F21" s="90">
        <v>264.56840909090903</v>
      </c>
      <c r="G21" s="90">
        <v>272.1195238095238</v>
      </c>
      <c r="H21" s="64"/>
      <c r="I21" s="65"/>
      <c r="J21" s="66"/>
    </row>
    <row r="22" spans="2:10" ht="22.8" x14ac:dyDescent="0.2">
      <c r="B22" s="240" t="s">
        <v>121</v>
      </c>
      <c r="C22" s="201" t="s">
        <v>19</v>
      </c>
      <c r="D22" s="67">
        <v>67</v>
      </c>
      <c r="E22" s="67">
        <v>78</v>
      </c>
      <c r="F22" s="67">
        <v>79</v>
      </c>
      <c r="G22" s="67">
        <v>81</v>
      </c>
      <c r="H22" s="67">
        <v>81</v>
      </c>
      <c r="I22" s="62">
        <v>81</v>
      </c>
      <c r="J22" s="63">
        <v>82</v>
      </c>
    </row>
    <row r="23" spans="2:10" x14ac:dyDescent="0.2">
      <c r="B23" s="239" t="s">
        <v>69</v>
      </c>
      <c r="C23" s="200" t="s">
        <v>66</v>
      </c>
      <c r="D23" s="64">
        <v>66.18518518518519</v>
      </c>
      <c r="E23" s="64">
        <v>77.740740740740748</v>
      </c>
      <c r="F23" s="64">
        <v>79.851851851851848</v>
      </c>
      <c r="G23" s="64">
        <v>82.074074074074076</v>
      </c>
      <c r="H23" s="64">
        <v>84.074074074074076</v>
      </c>
      <c r="I23" s="65">
        <v>85.925925925925924</v>
      </c>
      <c r="J23" s="66">
        <v>87.925925925925924</v>
      </c>
    </row>
    <row r="24" spans="2:10" ht="22.8" x14ac:dyDescent="0.2">
      <c r="B24" s="240" t="s">
        <v>122</v>
      </c>
      <c r="C24" s="201" t="s">
        <v>19</v>
      </c>
      <c r="D24" s="67">
        <v>86</v>
      </c>
      <c r="E24" s="67">
        <v>96</v>
      </c>
      <c r="F24" s="67">
        <v>96</v>
      </c>
      <c r="G24" s="67">
        <v>96</v>
      </c>
      <c r="H24" s="67">
        <v>97</v>
      </c>
      <c r="I24" s="62">
        <v>95</v>
      </c>
      <c r="J24" s="63">
        <v>96</v>
      </c>
    </row>
    <row r="25" spans="2:10" x14ac:dyDescent="0.2">
      <c r="B25" s="239" t="s">
        <v>69</v>
      </c>
      <c r="C25" s="200" t="s">
        <v>66</v>
      </c>
      <c r="D25" s="64">
        <v>84.407407407407405</v>
      </c>
      <c r="E25" s="64">
        <v>93</v>
      </c>
      <c r="F25" s="64">
        <v>94.444444444444443</v>
      </c>
      <c r="G25" s="64">
        <v>95.703703703703709</v>
      </c>
      <c r="H25" s="64">
        <v>96.555555555555557</v>
      </c>
      <c r="I25" s="65">
        <v>97</v>
      </c>
      <c r="J25" s="66">
        <v>97.629629629629633</v>
      </c>
    </row>
    <row r="26" spans="2:10" x14ac:dyDescent="0.2">
      <c r="B26" s="240" t="s">
        <v>71</v>
      </c>
      <c r="C26" s="201" t="s">
        <v>19</v>
      </c>
      <c r="D26" s="67"/>
      <c r="E26" s="67">
        <v>36.966500000000003</v>
      </c>
      <c r="F26" s="67">
        <v>38.9711</v>
      </c>
      <c r="G26" s="67">
        <v>40.617400000000004</v>
      </c>
      <c r="H26" s="67">
        <v>42.9467</v>
      </c>
      <c r="I26" s="62">
        <v>44.193300000000001</v>
      </c>
      <c r="J26" s="63">
        <v>41.806800000000003</v>
      </c>
    </row>
    <row r="27" spans="2:10" x14ac:dyDescent="0.2">
      <c r="B27" s="245" t="s">
        <v>72</v>
      </c>
      <c r="C27" s="200" t="s">
        <v>66</v>
      </c>
      <c r="D27" s="64"/>
      <c r="E27" s="64">
        <v>43.940801481481472</v>
      </c>
      <c r="F27" s="64">
        <v>44.605857777777778</v>
      </c>
      <c r="G27" s="64">
        <v>45.431548148148153</v>
      </c>
      <c r="H27" s="64">
        <v>47.28982222222222</v>
      </c>
      <c r="I27" s="65">
        <v>47.799570370370375</v>
      </c>
      <c r="J27" s="66">
        <v>49.294988888888888</v>
      </c>
    </row>
    <row r="28" spans="2:10" ht="13.2" thickBot="1" x14ac:dyDescent="0.25">
      <c r="B28" s="59" t="s">
        <v>36</v>
      </c>
      <c r="C28" s="71"/>
      <c r="D28" s="60">
        <v>2010</v>
      </c>
      <c r="E28" s="60">
        <v>2014</v>
      </c>
      <c r="F28" s="60">
        <v>2015</v>
      </c>
      <c r="G28" s="60">
        <v>2016</v>
      </c>
      <c r="H28" s="60">
        <v>2017</v>
      </c>
      <c r="I28" s="60">
        <v>2018</v>
      </c>
      <c r="J28" s="72">
        <v>2019</v>
      </c>
    </row>
    <row r="29" spans="2:10" ht="13.2" thickTop="1" x14ac:dyDescent="0.2">
      <c r="B29" s="271" t="s">
        <v>110</v>
      </c>
      <c r="C29" s="293"/>
      <c r="D29" s="217">
        <v>0.10244981004877037</v>
      </c>
      <c r="E29" s="173">
        <v>0.47554390903710042</v>
      </c>
      <c r="F29" s="173">
        <v>0.57562492793096098</v>
      </c>
      <c r="G29" s="173">
        <v>0.60269479631916156</v>
      </c>
      <c r="H29" s="173">
        <v>0.60999773013141767</v>
      </c>
      <c r="I29" s="173">
        <v>0.61338914050442583</v>
      </c>
      <c r="J29" s="176">
        <v>0.60691467179303349</v>
      </c>
    </row>
    <row r="30" spans="2:10" x14ac:dyDescent="0.2">
      <c r="B30" s="290" t="s">
        <v>113</v>
      </c>
      <c r="C30" s="291"/>
      <c r="D30" s="218">
        <v>1.1363377458974504</v>
      </c>
      <c r="E30" s="174">
        <v>0.63229482006298565</v>
      </c>
      <c r="F30" s="174">
        <v>0.6349736021462431</v>
      </c>
      <c r="G30" s="174">
        <v>0.45192154553269992</v>
      </c>
      <c r="H30" s="174">
        <v>1.6245672627619261E-2</v>
      </c>
      <c r="I30" s="174">
        <v>0.13205510291126654</v>
      </c>
      <c r="J30" s="178">
        <v>0.16532726810515597</v>
      </c>
    </row>
    <row r="31" spans="2:10" x14ac:dyDescent="0.2">
      <c r="B31" s="290" t="s">
        <v>114</v>
      </c>
      <c r="C31" s="291"/>
      <c r="D31" s="218">
        <v>-1.429751476880907</v>
      </c>
      <c r="E31" s="174">
        <v>-1.9789228869407685</v>
      </c>
      <c r="F31" s="174">
        <v>-2.0319646728000573</v>
      </c>
      <c r="G31" s="174">
        <v>-2.39979409669637</v>
      </c>
      <c r="H31" s="174">
        <v>-2.5840019417827578</v>
      </c>
      <c r="I31" s="174">
        <v>-1.6803246700846766</v>
      </c>
      <c r="J31" s="178"/>
    </row>
    <row r="32" spans="2:10" x14ac:dyDescent="0.2">
      <c r="B32" s="290" t="s">
        <v>115</v>
      </c>
      <c r="C32" s="291"/>
      <c r="D32" s="218">
        <v>1.0256323690031637</v>
      </c>
      <c r="E32" s="174">
        <v>0.96020687111373071</v>
      </c>
      <c r="F32" s="174">
        <v>0.97856337260729531</v>
      </c>
      <c r="G32" s="174">
        <v>0.99100185632522853</v>
      </c>
      <c r="H32" s="174">
        <v>0.93429042338270396</v>
      </c>
      <c r="I32" s="174">
        <v>0.93546815298110142</v>
      </c>
      <c r="J32" s="178">
        <v>0.88816815814988459</v>
      </c>
    </row>
    <row r="33" spans="2:10" x14ac:dyDescent="0.2">
      <c r="B33" s="290" t="s">
        <v>116</v>
      </c>
      <c r="C33" s="291"/>
      <c r="D33" s="218">
        <v>-1.4587575681387517</v>
      </c>
      <c r="E33" s="174">
        <v>-1.6733179012608557</v>
      </c>
      <c r="F33" s="174">
        <v>-1.7436429113740191</v>
      </c>
      <c r="G33" s="174">
        <v>-1.1154389005832275</v>
      </c>
      <c r="H33" s="174">
        <v>-1.1249198817219912</v>
      </c>
      <c r="I33" s="174">
        <v>-1.1606345658361374</v>
      </c>
      <c r="J33" s="178">
        <v>-1.1437880744666222</v>
      </c>
    </row>
    <row r="34" spans="2:10" x14ac:dyDescent="0.2">
      <c r="B34" s="290" t="s">
        <v>117</v>
      </c>
      <c r="C34" s="291"/>
      <c r="D34" s="218">
        <v>0.99774522624111195</v>
      </c>
      <c r="E34" s="174">
        <v>9.8993426402040674E-2</v>
      </c>
      <c r="F34" s="174">
        <v>-0.18579752882962103</v>
      </c>
      <c r="G34" s="174">
        <v>-0.17471047210972787</v>
      </c>
      <c r="H34" s="174">
        <v>-0.28986285466395717</v>
      </c>
      <c r="I34" s="174">
        <v>-0.47188349438837268</v>
      </c>
      <c r="J34" s="178">
        <v>-0.30593952648808043</v>
      </c>
    </row>
    <row r="35" spans="2:10" x14ac:dyDescent="0.2">
      <c r="B35" s="290" t="s">
        <v>118</v>
      </c>
      <c r="C35" s="291"/>
      <c r="D35" s="218">
        <v>0</v>
      </c>
      <c r="E35" s="174">
        <v>-1.5177294229600578</v>
      </c>
      <c r="F35" s="174">
        <v>-2.088319629613995</v>
      </c>
      <c r="G35" s="174">
        <v>-2.4219877165994737</v>
      </c>
      <c r="H35" s="174">
        <v>-1.8421023986687541</v>
      </c>
      <c r="I35" s="174">
        <v>-2.1377653217402282</v>
      </c>
      <c r="J35" s="178">
        <v>-1.8596291981375419</v>
      </c>
    </row>
    <row r="36" spans="2:10" x14ac:dyDescent="0.2">
      <c r="B36" s="290" t="s">
        <v>119</v>
      </c>
      <c r="C36" s="291"/>
      <c r="D36" s="218">
        <v>-0.76335239976275837</v>
      </c>
      <c r="E36" s="174">
        <v>-0.17558997760729619</v>
      </c>
      <c r="F36" s="174">
        <v>-6.4761713191800921E-2</v>
      </c>
      <c r="G36" s="174">
        <v>0.13100790346567939</v>
      </c>
      <c r="H36" s="174">
        <v>0.1749614708574925</v>
      </c>
      <c r="I36" s="174">
        <v>0.17809551993930356</v>
      </c>
      <c r="J36" s="178">
        <v>0.20687246919638203</v>
      </c>
    </row>
    <row r="37" spans="2:10" x14ac:dyDescent="0.2">
      <c r="B37" s="290" t="s">
        <v>120</v>
      </c>
      <c r="C37" s="291"/>
      <c r="D37" s="218">
        <v>-0.79711568794831589</v>
      </c>
      <c r="E37" s="174">
        <v>-0.68825779054372127</v>
      </c>
      <c r="F37" s="174">
        <v>-0.70550570050345296</v>
      </c>
      <c r="G37" s="174">
        <v>-0.70470523847752808</v>
      </c>
      <c r="H37" s="174"/>
      <c r="I37" s="174"/>
      <c r="J37" s="178"/>
    </row>
    <row r="38" spans="2:10" x14ac:dyDescent="0.2">
      <c r="B38" s="290" t="s">
        <v>121</v>
      </c>
      <c r="C38" s="291"/>
      <c r="D38" s="218">
        <v>7.1645297432714597E-2</v>
      </c>
      <c r="E38" s="174">
        <v>2.4748903921250075E-2</v>
      </c>
      <c r="F38" s="174">
        <v>-9.1380487732611496E-2</v>
      </c>
      <c r="G38" s="174">
        <v>-0.12486338228463364</v>
      </c>
      <c r="H38" s="174">
        <v>-0.38018542705822295</v>
      </c>
      <c r="I38" s="174">
        <v>-0.80404916542237626</v>
      </c>
      <c r="J38" s="178">
        <v>-1.0365047100420375</v>
      </c>
    </row>
    <row r="39" spans="2:10" x14ac:dyDescent="0.2">
      <c r="B39" s="290" t="s">
        <v>122</v>
      </c>
      <c r="C39" s="291"/>
      <c r="D39" s="218">
        <v>6.146474220937613E-2</v>
      </c>
      <c r="E39" s="174">
        <v>0.49371044145328752</v>
      </c>
      <c r="F39" s="174">
        <v>0.33145246090820896</v>
      </c>
      <c r="G39" s="174">
        <v>7.8583163528474789E-2</v>
      </c>
      <c r="H39" s="174">
        <v>0.13292496075598764</v>
      </c>
      <c r="I39" s="174">
        <v>-0.81131242323858554</v>
      </c>
      <c r="J39" s="178">
        <v>-0.8059656264655517</v>
      </c>
    </row>
    <row r="40" spans="2:10" ht="13.2" thickBot="1" x14ac:dyDescent="0.25">
      <c r="B40" s="279" t="s">
        <v>71</v>
      </c>
      <c r="C40" s="292"/>
      <c r="D40" s="219"/>
      <c r="E40" s="197">
        <v>-0.6200685634906723</v>
      </c>
      <c r="F40" s="197">
        <v>-0.49412406381537372</v>
      </c>
      <c r="G40" s="197">
        <v>-0.41591320298403528</v>
      </c>
      <c r="H40" s="197">
        <v>-0.36693699516108896</v>
      </c>
      <c r="I40" s="197">
        <v>-0.28812087344169601</v>
      </c>
      <c r="J40" s="198">
        <v>-0.58812613113536327</v>
      </c>
    </row>
  </sheetData>
  <mergeCells count="12">
    <mergeCell ref="B39:C39"/>
    <mergeCell ref="B40:C40"/>
    <mergeCell ref="B34:C34"/>
    <mergeCell ref="B35:C35"/>
    <mergeCell ref="B36:C36"/>
    <mergeCell ref="B37:C37"/>
    <mergeCell ref="B38:C38"/>
    <mergeCell ref="B29:C29"/>
    <mergeCell ref="B33:C33"/>
    <mergeCell ref="B30:C30"/>
    <mergeCell ref="B31:C31"/>
    <mergeCell ref="B32:C32"/>
  </mergeCells>
  <conditionalFormatting sqref="D29:J4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2BAFADE1-5BDD-4070-9E7C-27183985C732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4D817-CC53-4E9B-8269-614533B74A93}">
  <dimension ref="A1:K28"/>
  <sheetViews>
    <sheetView showGridLines="0" topLeftCell="A19" zoomScaleNormal="100" workbookViewId="0">
      <selection activeCell="E34" sqref="E34"/>
    </sheetView>
  </sheetViews>
  <sheetFormatPr defaultColWidth="8.7265625" defaultRowHeight="14.4" x14ac:dyDescent="0.3"/>
  <cols>
    <col min="1" max="1" width="8.7265625" style="5"/>
    <col min="2" max="2" width="9.1796875" style="5" customWidth="1"/>
    <col min="3" max="3" width="14.81640625" style="5" customWidth="1"/>
    <col min="4" max="4" width="12.36328125" style="5" customWidth="1"/>
    <col min="5" max="11" width="4.6328125" style="5" customWidth="1"/>
    <col min="12" max="16384" width="8.7265625" style="5"/>
  </cols>
  <sheetData>
    <row r="1" spans="1:11" x14ac:dyDescent="0.3">
      <c r="A1" s="2" t="s">
        <v>2</v>
      </c>
    </row>
    <row r="2" spans="1:11" ht="15" thickBot="1" x14ac:dyDescent="0.35">
      <c r="B2" s="93" t="s">
        <v>133</v>
      </c>
      <c r="C2" s="94" t="s">
        <v>3</v>
      </c>
      <c r="D2" s="95"/>
      <c r="E2" s="95">
        <v>2010</v>
      </c>
      <c r="F2" s="95">
        <v>2015</v>
      </c>
      <c r="G2" s="95">
        <v>2016</v>
      </c>
      <c r="H2" s="95">
        <v>2017</v>
      </c>
      <c r="I2" s="95">
        <v>2018</v>
      </c>
      <c r="J2" s="95">
        <v>2019</v>
      </c>
      <c r="K2" s="96">
        <v>2020</v>
      </c>
    </row>
    <row r="3" spans="1:11" ht="15" customHeight="1" thickTop="1" x14ac:dyDescent="0.3">
      <c r="B3" s="294" t="s">
        <v>134</v>
      </c>
      <c r="C3" s="97" t="s">
        <v>135</v>
      </c>
      <c r="D3" s="98" t="s">
        <v>19</v>
      </c>
      <c r="E3" s="99">
        <v>-0.90085409999999988</v>
      </c>
      <c r="F3" s="99">
        <v>-0.6367638000000001</v>
      </c>
      <c r="G3" s="99">
        <v>-0.14122380000000001</v>
      </c>
      <c r="H3" s="99">
        <v>1.2645265999999999</v>
      </c>
      <c r="I3" s="99">
        <v>3.3522110999999999</v>
      </c>
      <c r="J3" s="100">
        <v>3.8946047999999989</v>
      </c>
      <c r="K3" s="101">
        <v>-4.5922182999999999</v>
      </c>
    </row>
    <row r="4" spans="1:11" x14ac:dyDescent="0.3">
      <c r="B4" s="295"/>
      <c r="C4" s="102" t="s">
        <v>308</v>
      </c>
      <c r="D4" s="103" t="s">
        <v>66</v>
      </c>
      <c r="E4" s="104">
        <v>-2.8063131555555549</v>
      </c>
      <c r="F4" s="104">
        <v>-1.3449916518518521</v>
      </c>
      <c r="G4" s="104">
        <v>-0.5232131000000001</v>
      </c>
      <c r="H4" s="104">
        <v>1.078993274074074</v>
      </c>
      <c r="I4" s="104">
        <v>2.0980594222222222</v>
      </c>
      <c r="J4" s="105">
        <v>2.5760852925925919</v>
      </c>
      <c r="K4" s="106">
        <v>-5.2557675962962982</v>
      </c>
    </row>
    <row r="5" spans="1:11" ht="20.399999999999999" customHeight="1" x14ac:dyDescent="0.3">
      <c r="B5" s="295"/>
      <c r="C5" s="107" t="s">
        <v>136</v>
      </c>
      <c r="D5" s="108" t="s">
        <v>19</v>
      </c>
      <c r="E5" s="109">
        <v>65.7</v>
      </c>
      <c r="F5" s="109">
        <v>80.5</v>
      </c>
      <c r="G5" s="109">
        <v>88.2</v>
      </c>
      <c r="H5" s="109">
        <v>94</v>
      </c>
      <c r="I5" s="109">
        <v>90.8</v>
      </c>
      <c r="J5" s="110">
        <v>91.6</v>
      </c>
      <c r="K5" s="111"/>
    </row>
    <row r="6" spans="1:11" x14ac:dyDescent="0.3">
      <c r="B6" s="295"/>
      <c r="C6" s="102" t="s">
        <v>137</v>
      </c>
      <c r="D6" s="103" t="s">
        <v>66</v>
      </c>
      <c r="E6" s="104">
        <v>152.54074074074069</v>
      </c>
      <c r="F6" s="104">
        <v>147.71851851851849</v>
      </c>
      <c r="G6" s="104">
        <v>145.12222222222221</v>
      </c>
      <c r="H6" s="104">
        <v>140.0148148148148</v>
      </c>
      <c r="I6" s="104">
        <v>136.6888888888889</v>
      </c>
      <c r="J6" s="105">
        <v>133.10740740740741</v>
      </c>
      <c r="K6" s="106"/>
    </row>
    <row r="7" spans="1:11" x14ac:dyDescent="0.3">
      <c r="B7" s="295"/>
      <c r="C7" s="107" t="s">
        <v>138</v>
      </c>
      <c r="D7" s="108" t="s">
        <v>19</v>
      </c>
      <c r="E7" s="109"/>
      <c r="F7" s="109">
        <v>4.4000000000000004</v>
      </c>
      <c r="G7" s="109">
        <v>4.5999999999999996</v>
      </c>
      <c r="H7" s="109">
        <v>3.7</v>
      </c>
      <c r="I7" s="109">
        <v>3.2</v>
      </c>
      <c r="J7" s="110">
        <v>2.9</v>
      </c>
      <c r="K7" s="111"/>
    </row>
    <row r="8" spans="1:11" x14ac:dyDescent="0.3">
      <c r="B8" s="296"/>
      <c r="C8" s="102" t="s">
        <v>69</v>
      </c>
      <c r="D8" s="103" t="s">
        <v>66</v>
      </c>
      <c r="E8" s="104"/>
      <c r="F8" s="104">
        <v>10.40384615384615</v>
      </c>
      <c r="G8" s="104">
        <v>9.0666666666666664</v>
      </c>
      <c r="H8" s="104">
        <v>7.5370370370370354</v>
      </c>
      <c r="I8" s="104">
        <v>5.9444444444444438</v>
      </c>
      <c r="J8" s="105">
        <v>4.9000000000000004</v>
      </c>
      <c r="K8" s="106"/>
    </row>
    <row r="9" spans="1:11" ht="27" customHeight="1" x14ac:dyDescent="0.3">
      <c r="B9" s="297" t="s">
        <v>139</v>
      </c>
      <c r="C9" s="107" t="s">
        <v>140</v>
      </c>
      <c r="D9" s="108" t="s">
        <v>19</v>
      </c>
      <c r="E9" s="109">
        <v>23.5</v>
      </c>
      <c r="F9" s="109">
        <v>15</v>
      </c>
      <c r="G9" s="109">
        <v>19.3</v>
      </c>
      <c r="H9" s="109">
        <v>23.9</v>
      </c>
      <c r="I9" s="109">
        <v>20.8</v>
      </c>
      <c r="J9" s="110">
        <v>16.600000000000001</v>
      </c>
      <c r="K9" s="111"/>
    </row>
    <row r="10" spans="1:11" ht="22.8" x14ac:dyDescent="0.3">
      <c r="B10" s="298"/>
      <c r="C10" s="102" t="s">
        <v>141</v>
      </c>
      <c r="D10" s="103" t="s">
        <v>66</v>
      </c>
      <c r="E10" s="104">
        <v>17.888888888888889</v>
      </c>
      <c r="F10" s="104">
        <v>4.2148148148148152</v>
      </c>
      <c r="G10" s="104">
        <v>6.6851851851851851</v>
      </c>
      <c r="H10" s="104">
        <v>9.2148148148148152</v>
      </c>
      <c r="I10" s="104">
        <v>11.80740740740741</v>
      </c>
      <c r="J10" s="105">
        <v>11.68888888888889</v>
      </c>
      <c r="K10" s="106"/>
    </row>
    <row r="11" spans="1:11" ht="22.8" x14ac:dyDescent="0.3">
      <c r="B11" s="298"/>
      <c r="C11" s="107" t="s">
        <v>142</v>
      </c>
      <c r="D11" s="108" t="s">
        <v>19</v>
      </c>
      <c r="E11" s="109">
        <v>-6.46682085038249</v>
      </c>
      <c r="F11" s="109">
        <v>6.6211749653481107</v>
      </c>
      <c r="G11" s="109">
        <v>14.603854389721629</v>
      </c>
      <c r="H11" s="109">
        <v>17.9113924050633</v>
      </c>
      <c r="I11" s="109">
        <v>17.309999999999999</v>
      </c>
      <c r="J11" s="110">
        <v>16.405082212257089</v>
      </c>
      <c r="K11" s="111"/>
    </row>
    <row r="12" spans="1:11" x14ac:dyDescent="0.3">
      <c r="B12" s="298"/>
      <c r="C12" s="102" t="s">
        <v>69</v>
      </c>
      <c r="D12" s="103" t="s">
        <v>66</v>
      </c>
      <c r="E12" s="104">
        <v>-11.33004999485474</v>
      </c>
      <c r="F12" s="104">
        <v>3.5732041129654339</v>
      </c>
      <c r="G12" s="104">
        <v>9.8833943574611638</v>
      </c>
      <c r="H12" s="104">
        <v>12.294927651881199</v>
      </c>
      <c r="I12" s="104">
        <v>13.17333333333333</v>
      </c>
      <c r="J12" s="105">
        <v>12.89289235471049</v>
      </c>
      <c r="K12" s="106"/>
    </row>
    <row r="13" spans="1:11" ht="25.2" customHeight="1" x14ac:dyDescent="0.3">
      <c r="B13" s="298"/>
      <c r="C13" s="107" t="s">
        <v>143</v>
      </c>
      <c r="D13" s="108" t="s">
        <v>19</v>
      </c>
      <c r="E13" s="109">
        <v>10.4</v>
      </c>
      <c r="F13" s="109">
        <v>9</v>
      </c>
      <c r="G13" s="109">
        <v>9.1999999999999993</v>
      </c>
      <c r="H13" s="109">
        <v>9.3000000000000007</v>
      </c>
      <c r="I13" s="109">
        <v>9.5</v>
      </c>
      <c r="J13" s="110">
        <v>9.6</v>
      </c>
      <c r="K13" s="111"/>
    </row>
    <row r="14" spans="1:11" ht="27.6" customHeight="1" x14ac:dyDescent="0.3">
      <c r="B14" s="298"/>
      <c r="C14" s="102" t="s">
        <v>144</v>
      </c>
      <c r="D14" s="103" t="s">
        <v>66</v>
      </c>
      <c r="E14" s="104">
        <v>15.42307692307692</v>
      </c>
      <c r="F14" s="104">
        <v>12.322222222222219</v>
      </c>
      <c r="G14" s="104">
        <v>12.207407407407411</v>
      </c>
      <c r="H14" s="104">
        <v>11.57037037037037</v>
      </c>
      <c r="I14" s="104">
        <v>11.68148148148148</v>
      </c>
      <c r="J14" s="105">
        <v>11.888888888888889</v>
      </c>
      <c r="K14" s="106"/>
    </row>
    <row r="15" spans="1:11" ht="34.200000000000003" x14ac:dyDescent="0.3">
      <c r="B15" s="298"/>
      <c r="C15" s="107" t="s">
        <v>145</v>
      </c>
      <c r="D15" s="108" t="s">
        <v>19</v>
      </c>
      <c r="E15" s="109">
        <v>18.75231526794224</v>
      </c>
      <c r="F15" s="109">
        <v>14.336391167718249</v>
      </c>
      <c r="G15" s="109">
        <v>12.727144010007759</v>
      </c>
      <c r="H15" s="109">
        <v>10.16625252266323</v>
      </c>
      <c r="I15" s="109">
        <v>9.539265662606276</v>
      </c>
      <c r="J15" s="110">
        <v>8.940836493601882</v>
      </c>
      <c r="K15" s="111"/>
    </row>
    <row r="16" spans="1:11" ht="22.8" x14ac:dyDescent="0.3">
      <c r="B16" s="298"/>
      <c r="C16" s="102" t="s">
        <v>309</v>
      </c>
      <c r="D16" s="103" t="s">
        <v>66</v>
      </c>
      <c r="E16" s="104">
        <v>15.676015275386778</v>
      </c>
      <c r="F16" s="104">
        <v>15.76952879524284</v>
      </c>
      <c r="G16" s="104">
        <v>14.761416646785349</v>
      </c>
      <c r="H16" s="104">
        <v>13.38960205575448</v>
      </c>
      <c r="I16" s="104">
        <v>13.033982064441959</v>
      </c>
      <c r="J16" s="105">
        <v>12.2246479822584</v>
      </c>
      <c r="K16" s="106"/>
    </row>
    <row r="17" spans="2:11" ht="22.8" x14ac:dyDescent="0.3">
      <c r="B17" s="298"/>
      <c r="C17" s="107" t="s">
        <v>146</v>
      </c>
      <c r="D17" s="108" t="s">
        <v>19</v>
      </c>
      <c r="E17" s="109">
        <v>8.6464044327365688</v>
      </c>
      <c r="F17" s="109">
        <v>6.6423452272034158</v>
      </c>
      <c r="G17" s="109">
        <v>3.6939321006918222</v>
      </c>
      <c r="H17" s="109">
        <v>5.8672992465580176</v>
      </c>
      <c r="I17" s="109">
        <v>6.4459214227669683</v>
      </c>
      <c r="J17" s="110">
        <v>4.9730019549253228</v>
      </c>
      <c r="K17" s="111"/>
    </row>
    <row r="18" spans="2:11" ht="15" thickBot="1" x14ac:dyDescent="0.35">
      <c r="B18" s="299"/>
      <c r="C18" s="112" t="s">
        <v>147</v>
      </c>
      <c r="D18" s="113" t="s">
        <v>66</v>
      </c>
      <c r="E18" s="114">
        <v>-2.3948406960388171</v>
      </c>
      <c r="F18" s="114">
        <v>4.4253256333746256</v>
      </c>
      <c r="G18" s="114">
        <v>6.3084573542373583</v>
      </c>
      <c r="H18" s="114">
        <v>6.6271978214181706</v>
      </c>
      <c r="I18" s="114">
        <v>8.1235126205959265</v>
      </c>
      <c r="J18" s="115">
        <v>7.2821014200846541</v>
      </c>
      <c r="K18" s="116"/>
    </row>
    <row r="19" spans="2:11" ht="15.6" thickTop="1" thickBot="1" x14ac:dyDescent="0.35">
      <c r="B19" s="117" t="s">
        <v>133</v>
      </c>
      <c r="C19" s="94" t="s">
        <v>36</v>
      </c>
      <c r="D19" s="118"/>
      <c r="E19" s="95">
        <f>E2</f>
        <v>2010</v>
      </c>
      <c r="F19" s="95">
        <f t="shared" ref="F19:K19" si="0">F2</f>
        <v>2015</v>
      </c>
      <c r="G19" s="95">
        <f t="shared" si="0"/>
        <v>2016</v>
      </c>
      <c r="H19" s="95">
        <f t="shared" si="0"/>
        <v>2017</v>
      </c>
      <c r="I19" s="95">
        <f t="shared" si="0"/>
        <v>2018</v>
      </c>
      <c r="J19" s="95">
        <f t="shared" si="0"/>
        <v>2019</v>
      </c>
      <c r="K19" s="96">
        <f t="shared" si="0"/>
        <v>2020</v>
      </c>
    </row>
    <row r="20" spans="2:11" ht="15" customHeight="1" thickTop="1" x14ac:dyDescent="0.3">
      <c r="B20" s="294" t="s">
        <v>134</v>
      </c>
      <c r="C20" s="285" t="str">
        <f>C3</f>
        <v>Produkčná medzera</v>
      </c>
      <c r="D20" s="302"/>
      <c r="E20" s="119">
        <v>0.69021777635002557</v>
      </c>
      <c r="F20" s="119">
        <v>0.65325575820563331</v>
      </c>
      <c r="G20" s="119">
        <v>0.59606919024983274</v>
      </c>
      <c r="H20" s="119">
        <v>0.31589014126092357</v>
      </c>
      <c r="I20" s="119">
        <v>-0.45547983523971425</v>
      </c>
      <c r="J20" s="119">
        <v>-0.59705431891397576</v>
      </c>
      <c r="K20" s="120">
        <v>0.26554140943090571</v>
      </c>
    </row>
    <row r="21" spans="2:11" ht="22.8" x14ac:dyDescent="0.3">
      <c r="B21" s="300"/>
      <c r="C21" s="121" t="str">
        <f>C5</f>
        <v>Dlh súkromného sektora</v>
      </c>
      <c r="D21" s="122"/>
      <c r="E21" s="123">
        <v>1.3295219248152239</v>
      </c>
      <c r="F21" s="123">
        <v>0.82696010300889033</v>
      </c>
      <c r="G21" s="123">
        <v>0.73668732946643389</v>
      </c>
      <c r="H21" s="123">
        <v>0.62627993671454729</v>
      </c>
      <c r="I21" s="123">
        <v>0.64369408595085542</v>
      </c>
      <c r="J21" s="123">
        <v>0.60441146111589628</v>
      </c>
      <c r="K21" s="124"/>
    </row>
    <row r="22" spans="2:11" x14ac:dyDescent="0.3">
      <c r="B22" s="301"/>
      <c r="C22" s="121" t="str">
        <f>C7</f>
        <v>Zlyhané úvery</v>
      </c>
      <c r="D22" s="122"/>
      <c r="E22" s="123"/>
      <c r="F22" s="123">
        <v>0.55544808519058531</v>
      </c>
      <c r="G22" s="123">
        <v>0.4305910407519159</v>
      </c>
      <c r="H22" s="123">
        <v>0.39935292717544568</v>
      </c>
      <c r="I22" s="123">
        <v>0.33708714719609922</v>
      </c>
      <c r="J22" s="123">
        <v>0.28664503068330782</v>
      </c>
      <c r="K22" s="124"/>
    </row>
    <row r="23" spans="2:11" ht="14.4" customHeight="1" x14ac:dyDescent="0.3">
      <c r="B23" s="297" t="s">
        <v>139</v>
      </c>
      <c r="C23" s="260" t="str">
        <f>C9</f>
        <v>Nový dlh súkromnému sektoru</v>
      </c>
      <c r="D23" s="261"/>
      <c r="E23" s="123">
        <v>-0.31831972269034708</v>
      </c>
      <c r="F23" s="123">
        <v>-0.78562878862823171</v>
      </c>
      <c r="G23" s="123">
        <v>-0.94761177349776604</v>
      </c>
      <c r="H23" s="123">
        <v>-1.190031119560899</v>
      </c>
      <c r="I23" s="123">
        <v>-0.71898291083689725</v>
      </c>
      <c r="J23" s="123">
        <v>-0.47194316030111322</v>
      </c>
      <c r="K23" s="124"/>
    </row>
    <row r="24" spans="2:11" ht="14.4" customHeight="1" x14ac:dyDescent="0.3">
      <c r="B24" s="300"/>
      <c r="C24" s="260" t="str">
        <f>C11</f>
        <v>3-ročný reálny rast cien nehnuteľností</v>
      </c>
      <c r="D24" s="288"/>
      <c r="E24" s="123">
        <v>-0.31875474036508622</v>
      </c>
      <c r="F24" s="123">
        <v>-0.2495258817985854</v>
      </c>
      <c r="G24" s="123">
        <v>-0.40871272611099552</v>
      </c>
      <c r="H24" s="123">
        <v>-0.56822578608443852</v>
      </c>
      <c r="I24" s="123">
        <v>-0.47082708379441518</v>
      </c>
      <c r="J24" s="123">
        <v>-0.41054651890613048</v>
      </c>
      <c r="K24" s="124"/>
    </row>
    <row r="25" spans="2:11" x14ac:dyDescent="0.3">
      <c r="B25" s="300"/>
      <c r="C25" s="260" t="str">
        <f>C13</f>
        <v>Finančná páka bankového sektora</v>
      </c>
      <c r="D25" s="261"/>
      <c r="E25" s="123">
        <v>0.97186987765214083</v>
      </c>
      <c r="F25" s="123">
        <v>0.88090278863510829</v>
      </c>
      <c r="G25" s="123">
        <v>0.83733331162619129</v>
      </c>
      <c r="H25" s="123">
        <v>0.67903712127225213</v>
      </c>
      <c r="I25" s="123">
        <v>0.66858184691860423</v>
      </c>
      <c r="J25" s="123">
        <v>0.73450060950153229</v>
      </c>
      <c r="K25" s="124"/>
    </row>
    <row r="26" spans="2:11" ht="34.200000000000003" x14ac:dyDescent="0.3">
      <c r="B26" s="300"/>
      <c r="C26" s="125" t="str">
        <f>C15</f>
        <v>Vystavenie bankového sektora voči domácemu vládnemu dlhu</v>
      </c>
      <c r="D26" s="126"/>
      <c r="E26" s="123">
        <v>-0.38392189487816109</v>
      </c>
      <c r="F26" s="123">
        <v>0.16525857141632119</v>
      </c>
      <c r="G26" s="123">
        <v>0.24828504346118721</v>
      </c>
      <c r="H26" s="123">
        <v>0.42580427779937252</v>
      </c>
      <c r="I26" s="123">
        <v>0.43260642434586621</v>
      </c>
      <c r="J26" s="123">
        <v>0.43125261959203709</v>
      </c>
      <c r="K26" s="124"/>
    </row>
    <row r="27" spans="2:11" ht="15" customHeight="1" thickBot="1" x14ac:dyDescent="0.35">
      <c r="B27" s="303"/>
      <c r="C27" s="263" t="str">
        <f>C17</f>
        <v>Ziskovosť bankového sektoru (ROE)</v>
      </c>
      <c r="D27" s="289"/>
      <c r="E27" s="127">
        <v>0.31973409509221568</v>
      </c>
      <c r="F27" s="127">
        <v>0.27393093225935428</v>
      </c>
      <c r="G27" s="127">
        <v>-0.37643069125439771</v>
      </c>
      <c r="H27" s="127">
        <v>-0.1321867605523307</v>
      </c>
      <c r="I27" s="127">
        <v>-0.38437248823646758</v>
      </c>
      <c r="J27" s="127">
        <v>-0.57239575198731418</v>
      </c>
      <c r="K27" s="128"/>
    </row>
    <row r="28" spans="2:11" ht="24.6" customHeight="1" thickTop="1" x14ac:dyDescent="0.3">
      <c r="B28" s="336" t="s">
        <v>310</v>
      </c>
      <c r="C28" s="328"/>
      <c r="D28" s="328"/>
      <c r="E28" s="328"/>
      <c r="F28" s="328"/>
      <c r="G28" s="328"/>
      <c r="H28" s="328"/>
      <c r="I28" s="328"/>
      <c r="J28" s="328"/>
      <c r="K28" s="328"/>
    </row>
  </sheetData>
  <mergeCells count="10">
    <mergeCell ref="B28:K28"/>
    <mergeCell ref="B3:B8"/>
    <mergeCell ref="B9:B18"/>
    <mergeCell ref="B20:B22"/>
    <mergeCell ref="C20:D20"/>
    <mergeCell ref="B23:B27"/>
    <mergeCell ref="C24:D24"/>
    <mergeCell ref="C27:D27"/>
    <mergeCell ref="C23:D23"/>
    <mergeCell ref="C25:D25"/>
  </mergeCells>
  <conditionalFormatting sqref="E20:K20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4:K26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7:K27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1:K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F8347DCC-6DAD-4014-B219-25E7E691796A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2A185-29E7-482C-B52E-8E8601464F1E}">
  <dimension ref="A1:K25"/>
  <sheetViews>
    <sheetView showGridLines="0" topLeftCell="A10" zoomScaleNormal="100" workbookViewId="0">
      <selection activeCell="H31" sqref="H31"/>
    </sheetView>
  </sheetViews>
  <sheetFormatPr defaultColWidth="8.7265625" defaultRowHeight="14.4" x14ac:dyDescent="0.3"/>
  <cols>
    <col min="1" max="1" width="8.7265625" style="5"/>
    <col min="2" max="2" width="9.1796875" style="5" customWidth="1"/>
    <col min="3" max="3" width="13.7265625" style="5" customWidth="1"/>
    <col min="4" max="4" width="11.54296875" style="5" customWidth="1"/>
    <col min="5" max="11" width="4.6328125" style="5" customWidth="1"/>
    <col min="12" max="16384" width="8.7265625" style="5"/>
  </cols>
  <sheetData>
    <row r="1" spans="1:11" x14ac:dyDescent="0.3">
      <c r="A1" s="2" t="s">
        <v>2</v>
      </c>
    </row>
    <row r="2" spans="1:11" ht="15" thickBot="1" x14ac:dyDescent="0.35">
      <c r="B2" s="93" t="s">
        <v>133</v>
      </c>
      <c r="C2" s="94" t="s">
        <v>3</v>
      </c>
      <c r="D2" s="95"/>
      <c r="E2" s="95">
        <v>2010</v>
      </c>
      <c r="F2" s="95">
        <v>2015</v>
      </c>
      <c r="G2" s="95">
        <v>2016</v>
      </c>
      <c r="H2" s="95">
        <v>2017</v>
      </c>
      <c r="I2" s="95">
        <v>2018</v>
      </c>
      <c r="J2" s="95">
        <v>2019</v>
      </c>
      <c r="K2" s="96">
        <v>2020</v>
      </c>
    </row>
    <row r="3" spans="1:11" ht="23.4" customHeight="1" thickTop="1" x14ac:dyDescent="0.3">
      <c r="B3" s="294" t="s">
        <v>134</v>
      </c>
      <c r="C3" s="97" t="s">
        <v>148</v>
      </c>
      <c r="D3" s="98" t="s">
        <v>19</v>
      </c>
      <c r="E3" s="99">
        <v>2.6637004213521971</v>
      </c>
      <c r="F3" s="99">
        <v>-3.0438458502101979</v>
      </c>
      <c r="G3" s="99">
        <v>-5.09062602058534</v>
      </c>
      <c r="H3" s="99">
        <v>-5.1872363850679717</v>
      </c>
      <c r="I3" s="99">
        <v>-0.84710705536225828</v>
      </c>
      <c r="J3" s="100">
        <v>-4.4611985954118791E-2</v>
      </c>
      <c r="K3" s="101">
        <v>1.2072593285286739</v>
      </c>
    </row>
    <row r="4" spans="1:11" x14ac:dyDescent="0.3">
      <c r="B4" s="295"/>
      <c r="C4" s="102" t="s">
        <v>149</v>
      </c>
      <c r="D4" s="103" t="s">
        <v>66</v>
      </c>
      <c r="E4" s="104">
        <v>-0.89376253593100874</v>
      </c>
      <c r="F4" s="104">
        <v>-2.7091790579812201</v>
      </c>
      <c r="G4" s="104">
        <v>-3.3182221136614829</v>
      </c>
      <c r="H4" s="104">
        <v>-2.3389343206463269</v>
      </c>
      <c r="I4" s="104">
        <v>2.387945749658388</v>
      </c>
      <c r="J4" s="105">
        <v>1.27111550688324</v>
      </c>
      <c r="K4" s="106">
        <v>0.62324011343716479</v>
      </c>
    </row>
    <row r="5" spans="1:11" ht="33.6" customHeight="1" x14ac:dyDescent="0.3">
      <c r="B5" s="295"/>
      <c r="C5" s="107" t="s">
        <v>150</v>
      </c>
      <c r="D5" s="108" t="s">
        <v>19</v>
      </c>
      <c r="E5" s="109">
        <v>8.8000000000000007</v>
      </c>
      <c r="F5" s="109">
        <v>2.8</v>
      </c>
      <c r="G5" s="109">
        <v>4.2</v>
      </c>
      <c r="H5" s="109">
        <v>8.1</v>
      </c>
      <c r="I5" s="109">
        <v>11.4</v>
      </c>
      <c r="J5" s="110">
        <v>14.5</v>
      </c>
      <c r="K5" s="111">
        <v>15.5</v>
      </c>
    </row>
    <row r="6" spans="1:11" ht="25.2" customHeight="1" x14ac:dyDescent="0.3">
      <c r="B6" s="296"/>
      <c r="C6" s="102" t="s">
        <v>151</v>
      </c>
      <c r="D6" s="103" t="s">
        <v>66</v>
      </c>
      <c r="E6" s="104">
        <v>9.7518518518518498</v>
      </c>
      <c r="F6" s="104">
        <v>1.6851851851851849</v>
      </c>
      <c r="G6" s="104">
        <v>2.348148148148149</v>
      </c>
      <c r="H6" s="104">
        <v>3.9370370370370358</v>
      </c>
      <c r="I6" s="104">
        <v>7.3888888888888902</v>
      </c>
      <c r="J6" s="105">
        <v>8.6703703703703709</v>
      </c>
      <c r="K6" s="106">
        <v>12.023999999999999</v>
      </c>
    </row>
    <row r="7" spans="1:11" ht="22.2" customHeight="1" x14ac:dyDescent="0.3">
      <c r="B7" s="297" t="s">
        <v>139</v>
      </c>
      <c r="C7" s="107" t="s">
        <v>152</v>
      </c>
      <c r="D7" s="108" t="s">
        <v>19</v>
      </c>
      <c r="E7" s="109">
        <v>3.83</v>
      </c>
      <c r="F7" s="109">
        <v>3.91</v>
      </c>
      <c r="G7" s="109">
        <v>7.16</v>
      </c>
      <c r="H7" s="109">
        <v>5.01</v>
      </c>
      <c r="I7" s="109">
        <v>2.2400000000000002</v>
      </c>
      <c r="J7" s="110">
        <v>1.89</v>
      </c>
      <c r="K7" s="111"/>
    </row>
    <row r="8" spans="1:11" ht="22.8" x14ac:dyDescent="0.3">
      <c r="B8" s="298"/>
      <c r="C8" s="102" t="s">
        <v>153</v>
      </c>
      <c r="D8" s="103" t="s">
        <v>66</v>
      </c>
      <c r="E8" s="104">
        <v>0.1185185185185187</v>
      </c>
      <c r="F8" s="104">
        <v>0.24851851851851861</v>
      </c>
      <c r="G8" s="104">
        <v>5.4262962962962948</v>
      </c>
      <c r="H8" s="104">
        <v>12.177777777777781</v>
      </c>
      <c r="I8" s="104">
        <v>10.627407407407411</v>
      </c>
      <c r="J8" s="105">
        <v>9.5274074074074075</v>
      </c>
      <c r="K8" s="106"/>
    </row>
    <row r="9" spans="1:11" x14ac:dyDescent="0.3">
      <c r="B9" s="298"/>
      <c r="C9" s="107" t="s">
        <v>154</v>
      </c>
      <c r="D9" s="108" t="s">
        <v>19</v>
      </c>
      <c r="E9" s="109">
        <v>-5.9</v>
      </c>
      <c r="F9" s="109">
        <v>-3.2</v>
      </c>
      <c r="G9" s="109">
        <v>-2.2999999999999998</v>
      </c>
      <c r="H9" s="109">
        <v>-1.6</v>
      </c>
      <c r="I9" s="109">
        <v>-1.7</v>
      </c>
      <c r="J9" s="110">
        <v>-2</v>
      </c>
      <c r="K9" s="111">
        <v>-2.1</v>
      </c>
    </row>
    <row r="10" spans="1:11" ht="22.8" x14ac:dyDescent="0.3">
      <c r="B10" s="298"/>
      <c r="C10" s="102" t="s">
        <v>153</v>
      </c>
      <c r="D10" s="103" t="s">
        <v>66</v>
      </c>
      <c r="E10" s="104">
        <v>1.2962962962962961</v>
      </c>
      <c r="F10" s="104">
        <v>1.411111111111111</v>
      </c>
      <c r="G10" s="104">
        <v>3.2259259259259272</v>
      </c>
      <c r="H10" s="104">
        <v>3.5481481481481478</v>
      </c>
      <c r="I10" s="104">
        <v>2.5407407407407412</v>
      </c>
      <c r="J10" s="105">
        <v>2.2259259259259259</v>
      </c>
      <c r="K10" s="106">
        <v>1.4807692307692299</v>
      </c>
    </row>
    <row r="11" spans="1:11" x14ac:dyDescent="0.3">
      <c r="B11" s="298"/>
      <c r="C11" s="107" t="s">
        <v>155</v>
      </c>
      <c r="D11" s="108" t="s">
        <v>19</v>
      </c>
      <c r="E11" s="109">
        <v>-4.9000000000000004</v>
      </c>
      <c r="F11" s="109">
        <v>0.3</v>
      </c>
      <c r="G11" s="109">
        <v>-1.2</v>
      </c>
      <c r="H11" s="109">
        <v>-2.2000000000000002</v>
      </c>
      <c r="I11" s="109">
        <v>-2.2999999999999998</v>
      </c>
      <c r="J11" s="110">
        <v>-2.2999999999999998</v>
      </c>
      <c r="K11" s="111"/>
    </row>
    <row r="12" spans="1:11" ht="26.4" customHeight="1" x14ac:dyDescent="0.3">
      <c r="B12" s="298"/>
      <c r="C12" s="102" t="s">
        <v>156</v>
      </c>
      <c r="D12" s="103" t="s">
        <v>66</v>
      </c>
      <c r="E12" s="104">
        <v>-2.4481481481481482</v>
      </c>
      <c r="F12" s="104">
        <v>1.7370370370370369</v>
      </c>
      <c r="G12" s="104">
        <v>1.7222222222222221</v>
      </c>
      <c r="H12" s="104">
        <v>1.7962962962962961</v>
      </c>
      <c r="I12" s="104">
        <v>1.7370370370370369</v>
      </c>
      <c r="J12" s="105">
        <v>1.655555555555555</v>
      </c>
      <c r="K12" s="106"/>
    </row>
    <row r="13" spans="1:11" ht="24" customHeight="1" x14ac:dyDescent="0.3">
      <c r="B13" s="298"/>
      <c r="C13" s="107" t="s">
        <v>157</v>
      </c>
      <c r="D13" s="108" t="s">
        <v>19</v>
      </c>
      <c r="E13" s="134">
        <v>-10.9</v>
      </c>
      <c r="F13" s="134">
        <v>-14</v>
      </c>
      <c r="G13" s="134">
        <v>-14.8</v>
      </c>
      <c r="H13" s="134">
        <v>-15.2</v>
      </c>
      <c r="I13" s="134">
        <v>-16.5</v>
      </c>
      <c r="J13" s="146">
        <v>-14.1</v>
      </c>
      <c r="K13" s="111"/>
    </row>
    <row r="14" spans="1:11" x14ac:dyDescent="0.3">
      <c r="B14" s="298"/>
      <c r="C14" s="102" t="s">
        <v>137</v>
      </c>
      <c r="D14" s="103" t="s">
        <v>66</v>
      </c>
      <c r="E14" s="135">
        <v>-94.029629629629639</v>
      </c>
      <c r="F14" s="135">
        <v>-164.44074074074081</v>
      </c>
      <c r="G14" s="135">
        <v>-155.26296296296289</v>
      </c>
      <c r="H14" s="135">
        <v>-160.6592592592593</v>
      </c>
      <c r="I14" s="135">
        <v>-145.88518518518521</v>
      </c>
      <c r="J14" s="148">
        <v>-154.3518518518519</v>
      </c>
      <c r="K14" s="106"/>
    </row>
    <row r="15" spans="1:11" x14ac:dyDescent="0.3">
      <c r="B15" s="298"/>
      <c r="C15" s="107" t="s">
        <v>158</v>
      </c>
      <c r="D15" s="108" t="s">
        <v>19</v>
      </c>
      <c r="E15" s="134">
        <v>20.399999999999999</v>
      </c>
      <c r="F15" s="134">
        <v>28.5</v>
      </c>
      <c r="G15" s="134">
        <v>28.6</v>
      </c>
      <c r="H15" s="134">
        <v>31.9</v>
      </c>
      <c r="I15" s="134">
        <v>33.5</v>
      </c>
      <c r="J15" s="146">
        <v>32.200000000000003</v>
      </c>
      <c r="K15" s="111"/>
    </row>
    <row r="16" spans="1:11" ht="15" thickBot="1" x14ac:dyDescent="0.35">
      <c r="B16" s="299"/>
      <c r="C16" s="112" t="s">
        <v>137</v>
      </c>
      <c r="D16" s="113" t="s">
        <v>66</v>
      </c>
      <c r="E16" s="150">
        <v>-100.55185185185189</v>
      </c>
      <c r="F16" s="150">
        <v>-37.937037037037037</v>
      </c>
      <c r="G16" s="150">
        <v>-43.366666666666667</v>
      </c>
      <c r="H16" s="150">
        <v>-48.048148148148172</v>
      </c>
      <c r="I16" s="150">
        <v>-52.644444444444453</v>
      </c>
      <c r="J16" s="151">
        <v>-75.866666666666674</v>
      </c>
      <c r="K16" s="116"/>
    </row>
    <row r="17" spans="2:11" ht="15.6" thickTop="1" thickBot="1" x14ac:dyDescent="0.35">
      <c r="B17" s="129" t="s">
        <v>133</v>
      </c>
      <c r="C17" s="94" t="s">
        <v>36</v>
      </c>
      <c r="D17" s="118"/>
      <c r="E17" s="95">
        <f>E2</f>
        <v>2010</v>
      </c>
      <c r="F17" s="95">
        <f t="shared" ref="F17:K17" si="0">F2</f>
        <v>2015</v>
      </c>
      <c r="G17" s="95">
        <f t="shared" si="0"/>
        <v>2016</v>
      </c>
      <c r="H17" s="95">
        <f t="shared" si="0"/>
        <v>2017</v>
      </c>
      <c r="I17" s="95">
        <f t="shared" si="0"/>
        <v>2018</v>
      </c>
      <c r="J17" s="95">
        <f t="shared" si="0"/>
        <v>2019</v>
      </c>
      <c r="K17" s="96">
        <f t="shared" si="0"/>
        <v>2020</v>
      </c>
    </row>
    <row r="18" spans="2:11" ht="15" customHeight="1" thickTop="1" x14ac:dyDescent="0.3">
      <c r="B18" s="294" t="s">
        <v>134</v>
      </c>
      <c r="C18" s="285" t="str">
        <f>C3</f>
        <v>Reálny efektívny kurz (PPI deflovaný)</v>
      </c>
      <c r="D18" s="302"/>
      <c r="E18" s="119">
        <v>-0.99394834913699692</v>
      </c>
      <c r="F18" s="119">
        <v>7.4029670354713181E-2</v>
      </c>
      <c r="G18" s="119">
        <v>0.37542141946143331</v>
      </c>
      <c r="H18" s="119">
        <v>0.92942446050926508</v>
      </c>
      <c r="I18" s="119">
        <v>1.187146679049222</v>
      </c>
      <c r="J18" s="119">
        <v>0.39238647464433779</v>
      </c>
      <c r="K18" s="120">
        <v>-0.20980732830889309</v>
      </c>
    </row>
    <row r="19" spans="2:11" x14ac:dyDescent="0.3">
      <c r="B19" s="301"/>
      <c r="C19" s="260" t="str">
        <f>C5</f>
        <v>Nominálne jednotkové náklady práce</v>
      </c>
      <c r="D19" s="261"/>
      <c r="E19" s="123">
        <v>0.11677803374265951</v>
      </c>
      <c r="F19" s="123">
        <v>-0.1446529234563291</v>
      </c>
      <c r="G19" s="123">
        <v>-0.27672468006465051</v>
      </c>
      <c r="H19" s="123">
        <v>-0.5949745595137329</v>
      </c>
      <c r="I19" s="123">
        <v>-0.56059789487679934</v>
      </c>
      <c r="J19" s="123">
        <v>-0.84077583999950156</v>
      </c>
      <c r="K19" s="124">
        <v>-0.54320081823095168</v>
      </c>
    </row>
    <row r="20" spans="2:11" ht="14.4" customHeight="1" x14ac:dyDescent="0.3">
      <c r="B20" s="297" t="s">
        <v>139</v>
      </c>
      <c r="C20" s="260" t="str">
        <f>C7</f>
        <v>Trhové podiely vývozu</v>
      </c>
      <c r="D20" s="261"/>
      <c r="E20" s="123">
        <v>0.2064498538118871</v>
      </c>
      <c r="F20" s="123">
        <v>0.28070802485903851</v>
      </c>
      <c r="G20" s="123">
        <v>0.1190511869135959</v>
      </c>
      <c r="H20" s="123">
        <v>-0.447796743534705</v>
      </c>
      <c r="I20" s="123">
        <v>-0.51564484582120595</v>
      </c>
      <c r="J20" s="123">
        <v>-0.51666356179359907</v>
      </c>
      <c r="K20" s="124"/>
    </row>
    <row r="21" spans="2:11" x14ac:dyDescent="0.3">
      <c r="B21" s="300"/>
      <c r="C21" s="260" t="str">
        <f>C9</f>
        <v xml:space="preserve">Výmenné relácie </v>
      </c>
      <c r="D21" s="288"/>
      <c r="E21" s="123">
        <v>-1.168180171073137</v>
      </c>
      <c r="F21" s="123">
        <v>-2.2104025821269619</v>
      </c>
      <c r="G21" s="123">
        <v>-2.1281923042499158</v>
      </c>
      <c r="H21" s="123">
        <v>-2.0354282648630568</v>
      </c>
      <c r="I21" s="123">
        <v>-1.8111404084093139</v>
      </c>
      <c r="J21" s="123">
        <v>-1.682356326518377</v>
      </c>
      <c r="K21" s="124">
        <v>-1.462718935410223</v>
      </c>
    </row>
    <row r="22" spans="2:11" x14ac:dyDescent="0.3">
      <c r="B22" s="300"/>
      <c r="C22" s="125" t="str">
        <f>C11</f>
        <v>Bilancia bežného účtu</v>
      </c>
      <c r="D22" s="126"/>
      <c r="E22" s="123">
        <v>-0.44453616224310172</v>
      </c>
      <c r="F22" s="123">
        <v>-0.49415005171918303</v>
      </c>
      <c r="G22" s="123">
        <v>-0.99663295168119215</v>
      </c>
      <c r="H22" s="123">
        <v>-1.29476348420078</v>
      </c>
      <c r="I22" s="123">
        <v>-1.201308083317836</v>
      </c>
      <c r="J22" s="123">
        <v>-1.093799381618576</v>
      </c>
      <c r="K22" s="124"/>
    </row>
    <row r="23" spans="2:11" ht="22.8" x14ac:dyDescent="0.3">
      <c r="B23" s="300"/>
      <c r="C23" s="125" t="str">
        <f>C13</f>
        <v>Čistá investičná pozícia</v>
      </c>
      <c r="D23" s="126"/>
      <c r="E23" s="123">
        <v>0.23207939356240509</v>
      </c>
      <c r="F23" s="123">
        <v>0.20848638409203049</v>
      </c>
      <c r="G23" s="123">
        <v>0.19992478148980661</v>
      </c>
      <c r="H23" s="123">
        <v>0.194957841695304</v>
      </c>
      <c r="I23" s="123">
        <v>0.18900456473745911</v>
      </c>
      <c r="J23" s="123">
        <v>0.18641851900968229</v>
      </c>
      <c r="K23" s="124"/>
    </row>
    <row r="24" spans="2:11" ht="15" thickBot="1" x14ac:dyDescent="0.35">
      <c r="B24" s="303"/>
      <c r="C24" s="263" t="str">
        <f>C15</f>
        <v>Čistý zahraničný dlh</v>
      </c>
      <c r="D24" s="289"/>
      <c r="E24" s="127">
        <v>-0.20606762770158071</v>
      </c>
      <c r="F24" s="127">
        <v>-0.17010737478745469</v>
      </c>
      <c r="G24" s="127">
        <v>-0.1919274234699837</v>
      </c>
      <c r="H24" s="127">
        <v>-0.2093248586055324</v>
      </c>
      <c r="I24" s="127">
        <v>-0.22360069721468159</v>
      </c>
      <c r="J24" s="127">
        <v>-0.2269596085108985</v>
      </c>
      <c r="K24" s="128"/>
    </row>
    <row r="25" spans="2:11" ht="15" thickTop="1" x14ac:dyDescent="0.3">
      <c r="B25" s="337" t="s">
        <v>311</v>
      </c>
      <c r="C25" s="338"/>
      <c r="D25" s="338"/>
      <c r="E25" s="338"/>
      <c r="F25" s="338"/>
      <c r="G25" s="338"/>
      <c r="H25" s="338"/>
      <c r="I25" s="338"/>
      <c r="J25" s="338"/>
      <c r="K25" s="338"/>
    </row>
  </sheetData>
  <mergeCells count="10">
    <mergeCell ref="B25:K25"/>
    <mergeCell ref="C18:D18"/>
    <mergeCell ref="B20:B24"/>
    <mergeCell ref="C21:D21"/>
    <mergeCell ref="C24:D24"/>
    <mergeCell ref="B3:B6"/>
    <mergeCell ref="B7:B16"/>
    <mergeCell ref="B18:B19"/>
    <mergeCell ref="C19:D19"/>
    <mergeCell ref="C20:D20"/>
  </mergeCells>
  <conditionalFormatting sqref="E24:K24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K20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1:K23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4DD29DC4-EC52-4EB6-8F7C-837A11BD5544}"/>
  </hyperlink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4AEE3F-2454-4088-9E3B-233BC4B2B267}">
  <dimension ref="A1:K19"/>
  <sheetViews>
    <sheetView showGridLines="0" zoomScaleNormal="100" workbookViewId="0">
      <selection activeCell="N16" sqref="N16"/>
    </sheetView>
  </sheetViews>
  <sheetFormatPr defaultColWidth="8.7265625" defaultRowHeight="14.4" x14ac:dyDescent="0.3"/>
  <cols>
    <col min="1" max="1" width="8.7265625" style="5"/>
    <col min="2" max="2" width="9" style="5" customWidth="1"/>
    <col min="3" max="3" width="16.26953125" style="5" customWidth="1"/>
    <col min="4" max="4" width="11.81640625" style="5" customWidth="1"/>
    <col min="5" max="11" width="4.6328125" style="5" customWidth="1"/>
    <col min="12" max="16384" width="8.7265625" style="5"/>
  </cols>
  <sheetData>
    <row r="1" spans="1:11" x14ac:dyDescent="0.3">
      <c r="A1" s="2" t="s">
        <v>2</v>
      </c>
    </row>
    <row r="2" spans="1:11" ht="15" thickBot="1" x14ac:dyDescent="0.35">
      <c r="B2" s="93" t="s">
        <v>133</v>
      </c>
      <c r="C2" s="94" t="s">
        <v>3</v>
      </c>
      <c r="D2" s="95"/>
      <c r="E2" s="95">
        <v>2010</v>
      </c>
      <c r="F2" s="95">
        <v>2015</v>
      </c>
      <c r="G2" s="95">
        <v>2016</v>
      </c>
      <c r="H2" s="95">
        <v>2017</v>
      </c>
      <c r="I2" s="95">
        <v>2018</v>
      </c>
      <c r="J2" s="95">
        <v>2019</v>
      </c>
      <c r="K2" s="96">
        <v>2020</v>
      </c>
    </row>
    <row r="3" spans="1:11" ht="23.4" customHeight="1" thickTop="1" x14ac:dyDescent="0.3">
      <c r="B3" s="295" t="s">
        <v>159</v>
      </c>
      <c r="C3" s="107" t="s">
        <v>305</v>
      </c>
      <c r="D3" s="108" t="s">
        <v>19</v>
      </c>
      <c r="E3" s="109">
        <v>10.4</v>
      </c>
      <c r="F3" s="109">
        <v>3.4727994492655259</v>
      </c>
      <c r="G3" s="109">
        <v>2.3539645671844478</v>
      </c>
      <c r="H3" s="109">
        <v>2.3985729999999998</v>
      </c>
      <c r="I3" s="109">
        <v>2.4929899999999998</v>
      </c>
      <c r="J3" s="110">
        <v>3.8346309999999999</v>
      </c>
      <c r="K3" s="111">
        <v>7.7</v>
      </c>
    </row>
    <row r="4" spans="1:11" x14ac:dyDescent="0.3">
      <c r="B4" s="296"/>
      <c r="C4" s="102" t="s">
        <v>160</v>
      </c>
      <c r="D4" s="103" t="s">
        <v>66</v>
      </c>
      <c r="E4" s="104">
        <v>6.8000000000000007</v>
      </c>
      <c r="F4" s="104">
        <v>2.1735421666727421</v>
      </c>
      <c r="G4" s="104">
        <v>2.0985564727049608</v>
      </c>
      <c r="H4" s="104">
        <v>1.9295746153846149</v>
      </c>
      <c r="I4" s="104">
        <v>2.3363887307692308</v>
      </c>
      <c r="J4" s="105">
        <v>2.4321859230769229</v>
      </c>
      <c r="K4" s="106">
        <v>2.4461538461538459</v>
      </c>
    </row>
    <row r="5" spans="1:11" ht="14.4" customHeight="1" x14ac:dyDescent="0.3">
      <c r="B5" s="304" t="s">
        <v>139</v>
      </c>
      <c r="C5" s="107" t="s">
        <v>161</v>
      </c>
      <c r="D5" s="108" t="s">
        <v>19</v>
      </c>
      <c r="E5" s="109">
        <v>41</v>
      </c>
      <c r="F5" s="109">
        <v>51.9</v>
      </c>
      <c r="G5" s="109">
        <v>52.4</v>
      </c>
      <c r="H5" s="109">
        <v>51.7</v>
      </c>
      <c r="I5" s="109">
        <v>49.9</v>
      </c>
      <c r="J5" s="110">
        <v>48.5</v>
      </c>
      <c r="K5" s="111"/>
    </row>
    <row r="6" spans="1:11" x14ac:dyDescent="0.3">
      <c r="B6" s="305"/>
      <c r="C6" s="102" t="s">
        <v>137</v>
      </c>
      <c r="D6" s="103" t="s">
        <v>66</v>
      </c>
      <c r="E6" s="104">
        <v>60.603703703703701</v>
      </c>
      <c r="F6" s="104">
        <v>70.866666666666674</v>
      </c>
      <c r="G6" s="104">
        <v>70.070370370370384</v>
      </c>
      <c r="H6" s="104">
        <v>67.266666666666637</v>
      </c>
      <c r="I6" s="104">
        <v>65.444444444444457</v>
      </c>
      <c r="J6" s="105">
        <v>63.388888888888893</v>
      </c>
      <c r="K6" s="106"/>
    </row>
    <row r="7" spans="1:11" ht="22.8" x14ac:dyDescent="0.3">
      <c r="B7" s="305"/>
      <c r="C7" s="107" t="s">
        <v>162</v>
      </c>
      <c r="D7" s="108" t="s">
        <v>19</v>
      </c>
      <c r="E7" s="109">
        <v>4.711508440187627</v>
      </c>
      <c r="F7" s="109">
        <v>3.617394088524208</v>
      </c>
      <c r="G7" s="109">
        <v>4.4529095698413963</v>
      </c>
      <c r="H7" s="109">
        <v>2.271324095590094</v>
      </c>
      <c r="I7" s="109">
        <v>3.6986594456587079</v>
      </c>
      <c r="J7" s="110">
        <v>3.993117575654785</v>
      </c>
      <c r="K7" s="111"/>
    </row>
    <row r="8" spans="1:11" x14ac:dyDescent="0.3">
      <c r="B8" s="305"/>
      <c r="C8" s="102" t="s">
        <v>163</v>
      </c>
      <c r="D8" s="103" t="s">
        <v>66</v>
      </c>
      <c r="E8" s="104">
        <v>11.55765017165858</v>
      </c>
      <c r="F8" s="104">
        <v>11.39617490935991</v>
      </c>
      <c r="G8" s="104">
        <v>11.72739994677115</v>
      </c>
      <c r="H8" s="104">
        <v>10.372307069585929</v>
      </c>
      <c r="I8" s="104">
        <v>10.970686339306431</v>
      </c>
      <c r="J8" s="105">
        <v>10.36918957548041</v>
      </c>
      <c r="K8" s="106"/>
    </row>
    <row r="9" spans="1:11" ht="22.8" x14ac:dyDescent="0.3">
      <c r="B9" s="305"/>
      <c r="C9" s="107" t="s">
        <v>165</v>
      </c>
      <c r="D9" s="108" t="s">
        <v>19</v>
      </c>
      <c r="E9" s="109">
        <v>17.32946905386747</v>
      </c>
      <c r="F9" s="109">
        <v>16.62441348337595</v>
      </c>
      <c r="G9" s="109">
        <v>12.56467307822804</v>
      </c>
      <c r="H9" s="109">
        <v>9.8398740172235009</v>
      </c>
      <c r="I9" s="109">
        <v>12.25039106530984</v>
      </c>
      <c r="J9" s="110">
        <v>11.825006887538059</v>
      </c>
      <c r="K9" s="111"/>
    </row>
    <row r="10" spans="1:11" x14ac:dyDescent="0.3">
      <c r="B10" s="305"/>
      <c r="C10" s="102" t="s">
        <v>163</v>
      </c>
      <c r="D10" s="103" t="s">
        <v>66</v>
      </c>
      <c r="E10" s="104">
        <v>22.925637443545909</v>
      </c>
      <c r="F10" s="104">
        <v>22.743890574956019</v>
      </c>
      <c r="G10" s="104">
        <v>22.754648448712121</v>
      </c>
      <c r="H10" s="104">
        <v>21.662685864494801</v>
      </c>
      <c r="I10" s="104">
        <v>20.498739660320201</v>
      </c>
      <c r="J10" s="105">
        <v>20.363513370039961</v>
      </c>
      <c r="K10" s="106"/>
    </row>
    <row r="11" spans="1:11" ht="22.8" x14ac:dyDescent="0.3">
      <c r="B11" s="305"/>
      <c r="C11" s="107" t="s">
        <v>164</v>
      </c>
      <c r="D11" s="108" t="s">
        <v>19</v>
      </c>
      <c r="E11" s="109">
        <v>3.87</v>
      </c>
      <c r="F11" s="109">
        <v>0.89</v>
      </c>
      <c r="G11" s="109">
        <v>0.54</v>
      </c>
      <c r="H11" s="109">
        <v>0.92</v>
      </c>
      <c r="I11" s="109">
        <v>0.89</v>
      </c>
      <c r="J11" s="110">
        <v>0.25</v>
      </c>
      <c r="K11" s="111">
        <v>-0.04</v>
      </c>
    </row>
    <row r="12" spans="1:11" ht="15" thickBot="1" x14ac:dyDescent="0.35">
      <c r="B12" s="306"/>
      <c r="C12" s="112" t="s">
        <v>69</v>
      </c>
      <c r="D12" s="113" t="s">
        <v>66</v>
      </c>
      <c r="E12" s="114">
        <v>4.8088461538461544</v>
      </c>
      <c r="F12" s="114">
        <v>1.923846153846154</v>
      </c>
      <c r="G12" s="114">
        <v>1.608076923076923</v>
      </c>
      <c r="H12" s="114">
        <v>1.587692307692308</v>
      </c>
      <c r="I12" s="114">
        <v>1.506153846153846</v>
      </c>
      <c r="J12" s="115">
        <v>0.83500000000000008</v>
      </c>
      <c r="K12" s="116">
        <v>0.44740740740740748</v>
      </c>
    </row>
    <row r="13" spans="1:11" ht="15.6" thickTop="1" thickBot="1" x14ac:dyDescent="0.35">
      <c r="B13" s="129" t="s">
        <v>133</v>
      </c>
      <c r="C13" s="94" t="s">
        <v>36</v>
      </c>
      <c r="D13" s="118"/>
      <c r="E13" s="95">
        <f>E2</f>
        <v>2010</v>
      </c>
      <c r="F13" s="95">
        <f t="shared" ref="F13:K13" si="0">F2</f>
        <v>2015</v>
      </c>
      <c r="G13" s="95">
        <f t="shared" si="0"/>
        <v>2016</v>
      </c>
      <c r="H13" s="95">
        <f t="shared" si="0"/>
        <v>2017</v>
      </c>
      <c r="I13" s="95">
        <f t="shared" si="0"/>
        <v>2018</v>
      </c>
      <c r="J13" s="95">
        <f t="shared" si="0"/>
        <v>2019</v>
      </c>
      <c r="K13" s="96">
        <f t="shared" si="0"/>
        <v>2020</v>
      </c>
    </row>
    <row r="14" spans="1:11" ht="30" customHeight="1" thickTop="1" x14ac:dyDescent="0.3">
      <c r="B14" s="130" t="s">
        <v>159</v>
      </c>
      <c r="C14" s="285" t="str">
        <f>C3</f>
        <v>Udržateľnosť verejných financií (S2)</v>
      </c>
      <c r="D14" s="309"/>
      <c r="E14" s="123">
        <v>-0.86517683902447984</v>
      </c>
      <c r="F14" s="123">
        <v>-0.65617625898110299</v>
      </c>
      <c r="G14" s="123">
        <v>-0.1457436235839791</v>
      </c>
      <c r="H14" s="123">
        <v>-0.25628762842574149</v>
      </c>
      <c r="I14" s="123">
        <v>-6.9853218687945695E-2</v>
      </c>
      <c r="J14" s="123">
        <v>-0.54716734771413245</v>
      </c>
      <c r="K14" s="124">
        <v>-1.8306879164179011</v>
      </c>
    </row>
    <row r="15" spans="1:11" ht="14.4" customHeight="1" x14ac:dyDescent="0.3">
      <c r="B15" s="304" t="s">
        <v>139</v>
      </c>
      <c r="C15" s="121" t="str">
        <f>C5</f>
        <v>Verejný dlh</v>
      </c>
      <c r="D15" s="122"/>
      <c r="E15" s="123">
        <v>0.60180349007042744</v>
      </c>
      <c r="F15" s="123">
        <v>0.49335785237646951</v>
      </c>
      <c r="G15" s="123">
        <v>0.45569351598566221</v>
      </c>
      <c r="H15" s="123">
        <v>0.40620081739109132</v>
      </c>
      <c r="I15" s="123">
        <v>0.39191224076713088</v>
      </c>
      <c r="J15" s="123">
        <v>0.38380590276454379</v>
      </c>
      <c r="K15" s="124"/>
    </row>
    <row r="16" spans="1:11" ht="22.2" customHeight="1" x14ac:dyDescent="0.3">
      <c r="B16" s="307"/>
      <c r="C16" s="260" t="str">
        <f>C7</f>
        <v>Verejný dlh so splatnosťou nižšou ako jeden rok</v>
      </c>
      <c r="D16" s="288"/>
      <c r="E16" s="123">
        <v>0.78136187875937713</v>
      </c>
      <c r="F16" s="123">
        <v>0.93032239487847435</v>
      </c>
      <c r="G16" s="123">
        <v>0.8522903309405051</v>
      </c>
      <c r="H16" s="123">
        <v>0.99842033274654163</v>
      </c>
      <c r="I16" s="123">
        <v>0.86869658488053947</v>
      </c>
      <c r="J16" s="123">
        <v>0.83118554026011904</v>
      </c>
      <c r="K16" s="124"/>
    </row>
    <row r="17" spans="2:11" ht="22.8" x14ac:dyDescent="0.3">
      <c r="B17" s="307"/>
      <c r="C17" s="125" t="str">
        <f>C9</f>
        <v>Verejný dlh so splatnosťou 1- 5 rokov</v>
      </c>
      <c r="D17" s="126"/>
      <c r="E17" s="123">
        <v>0.45630703019217078</v>
      </c>
      <c r="F17" s="123">
        <v>0.58963237698109372</v>
      </c>
      <c r="G17" s="123">
        <v>0.96942296394747163</v>
      </c>
      <c r="H17" s="123">
        <v>1.1270418745789459</v>
      </c>
      <c r="I17" s="123">
        <v>0.75835729278732122</v>
      </c>
      <c r="J17" s="123">
        <v>0.77643154042879003</v>
      </c>
      <c r="K17" s="124"/>
    </row>
    <row r="18" spans="2:11" ht="15" customHeight="1" thickBot="1" x14ac:dyDescent="0.35">
      <c r="B18" s="308"/>
      <c r="C18" s="263" t="str">
        <f>C11</f>
        <v xml:space="preserve">Výnosy 10 ročných vládnych dlhopisov </v>
      </c>
      <c r="D18" s="289"/>
      <c r="E18" s="127">
        <v>0.47012864565417511</v>
      </c>
      <c r="F18" s="127">
        <v>0.53202841447518101</v>
      </c>
      <c r="G18" s="127">
        <v>0.58255404538058531</v>
      </c>
      <c r="H18" s="127">
        <v>0.47903913243690172</v>
      </c>
      <c r="I18" s="127">
        <v>0.51677655964835334</v>
      </c>
      <c r="J18" s="127">
        <v>0.51614481527226974</v>
      </c>
      <c r="K18" s="128">
        <v>0.50580173777500081</v>
      </c>
    </row>
    <row r="19" spans="2:11" ht="15" thickTop="1" x14ac:dyDescent="0.3"/>
  </sheetData>
  <mergeCells count="6">
    <mergeCell ref="C16:D16"/>
    <mergeCell ref="C18:D18"/>
    <mergeCell ref="B3:B4"/>
    <mergeCell ref="B5:B12"/>
    <mergeCell ref="B15:B18"/>
    <mergeCell ref="C14:D14"/>
  </mergeCells>
  <conditionalFormatting sqref="E14:K15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6:K17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K18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BB98AA66-EF7C-43FA-A68A-4A14DBEC2D8B}"/>
  </hyperlink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BC881F-C75D-4443-AAE4-7F380A7F426D}">
  <dimension ref="A1:J21"/>
  <sheetViews>
    <sheetView showGridLines="0" topLeftCell="A13" zoomScaleNormal="100" workbookViewId="0"/>
  </sheetViews>
  <sheetFormatPr defaultColWidth="8.7265625" defaultRowHeight="14.4" x14ac:dyDescent="0.3"/>
  <cols>
    <col min="1" max="1" width="13.1796875" style="5" bestFit="1" customWidth="1"/>
    <col min="2" max="2" width="22.08984375" style="5" customWidth="1"/>
    <col min="3" max="3" width="12.36328125" style="5" customWidth="1"/>
    <col min="4" max="10" width="4.7265625" style="5" customWidth="1"/>
    <col min="11" max="16384" width="8.7265625" style="5"/>
  </cols>
  <sheetData>
    <row r="1" spans="1:10" ht="15" thickBot="1" x14ac:dyDescent="0.35">
      <c r="A1" s="2" t="s">
        <v>2</v>
      </c>
    </row>
    <row r="2" spans="1:10" s="10" customFormat="1" ht="17.399999999999999" customHeight="1" thickBot="1" x14ac:dyDescent="0.25">
      <c r="B2" s="7" t="s">
        <v>3</v>
      </c>
      <c r="C2" s="8"/>
      <c r="D2" s="8">
        <v>2010</v>
      </c>
      <c r="E2" s="8">
        <v>2014</v>
      </c>
      <c r="F2" s="8">
        <v>2015</v>
      </c>
      <c r="G2" s="8">
        <v>2016</v>
      </c>
      <c r="H2" s="8">
        <v>2017</v>
      </c>
      <c r="I2" s="8">
        <v>2018</v>
      </c>
      <c r="J2" s="9">
        <v>2019</v>
      </c>
    </row>
    <row r="3" spans="1:10" s="10" customFormat="1" ht="20.25" customHeight="1" thickTop="1" x14ac:dyDescent="0.2">
      <c r="B3" s="11" t="s">
        <v>30</v>
      </c>
      <c r="C3" s="12" t="s">
        <v>19</v>
      </c>
      <c r="D3" s="13">
        <v>19.600000000000001</v>
      </c>
      <c r="E3" s="13">
        <v>17.3</v>
      </c>
      <c r="F3" s="13">
        <v>17</v>
      </c>
      <c r="G3" s="13">
        <v>16.7</v>
      </c>
      <c r="H3" s="13">
        <v>14.8</v>
      </c>
      <c r="I3" s="14">
        <v>14.5</v>
      </c>
      <c r="J3" s="15">
        <v>15.1</v>
      </c>
    </row>
    <row r="4" spans="1:10" s="10" customFormat="1" ht="20.25" customHeight="1" x14ac:dyDescent="0.2">
      <c r="B4" s="16" t="s">
        <v>31</v>
      </c>
      <c r="C4" s="17" t="s">
        <v>66</v>
      </c>
      <c r="D4" s="18">
        <v>24.037037037037038</v>
      </c>
      <c r="E4" s="18">
        <v>24.2</v>
      </c>
      <c r="F4" s="18">
        <v>23.733333333333331</v>
      </c>
      <c r="G4" s="18">
        <v>23.285185185185188</v>
      </c>
      <c r="H4" s="18">
        <v>22.385185185185183</v>
      </c>
      <c r="I4" s="19">
        <v>21.407407407407408</v>
      </c>
      <c r="J4" s="20">
        <v>20.82592592592593</v>
      </c>
    </row>
    <row r="5" spans="1:10" s="10" customFormat="1" ht="20.25" customHeight="1" x14ac:dyDescent="0.2">
      <c r="B5" s="21" t="s">
        <v>32</v>
      </c>
      <c r="C5" s="22" t="s">
        <v>19</v>
      </c>
      <c r="D5" s="23">
        <v>11.1</v>
      </c>
      <c r="E5" s="23">
        <v>9.6999999999999993</v>
      </c>
      <c r="F5" s="23">
        <v>9.9</v>
      </c>
      <c r="G5" s="23">
        <v>10.1</v>
      </c>
      <c r="H5" s="23">
        <v>9</v>
      </c>
      <c r="I5" s="24">
        <v>8.4</v>
      </c>
      <c r="J5" s="25">
        <v>7.4</v>
      </c>
    </row>
    <row r="6" spans="1:10" s="10" customFormat="1" ht="20.25" customHeight="1" x14ac:dyDescent="0.2">
      <c r="B6" s="16" t="s">
        <v>31</v>
      </c>
      <c r="C6" s="17" t="s">
        <v>66</v>
      </c>
      <c r="D6" s="18">
        <v>13.359259259259263</v>
      </c>
      <c r="E6" s="18">
        <v>13.05185185185185</v>
      </c>
      <c r="F6" s="18">
        <v>12.744444444444444</v>
      </c>
      <c r="G6" s="18">
        <v>12.277777777777779</v>
      </c>
      <c r="H6" s="18">
        <v>11.770370370370371</v>
      </c>
      <c r="I6" s="19">
        <v>10.803703703703704</v>
      </c>
      <c r="J6" s="20">
        <v>10.403703703703703</v>
      </c>
    </row>
    <row r="7" spans="1:10" s="10" customFormat="1" ht="20.25" customHeight="1" x14ac:dyDescent="0.2">
      <c r="B7" s="21" t="s">
        <v>307</v>
      </c>
      <c r="C7" s="22" t="s">
        <v>19</v>
      </c>
      <c r="D7" s="23">
        <v>29.2</v>
      </c>
      <c r="E7" s="23">
        <v>26.6</v>
      </c>
      <c r="F7" s="23">
        <v>25.8</v>
      </c>
      <c r="G7" s="23">
        <v>25.4</v>
      </c>
      <c r="H7" s="23">
        <v>23.3</v>
      </c>
      <c r="I7" s="24">
        <v>23.2</v>
      </c>
      <c r="J7" s="25">
        <v>25.7</v>
      </c>
    </row>
    <row r="8" spans="1:10" s="10" customFormat="1" ht="20.25" customHeight="1" x14ac:dyDescent="0.2">
      <c r="B8" s="16" t="s">
        <v>31</v>
      </c>
      <c r="C8" s="17" t="s">
        <v>66</v>
      </c>
      <c r="D8" s="18">
        <v>35.481481481481488</v>
      </c>
      <c r="E8" s="18">
        <v>35.740740740740748</v>
      </c>
      <c r="F8" s="18">
        <v>35.5</v>
      </c>
      <c r="G8" s="18">
        <v>35.292592592592598</v>
      </c>
      <c r="H8" s="18">
        <v>34.514814814814819</v>
      </c>
      <c r="I8" s="19">
        <v>34.025925925925925</v>
      </c>
      <c r="J8" s="20">
        <v>33.588888888888896</v>
      </c>
    </row>
    <row r="9" spans="1:10" s="10" customFormat="1" ht="20.25" customHeight="1" x14ac:dyDescent="0.2">
      <c r="B9" s="21" t="s">
        <v>33</v>
      </c>
      <c r="C9" s="22" t="s">
        <v>19</v>
      </c>
      <c r="D9" s="23">
        <v>18.600000000000001</v>
      </c>
      <c r="E9" s="23">
        <v>14.3</v>
      </c>
      <c r="F9" s="23">
        <v>13.6</v>
      </c>
      <c r="G9" s="23">
        <v>13.1</v>
      </c>
      <c r="H9" s="23">
        <v>12.8</v>
      </c>
      <c r="I9" s="24">
        <v>12.2</v>
      </c>
      <c r="J9" s="25">
        <v>14.4</v>
      </c>
    </row>
    <row r="10" spans="1:10" s="10" customFormat="1" ht="20.25" customHeight="1" x14ac:dyDescent="0.2">
      <c r="B10" s="16" t="s">
        <v>31</v>
      </c>
      <c r="C10" s="17" t="s">
        <v>66</v>
      </c>
      <c r="D10" s="18">
        <v>24.059259259259257</v>
      </c>
      <c r="E10" s="18">
        <v>21.848148148148152</v>
      </c>
      <c r="F10" s="18">
        <v>21.959259259259259</v>
      </c>
      <c r="G10" s="18">
        <v>22.407407407407408</v>
      </c>
      <c r="H10" s="18">
        <v>22.492592592592587</v>
      </c>
      <c r="I10" s="19">
        <v>22.922222222222221</v>
      </c>
      <c r="J10" s="20">
        <v>23.066666666666666</v>
      </c>
    </row>
    <row r="11" spans="1:10" s="10" customFormat="1" ht="26.4" customHeight="1" x14ac:dyDescent="0.2">
      <c r="B11" s="26" t="s">
        <v>34</v>
      </c>
      <c r="C11" s="22" t="s">
        <v>19</v>
      </c>
      <c r="D11" s="23">
        <v>54.2</v>
      </c>
      <c r="E11" s="23">
        <v>45</v>
      </c>
      <c r="F11" s="23">
        <v>44.7</v>
      </c>
      <c r="G11" s="23">
        <v>42.9</v>
      </c>
      <c r="H11" s="23">
        <v>22</v>
      </c>
      <c r="I11" s="24">
        <v>12.8</v>
      </c>
      <c r="J11" s="25">
        <v>18.8</v>
      </c>
    </row>
    <row r="12" spans="1:10" s="10" customFormat="1" ht="20.25" customHeight="1" x14ac:dyDescent="0.2">
      <c r="B12" s="16" t="s">
        <v>31</v>
      </c>
      <c r="C12" s="17" t="s">
        <v>66</v>
      </c>
      <c r="D12" s="18">
        <v>57.08</v>
      </c>
      <c r="E12" s="18">
        <v>61.015384615384619</v>
      </c>
      <c r="F12" s="18">
        <v>57.880769230769218</v>
      </c>
      <c r="G12" s="18">
        <v>58.630769230769218</v>
      </c>
      <c r="H12" s="18">
        <v>54.269230769230766</v>
      </c>
      <c r="I12" s="19">
        <v>52.772000000000013</v>
      </c>
      <c r="J12" s="20">
        <v>53.604166666666657</v>
      </c>
    </row>
    <row r="13" spans="1:10" s="10" customFormat="1" ht="20.25" customHeight="1" x14ac:dyDescent="0.2">
      <c r="B13" s="21" t="s">
        <v>28</v>
      </c>
      <c r="C13" s="22" t="s">
        <v>19</v>
      </c>
      <c r="D13" s="23" t="s">
        <v>35</v>
      </c>
      <c r="E13" s="23">
        <v>18.5</v>
      </c>
      <c r="F13" s="23">
        <v>16.7</v>
      </c>
      <c r="G13" s="23">
        <v>15.3</v>
      </c>
      <c r="H13" s="23">
        <v>13.3</v>
      </c>
      <c r="I13" s="24">
        <v>12.2</v>
      </c>
      <c r="J13" s="25">
        <v>11.4</v>
      </c>
    </row>
    <row r="14" spans="1:10" s="10" customFormat="1" ht="20.25" customHeight="1" x14ac:dyDescent="0.2">
      <c r="B14" s="16" t="str">
        <f>B12</f>
        <v>percent, Eurostat</v>
      </c>
      <c r="C14" s="17" t="s">
        <v>66</v>
      </c>
      <c r="D14" s="18" t="s">
        <v>35</v>
      </c>
      <c r="E14" s="18">
        <v>21.040740740740741</v>
      </c>
      <c r="F14" s="18">
        <v>18.659259259259262</v>
      </c>
      <c r="G14" s="18">
        <v>16.970370370370372</v>
      </c>
      <c r="H14" s="18">
        <v>15.540740740740739</v>
      </c>
      <c r="I14" s="19">
        <v>13.84444444444445</v>
      </c>
      <c r="J14" s="20">
        <v>12.74074074074074</v>
      </c>
    </row>
    <row r="15" spans="1:10" ht="15" thickBot="1" x14ac:dyDescent="0.35">
      <c r="B15" s="27" t="s">
        <v>36</v>
      </c>
      <c r="C15" s="28"/>
      <c r="D15" s="29">
        <f>D2</f>
        <v>2010</v>
      </c>
      <c r="E15" s="29">
        <v>2014</v>
      </c>
      <c r="F15" s="29">
        <f>F2</f>
        <v>2015</v>
      </c>
      <c r="G15" s="29">
        <f>G2</f>
        <v>2016</v>
      </c>
      <c r="H15" s="29">
        <f>H2</f>
        <v>2017</v>
      </c>
      <c r="I15" s="29">
        <f>I2</f>
        <v>2018</v>
      </c>
      <c r="J15" s="30">
        <f>J2</f>
        <v>2019</v>
      </c>
    </row>
    <row r="16" spans="1:10" ht="15" thickTop="1" x14ac:dyDescent="0.3">
      <c r="B16" s="310" t="str">
        <f>B3</f>
        <v>Riziko chudoby - populácia</v>
      </c>
      <c r="C16" s="311"/>
      <c r="D16" s="31">
        <v>0.53370404919793946</v>
      </c>
      <c r="E16" s="32">
        <v>1.0178787135191989</v>
      </c>
      <c r="F16" s="32">
        <v>0.98341383369225999</v>
      </c>
      <c r="G16" s="32">
        <v>0.96913774712802481</v>
      </c>
      <c r="H16" s="32">
        <v>1.1427736820783789</v>
      </c>
      <c r="I16" s="32">
        <v>1.201992119788629</v>
      </c>
      <c r="J16" s="33">
        <v>1.077584365413002</v>
      </c>
    </row>
    <row r="17" spans="2:10" x14ac:dyDescent="0.3">
      <c r="B17" s="34" t="str">
        <f>B5</f>
        <v>Riziko chudoby - zamestnaní</v>
      </c>
      <c r="C17" s="35"/>
      <c r="D17" s="36">
        <v>0.29081978450195928</v>
      </c>
      <c r="E17" s="37">
        <v>0.54906766519188366</v>
      </c>
      <c r="F17" s="37">
        <v>0.48090809453993139</v>
      </c>
      <c r="G17" s="37">
        <v>0.35829147920244292</v>
      </c>
      <c r="H17" s="37">
        <v>0.47779312814516561</v>
      </c>
      <c r="I17" s="37">
        <v>0.53265631422551707</v>
      </c>
      <c r="J17" s="38">
        <v>0.69778889660520116</v>
      </c>
    </row>
    <row r="18" spans="2:10" x14ac:dyDescent="0.3">
      <c r="B18" s="34" t="str">
        <f>B7</f>
        <v>Riziko chudoby - bez zamestnania</v>
      </c>
      <c r="C18" s="35"/>
      <c r="D18" s="36">
        <v>0.68977297749690469</v>
      </c>
      <c r="E18" s="37">
        <v>1.2008732317962809</v>
      </c>
      <c r="F18" s="37">
        <v>1.171030715452732</v>
      </c>
      <c r="G18" s="37">
        <v>1.195092792713671</v>
      </c>
      <c r="H18" s="37">
        <v>1.303934973487278</v>
      </c>
      <c r="I18" s="37">
        <v>1.2514019839758621</v>
      </c>
      <c r="J18" s="38">
        <v>0.9801544318151878</v>
      </c>
    </row>
    <row r="19" spans="2:10" x14ac:dyDescent="0.3">
      <c r="B19" s="34" t="str">
        <f>B9</f>
        <v>Riziko chudoby - dôchodcovia</v>
      </c>
      <c r="C19" s="35"/>
      <c r="D19" s="36">
        <v>0.44080206990988069</v>
      </c>
      <c r="E19" s="37">
        <v>0.71818416257880313</v>
      </c>
      <c r="F19" s="37">
        <v>0.73017340435196454</v>
      </c>
      <c r="G19" s="37">
        <v>0.80916582689379324</v>
      </c>
      <c r="H19" s="37">
        <v>0.81405945302515947</v>
      </c>
      <c r="I19" s="37">
        <v>0.8406184129448051</v>
      </c>
      <c r="J19" s="38">
        <v>0.6912909798224145</v>
      </c>
    </row>
    <row r="20" spans="2:10" x14ac:dyDescent="0.3">
      <c r="B20" s="312" t="str">
        <f>B11</f>
        <v>Riziko chudoby - dôchodcovia - 18 - 59 rokov</v>
      </c>
      <c r="C20" s="313"/>
      <c r="D20" s="36">
        <v>0.30224944171415902</v>
      </c>
      <c r="E20" s="37">
        <v>1.91528081533815</v>
      </c>
      <c r="F20" s="37">
        <v>1.3566263390396449</v>
      </c>
      <c r="G20" s="37">
        <v>1.8343873830193389</v>
      </c>
      <c r="H20" s="37">
        <v>3.1311025380263739</v>
      </c>
      <c r="I20" s="37">
        <v>3.015799203204899</v>
      </c>
      <c r="J20" s="38">
        <v>2.8363644968803299</v>
      </c>
    </row>
    <row r="21" spans="2:10" ht="15" thickBot="1" x14ac:dyDescent="0.35">
      <c r="B21" s="39" t="str">
        <f>B13</f>
        <v>Materiálna deprivácia</v>
      </c>
      <c r="C21" s="40"/>
      <c r="D21" s="41" t="s">
        <v>35</v>
      </c>
      <c r="E21" s="42">
        <v>0.18706312627430119</v>
      </c>
      <c r="F21" s="42">
        <v>0.15226172076755079</v>
      </c>
      <c r="G21" s="42">
        <v>0.1334455394122912</v>
      </c>
      <c r="H21" s="42">
        <v>0.1938794687963096</v>
      </c>
      <c r="I21" s="42">
        <v>0.1670685370423588</v>
      </c>
      <c r="J21" s="43">
        <v>0.14757199715242611</v>
      </c>
    </row>
  </sheetData>
  <mergeCells count="2">
    <mergeCell ref="B16:C16"/>
    <mergeCell ref="B20:C20"/>
  </mergeCells>
  <conditionalFormatting sqref="D16:J16 D20:J21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7:J19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6:J21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AEB575E5-DA41-4A05-A798-07B33CAB3DF0}"/>
  </hyperlinks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54AC1F-3EEA-4327-915C-CAE270F12F57}">
  <dimension ref="A1:J21"/>
  <sheetViews>
    <sheetView showGridLines="0" zoomScaleNormal="100" workbookViewId="0">
      <selection activeCell="K9" sqref="K9"/>
    </sheetView>
  </sheetViews>
  <sheetFormatPr defaultColWidth="8.7265625" defaultRowHeight="14.4" x14ac:dyDescent="0.3"/>
  <cols>
    <col min="1" max="1" width="13.1796875" style="5" bestFit="1" customWidth="1"/>
    <col min="2" max="2" width="19.90625" style="5" customWidth="1"/>
    <col min="3" max="3" width="12.36328125" style="5" customWidth="1"/>
    <col min="4" max="10" width="4.7265625" style="5" customWidth="1"/>
    <col min="11" max="16384" width="8.7265625" style="5"/>
  </cols>
  <sheetData>
    <row r="1" spans="1:10" ht="15" thickBot="1" x14ac:dyDescent="0.35">
      <c r="A1" s="2" t="s">
        <v>2</v>
      </c>
    </row>
    <row r="2" spans="1:10" s="10" customFormat="1" ht="17.399999999999999" customHeight="1" thickBot="1" x14ac:dyDescent="0.25">
      <c r="B2" s="7" t="s">
        <v>3</v>
      </c>
      <c r="C2" s="8"/>
      <c r="D2" s="8">
        <v>2010</v>
      </c>
      <c r="E2" s="8">
        <v>2014</v>
      </c>
      <c r="F2" s="8">
        <v>2015</v>
      </c>
      <c r="G2" s="8">
        <v>2016</v>
      </c>
      <c r="H2" s="8">
        <v>2017</v>
      </c>
      <c r="I2" s="8">
        <v>2018</v>
      </c>
      <c r="J2" s="9">
        <v>2019</v>
      </c>
    </row>
    <row r="3" spans="1:10" s="10" customFormat="1" ht="23.4" thickTop="1" x14ac:dyDescent="0.2">
      <c r="B3" s="44" t="s">
        <v>38</v>
      </c>
      <c r="C3" s="12" t="s">
        <v>19</v>
      </c>
      <c r="D3" s="13">
        <v>38.200000000000003</v>
      </c>
      <c r="E3" s="13">
        <v>31</v>
      </c>
      <c r="F3" s="13">
        <v>28.3</v>
      </c>
      <c r="G3" s="13">
        <v>28.7</v>
      </c>
      <c r="H3" s="13">
        <v>30.7</v>
      </c>
      <c r="I3" s="14">
        <v>27.9</v>
      </c>
      <c r="J3" s="45">
        <v>30.8</v>
      </c>
    </row>
    <row r="4" spans="1:10" s="10" customFormat="1" ht="20.25" customHeight="1" x14ac:dyDescent="0.2">
      <c r="B4" s="16" t="s">
        <v>31</v>
      </c>
      <c r="C4" s="17" t="s">
        <v>66</v>
      </c>
      <c r="D4" s="18">
        <v>40.614814814814821</v>
      </c>
      <c r="E4" s="18">
        <v>39.937037037037037</v>
      </c>
      <c r="F4" s="18">
        <v>39.614814814814807</v>
      </c>
      <c r="G4" s="18">
        <v>38.533333333333331</v>
      </c>
      <c r="H4" s="18">
        <v>38.107407407407408</v>
      </c>
      <c r="I4" s="19">
        <v>35.885185185185193</v>
      </c>
      <c r="J4" s="46">
        <v>34.544444444444437</v>
      </c>
    </row>
    <row r="5" spans="1:10" s="10" customFormat="1" ht="20.25" customHeight="1" x14ac:dyDescent="0.2">
      <c r="B5" s="26" t="s">
        <v>39</v>
      </c>
      <c r="C5" s="22" t="s">
        <v>19</v>
      </c>
      <c r="D5" s="23">
        <v>26.8</v>
      </c>
      <c r="E5" s="23">
        <v>21.4</v>
      </c>
      <c r="F5" s="23">
        <v>18.899999999999999</v>
      </c>
      <c r="G5" s="23">
        <v>16.600000000000001</v>
      </c>
      <c r="H5" s="23">
        <v>17.7</v>
      </c>
      <c r="I5" s="24">
        <v>19.7</v>
      </c>
      <c r="J5" s="47">
        <v>28.2</v>
      </c>
    </row>
    <row r="6" spans="1:10" s="10" customFormat="1" ht="20.25" customHeight="1" x14ac:dyDescent="0.2">
      <c r="B6" s="16" t="str">
        <f>B4</f>
        <v>percent, Eurostat</v>
      </c>
      <c r="C6" s="17" t="s">
        <v>66</v>
      </c>
      <c r="D6" s="18">
        <v>34.011111111111113</v>
      </c>
      <c r="E6" s="18">
        <v>31.18888888888889</v>
      </c>
      <c r="F6" s="18">
        <v>32.329629629629643</v>
      </c>
      <c r="G6" s="18">
        <v>33.229629629629628</v>
      </c>
      <c r="H6" s="18">
        <v>34.07037037037037</v>
      </c>
      <c r="I6" s="19">
        <v>35.844444444444441</v>
      </c>
      <c r="J6" s="46">
        <v>36.407407407407412</v>
      </c>
    </row>
    <row r="7" spans="1:10" s="10" customFormat="1" ht="20.25" customHeight="1" x14ac:dyDescent="0.2">
      <c r="B7" s="26" t="s">
        <v>40</v>
      </c>
      <c r="C7" s="22" t="s">
        <v>19</v>
      </c>
      <c r="D7" s="23">
        <v>44.1</v>
      </c>
      <c r="E7" s="23">
        <v>39</v>
      </c>
      <c r="F7" s="23">
        <v>39.1</v>
      </c>
      <c r="G7" s="23">
        <v>40.700000000000003</v>
      </c>
      <c r="H7" s="23">
        <v>45</v>
      </c>
      <c r="I7" s="24">
        <v>45.7</v>
      </c>
      <c r="J7" s="47">
        <v>40.1</v>
      </c>
    </row>
    <row r="8" spans="1:10" s="10" customFormat="1" ht="20.25" customHeight="1" x14ac:dyDescent="0.2">
      <c r="B8" s="16" t="str">
        <f>B6</f>
        <v>percent, Eurostat</v>
      </c>
      <c r="C8" s="17" t="s">
        <v>66</v>
      </c>
      <c r="D8" s="18">
        <v>49.903703703703698</v>
      </c>
      <c r="E8" s="18">
        <v>49.096296296296302</v>
      </c>
      <c r="F8" s="18">
        <v>47.840740740740742</v>
      </c>
      <c r="G8" s="18">
        <v>47.651851851851859</v>
      </c>
      <c r="H8" s="18">
        <v>45.914814814814818</v>
      </c>
      <c r="I8" s="19">
        <v>44.588888888888881</v>
      </c>
      <c r="J8" s="46">
        <v>41.896296296296292</v>
      </c>
    </row>
    <row r="9" spans="1:10" s="10" customFormat="1" ht="20.25" customHeight="1" x14ac:dyDescent="0.2">
      <c r="B9" s="26" t="s">
        <v>41</v>
      </c>
      <c r="C9" s="22" t="s">
        <v>19</v>
      </c>
      <c r="D9" s="23">
        <v>17.7</v>
      </c>
      <c r="E9" s="23">
        <v>18.399999999999999</v>
      </c>
      <c r="F9" s="23">
        <v>12.5</v>
      </c>
      <c r="G9" s="23">
        <v>12.3</v>
      </c>
      <c r="H9" s="23">
        <v>12.3</v>
      </c>
      <c r="I9" s="24">
        <v>14.2</v>
      </c>
      <c r="J9" s="47">
        <v>11.9</v>
      </c>
    </row>
    <row r="10" spans="1:10" s="10" customFormat="1" ht="20.25" customHeight="1" x14ac:dyDescent="0.2">
      <c r="B10" s="16" t="str">
        <f>B8</f>
        <v>percent, Eurostat</v>
      </c>
      <c r="C10" s="17" t="s">
        <v>66</v>
      </c>
      <c r="D10" s="18">
        <v>19.133333333333329</v>
      </c>
      <c r="E10" s="18">
        <v>19.285185185185188</v>
      </c>
      <c r="F10" s="18">
        <v>18.225925925925932</v>
      </c>
      <c r="G10" s="18">
        <v>17.355555555555561</v>
      </c>
      <c r="H10" s="18">
        <v>16.57407407407408</v>
      </c>
      <c r="I10" s="19">
        <v>15.444444444444439</v>
      </c>
      <c r="J10" s="46">
        <v>14.851851851851849</v>
      </c>
    </row>
    <row r="11" spans="1:10" s="10" customFormat="1" ht="20.25" customHeight="1" x14ac:dyDescent="0.2">
      <c r="B11" s="26" t="s">
        <v>42</v>
      </c>
      <c r="C11" s="22" t="s">
        <v>19</v>
      </c>
      <c r="D11" s="23">
        <v>13.4</v>
      </c>
      <c r="E11" s="23">
        <v>15.2</v>
      </c>
      <c r="F11" s="23">
        <v>18.5</v>
      </c>
      <c r="G11" s="23">
        <v>17.3</v>
      </c>
      <c r="H11" s="23">
        <v>15.7</v>
      </c>
      <c r="I11" s="24">
        <v>16.3</v>
      </c>
      <c r="J11" s="47">
        <v>11.7</v>
      </c>
    </row>
    <row r="12" spans="1:10" s="10" customFormat="1" ht="20.25" customHeight="1" x14ac:dyDescent="0.2">
      <c r="B12" s="16" t="str">
        <f>B10</f>
        <v>percent, Eurostat</v>
      </c>
      <c r="C12" s="17" t="s">
        <v>66</v>
      </c>
      <c r="D12" s="18">
        <v>19.455555555555559</v>
      </c>
      <c r="E12" s="18">
        <v>18.822222222222219</v>
      </c>
      <c r="F12" s="18">
        <v>18.18888888888889</v>
      </c>
      <c r="G12" s="18">
        <v>17.67407407407407</v>
      </c>
      <c r="H12" s="18">
        <v>16.3037037037037</v>
      </c>
      <c r="I12" s="19">
        <v>15.00740740740741</v>
      </c>
      <c r="J12" s="46">
        <v>14.23333333333334</v>
      </c>
    </row>
    <row r="13" spans="1:10" s="10" customFormat="1" ht="20.25" customHeight="1" x14ac:dyDescent="0.2">
      <c r="B13" s="26" t="s">
        <v>43</v>
      </c>
      <c r="C13" s="22" t="s">
        <v>19</v>
      </c>
      <c r="D13" s="23">
        <v>33.700000000000003</v>
      </c>
      <c r="E13" s="23">
        <v>32</v>
      </c>
      <c r="F13" s="23">
        <v>37.9</v>
      </c>
      <c r="G13" s="23">
        <v>37.700000000000003</v>
      </c>
      <c r="H13" s="23">
        <v>35.4</v>
      </c>
      <c r="I13" s="24">
        <v>37.700000000000003</v>
      </c>
      <c r="J13" s="47">
        <v>38</v>
      </c>
    </row>
    <row r="14" spans="1:10" s="10" customFormat="1" ht="20.25" customHeight="1" x14ac:dyDescent="0.2">
      <c r="B14" s="16" t="str">
        <f>B12</f>
        <v>percent, Eurostat</v>
      </c>
      <c r="C14" s="17" t="s">
        <v>66</v>
      </c>
      <c r="D14" s="18">
        <v>33.859259259259268</v>
      </c>
      <c r="E14" s="18">
        <v>35.851851851851848</v>
      </c>
      <c r="F14" s="18">
        <v>35.177777777777777</v>
      </c>
      <c r="G14" s="18">
        <v>33.922222222222217</v>
      </c>
      <c r="H14" s="18">
        <v>31.762962962962959</v>
      </c>
      <c r="I14" s="19">
        <v>29.0037037037037</v>
      </c>
      <c r="J14" s="46">
        <v>28.911111111111111</v>
      </c>
    </row>
    <row r="15" spans="1:10" ht="15" thickBot="1" x14ac:dyDescent="0.35">
      <c r="B15" s="27" t="s">
        <v>36</v>
      </c>
      <c r="C15" s="28"/>
      <c r="D15" s="29">
        <f>D2</f>
        <v>2010</v>
      </c>
      <c r="E15" s="29">
        <v>2014</v>
      </c>
      <c r="F15" s="29">
        <v>2015</v>
      </c>
      <c r="G15" s="29">
        <v>2016</v>
      </c>
      <c r="H15" s="29">
        <v>2017</v>
      </c>
      <c r="I15" s="29">
        <v>2018</v>
      </c>
      <c r="J15" s="30">
        <v>2019</v>
      </c>
    </row>
    <row r="16" spans="1:10" ht="15" thickTop="1" x14ac:dyDescent="0.3">
      <c r="B16" s="310" t="str">
        <f>B3</f>
        <v>Riziko chudoby - 1 dospelý mladší 65 rokov</v>
      </c>
      <c r="C16" s="314"/>
      <c r="D16" s="32">
        <v>0.25586295381872631</v>
      </c>
      <c r="E16" s="32">
        <v>1.268313760958802</v>
      </c>
      <c r="F16" s="32">
        <v>1.6790000920748771</v>
      </c>
      <c r="G16" s="32">
        <v>1.429295155584134</v>
      </c>
      <c r="H16" s="32">
        <v>1.10483632016221</v>
      </c>
      <c r="I16" s="32">
        <v>1.121863938344976</v>
      </c>
      <c r="J16" s="33">
        <v>0.67775294239002892</v>
      </c>
    </row>
    <row r="17" spans="2:10" x14ac:dyDescent="0.3">
      <c r="B17" s="34" t="str">
        <f>B5</f>
        <v>Riziko chudoby - 1 dospelý starší 65 rokov</v>
      </c>
      <c r="C17" s="35"/>
      <c r="D17" s="37">
        <v>0.41681955425171519</v>
      </c>
      <c r="E17" s="37">
        <v>0.57204322663068941</v>
      </c>
      <c r="F17" s="37">
        <v>0.71188600324173557</v>
      </c>
      <c r="G17" s="37">
        <v>0.86509747026772155</v>
      </c>
      <c r="H17" s="37">
        <v>0.85547291074065845</v>
      </c>
      <c r="I17" s="37">
        <v>0.83457907845678936</v>
      </c>
      <c r="J17" s="38">
        <v>0.44005810436524501</v>
      </c>
    </row>
    <row r="18" spans="2:10" x14ac:dyDescent="0.3">
      <c r="B18" s="34" t="str">
        <f>B7</f>
        <v>Riziko chudoby - 1 dospelý so závislým dieťaťom</v>
      </c>
      <c r="C18" s="35"/>
      <c r="D18" s="37">
        <v>0.56495020415640407</v>
      </c>
      <c r="E18" s="37">
        <v>1.0761207440029461</v>
      </c>
      <c r="F18" s="37">
        <v>1.1325321424531041</v>
      </c>
      <c r="G18" s="37">
        <v>0.75651191570549536</v>
      </c>
      <c r="H18" s="37">
        <v>0.12836745283859899</v>
      </c>
      <c r="I18" s="37">
        <v>-0.1802928667797179</v>
      </c>
      <c r="J18" s="38">
        <v>0.26325736141597622</v>
      </c>
    </row>
    <row r="19" spans="2:10" x14ac:dyDescent="0.3">
      <c r="B19" s="34" t="str">
        <f>B9</f>
        <v>Riziko chudoby - 2 dospelí s 1 závislým dieťaťom</v>
      </c>
      <c r="C19" s="35"/>
      <c r="D19" s="37">
        <v>0.17161243511817759</v>
      </c>
      <c r="E19" s="37">
        <v>0.13507927152137961</v>
      </c>
      <c r="F19" s="37">
        <v>0.90194998729369635</v>
      </c>
      <c r="G19" s="37">
        <v>0.7517937019029427</v>
      </c>
      <c r="H19" s="37">
        <v>0.71410570310570265</v>
      </c>
      <c r="I19" s="37">
        <v>0.24791314136248499</v>
      </c>
      <c r="J19" s="38">
        <v>0.61437078517811172</v>
      </c>
    </row>
    <row r="20" spans="2:10" x14ac:dyDescent="0.3">
      <c r="B20" s="312" t="str">
        <f>B11</f>
        <v>Riziko chudoby - 2 dospelí s 2 závislými deťmi</v>
      </c>
      <c r="C20" s="315"/>
      <c r="D20" s="37">
        <v>0.66235398339999563</v>
      </c>
      <c r="E20" s="37">
        <v>0.42093186862133108</v>
      </c>
      <c r="F20" s="37">
        <v>-4.0635528529858897E-2</v>
      </c>
      <c r="G20" s="37">
        <v>4.4372654417917858E-2</v>
      </c>
      <c r="H20" s="37">
        <v>7.9268349810305311E-2</v>
      </c>
      <c r="I20" s="37">
        <v>-0.18233802905374269</v>
      </c>
      <c r="J20" s="38">
        <v>0.38971166201223661</v>
      </c>
    </row>
    <row r="21" spans="2:10" ht="15" thickBot="1" x14ac:dyDescent="0.35">
      <c r="B21" s="39" t="str">
        <f>B13</f>
        <v>Riziko chudoby - 2 dospelí s 3 a viac závislými deťmi</v>
      </c>
      <c r="C21" s="40"/>
      <c r="D21" s="42">
        <v>9.6559476687243517E-3</v>
      </c>
      <c r="E21" s="42">
        <v>0.22097830936491791</v>
      </c>
      <c r="F21" s="42">
        <v>-0.15992794008875541</v>
      </c>
      <c r="G21" s="42">
        <v>-0.22340381147271149</v>
      </c>
      <c r="H21" s="42">
        <v>-0.22183649733530261</v>
      </c>
      <c r="I21" s="42">
        <v>-0.71864085565203506</v>
      </c>
      <c r="J21" s="43">
        <v>-0.67612036131774278</v>
      </c>
    </row>
  </sheetData>
  <mergeCells count="2">
    <mergeCell ref="B16:C16"/>
    <mergeCell ref="B20:C20"/>
  </mergeCells>
  <conditionalFormatting sqref="D16:J16 D20:J21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7:J19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6:J21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09118C44-7643-46DC-9C38-3B6ED32072F0}"/>
  </hyperlinks>
  <pageMargins left="0.7" right="0.7" top="0.75" bottom="0.75" header="0.3" footer="0.3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7C9E8B-4A64-495F-8A30-50E68FBAE71F}">
  <dimension ref="A1:J18"/>
  <sheetViews>
    <sheetView showGridLines="0" zoomScaleNormal="100" workbookViewId="0">
      <selection activeCell="L1" sqref="L1:U1048576"/>
    </sheetView>
  </sheetViews>
  <sheetFormatPr defaultColWidth="8.7265625" defaultRowHeight="14.4" x14ac:dyDescent="0.3"/>
  <cols>
    <col min="1" max="1" width="13.1796875" style="5" bestFit="1" customWidth="1"/>
    <col min="2" max="2" width="19.90625" style="5" customWidth="1"/>
    <col min="3" max="3" width="12.36328125" style="5" customWidth="1"/>
    <col min="4" max="10" width="4.7265625" style="5" customWidth="1"/>
    <col min="11" max="16384" width="8.7265625" style="5"/>
  </cols>
  <sheetData>
    <row r="1" spans="1:10" ht="15" thickBot="1" x14ac:dyDescent="0.35">
      <c r="A1" s="2" t="s">
        <v>2</v>
      </c>
    </row>
    <row r="2" spans="1:10" s="10" customFormat="1" ht="17.399999999999999" customHeight="1" thickBot="1" x14ac:dyDescent="0.25">
      <c r="B2" s="7" t="s">
        <v>3</v>
      </c>
      <c r="C2" s="8"/>
      <c r="D2" s="8">
        <v>2010</v>
      </c>
      <c r="E2" s="8" t="s">
        <v>13</v>
      </c>
      <c r="F2" s="8" t="s">
        <v>14</v>
      </c>
      <c r="G2" s="8" t="s">
        <v>15</v>
      </c>
      <c r="H2" s="8" t="s">
        <v>16</v>
      </c>
      <c r="I2" s="8" t="s">
        <v>17</v>
      </c>
      <c r="J2" s="9" t="s">
        <v>18</v>
      </c>
    </row>
    <row r="3" spans="1:10" s="10" customFormat="1" ht="20.25" customHeight="1" thickTop="1" x14ac:dyDescent="0.2">
      <c r="B3" s="11" t="s">
        <v>45</v>
      </c>
      <c r="C3" s="12" t="s">
        <v>19</v>
      </c>
      <c r="D3" s="13">
        <v>18.100000000000001</v>
      </c>
      <c r="E3" s="13">
        <v>18.2</v>
      </c>
      <c r="F3" s="13">
        <v>18.399999999999999</v>
      </c>
      <c r="G3" s="13">
        <v>18</v>
      </c>
      <c r="H3" s="13">
        <v>18.399999999999999</v>
      </c>
      <c r="I3" s="14">
        <v>18.2</v>
      </c>
      <c r="J3" s="15">
        <v>18</v>
      </c>
    </row>
    <row r="4" spans="1:10" s="10" customFormat="1" ht="20.25" customHeight="1" x14ac:dyDescent="0.2">
      <c r="B4" s="16" t="s">
        <v>46</v>
      </c>
      <c r="C4" s="17" t="s">
        <v>66</v>
      </c>
      <c r="D4" s="18">
        <v>24.022222222222219</v>
      </c>
      <c r="E4" s="18">
        <v>24.0037037037037</v>
      </c>
      <c r="F4" s="18">
        <v>23.69259259259259</v>
      </c>
      <c r="G4" s="18">
        <v>23.266666666666669</v>
      </c>
      <c r="H4" s="18">
        <v>23.12222222222222</v>
      </c>
      <c r="I4" s="19">
        <v>22.68148148148148</v>
      </c>
      <c r="J4" s="20">
        <v>22.514814814814809</v>
      </c>
    </row>
    <row r="5" spans="1:10" s="10" customFormat="1" ht="20.25" customHeight="1" x14ac:dyDescent="0.2">
      <c r="B5" s="21" t="s">
        <v>47</v>
      </c>
      <c r="C5" s="22" t="s">
        <v>19</v>
      </c>
      <c r="D5" s="23">
        <v>6.6</v>
      </c>
      <c r="E5" s="23">
        <v>7</v>
      </c>
      <c r="F5" s="23">
        <v>7.3</v>
      </c>
      <c r="G5" s="23">
        <v>7.2</v>
      </c>
      <c r="H5" s="23">
        <v>7.2</v>
      </c>
      <c r="I5" s="24">
        <v>7.2</v>
      </c>
      <c r="J5" s="25">
        <v>7.1</v>
      </c>
    </row>
    <row r="6" spans="1:10" s="10" customFormat="1" ht="20.25" customHeight="1" x14ac:dyDescent="0.2">
      <c r="B6" s="16" t="str">
        <f>B4</f>
        <v>percent HDP, Eurostat</v>
      </c>
      <c r="C6" s="17" t="s">
        <v>66</v>
      </c>
      <c r="D6" s="18">
        <v>9.155555555555555</v>
      </c>
      <c r="E6" s="18">
        <v>9.6259259259259249</v>
      </c>
      <c r="F6" s="18">
        <v>9.6444444444444457</v>
      </c>
      <c r="G6" s="18">
        <v>9.5518518518518523</v>
      </c>
      <c r="H6" s="18">
        <v>9.4444444444444429</v>
      </c>
      <c r="I6" s="19">
        <v>9.2925925925925945</v>
      </c>
      <c r="J6" s="20">
        <v>9.2481481481481467</v>
      </c>
    </row>
    <row r="7" spans="1:10" s="10" customFormat="1" ht="20.25" customHeight="1" x14ac:dyDescent="0.2">
      <c r="B7" s="21" t="s">
        <v>48</v>
      </c>
      <c r="C7" s="22" t="s">
        <v>19</v>
      </c>
      <c r="D7" s="23">
        <v>1.5</v>
      </c>
      <c r="E7" s="23">
        <v>1.6</v>
      </c>
      <c r="F7" s="23">
        <v>1.6</v>
      </c>
      <c r="G7" s="23">
        <v>1.6</v>
      </c>
      <c r="H7" s="23">
        <v>1.6</v>
      </c>
      <c r="I7" s="24">
        <v>1.6</v>
      </c>
      <c r="J7" s="25">
        <v>1.5</v>
      </c>
    </row>
    <row r="8" spans="1:10" s="10" customFormat="1" ht="20.25" customHeight="1" x14ac:dyDescent="0.2">
      <c r="B8" s="16" t="str">
        <f>B6</f>
        <v>percent HDP, Eurostat</v>
      </c>
      <c r="C8" s="17" t="s">
        <v>66</v>
      </c>
      <c r="D8" s="18">
        <v>2.0111111111111111</v>
      </c>
      <c r="E8" s="18">
        <v>1.9444444444444451</v>
      </c>
      <c r="F8" s="18">
        <v>1.911111111111111</v>
      </c>
      <c r="G8" s="18">
        <v>1.8481481481481481</v>
      </c>
      <c r="H8" s="18">
        <v>1.792592592592593</v>
      </c>
      <c r="I8" s="19">
        <v>1.748148148148148</v>
      </c>
      <c r="J8" s="20">
        <v>1.707407407407407</v>
      </c>
    </row>
    <row r="9" spans="1:10" s="10" customFormat="1" ht="20.25" customHeight="1" x14ac:dyDescent="0.2">
      <c r="B9" s="21" t="s">
        <v>49</v>
      </c>
      <c r="C9" s="22" t="s">
        <v>19</v>
      </c>
      <c r="D9" s="23">
        <v>1.7</v>
      </c>
      <c r="E9" s="23">
        <v>1.7</v>
      </c>
      <c r="F9" s="23">
        <v>1.7</v>
      </c>
      <c r="G9" s="23">
        <v>1.6</v>
      </c>
      <c r="H9" s="23">
        <v>1.6</v>
      </c>
      <c r="I9" s="24">
        <v>1.6</v>
      </c>
      <c r="J9" s="25">
        <v>1.5</v>
      </c>
    </row>
    <row r="10" spans="1:10" s="10" customFormat="1" ht="20.25" customHeight="1" x14ac:dyDescent="0.2">
      <c r="B10" s="16" t="str">
        <f>B6</f>
        <v>percent HDP, Eurostat</v>
      </c>
      <c r="C10" s="17" t="s">
        <v>66</v>
      </c>
      <c r="D10" s="18">
        <v>2.1370370370370368</v>
      </c>
      <c r="E10" s="18">
        <v>1.9444444444444451</v>
      </c>
      <c r="F10" s="18">
        <v>1.918518518518519</v>
      </c>
      <c r="G10" s="18">
        <v>1.918518518518519</v>
      </c>
      <c r="H10" s="18">
        <v>1.92962962962963</v>
      </c>
      <c r="I10" s="19">
        <v>1.9407407407407411</v>
      </c>
      <c r="J10" s="20">
        <v>1.948148148148148</v>
      </c>
    </row>
    <row r="11" spans="1:10" s="10" customFormat="1" ht="20.25" customHeight="1" x14ac:dyDescent="0.2">
      <c r="B11" s="21" t="s">
        <v>50</v>
      </c>
      <c r="C11" s="22" t="s">
        <v>19</v>
      </c>
      <c r="D11" s="23">
        <v>1</v>
      </c>
      <c r="E11" s="23">
        <v>0.6</v>
      </c>
      <c r="F11" s="23">
        <v>0.5</v>
      </c>
      <c r="G11" s="23">
        <v>0.5</v>
      </c>
      <c r="H11" s="23">
        <v>0.5</v>
      </c>
      <c r="I11" s="24">
        <v>0.5</v>
      </c>
      <c r="J11" s="25">
        <v>0.5</v>
      </c>
    </row>
    <row r="12" spans="1:10" s="10" customFormat="1" ht="20.25" customHeight="1" x14ac:dyDescent="0.2">
      <c r="B12" s="16" t="str">
        <f>B10</f>
        <v>percent HDP, Eurostat</v>
      </c>
      <c r="C12" s="17" t="s">
        <v>66</v>
      </c>
      <c r="D12" s="18">
        <v>1.425925925925926</v>
      </c>
      <c r="E12" s="18">
        <v>1.3481481481481481</v>
      </c>
      <c r="F12" s="18">
        <v>1.2222222222222221</v>
      </c>
      <c r="G12" s="18">
        <v>1.122222222222222</v>
      </c>
      <c r="H12" s="18">
        <v>1.0592592592592589</v>
      </c>
      <c r="I12" s="19">
        <v>0.9555555555555556</v>
      </c>
      <c r="J12" s="20">
        <v>0.90740740740740744</v>
      </c>
    </row>
    <row r="13" spans="1:10" ht="15" thickBot="1" x14ac:dyDescent="0.35">
      <c r="B13" s="27" t="s">
        <v>36</v>
      </c>
      <c r="C13" s="28"/>
      <c r="D13" s="29">
        <f>D2</f>
        <v>2010</v>
      </c>
      <c r="E13" s="29" t="s">
        <v>13</v>
      </c>
      <c r="F13" s="29" t="s">
        <v>14</v>
      </c>
      <c r="G13" s="29" t="s">
        <v>15</v>
      </c>
      <c r="H13" s="29" t="s">
        <v>16</v>
      </c>
      <c r="I13" s="29" t="s">
        <v>17</v>
      </c>
      <c r="J13" s="30" t="s">
        <v>18</v>
      </c>
    </row>
    <row r="14" spans="1:10" ht="15" thickTop="1" x14ac:dyDescent="0.3">
      <c r="B14" s="310" t="str">
        <f>B3</f>
        <v>Výdavky na sociálnu ochranu</v>
      </c>
      <c r="C14" s="311"/>
      <c r="D14" s="32">
        <v>-1.1280252756349269</v>
      </c>
      <c r="E14" s="32">
        <v>-0.94211002349770434</v>
      </c>
      <c r="F14" s="32">
        <v>-0.84488971587125727</v>
      </c>
      <c r="G14" s="32">
        <v>-0.83047632968562513</v>
      </c>
      <c r="H14" s="32">
        <v>-0.76125784789309581</v>
      </c>
      <c r="I14" s="32">
        <v>-0.72459776632961759</v>
      </c>
      <c r="J14" s="48">
        <v>-0.74451988610261233</v>
      </c>
    </row>
    <row r="15" spans="1:10" x14ac:dyDescent="0.3">
      <c r="B15" s="34" t="str">
        <f>B5</f>
        <v>Výdavky na starobu</v>
      </c>
      <c r="C15" s="35"/>
      <c r="D15" s="37">
        <v>-1.247859826366619</v>
      </c>
      <c r="E15" s="37">
        <v>-1.052341383784658</v>
      </c>
      <c r="F15" s="37">
        <v>-0.91404865151067849</v>
      </c>
      <c r="G15" s="37">
        <v>-0.86943528501488732</v>
      </c>
      <c r="H15" s="37">
        <v>-0.83706638764315267</v>
      </c>
      <c r="I15" s="37">
        <v>-0.78993123268806775</v>
      </c>
      <c r="J15" s="49">
        <v>-0.81432679146164366</v>
      </c>
    </row>
    <row r="16" spans="1:10" x14ac:dyDescent="0.3">
      <c r="B16" s="34" t="str">
        <f>B7</f>
        <v>Výdavky na ŤZP</v>
      </c>
      <c r="C16" s="35"/>
      <c r="D16" s="37">
        <v>-0.52839742687445579</v>
      </c>
      <c r="E16" s="37">
        <v>-0.35377469288421259</v>
      </c>
      <c r="F16" s="37">
        <v>-0.3281737307732136</v>
      </c>
      <c r="G16" s="37">
        <v>-0.25781173610139407</v>
      </c>
      <c r="H16" s="37">
        <v>-0.21130718861965081</v>
      </c>
      <c r="I16" s="37">
        <v>-0.16236034138116109</v>
      </c>
      <c r="J16" s="49">
        <v>-0.2432747621152945</v>
      </c>
    </row>
    <row r="17" spans="2:10" x14ac:dyDescent="0.3">
      <c r="B17" s="34" t="str">
        <f>B9</f>
        <v>Výdavky na rodinnú politiku</v>
      </c>
      <c r="C17" s="35"/>
      <c r="D17" s="37">
        <v>-0.5077423308050778</v>
      </c>
      <c r="E17" s="37">
        <v>-0.29036445799188237</v>
      </c>
      <c r="F17" s="37">
        <v>-0.27248786424331489</v>
      </c>
      <c r="G17" s="37">
        <v>-0.40251704969638807</v>
      </c>
      <c r="H17" s="37">
        <v>-0.4213004362222702</v>
      </c>
      <c r="I17" s="37">
        <v>-0.45308062211261479</v>
      </c>
      <c r="J17" s="49">
        <v>-0.60036165134243547</v>
      </c>
    </row>
    <row r="18" spans="2:10" ht="15" thickBot="1" x14ac:dyDescent="0.35">
      <c r="B18" s="316" t="str">
        <f>B11</f>
        <v>Výdavky na nezamestnanosť</v>
      </c>
      <c r="C18" s="317"/>
      <c r="D18" s="42">
        <v>-0.4637491198586835</v>
      </c>
      <c r="E18" s="42">
        <v>-0.79531731529905747</v>
      </c>
      <c r="F18" s="42">
        <v>-0.83040918222186899</v>
      </c>
      <c r="G18" s="42">
        <v>-0.8098883679353035</v>
      </c>
      <c r="H18" s="42">
        <v>-0.82509397084543679</v>
      </c>
      <c r="I18" s="42">
        <v>-0.79179094290473706</v>
      </c>
      <c r="J18" s="50">
        <v>-0.76685172305242533</v>
      </c>
    </row>
  </sheetData>
  <mergeCells count="2">
    <mergeCell ref="B14:C14"/>
    <mergeCell ref="B18:C18"/>
  </mergeCells>
  <conditionalFormatting sqref="D14:J14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8:J18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5:J17">
    <cfRule type="colorScale" priority="6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4:J18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hyperlinks>
    <hyperlink ref="A1" location="OBSAH!A1" display="OBSAH!A1" xr:uid="{DF7DE303-3C79-4631-8F45-D09F9915F369}"/>
  </hyperlink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644EF-8B43-4574-9C63-A98D80F1897D}">
  <dimension ref="A1:J15"/>
  <sheetViews>
    <sheetView showGridLines="0" zoomScale="115" zoomScaleNormal="115" workbookViewId="0">
      <selection activeCell="M14" sqref="M14"/>
    </sheetView>
  </sheetViews>
  <sheetFormatPr defaultColWidth="8.7265625" defaultRowHeight="14.4" x14ac:dyDescent="0.3"/>
  <cols>
    <col min="1" max="1" width="13.1796875" style="5" bestFit="1" customWidth="1"/>
    <col min="2" max="2" width="19.90625" style="5" customWidth="1"/>
    <col min="3" max="3" width="12.36328125" style="5" customWidth="1"/>
    <col min="4" max="10" width="4.7265625" style="5" customWidth="1"/>
    <col min="11" max="16384" width="8.7265625" style="5"/>
  </cols>
  <sheetData>
    <row r="1" spans="1:10" ht="15" thickBot="1" x14ac:dyDescent="0.35">
      <c r="A1" s="2" t="s">
        <v>2</v>
      </c>
    </row>
    <row r="2" spans="1:10" s="10" customFormat="1" ht="17.399999999999999" customHeight="1" thickBot="1" x14ac:dyDescent="0.25">
      <c r="B2" s="7" t="s">
        <v>3</v>
      </c>
      <c r="C2" s="8"/>
      <c r="D2" s="8">
        <v>2010</v>
      </c>
      <c r="E2" s="8">
        <v>2014</v>
      </c>
      <c r="F2" s="8">
        <v>2015</v>
      </c>
      <c r="G2" s="8">
        <v>2016</v>
      </c>
      <c r="H2" s="8">
        <v>2017</v>
      </c>
      <c r="I2" s="8">
        <v>2018</v>
      </c>
      <c r="J2" s="9">
        <v>2019</v>
      </c>
    </row>
    <row r="3" spans="1:10" s="10" customFormat="1" ht="20.25" customHeight="1" thickTop="1" x14ac:dyDescent="0.2">
      <c r="B3" s="11" t="s">
        <v>55</v>
      </c>
      <c r="C3" s="12" t="s">
        <v>19</v>
      </c>
      <c r="D3" s="13">
        <v>25.9</v>
      </c>
      <c r="E3" s="13">
        <v>26.1</v>
      </c>
      <c r="F3" s="13">
        <v>23.7</v>
      </c>
      <c r="G3" s="13">
        <v>24.3</v>
      </c>
      <c r="H3" s="13">
        <v>23.2</v>
      </c>
      <c r="I3" s="14">
        <v>20.9</v>
      </c>
      <c r="J3" s="15">
        <v>22.8</v>
      </c>
    </row>
    <row r="4" spans="1:10" s="10" customFormat="1" ht="20.25" customHeight="1" x14ac:dyDescent="0.2">
      <c r="B4" s="16" t="s">
        <v>54</v>
      </c>
      <c r="C4" s="17" t="s">
        <v>66</v>
      </c>
      <c r="D4" s="18">
        <v>29.581481481481479</v>
      </c>
      <c r="E4" s="18">
        <v>30.38518518518519</v>
      </c>
      <c r="F4" s="18">
        <v>30.322222222222219</v>
      </c>
      <c r="G4" s="18">
        <v>30.140740740740739</v>
      </c>
      <c r="H4" s="18">
        <v>29.925925925925942</v>
      </c>
      <c r="I4" s="19">
        <v>29.68518518518518</v>
      </c>
      <c r="J4" s="20">
        <v>29.67037037037036</v>
      </c>
    </row>
    <row r="5" spans="1:10" s="10" customFormat="1" ht="20.25" customHeight="1" x14ac:dyDescent="0.2">
      <c r="B5" s="21" t="s">
        <v>53</v>
      </c>
      <c r="C5" s="22" t="s">
        <v>19</v>
      </c>
      <c r="D5" s="23">
        <v>3.8</v>
      </c>
      <c r="E5" s="23">
        <v>3.93</v>
      </c>
      <c r="F5" s="23">
        <v>3.54</v>
      </c>
      <c r="G5" s="23">
        <v>3.63</v>
      </c>
      <c r="H5" s="23">
        <v>3.49</v>
      </c>
      <c r="I5" s="24">
        <v>3.03</v>
      </c>
      <c r="J5" s="25">
        <v>3.34</v>
      </c>
    </row>
    <row r="6" spans="1:10" s="10" customFormat="1" ht="20.25" customHeight="1" x14ac:dyDescent="0.2">
      <c r="B6" s="16" t="str">
        <f>B4</f>
        <v>koeficient, Eurostat</v>
      </c>
      <c r="C6" s="17" t="s">
        <v>66</v>
      </c>
      <c r="D6" s="18">
        <v>4.7729629629629633</v>
      </c>
      <c r="E6" s="18">
        <v>5.024814814814814</v>
      </c>
      <c r="F6" s="18">
        <v>5.0544444444444441</v>
      </c>
      <c r="G6" s="18">
        <v>4.9848148148148148</v>
      </c>
      <c r="H6" s="18">
        <v>4.9255555555555546</v>
      </c>
      <c r="I6" s="19">
        <v>4.8533333333333326</v>
      </c>
      <c r="J6" s="20">
        <v>4.815185185185185</v>
      </c>
    </row>
    <row r="7" spans="1:10" s="10" customFormat="1" ht="20.25" customHeight="1" x14ac:dyDescent="0.2">
      <c r="B7" s="21" t="s">
        <v>52</v>
      </c>
      <c r="C7" s="22" t="s">
        <v>19</v>
      </c>
      <c r="D7" s="23">
        <v>1.95</v>
      </c>
      <c r="E7" s="23">
        <v>1.95</v>
      </c>
      <c r="F7" s="23">
        <v>1.75</v>
      </c>
      <c r="G7" s="23" t="s">
        <v>35</v>
      </c>
      <c r="H7" s="23">
        <v>1.71</v>
      </c>
      <c r="I7" s="24">
        <v>1.62</v>
      </c>
      <c r="J7" s="25">
        <v>1.69</v>
      </c>
    </row>
    <row r="8" spans="1:10" s="10" customFormat="1" ht="20.25" customHeight="1" x14ac:dyDescent="0.2">
      <c r="B8" s="16" t="str">
        <f>B6</f>
        <v>koeficient, Eurostat</v>
      </c>
      <c r="C8" s="17" t="s">
        <v>66</v>
      </c>
      <c r="D8" s="18">
        <v>2.1622222222222218</v>
      </c>
      <c r="E8" s="18">
        <v>2.2037037037037028</v>
      </c>
      <c r="F8" s="18">
        <v>2.1948148148148152</v>
      </c>
      <c r="G8" s="18">
        <v>2.0874999999999999</v>
      </c>
      <c r="H8" s="18">
        <v>2.163333333333334</v>
      </c>
      <c r="I8" s="19">
        <v>2.1507407407407411</v>
      </c>
      <c r="J8" s="20">
        <v>2.16074074074074</v>
      </c>
    </row>
    <row r="9" spans="1:10" s="10" customFormat="1" ht="20.25" customHeight="1" x14ac:dyDescent="0.2">
      <c r="B9" s="21" t="s">
        <v>51</v>
      </c>
      <c r="C9" s="22" t="s">
        <v>19</v>
      </c>
      <c r="D9" s="23">
        <v>1.95</v>
      </c>
      <c r="E9" s="23">
        <v>2.0099999999999998</v>
      </c>
      <c r="F9" s="23">
        <v>2.02</v>
      </c>
      <c r="G9" s="23" t="s">
        <v>35</v>
      </c>
      <c r="H9" s="23">
        <v>2.04</v>
      </c>
      <c r="I9" s="24">
        <v>1.87</v>
      </c>
      <c r="J9" s="25">
        <v>1.96</v>
      </c>
    </row>
    <row r="10" spans="1:10" s="10" customFormat="1" ht="20.25" customHeight="1" x14ac:dyDescent="0.2">
      <c r="B10" s="16" t="str">
        <f>B8</f>
        <v>koeficient, Eurostat</v>
      </c>
      <c r="C10" s="17" t="s">
        <v>66</v>
      </c>
      <c r="D10" s="18">
        <v>2.1800000000000002</v>
      </c>
      <c r="E10" s="18">
        <v>2.25</v>
      </c>
      <c r="F10" s="18">
        <v>2.257037037037037</v>
      </c>
      <c r="G10" s="18">
        <v>2.09</v>
      </c>
      <c r="H10" s="18">
        <v>2.2455555555555549</v>
      </c>
      <c r="I10" s="19">
        <v>2.2233333333333332</v>
      </c>
      <c r="J10" s="20">
        <v>2.19962962962963</v>
      </c>
    </row>
    <row r="11" spans="1:10" ht="15" thickBot="1" x14ac:dyDescent="0.35">
      <c r="B11" s="27" t="s">
        <v>36</v>
      </c>
      <c r="C11" s="28"/>
      <c r="D11" s="29">
        <f t="shared" ref="D11:J11" si="0">D2</f>
        <v>2010</v>
      </c>
      <c r="E11" s="29">
        <f t="shared" si="0"/>
        <v>2014</v>
      </c>
      <c r="F11" s="29">
        <f t="shared" si="0"/>
        <v>2015</v>
      </c>
      <c r="G11" s="29">
        <f t="shared" si="0"/>
        <v>2016</v>
      </c>
      <c r="H11" s="29">
        <f t="shared" si="0"/>
        <v>2017</v>
      </c>
      <c r="I11" s="29">
        <f t="shared" si="0"/>
        <v>2018</v>
      </c>
      <c r="J11" s="30">
        <f t="shared" si="0"/>
        <v>2019</v>
      </c>
    </row>
    <row r="12" spans="1:10" ht="15" thickTop="1" x14ac:dyDescent="0.3">
      <c r="B12" s="310" t="str">
        <f>B3</f>
        <v>GINI koeficient</v>
      </c>
      <c r="C12" s="311"/>
      <c r="D12" s="32">
        <v>0.99847846515645955</v>
      </c>
      <c r="E12" s="32">
        <v>1.127749290308651</v>
      </c>
      <c r="F12" s="32">
        <v>1.5604615680421581</v>
      </c>
      <c r="G12" s="32">
        <v>1.5219801188541739</v>
      </c>
      <c r="H12" s="32">
        <v>1.654975721673833</v>
      </c>
      <c r="I12" s="32">
        <v>2.0655875483934718</v>
      </c>
      <c r="J12" s="55">
        <v>1.694023335618168</v>
      </c>
    </row>
    <row r="13" spans="1:10" x14ac:dyDescent="0.3">
      <c r="B13" s="34" t="str">
        <f>B5</f>
        <v>Podiel príjmu 80/20 percentilu</v>
      </c>
      <c r="C13" s="35"/>
      <c r="D13" s="37">
        <v>0.90677778969723488</v>
      </c>
      <c r="E13" s="37">
        <v>0.93262515001862856</v>
      </c>
      <c r="F13" s="37">
        <v>1.1020643152753811</v>
      </c>
      <c r="G13" s="37">
        <v>1.083424246026089</v>
      </c>
      <c r="H13" s="37">
        <v>1.143896669667281</v>
      </c>
      <c r="I13" s="37">
        <v>1.457397265937999</v>
      </c>
      <c r="J13" s="54">
        <v>1.2243299482952881</v>
      </c>
    </row>
    <row r="14" spans="1:10" x14ac:dyDescent="0.3">
      <c r="B14" s="34" t="str">
        <f>B7</f>
        <v>Podiel príjmu 80/50 percentilu</v>
      </c>
      <c r="C14" s="35"/>
      <c r="D14" s="37">
        <v>0.91187452269457514</v>
      </c>
      <c r="E14" s="37">
        <v>1.044948465759495</v>
      </c>
      <c r="F14" s="36">
        <v>1.708362024370174</v>
      </c>
      <c r="G14" s="36" t="s">
        <v>35</v>
      </c>
      <c r="H14" s="37">
        <v>1.7449802454575829</v>
      </c>
      <c r="I14" s="37">
        <v>2.002940503042236</v>
      </c>
      <c r="J14" s="54">
        <v>1.718732406635783</v>
      </c>
    </row>
    <row r="15" spans="1:10" ht="15" thickBot="1" x14ac:dyDescent="0.35">
      <c r="B15" s="53" t="str">
        <f>B9</f>
        <v>Podiel príjmu 50/20 percentilu</v>
      </c>
      <c r="C15" s="52"/>
      <c r="D15" s="42">
        <v>0.78722108752345799</v>
      </c>
      <c r="E15" s="42">
        <v>0.68429774087122941</v>
      </c>
      <c r="F15" s="41">
        <v>0.62236076028595355</v>
      </c>
      <c r="G15" s="41" t="s">
        <v>35</v>
      </c>
      <c r="H15" s="42">
        <v>0.591601762152838</v>
      </c>
      <c r="I15" s="42">
        <v>1.037387992225929</v>
      </c>
      <c r="J15" s="51">
        <v>0.7391481706800358</v>
      </c>
    </row>
  </sheetData>
  <mergeCells count="1">
    <mergeCell ref="B12:C12"/>
  </mergeCells>
  <conditionalFormatting sqref="D12:J12">
    <cfRule type="colorScale" priority="9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3:J15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2:J15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A1" location="OBSAH!A1" display="OBSAH!A1" xr:uid="{F7D1B30D-CA1C-4BD2-8266-BAF652C62205}"/>
  </hyperlinks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977DE-5BC4-485D-9EE2-AEA9320C7D9E}">
  <dimension ref="A1:J24"/>
  <sheetViews>
    <sheetView showGridLines="0" topLeftCell="A10" zoomScaleNormal="100" workbookViewId="0">
      <selection activeCell="L1" sqref="L1:T1048576"/>
    </sheetView>
  </sheetViews>
  <sheetFormatPr defaultColWidth="8.7265625" defaultRowHeight="14.4" x14ac:dyDescent="0.3"/>
  <cols>
    <col min="1" max="1" width="13.1796875" style="5" bestFit="1" customWidth="1"/>
    <col min="2" max="2" width="16.26953125" style="5" customWidth="1"/>
    <col min="3" max="3" width="12.36328125" style="5" customWidth="1"/>
    <col min="4" max="10" width="4.7265625" style="5" customWidth="1"/>
    <col min="11" max="16384" width="8.7265625" style="5"/>
  </cols>
  <sheetData>
    <row r="1" spans="1:10" ht="15" thickBot="1" x14ac:dyDescent="0.35">
      <c r="A1" s="2" t="s">
        <v>2</v>
      </c>
    </row>
    <row r="2" spans="1:10" s="10" customFormat="1" ht="15" thickBot="1" x14ac:dyDescent="0.25">
      <c r="B2" s="7" t="s">
        <v>3</v>
      </c>
      <c r="C2" s="8"/>
      <c r="D2" s="8">
        <v>2010</v>
      </c>
      <c r="E2" s="8">
        <v>2014</v>
      </c>
      <c r="F2" s="8">
        <v>2015</v>
      </c>
      <c r="G2" s="8">
        <v>2016</v>
      </c>
      <c r="H2" s="8">
        <v>2017</v>
      </c>
      <c r="I2" s="8">
        <v>2018</v>
      </c>
      <c r="J2" s="9">
        <v>2019</v>
      </c>
    </row>
    <row r="3" spans="1:10" s="10" customFormat="1" ht="25.8" customHeight="1" thickTop="1" x14ac:dyDescent="0.2">
      <c r="B3" s="44" t="s">
        <v>57</v>
      </c>
      <c r="C3" s="12" t="s">
        <v>19</v>
      </c>
      <c r="D3" s="13">
        <v>19.600000000000001</v>
      </c>
      <c r="E3" s="13">
        <v>19.8</v>
      </c>
      <c r="F3" s="13">
        <v>19.8</v>
      </c>
      <c r="G3" s="13">
        <v>19</v>
      </c>
      <c r="H3" s="13">
        <v>19.899999999999999</v>
      </c>
      <c r="I3" s="14">
        <v>19.7</v>
      </c>
      <c r="J3" s="15">
        <v>18.100000000000001</v>
      </c>
    </row>
    <row r="4" spans="1:10" s="10" customFormat="1" ht="20.25" customHeight="1" x14ac:dyDescent="0.2">
      <c r="B4" s="56" t="s">
        <v>31</v>
      </c>
      <c r="C4" s="17" t="s">
        <v>66</v>
      </c>
      <c r="D4" s="18">
        <v>14.59047619047619</v>
      </c>
      <c r="E4" s="18">
        <v>14.18571428571429</v>
      </c>
      <c r="F4" s="18">
        <v>14.72631578947369</v>
      </c>
      <c r="G4" s="18">
        <v>14.425000000000001</v>
      </c>
      <c r="H4" s="18">
        <v>13.74761904761905</v>
      </c>
      <c r="I4" s="19">
        <v>12.51666666666666</v>
      </c>
      <c r="J4" s="20">
        <v>12.647619047619051</v>
      </c>
    </row>
    <row r="5" spans="1:10" s="10" customFormat="1" ht="25.8" customHeight="1" x14ac:dyDescent="0.2">
      <c r="B5" s="26" t="s">
        <v>58</v>
      </c>
      <c r="C5" s="22" t="s">
        <v>19</v>
      </c>
      <c r="D5" s="23">
        <v>16.2</v>
      </c>
      <c r="E5" s="23">
        <v>13.2</v>
      </c>
      <c r="F5" s="23">
        <v>14.5</v>
      </c>
      <c r="G5" s="23">
        <v>13.4</v>
      </c>
      <c r="H5" s="23">
        <v>15.7</v>
      </c>
      <c r="I5" s="24">
        <v>15.9</v>
      </c>
      <c r="J5" s="25">
        <v>14.1</v>
      </c>
    </row>
    <row r="6" spans="1:10" s="10" customFormat="1" ht="20.25" customHeight="1" x14ac:dyDescent="0.2">
      <c r="B6" s="56" t="str">
        <f>B4</f>
        <v>percent, Eurostat</v>
      </c>
      <c r="C6" s="17" t="str">
        <f>C4</f>
        <v>priemer krajín EÚ</v>
      </c>
      <c r="D6" s="18">
        <v>7.1615384615384601</v>
      </c>
      <c r="E6" s="18">
        <v>7.2576923076923094</v>
      </c>
      <c r="F6" s="18">
        <v>8.3523809523809511</v>
      </c>
      <c r="G6" s="18">
        <v>8.5136363636363637</v>
      </c>
      <c r="H6" s="18">
        <v>8.8954545454545464</v>
      </c>
      <c r="I6" s="19">
        <v>8.9407407407407398</v>
      </c>
      <c r="J6" s="20">
        <v>9.6619047619047613</v>
      </c>
    </row>
    <row r="7" spans="1:10" s="10" customFormat="1" ht="25.8" customHeight="1" x14ac:dyDescent="0.2">
      <c r="B7" s="26" t="s">
        <v>59</v>
      </c>
      <c r="C7" s="22" t="s">
        <v>19</v>
      </c>
      <c r="D7" s="23">
        <v>27.5</v>
      </c>
      <c r="E7" s="23">
        <v>25.8</v>
      </c>
      <c r="F7" s="23">
        <v>24.6</v>
      </c>
      <c r="G7" s="23">
        <v>24.2</v>
      </c>
      <c r="H7" s="23">
        <v>24.4</v>
      </c>
      <c r="I7" s="24">
        <v>24</v>
      </c>
      <c r="J7" s="25">
        <v>22.3</v>
      </c>
    </row>
    <row r="8" spans="1:10" s="10" customFormat="1" ht="20.25" customHeight="1" x14ac:dyDescent="0.2">
      <c r="B8" s="56" t="str">
        <f>B6</f>
        <v>percent, Eurostat</v>
      </c>
      <c r="C8" s="17" t="str">
        <f>C6</f>
        <v>priemer krajín EÚ</v>
      </c>
      <c r="D8" s="18">
        <v>15.48076923076923</v>
      </c>
      <c r="E8" s="18">
        <v>14.58461538461539</v>
      </c>
      <c r="F8" s="18">
        <v>14.88095238095239</v>
      </c>
      <c r="G8" s="18">
        <v>14.49545454545455</v>
      </c>
      <c r="H8" s="18">
        <v>14.313636363636361</v>
      </c>
      <c r="I8" s="19">
        <v>13.94074074074074</v>
      </c>
      <c r="J8" s="20">
        <v>13.69047619047619</v>
      </c>
    </row>
    <row r="9" spans="1:10" s="10" customFormat="1" ht="25.8" customHeight="1" x14ac:dyDescent="0.2">
      <c r="B9" s="26" t="s">
        <v>60</v>
      </c>
      <c r="C9" s="22" t="s">
        <v>19</v>
      </c>
      <c r="D9" s="23">
        <v>21.5</v>
      </c>
      <c r="E9" s="23">
        <v>22.1</v>
      </c>
      <c r="F9" s="23">
        <v>22.2</v>
      </c>
      <c r="G9" s="23">
        <v>22</v>
      </c>
      <c r="H9" s="23">
        <v>22.5</v>
      </c>
      <c r="I9" s="24">
        <v>22.1</v>
      </c>
      <c r="J9" s="25">
        <v>20.6</v>
      </c>
    </row>
    <row r="10" spans="1:10" s="10" customFormat="1" ht="20.25" customHeight="1" x14ac:dyDescent="0.2">
      <c r="B10" s="56" t="str">
        <f>B8</f>
        <v>percent, Eurostat</v>
      </c>
      <c r="C10" s="17" t="str">
        <f>C8</f>
        <v>priemer krajín EÚ</v>
      </c>
      <c r="D10" s="18">
        <v>16.56538461538462</v>
      </c>
      <c r="E10" s="18">
        <v>16.600000000000001</v>
      </c>
      <c r="F10" s="18">
        <v>16.266666666666669</v>
      </c>
      <c r="G10" s="18">
        <v>15.768181818181819</v>
      </c>
      <c r="H10" s="18">
        <v>15.65</v>
      </c>
      <c r="I10" s="19">
        <v>15.12222222222222</v>
      </c>
      <c r="J10" s="20">
        <v>14.41428571428572</v>
      </c>
    </row>
    <row r="11" spans="1:10" s="10" customFormat="1" ht="25.8" customHeight="1" x14ac:dyDescent="0.2">
      <c r="B11" s="26" t="s">
        <v>61</v>
      </c>
      <c r="C11" s="22" t="s">
        <v>19</v>
      </c>
      <c r="D11" s="23">
        <v>13.5</v>
      </c>
      <c r="E11" s="23">
        <v>18.3</v>
      </c>
      <c r="F11" s="23">
        <v>17.600000000000001</v>
      </c>
      <c r="G11" s="23">
        <v>16.8</v>
      </c>
      <c r="H11" s="23">
        <v>17.100000000000001</v>
      </c>
      <c r="I11" s="24">
        <v>17.3</v>
      </c>
      <c r="J11" s="25">
        <v>16.3</v>
      </c>
    </row>
    <row r="12" spans="1:10" s="10" customFormat="1" ht="20.25" customHeight="1" x14ac:dyDescent="0.2">
      <c r="B12" s="56" t="str">
        <f>B10</f>
        <v>percent, Eurostat</v>
      </c>
      <c r="C12" s="17" t="str">
        <f>C10</f>
        <v>priemer krajín EÚ</v>
      </c>
      <c r="D12" s="18">
        <v>15.430769230769229</v>
      </c>
      <c r="E12" s="18">
        <v>15.780769230769231</v>
      </c>
      <c r="F12" s="18">
        <v>14.72380952380953</v>
      </c>
      <c r="G12" s="18">
        <v>13.53636363636363</v>
      </c>
      <c r="H12" s="18">
        <v>13.38636363636364</v>
      </c>
      <c r="I12" s="19">
        <v>13.75925925925926</v>
      </c>
      <c r="J12" s="20">
        <v>11.914285714285709</v>
      </c>
    </row>
    <row r="13" spans="1:10" s="10" customFormat="1" ht="25.8" customHeight="1" x14ac:dyDescent="0.2">
      <c r="B13" s="26" t="s">
        <v>62</v>
      </c>
      <c r="C13" s="22" t="s">
        <v>19</v>
      </c>
      <c r="D13" s="23">
        <v>6.7</v>
      </c>
      <c r="E13" s="23">
        <v>17.7</v>
      </c>
      <c r="F13" s="23">
        <v>20.5</v>
      </c>
      <c r="G13" s="23">
        <v>20.6</v>
      </c>
      <c r="H13" s="23">
        <v>24.4</v>
      </c>
      <c r="I13" s="24">
        <v>14.9</v>
      </c>
      <c r="J13" s="25">
        <v>11.7</v>
      </c>
    </row>
    <row r="14" spans="1:10" s="10" customFormat="1" ht="20.25" customHeight="1" x14ac:dyDescent="0.2">
      <c r="B14" s="56" t="str">
        <f>B12</f>
        <v>percent, Eurostat</v>
      </c>
      <c r="C14" s="17" t="str">
        <f>C12</f>
        <v>priemer krajín EÚ</v>
      </c>
      <c r="D14" s="18">
        <v>18.470833333333331</v>
      </c>
      <c r="E14" s="18">
        <v>21.611538461538469</v>
      </c>
      <c r="F14" s="18">
        <v>19.75</v>
      </c>
      <c r="G14" s="18">
        <v>17.78</v>
      </c>
      <c r="H14" s="18">
        <v>16.38</v>
      </c>
      <c r="I14" s="19">
        <v>16.23076923076923</v>
      </c>
      <c r="J14" s="20">
        <v>12.48421052631579</v>
      </c>
    </row>
    <row r="15" spans="1:10" s="10" customFormat="1" ht="25.8" customHeight="1" x14ac:dyDescent="0.2">
      <c r="B15" s="26" t="s">
        <v>63</v>
      </c>
      <c r="C15" s="22" t="s">
        <v>19</v>
      </c>
      <c r="D15" s="23">
        <v>7.3</v>
      </c>
      <c r="E15" s="23">
        <v>11.5</v>
      </c>
      <c r="F15" s="23">
        <v>12.3</v>
      </c>
      <c r="G15" s="23">
        <v>11.1</v>
      </c>
      <c r="H15" s="23">
        <v>12.8</v>
      </c>
      <c r="I15" s="24">
        <v>12.3</v>
      </c>
      <c r="J15" s="25">
        <v>10.4</v>
      </c>
    </row>
    <row r="16" spans="1:10" s="10" customFormat="1" ht="20.25" customHeight="1" x14ac:dyDescent="0.2">
      <c r="B16" s="56" t="str">
        <f>B14</f>
        <v>percent, Eurostat</v>
      </c>
      <c r="C16" s="17" t="str">
        <f>C14</f>
        <v>priemer krajín EÚ</v>
      </c>
      <c r="D16" s="18">
        <v>2.7153846153846151</v>
      </c>
      <c r="E16" s="18">
        <v>5.2307692307692308</v>
      </c>
      <c r="F16" s="18">
        <v>6.1904761904761907</v>
      </c>
      <c r="G16" s="18">
        <v>6.2363636363636354</v>
      </c>
      <c r="H16" s="18">
        <v>6.5727272727272723</v>
      </c>
      <c r="I16" s="19">
        <v>5.7333333333333334</v>
      </c>
      <c r="J16" s="20">
        <v>6.5619047619047608</v>
      </c>
    </row>
    <row r="17" spans="2:10" ht="15" thickBot="1" x14ac:dyDescent="0.35">
      <c r="B17" s="27" t="s">
        <v>36</v>
      </c>
      <c r="C17" s="28"/>
      <c r="D17" s="29">
        <f>D2</f>
        <v>2010</v>
      </c>
      <c r="E17" s="29">
        <f t="shared" ref="E17:J17" si="0">E2</f>
        <v>2014</v>
      </c>
      <c r="F17" s="29">
        <f t="shared" si="0"/>
        <v>2015</v>
      </c>
      <c r="G17" s="29">
        <f t="shared" si="0"/>
        <v>2016</v>
      </c>
      <c r="H17" s="29">
        <f t="shared" si="0"/>
        <v>2017</v>
      </c>
      <c r="I17" s="29">
        <f t="shared" si="0"/>
        <v>2018</v>
      </c>
      <c r="J17" s="30">
        <f t="shared" si="0"/>
        <v>2019</v>
      </c>
    </row>
    <row r="18" spans="2:10" ht="15" thickTop="1" x14ac:dyDescent="0.3">
      <c r="B18" s="310" t="str">
        <f>B3</f>
        <v>Rozdiel v príjme pohlaví</v>
      </c>
      <c r="C18" s="311"/>
      <c r="D18" s="32">
        <v>-0.83881026015118731</v>
      </c>
      <c r="E18" s="32">
        <v>-1.020083344588518</v>
      </c>
      <c r="F18" s="32">
        <v>-1.026603563430077</v>
      </c>
      <c r="G18" s="32">
        <v>-0.9683559885908235</v>
      </c>
      <c r="H18" s="32">
        <v>-1.1244543878663651</v>
      </c>
      <c r="I18" s="32">
        <v>-1.3762051895692611</v>
      </c>
      <c r="J18" s="33">
        <v>-0.98912720664454146</v>
      </c>
    </row>
    <row r="19" spans="2:10" x14ac:dyDescent="0.3">
      <c r="B19" s="34" t="str">
        <f>B5</f>
        <v>Rozdiel v príjme pohlaví  - 25 - 34 rokov</v>
      </c>
      <c r="C19" s="35"/>
      <c r="D19" s="37">
        <v>-1.571945305045602</v>
      </c>
      <c r="E19" s="37">
        <v>-1.091610680497521</v>
      </c>
      <c r="F19" s="37">
        <v>-1.1888562346963381</v>
      </c>
      <c r="G19" s="37">
        <v>-1.01363801655123</v>
      </c>
      <c r="H19" s="37">
        <v>-1.4043400903172349</v>
      </c>
      <c r="I19" s="37">
        <v>-1.162484386467461</v>
      </c>
      <c r="J19" s="38">
        <v>-0.96719509120064873</v>
      </c>
    </row>
    <row r="20" spans="2:10" x14ac:dyDescent="0.3">
      <c r="B20" s="34" t="str">
        <f>B7</f>
        <v>Rozdiel v príjme pohlaví  - 35 - 44 rokov</v>
      </c>
      <c r="C20" s="35"/>
      <c r="D20" s="37">
        <v>-1.7625094203047009</v>
      </c>
      <c r="E20" s="37">
        <v>-1.667263112231157</v>
      </c>
      <c r="F20" s="37">
        <v>-1.533773969322386</v>
      </c>
      <c r="G20" s="37">
        <v>-1.602039757096668</v>
      </c>
      <c r="H20" s="37">
        <v>-1.654290064762846</v>
      </c>
      <c r="I20" s="37">
        <v>-1.444972612952373</v>
      </c>
      <c r="J20" s="38">
        <v>-1.427506843533088</v>
      </c>
    </row>
    <row r="21" spans="2:10" x14ac:dyDescent="0.3">
      <c r="B21" s="34" t="str">
        <f>B9</f>
        <v>Rozdiel v príjme pohlaví  - 45 - 54 rokov</v>
      </c>
      <c r="C21" s="35"/>
      <c r="D21" s="37">
        <v>-0.68585589521983192</v>
      </c>
      <c r="E21" s="37">
        <v>-0.84643035851347836</v>
      </c>
      <c r="F21" s="37">
        <v>-0.95000440012209819</v>
      </c>
      <c r="G21" s="37">
        <v>-1.0300959949604269</v>
      </c>
      <c r="H21" s="37">
        <v>-1.1448702738154151</v>
      </c>
      <c r="I21" s="37">
        <v>-1.0626352407678139</v>
      </c>
      <c r="J21" s="38">
        <v>-1.040118572364896</v>
      </c>
    </row>
    <row r="22" spans="2:10" x14ac:dyDescent="0.3">
      <c r="B22" s="312" t="str">
        <f>B11</f>
        <v>Rozdiel v príjme pohlaví  - 55 - 64 rokov</v>
      </c>
      <c r="C22" s="313"/>
      <c r="D22" s="37">
        <v>0.190186176204062</v>
      </c>
      <c r="E22" s="37">
        <v>-0.31991575742757739</v>
      </c>
      <c r="F22" s="37">
        <v>-0.40017435190049833</v>
      </c>
      <c r="G22" s="37">
        <v>-0.45009182706820677</v>
      </c>
      <c r="H22" s="37">
        <v>-0.53984781280072269</v>
      </c>
      <c r="I22" s="37">
        <v>-0.47195273516133629</v>
      </c>
      <c r="J22" s="38">
        <v>-0.6525790791133983</v>
      </c>
    </row>
    <row r="23" spans="2:10" x14ac:dyDescent="0.3">
      <c r="B23" s="57" t="str">
        <f>B13</f>
        <v>Rozdiel v príjme pohlaví  - viac ako 65 rokov</v>
      </c>
      <c r="C23" s="58"/>
      <c r="D23" s="37">
        <v>0.82736620530777472</v>
      </c>
      <c r="E23" s="37">
        <v>0.28816372250069833</v>
      </c>
      <c r="F23" s="37">
        <v>-5.1103371877289437E-2</v>
      </c>
      <c r="G23" s="37">
        <v>-0.1896659056566003</v>
      </c>
      <c r="H23" s="37">
        <v>-0.48987099629913672</v>
      </c>
      <c r="I23" s="37">
        <v>9.6866120888211393E-2</v>
      </c>
      <c r="J23" s="38">
        <v>6.0054959435602018E-2</v>
      </c>
    </row>
    <row r="24" spans="2:10" ht="15" thickBot="1" x14ac:dyDescent="0.35">
      <c r="B24" s="39" t="str">
        <f>B15</f>
        <v>Rozdiel v príjme pohlaví  - menej ako 25 rokov</v>
      </c>
      <c r="C24" s="40"/>
      <c r="D24" s="42">
        <v>-0.87741378370132317</v>
      </c>
      <c r="E24" s="42">
        <v>-1.2901778066226</v>
      </c>
      <c r="F24" s="42">
        <v>-1.299695573159797</v>
      </c>
      <c r="G24" s="42">
        <v>-1.080451280712708</v>
      </c>
      <c r="H24" s="42">
        <v>-1.432185763377489</v>
      </c>
      <c r="I24" s="42">
        <v>-1.303503872705406</v>
      </c>
      <c r="J24" s="43">
        <v>-1.0832194472303209</v>
      </c>
    </row>
  </sheetData>
  <mergeCells count="2">
    <mergeCell ref="B18:C18"/>
    <mergeCell ref="B22:C22"/>
  </mergeCells>
  <conditionalFormatting sqref="D18:J18">
    <cfRule type="colorScale" priority="8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22:J24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9:J21">
    <cfRule type="colorScale" priority="6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D18:J24">
    <cfRule type="colorScale" priority="5">
      <colorScale>
        <cfvo type="num" val="-1"/>
        <cfvo type="num" val="0"/>
        <cfvo type="num" val="1"/>
        <color rgb="FFF8696B"/>
        <color rgb="FFFFEB84"/>
        <color rgb="FF63BE7B"/>
      </colorScale>
    </cfRule>
  </conditionalFormatting>
  <hyperlinks>
    <hyperlink ref="A1" location="OBSAH!A1" display="OBSAH!A1" xr:uid="{8D97B44A-77BF-48A9-9382-B484DDF631CE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E89B1-63B2-47EF-8491-1B88F9695A05}">
  <dimension ref="A1:F14"/>
  <sheetViews>
    <sheetView showGridLines="0" zoomScale="120" zoomScaleNormal="120" workbookViewId="0">
      <selection activeCell="A16" sqref="A16:XFD26"/>
    </sheetView>
  </sheetViews>
  <sheetFormatPr defaultRowHeight="12.6" x14ac:dyDescent="0.2"/>
  <cols>
    <col min="1" max="1" width="9.26953125" customWidth="1"/>
    <col min="2" max="2" width="37.453125" customWidth="1"/>
    <col min="3" max="9" width="5.6328125" customWidth="1"/>
  </cols>
  <sheetData>
    <row r="1" spans="1:6" x14ac:dyDescent="0.2">
      <c r="A1" s="2" t="s">
        <v>2</v>
      </c>
    </row>
    <row r="5" spans="1:6" ht="13.2" thickBot="1" x14ac:dyDescent="0.25">
      <c r="B5" s="3" t="s">
        <v>3</v>
      </c>
      <c r="C5" s="4">
        <v>2016</v>
      </c>
      <c r="D5" s="4">
        <v>2017</v>
      </c>
      <c r="E5" s="4">
        <v>2018</v>
      </c>
      <c r="F5" s="4">
        <v>2019</v>
      </c>
    </row>
    <row r="6" spans="1:6" x14ac:dyDescent="0.2">
      <c r="B6" s="80" t="s">
        <v>4</v>
      </c>
      <c r="C6" s="83">
        <v>73.049645390070921</v>
      </c>
      <c r="D6" s="83">
        <v>70.648464163822524</v>
      </c>
      <c r="E6" s="83">
        <v>70.860927152317871</v>
      </c>
      <c r="F6" s="84">
        <v>70.192307692307693</v>
      </c>
    </row>
    <row r="7" spans="1:6" x14ac:dyDescent="0.2">
      <c r="B7" s="81" t="s">
        <v>5</v>
      </c>
      <c r="C7" s="85">
        <v>72.746996815785039</v>
      </c>
      <c r="D7" s="85">
        <v>72.050312175203274</v>
      </c>
      <c r="E7" s="85">
        <v>73.005134772394356</v>
      </c>
      <c r="F7" s="86">
        <v>73.20068043830851</v>
      </c>
    </row>
    <row r="8" spans="1:6" x14ac:dyDescent="0.2">
      <c r="B8" s="81" t="s">
        <v>6</v>
      </c>
      <c r="C8" s="85">
        <v>68.429598700997445</v>
      </c>
      <c r="D8" s="85">
        <v>68.635660325839638</v>
      </c>
      <c r="E8" s="85">
        <v>71.948419007242535</v>
      </c>
      <c r="F8" s="86">
        <v>72.033825916118559</v>
      </c>
    </row>
    <row r="9" spans="1:6" x14ac:dyDescent="0.2">
      <c r="B9" s="81" t="s">
        <v>7</v>
      </c>
      <c r="C9" s="85">
        <v>70</v>
      </c>
      <c r="D9" s="85">
        <v>68</v>
      </c>
      <c r="E9" s="85">
        <v>69</v>
      </c>
      <c r="F9" s="86">
        <v>69</v>
      </c>
    </row>
    <row r="10" spans="1:6" x14ac:dyDescent="0.2">
      <c r="B10" s="81" t="s">
        <v>8</v>
      </c>
      <c r="C10" s="85">
        <v>63.701645329759216</v>
      </c>
      <c r="D10" s="85">
        <v>63.316945189717032</v>
      </c>
      <c r="E10" s="85">
        <v>63.978150695129955</v>
      </c>
      <c r="F10" s="86">
        <v>65.057486140770948</v>
      </c>
    </row>
    <row r="11" spans="1:6" x14ac:dyDescent="0.2">
      <c r="B11" s="81" t="s">
        <v>9</v>
      </c>
      <c r="C11" s="85">
        <v>60.180995475113122</v>
      </c>
      <c r="D11" s="85">
        <v>60.352422907488986</v>
      </c>
      <c r="E11" s="85">
        <v>61.373390557939913</v>
      </c>
      <c r="F11" s="86">
        <v>62.761506276150634</v>
      </c>
    </row>
    <row r="12" spans="1:6" x14ac:dyDescent="0.2">
      <c r="B12" s="81" t="s">
        <v>10</v>
      </c>
      <c r="C12" s="85">
        <v>72.5</v>
      </c>
      <c r="D12" s="85">
        <v>75.2</v>
      </c>
      <c r="E12" s="85">
        <v>76.8</v>
      </c>
      <c r="F12" s="86">
        <v>78.7</v>
      </c>
    </row>
    <row r="13" spans="1:6" x14ac:dyDescent="0.2">
      <c r="B13" s="81" t="s">
        <v>11</v>
      </c>
      <c r="C13" s="85">
        <v>72.3</v>
      </c>
      <c r="D13" s="85">
        <v>75.7</v>
      </c>
      <c r="E13" s="85">
        <v>77.5</v>
      </c>
      <c r="F13" s="86">
        <v>79.2</v>
      </c>
    </row>
    <row r="14" spans="1:6" ht="13.2" thickBot="1" x14ac:dyDescent="0.25">
      <c r="B14" s="82" t="s">
        <v>12</v>
      </c>
      <c r="C14" s="87">
        <v>78</v>
      </c>
      <c r="D14" s="87">
        <v>82.4</v>
      </c>
      <c r="E14" s="87">
        <v>84.2</v>
      </c>
      <c r="F14" s="88">
        <v>86.4</v>
      </c>
    </row>
  </sheetData>
  <hyperlinks>
    <hyperlink ref="A1" location="OBSAH!A1" display="OBSAH!A1" xr:uid="{247C0109-ED15-4306-AF5A-C9D976174B5D}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A83D16-A0F6-46EB-B78B-086C917038E5}">
  <dimension ref="A1:I19"/>
  <sheetViews>
    <sheetView showGridLines="0" zoomScaleNormal="100" workbookViewId="0">
      <selection activeCell="N19" sqref="N19"/>
    </sheetView>
  </sheetViews>
  <sheetFormatPr defaultColWidth="8.7265625" defaultRowHeight="14.4" x14ac:dyDescent="0.3"/>
  <cols>
    <col min="1" max="1" width="13.1796875" style="5" bestFit="1" customWidth="1"/>
    <col min="2" max="2" width="23.7265625" style="5" customWidth="1"/>
    <col min="3" max="3" width="12.36328125" style="5" customWidth="1"/>
    <col min="4" max="10" width="4.7265625" style="5" customWidth="1"/>
    <col min="11" max="16384" width="8.7265625" style="5"/>
  </cols>
  <sheetData>
    <row r="1" spans="1:9" x14ac:dyDescent="0.3">
      <c r="A1" s="2" t="s">
        <v>2</v>
      </c>
    </row>
    <row r="2" spans="1:9" ht="15" thickBot="1" x14ac:dyDescent="0.35">
      <c r="B2" s="94" t="s">
        <v>3</v>
      </c>
      <c r="C2" s="95"/>
      <c r="D2" s="95">
        <v>2010</v>
      </c>
      <c r="E2" s="95">
        <v>2015</v>
      </c>
      <c r="F2" s="95">
        <v>2016</v>
      </c>
      <c r="G2" s="95">
        <v>2017</v>
      </c>
      <c r="H2" s="95">
        <v>2018</v>
      </c>
      <c r="I2" s="96">
        <v>2019</v>
      </c>
    </row>
    <row r="3" spans="1:9" ht="15" thickTop="1" x14ac:dyDescent="0.3">
      <c r="B3" s="131" t="s">
        <v>166</v>
      </c>
      <c r="C3" s="98" t="s">
        <v>19</v>
      </c>
      <c r="D3" s="99">
        <v>75.599999999999994</v>
      </c>
      <c r="E3" s="99">
        <v>76.7</v>
      </c>
      <c r="F3" s="99">
        <v>77.3</v>
      </c>
      <c r="G3" s="99">
        <v>77.3</v>
      </c>
      <c r="H3" s="100">
        <v>77.400000000000006</v>
      </c>
      <c r="I3" s="101">
        <v>77.8</v>
      </c>
    </row>
    <row r="4" spans="1:9" x14ac:dyDescent="0.3">
      <c r="B4" s="132" t="s">
        <v>167</v>
      </c>
      <c r="C4" s="103" t="s">
        <v>66</v>
      </c>
      <c r="D4" s="104">
        <v>78.74444444444444</v>
      </c>
      <c r="E4" s="104">
        <v>79.685185185185162</v>
      </c>
      <c r="F4" s="104">
        <v>80.029629629629653</v>
      </c>
      <c r="G4" s="104">
        <v>80.040740740740731</v>
      </c>
      <c r="H4" s="105">
        <v>80.177777777777763</v>
      </c>
      <c r="I4" s="106">
        <v>80.485185185185202</v>
      </c>
    </row>
    <row r="5" spans="1:9" x14ac:dyDescent="0.3">
      <c r="B5" s="133" t="s">
        <v>168</v>
      </c>
      <c r="C5" s="108" t="s">
        <v>19</v>
      </c>
      <c r="D5" s="109"/>
      <c r="E5" s="134">
        <v>258.24</v>
      </c>
      <c r="F5" s="134">
        <v>243.82</v>
      </c>
      <c r="G5" s="134">
        <v>238.71</v>
      </c>
      <c r="H5" s="110"/>
      <c r="I5" s="111"/>
    </row>
    <row r="6" spans="1:9" x14ac:dyDescent="0.3">
      <c r="B6" s="132" t="s">
        <v>169</v>
      </c>
      <c r="C6" s="103" t="s">
        <v>66</v>
      </c>
      <c r="D6" s="104"/>
      <c r="E6" s="135">
        <v>192.4733333333333</v>
      </c>
      <c r="F6" s="135">
        <v>187.52814814814809</v>
      </c>
      <c r="G6" s="135">
        <v>186.0507692307693</v>
      </c>
      <c r="H6" s="105"/>
      <c r="I6" s="106"/>
    </row>
    <row r="7" spans="1:9" ht="22.8" x14ac:dyDescent="0.3">
      <c r="B7" s="107" t="s">
        <v>170</v>
      </c>
      <c r="C7" s="108" t="s">
        <v>19</v>
      </c>
      <c r="D7" s="109"/>
      <c r="E7" s="134">
        <v>176.93</v>
      </c>
      <c r="F7" s="134">
        <v>168.31</v>
      </c>
      <c r="G7" s="134">
        <v>173.71</v>
      </c>
      <c r="H7" s="110"/>
      <c r="I7" s="111"/>
    </row>
    <row r="8" spans="1:9" x14ac:dyDescent="0.3">
      <c r="B8" s="132" t="s">
        <v>169</v>
      </c>
      <c r="C8" s="103" t="s">
        <v>66</v>
      </c>
      <c r="D8" s="104"/>
      <c r="E8" s="135">
        <v>114.3225925925926</v>
      </c>
      <c r="F8" s="135">
        <v>110.7618518518518</v>
      </c>
      <c r="G8" s="135">
        <v>110.5730769230769</v>
      </c>
      <c r="H8" s="105"/>
      <c r="I8" s="106"/>
    </row>
    <row r="9" spans="1:9" x14ac:dyDescent="0.3">
      <c r="B9" s="133" t="s">
        <v>171</v>
      </c>
      <c r="C9" s="108" t="s">
        <v>19</v>
      </c>
      <c r="D9" s="109">
        <v>5.7</v>
      </c>
      <c r="E9" s="109">
        <v>5.0999999999999996</v>
      </c>
      <c r="F9" s="109">
        <v>5.4</v>
      </c>
      <c r="G9" s="109">
        <v>4.5</v>
      </c>
      <c r="H9" s="110">
        <v>5</v>
      </c>
      <c r="I9" s="111">
        <v>5.0999999999999996</v>
      </c>
    </row>
    <row r="10" spans="1:9" x14ac:dyDescent="0.3">
      <c r="B10" s="132" t="s">
        <v>172</v>
      </c>
      <c r="C10" s="103" t="s">
        <v>66</v>
      </c>
      <c r="D10" s="104">
        <v>4.2037037037037033</v>
      </c>
      <c r="E10" s="104">
        <v>3.637037037037036</v>
      </c>
      <c r="F10" s="104">
        <v>3.7148148148148148</v>
      </c>
      <c r="G10" s="104">
        <v>3.496296296296296</v>
      </c>
      <c r="H10" s="105">
        <v>3.4407407407407402</v>
      </c>
      <c r="I10" s="106">
        <v>3.466666666666665</v>
      </c>
    </row>
    <row r="11" spans="1:9" ht="22.8" x14ac:dyDescent="0.3">
      <c r="B11" s="107" t="s">
        <v>173</v>
      </c>
      <c r="C11" s="108" t="s">
        <v>19</v>
      </c>
      <c r="D11" s="109">
        <v>9</v>
      </c>
      <c r="E11" s="109">
        <v>7.7</v>
      </c>
      <c r="F11" s="109">
        <v>7.5</v>
      </c>
      <c r="G11" s="109">
        <v>7.5</v>
      </c>
      <c r="H11" s="110">
        <v>7.3</v>
      </c>
      <c r="I11" s="111">
        <v>7.5</v>
      </c>
    </row>
    <row r="12" spans="1:9" ht="15" thickBot="1" x14ac:dyDescent="0.35">
      <c r="B12" s="136" t="s">
        <v>68</v>
      </c>
      <c r="C12" s="113" t="s">
        <v>174</v>
      </c>
      <c r="D12" s="114">
        <v>6.5444444444444434</v>
      </c>
      <c r="E12" s="114">
        <v>6.6194444444444454</v>
      </c>
      <c r="F12" s="114">
        <v>6.5057142857142871</v>
      </c>
      <c r="G12" s="114">
        <v>6.5029411764705891</v>
      </c>
      <c r="H12" s="115">
        <v>6.3838709677419363</v>
      </c>
      <c r="I12" s="116"/>
    </row>
    <row r="13" spans="1:9" ht="15.6" thickTop="1" thickBot="1" x14ac:dyDescent="0.35">
      <c r="B13" s="94" t="s">
        <v>36</v>
      </c>
      <c r="C13" s="118"/>
      <c r="D13" s="95">
        <v>2010</v>
      </c>
      <c r="E13" s="95">
        <v>2015</v>
      </c>
      <c r="F13" s="95">
        <v>2016</v>
      </c>
      <c r="G13" s="95">
        <v>2017</v>
      </c>
      <c r="H13" s="95">
        <v>2018</v>
      </c>
      <c r="I13" s="96">
        <v>2019</v>
      </c>
    </row>
    <row r="14" spans="1:9" ht="15" thickTop="1" x14ac:dyDescent="0.3">
      <c r="B14" s="320" t="str">
        <f>B3</f>
        <v>Očakávaná dĺžka života pri narodení</v>
      </c>
      <c r="C14" s="321"/>
      <c r="D14" s="137">
        <v>-1.017356939349497</v>
      </c>
      <c r="E14" s="137">
        <v>-1.049899472824612</v>
      </c>
      <c r="F14" s="137">
        <v>-0.95203136792564536</v>
      </c>
      <c r="G14" s="137">
        <v>-0.97915982863105266</v>
      </c>
      <c r="H14" s="137">
        <v>-0.98846545204560787</v>
      </c>
      <c r="I14" s="138">
        <v>-0.96643356126798508</v>
      </c>
    </row>
    <row r="15" spans="1:9" x14ac:dyDescent="0.3">
      <c r="B15" s="322" t="s">
        <v>168</v>
      </c>
      <c r="C15" s="323"/>
      <c r="D15" s="139"/>
      <c r="E15" s="139">
        <v>-0.87142167353904021</v>
      </c>
      <c r="F15" s="139">
        <v>-0.77406436931488154</v>
      </c>
      <c r="G15" s="139">
        <v>-0.7434736478325118</v>
      </c>
      <c r="H15" s="139"/>
      <c r="I15" s="140"/>
    </row>
    <row r="16" spans="1:9" x14ac:dyDescent="0.3">
      <c r="B16" s="322" t="s">
        <v>170</v>
      </c>
      <c r="C16" s="323"/>
      <c r="D16" s="139"/>
      <c r="E16" s="139">
        <v>-1.2135346848529209</v>
      </c>
      <c r="F16" s="139">
        <v>-1.1441595789195831</v>
      </c>
      <c r="G16" s="139">
        <v>-1.28027189427271</v>
      </c>
      <c r="H16" s="139"/>
      <c r="I16" s="140"/>
    </row>
    <row r="17" spans="2:9" x14ac:dyDescent="0.3">
      <c r="B17" s="322" t="str">
        <f>B9</f>
        <v>Dojčenská úmrtnosť</v>
      </c>
      <c r="C17" s="323"/>
      <c r="D17" s="139">
        <v>-0.80742792259603569</v>
      </c>
      <c r="E17" s="139">
        <v>-1.0782518584778999</v>
      </c>
      <c r="F17" s="139">
        <v>-1.2078101037532281</v>
      </c>
      <c r="G17" s="139">
        <v>-0.76268115090238786</v>
      </c>
      <c r="H17" s="139">
        <v>-1.343429206001697</v>
      </c>
      <c r="I17" s="141">
        <v>-1.3285112123267611</v>
      </c>
    </row>
    <row r="18" spans="2:9" ht="15" thickBot="1" x14ac:dyDescent="0.35">
      <c r="B18" s="318" t="s">
        <v>173</v>
      </c>
      <c r="C18" s="319"/>
      <c r="D18" s="142">
        <v>-1.4497653168542211</v>
      </c>
      <c r="E18" s="142">
        <v>-0.66794691228336045</v>
      </c>
      <c r="F18" s="142">
        <v>-0.66373029632292646</v>
      </c>
      <c r="G18" s="142">
        <v>-0.65713943281883269</v>
      </c>
      <c r="H18" s="142">
        <v>-0.56255450095738513</v>
      </c>
      <c r="I18" s="143"/>
    </row>
    <row r="19" spans="2:9" ht="15" thickTop="1" x14ac:dyDescent="0.3"/>
  </sheetData>
  <mergeCells count="5">
    <mergeCell ref="B18:C18"/>
    <mergeCell ref="B14:C14"/>
    <mergeCell ref="B15:C15"/>
    <mergeCell ref="B16:C16"/>
    <mergeCell ref="B17:C17"/>
  </mergeCells>
  <conditionalFormatting sqref="D14:I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61F1020B-8872-487D-B0EB-0BDD821032F2}"/>
  </hyperlinks>
  <pageMargins left="0.7" right="0.7" top="0.75" bottom="0.75" header="0.3" footer="0.3"/>
  <pageSetup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63FE9-6CA6-4575-9B30-9936A61261D2}">
  <dimension ref="A1:I31"/>
  <sheetViews>
    <sheetView showGridLines="0" topLeftCell="A16" zoomScaleNormal="100" workbookViewId="0">
      <selection activeCell="A32" sqref="A32:XFD61"/>
    </sheetView>
  </sheetViews>
  <sheetFormatPr defaultColWidth="8.7265625" defaultRowHeight="14.4" x14ac:dyDescent="0.3"/>
  <cols>
    <col min="1" max="1" width="13.1796875" style="5" bestFit="1" customWidth="1"/>
    <col min="2" max="2" width="26.36328125" style="5" customWidth="1"/>
    <col min="3" max="3" width="13.54296875" style="5" customWidth="1"/>
    <col min="4" max="9" width="6.6328125" style="5" customWidth="1"/>
    <col min="10" max="16384" width="8.7265625" style="5"/>
  </cols>
  <sheetData>
    <row r="1" spans="1:9" x14ac:dyDescent="0.3">
      <c r="A1" s="2" t="s">
        <v>2</v>
      </c>
    </row>
    <row r="2" spans="1:9" ht="15" thickBot="1" x14ac:dyDescent="0.35">
      <c r="B2" s="94" t="s">
        <v>3</v>
      </c>
      <c r="C2" s="95"/>
      <c r="D2" s="95">
        <v>2010</v>
      </c>
      <c r="E2" s="95">
        <v>2014</v>
      </c>
      <c r="F2" s="95">
        <v>2015</v>
      </c>
      <c r="G2" s="95">
        <v>2016</v>
      </c>
      <c r="H2" s="95">
        <v>2017</v>
      </c>
      <c r="I2" s="96">
        <v>2018</v>
      </c>
    </row>
    <row r="3" spans="1:9" ht="15" thickTop="1" x14ac:dyDescent="0.3">
      <c r="B3" s="144" t="s">
        <v>175</v>
      </c>
      <c r="C3" s="98" t="s">
        <v>19</v>
      </c>
      <c r="D3" s="145"/>
      <c r="E3" s="99">
        <v>6.89</v>
      </c>
      <c r="F3" s="99">
        <v>6.79</v>
      </c>
      <c r="G3" s="99">
        <v>6.99</v>
      </c>
      <c r="H3" s="100">
        <v>6.77</v>
      </c>
      <c r="I3" s="101">
        <v>6.69</v>
      </c>
    </row>
    <row r="4" spans="1:9" x14ac:dyDescent="0.3">
      <c r="B4" s="132" t="s">
        <v>176</v>
      </c>
      <c r="C4" s="103" t="s">
        <v>66</v>
      </c>
      <c r="D4" s="104">
        <v>9.091333333333333</v>
      </c>
      <c r="E4" s="104">
        <v>8.3211111111111098</v>
      </c>
      <c r="F4" s="104">
        <v>8.2107407407407411</v>
      </c>
      <c r="G4" s="104">
        <v>8.2470370370370372</v>
      </c>
      <c r="H4" s="105">
        <v>8.1825925925925933</v>
      </c>
      <c r="I4" s="106">
        <v>8.1851851851851833</v>
      </c>
    </row>
    <row r="5" spans="1:9" x14ac:dyDescent="0.3">
      <c r="B5" s="133" t="s">
        <v>177</v>
      </c>
      <c r="C5" s="108" t="s">
        <v>19</v>
      </c>
      <c r="D5" s="109"/>
      <c r="E5" s="134">
        <v>1532.55</v>
      </c>
      <c r="F5" s="134">
        <v>1604.64</v>
      </c>
      <c r="G5" s="134">
        <v>1506.49</v>
      </c>
      <c r="H5" s="146">
        <v>1477.9</v>
      </c>
      <c r="I5" s="147">
        <v>1539.37</v>
      </c>
    </row>
    <row r="6" spans="1:9" x14ac:dyDescent="0.3">
      <c r="B6" s="132" t="s">
        <v>178</v>
      </c>
      <c r="C6" s="103" t="s">
        <v>66</v>
      </c>
      <c r="D6" s="135">
        <v>2405.9360000000001</v>
      </c>
      <c r="E6" s="135">
        <v>2291.1629629629629</v>
      </c>
      <c r="F6" s="135">
        <v>2404.7244444444441</v>
      </c>
      <c r="G6" s="135">
        <v>2408.9644444444439</v>
      </c>
      <c r="H6" s="148">
        <v>2460.38</v>
      </c>
      <c r="I6" s="149">
        <v>2551.8088888888892</v>
      </c>
    </row>
    <row r="7" spans="1:9" x14ac:dyDescent="0.3">
      <c r="B7" s="133" t="s">
        <v>179</v>
      </c>
      <c r="C7" s="108" t="s">
        <v>19</v>
      </c>
      <c r="D7" s="134">
        <v>154.69999999999999</v>
      </c>
      <c r="E7" s="134">
        <v>172.85</v>
      </c>
      <c r="F7" s="134">
        <v>174</v>
      </c>
      <c r="G7" s="134">
        <v>172.89</v>
      </c>
      <c r="H7" s="146">
        <v>171.81</v>
      </c>
      <c r="I7" s="147">
        <v>175.55</v>
      </c>
    </row>
    <row r="8" spans="1:9" x14ac:dyDescent="0.3">
      <c r="B8" s="132" t="s">
        <v>64</v>
      </c>
      <c r="C8" s="103" t="s">
        <v>66</v>
      </c>
      <c r="D8" s="135">
        <v>207.0914814814814</v>
      </c>
      <c r="E8" s="135">
        <v>220.0907407407407</v>
      </c>
      <c r="F8" s="135">
        <v>221.25185185185191</v>
      </c>
      <c r="G8" s="135">
        <v>223.38518518518521</v>
      </c>
      <c r="H8" s="148">
        <v>227.57481481481491</v>
      </c>
      <c r="I8" s="149">
        <v>234.2815384615385</v>
      </c>
    </row>
    <row r="9" spans="1:9" x14ac:dyDescent="0.3">
      <c r="B9" s="133" t="s">
        <v>293</v>
      </c>
      <c r="C9" s="108" t="s">
        <v>19</v>
      </c>
      <c r="D9" s="134">
        <v>297.7</v>
      </c>
      <c r="E9" s="134">
        <v>291.73</v>
      </c>
      <c r="F9" s="134">
        <v>289.75</v>
      </c>
      <c r="G9" s="134">
        <v>287.89</v>
      </c>
      <c r="H9" s="146">
        <v>292.31</v>
      </c>
      <c r="I9" s="147">
        <v>284.01</v>
      </c>
    </row>
    <row r="10" spans="1:9" x14ac:dyDescent="0.3">
      <c r="B10" s="132" t="s">
        <v>64</v>
      </c>
      <c r="C10" s="103" t="s">
        <v>66</v>
      </c>
      <c r="D10" s="135">
        <v>304.01578947368421</v>
      </c>
      <c r="E10" s="135">
        <v>282.69764705882352</v>
      </c>
      <c r="F10" s="135">
        <v>280.45</v>
      </c>
      <c r="G10" s="135">
        <v>273.46625</v>
      </c>
      <c r="H10" s="148">
        <v>269.25562500000001</v>
      </c>
      <c r="I10" s="149">
        <v>256.38923076923072</v>
      </c>
    </row>
    <row r="11" spans="1:9" x14ac:dyDescent="0.3">
      <c r="B11" s="133" t="s">
        <v>180</v>
      </c>
      <c r="C11" s="108" t="s">
        <v>19</v>
      </c>
      <c r="D11" s="134">
        <v>164.65</v>
      </c>
      <c r="E11" s="134">
        <v>173.86</v>
      </c>
      <c r="F11" s="134">
        <v>175.5</v>
      </c>
      <c r="G11" s="134">
        <v>174.16</v>
      </c>
      <c r="H11" s="146">
        <v>176.99</v>
      </c>
      <c r="I11" s="147">
        <v>175.36</v>
      </c>
    </row>
    <row r="12" spans="1:9" x14ac:dyDescent="0.3">
      <c r="B12" s="132" t="s">
        <v>64</v>
      </c>
      <c r="C12" s="103" t="s">
        <v>66</v>
      </c>
      <c r="D12" s="135">
        <v>132.94999999999999</v>
      </c>
      <c r="E12" s="135">
        <v>129.51222222222219</v>
      </c>
      <c r="F12" s="135">
        <v>131.98764705882351</v>
      </c>
      <c r="G12" s="135">
        <v>130.22529411764711</v>
      </c>
      <c r="H12" s="148">
        <v>128.41882352941181</v>
      </c>
      <c r="I12" s="149">
        <v>132.5038461538461</v>
      </c>
    </row>
    <row r="13" spans="1:9" x14ac:dyDescent="0.3">
      <c r="B13" s="133" t="s">
        <v>181</v>
      </c>
      <c r="C13" s="108" t="s">
        <v>19</v>
      </c>
      <c r="D13" s="134">
        <v>89.8</v>
      </c>
      <c r="E13" s="134">
        <v>134.80000000000001</v>
      </c>
      <c r="F13" s="134">
        <v>156.19999999999999</v>
      </c>
      <c r="G13" s="134">
        <v>162.30000000000001</v>
      </c>
      <c r="H13" s="146">
        <v>153.9</v>
      </c>
      <c r="I13" s="147">
        <v>155.19999999999999</v>
      </c>
    </row>
    <row r="14" spans="1:9" x14ac:dyDescent="0.3">
      <c r="B14" s="132" t="s">
        <v>182</v>
      </c>
      <c r="C14" s="103" t="s">
        <v>174</v>
      </c>
      <c r="D14" s="135">
        <v>112.42727272727269</v>
      </c>
      <c r="E14" s="135">
        <v>135.33199999999999</v>
      </c>
      <c r="F14" s="135">
        <v>136.7444444444445</v>
      </c>
      <c r="G14" s="135">
        <v>142.3576923076923</v>
      </c>
      <c r="H14" s="148">
        <v>148.0703703703704</v>
      </c>
      <c r="I14" s="149">
        <v>157.6583333333333</v>
      </c>
    </row>
    <row r="15" spans="1:9" x14ac:dyDescent="0.3">
      <c r="B15" s="133" t="s">
        <v>183</v>
      </c>
      <c r="C15" s="108" t="s">
        <v>19</v>
      </c>
      <c r="D15" s="134">
        <v>33.5</v>
      </c>
      <c r="E15" s="134">
        <v>51.6</v>
      </c>
      <c r="F15" s="134">
        <v>56.8</v>
      </c>
      <c r="G15" s="134">
        <v>61.4</v>
      </c>
      <c r="H15" s="146">
        <v>63</v>
      </c>
      <c r="I15" s="147">
        <v>69.5</v>
      </c>
    </row>
    <row r="16" spans="1:9" x14ac:dyDescent="0.3">
      <c r="B16" s="132" t="s">
        <v>182</v>
      </c>
      <c r="C16" s="103" t="s">
        <v>174</v>
      </c>
      <c r="D16" s="135">
        <v>45.452380952380963</v>
      </c>
      <c r="E16" s="135">
        <v>60.666666666666657</v>
      </c>
      <c r="F16" s="135">
        <v>63.188461538461532</v>
      </c>
      <c r="G16" s="135">
        <v>66.540000000000006</v>
      </c>
      <c r="H16" s="148">
        <v>69.276923076923055</v>
      </c>
      <c r="I16" s="149">
        <v>73.673913043478265</v>
      </c>
    </row>
    <row r="17" spans="2:9" x14ac:dyDescent="0.3">
      <c r="B17" s="133" t="s">
        <v>294</v>
      </c>
      <c r="C17" s="108" t="s">
        <v>19</v>
      </c>
      <c r="D17" s="134">
        <v>6370.9</v>
      </c>
      <c r="E17" s="134">
        <v>7770.1</v>
      </c>
      <c r="F17" s="134">
        <v>8734.1</v>
      </c>
      <c r="G17" s="134">
        <v>9375.2000000000007</v>
      </c>
      <c r="H17" s="146">
        <v>8905.4</v>
      </c>
      <c r="I17" s="147">
        <v>8450.9</v>
      </c>
    </row>
    <row r="18" spans="2:9" x14ac:dyDescent="0.3">
      <c r="B18" s="132" t="s">
        <v>184</v>
      </c>
      <c r="C18" s="103" t="s">
        <v>174</v>
      </c>
      <c r="D18" s="135">
        <v>6410.3850000000002</v>
      </c>
      <c r="E18" s="135">
        <v>6122.0800000000008</v>
      </c>
      <c r="F18" s="135">
        <v>6586.9115384615397</v>
      </c>
      <c r="G18" s="135">
        <v>6700.2559999999994</v>
      </c>
      <c r="H18" s="148">
        <v>6867.0074074074082</v>
      </c>
      <c r="I18" s="149">
        <v>7134.5833333333321</v>
      </c>
    </row>
    <row r="19" spans="2:9" x14ac:dyDescent="0.3">
      <c r="B19" s="133" t="s">
        <v>295</v>
      </c>
      <c r="C19" s="108" t="s">
        <v>19</v>
      </c>
      <c r="D19" s="134">
        <v>4875.3999999999996</v>
      </c>
      <c r="E19" s="134">
        <v>6212.5</v>
      </c>
      <c r="F19" s="134">
        <v>6415.3</v>
      </c>
      <c r="G19" s="134">
        <v>6808.1</v>
      </c>
      <c r="H19" s="146">
        <v>6585.4</v>
      </c>
      <c r="I19" s="147">
        <v>7281.7</v>
      </c>
    </row>
    <row r="20" spans="2:9" ht="15" thickBot="1" x14ac:dyDescent="0.35">
      <c r="B20" s="136" t="s">
        <v>184</v>
      </c>
      <c r="C20" s="113" t="s">
        <v>174</v>
      </c>
      <c r="D20" s="150">
        <v>4708.9315789473694</v>
      </c>
      <c r="E20" s="150">
        <v>4461.0347826086954</v>
      </c>
      <c r="F20" s="150">
        <v>4765.9249999999993</v>
      </c>
      <c r="G20" s="150">
        <v>4734.8217391304352</v>
      </c>
      <c r="H20" s="151">
        <v>4734.7039999999988</v>
      </c>
      <c r="I20" s="152">
        <v>5106.4818181818182</v>
      </c>
    </row>
    <row r="21" spans="2:9" ht="15.6" thickTop="1" thickBot="1" x14ac:dyDescent="0.35">
      <c r="B21" s="94" t="s">
        <v>36</v>
      </c>
      <c r="C21" s="118"/>
      <c r="D21" s="95">
        <f>D2</f>
        <v>2010</v>
      </c>
      <c r="E21" s="95">
        <f t="shared" ref="E21:I21" si="0">E2</f>
        <v>2014</v>
      </c>
      <c r="F21" s="95">
        <f t="shared" si="0"/>
        <v>2015</v>
      </c>
      <c r="G21" s="95">
        <f t="shared" si="0"/>
        <v>2016</v>
      </c>
      <c r="H21" s="95">
        <f t="shared" si="0"/>
        <v>2017</v>
      </c>
      <c r="I21" s="96">
        <f t="shared" si="0"/>
        <v>2018</v>
      </c>
    </row>
    <row r="22" spans="2:9" ht="15" thickTop="1" x14ac:dyDescent="0.3">
      <c r="B22" s="320" t="str">
        <f>B3</f>
        <v xml:space="preserve">Výdavky na zdrav. starostlivosť </v>
      </c>
      <c r="C22" s="326"/>
      <c r="D22" s="137"/>
      <c r="E22" s="137">
        <v>-0.73494808560910174</v>
      </c>
      <c r="F22" s="137">
        <v>-0.74578564535907022</v>
      </c>
      <c r="G22" s="137">
        <v>-0.67993900348006875</v>
      </c>
      <c r="H22" s="137">
        <v>-0.76190892001871613</v>
      </c>
      <c r="I22" s="138">
        <v>-0.82210864789297211</v>
      </c>
    </row>
    <row r="23" spans="2:9" x14ac:dyDescent="0.3">
      <c r="B23" s="153" t="str">
        <f>B5</f>
        <v>Výdavky na zdrav. starostlivosť na obyv.</v>
      </c>
      <c r="C23" s="154"/>
      <c r="D23" s="139"/>
      <c r="E23" s="139">
        <v>-0.72119453645854614</v>
      </c>
      <c r="F23" s="139">
        <v>-0.7437435440450636</v>
      </c>
      <c r="G23" s="139">
        <v>-0.86898761136003388</v>
      </c>
      <c r="H23" s="139">
        <v>-0.93645176589845236</v>
      </c>
      <c r="I23" s="141">
        <v>-0.96086445729293357</v>
      </c>
    </row>
    <row r="24" spans="2:9" x14ac:dyDescent="0.3">
      <c r="B24" s="153" t="str">
        <f>B7</f>
        <v>Počet obyvateľov na nemocničné lôžko</v>
      </c>
      <c r="C24" s="154"/>
      <c r="D24" s="139">
        <v>0.72118646961981803</v>
      </c>
      <c r="E24" s="139">
        <v>0.56165571908874623</v>
      </c>
      <c r="F24" s="139">
        <v>0.56448833604907456</v>
      </c>
      <c r="G24" s="139">
        <v>0.5990997287253732</v>
      </c>
      <c r="H24" s="139">
        <v>0.63522150756553852</v>
      </c>
      <c r="I24" s="141">
        <v>0.65078068628319274</v>
      </c>
    </row>
    <row r="25" spans="2:9" x14ac:dyDescent="0.3">
      <c r="B25" s="153" t="str">
        <f>B9</f>
        <v>Počet obyvateľov na lekára</v>
      </c>
      <c r="C25" s="154"/>
      <c r="D25" s="139">
        <v>0.1039254455083209</v>
      </c>
      <c r="E25" s="139">
        <v>-0.16743596378596121</v>
      </c>
      <c r="F25" s="139">
        <v>-0.17226050363406339</v>
      </c>
      <c r="G25" s="139">
        <v>-0.2859593312724128</v>
      </c>
      <c r="H25" s="139">
        <v>-0.4565363768083131</v>
      </c>
      <c r="I25" s="141">
        <v>-0.6909881697205591</v>
      </c>
    </row>
    <row r="26" spans="2:9" x14ac:dyDescent="0.3">
      <c r="B26" s="322" t="str">
        <f>B11</f>
        <v>Počet obyvateľov na zdravotnú sestru</v>
      </c>
      <c r="C26" s="325"/>
      <c r="D26" s="139">
        <v>-0.63489656255826243</v>
      </c>
      <c r="E26" s="139">
        <v>-0.88436991369282891</v>
      </c>
      <c r="F26" s="139">
        <v>-0.89180380104762125</v>
      </c>
      <c r="G26" s="139">
        <v>-0.92076185778989605</v>
      </c>
      <c r="H26" s="139">
        <v>-1.010029333660438</v>
      </c>
      <c r="I26" s="141">
        <v>-0.88228284110464605</v>
      </c>
    </row>
    <row r="27" spans="2:9" x14ac:dyDescent="0.3">
      <c r="B27" s="155" t="str">
        <f>B13</f>
        <v>Počet vyšetrení CT</v>
      </c>
      <c r="C27" s="156"/>
      <c r="D27" s="139">
        <v>-0.41608225301681578</v>
      </c>
      <c r="E27" s="139">
        <v>-9.5901624952400271E-3</v>
      </c>
      <c r="F27" s="139">
        <v>0.38759486398999848</v>
      </c>
      <c r="G27" s="139">
        <v>0.38120977418597157</v>
      </c>
      <c r="H27" s="139">
        <v>0.11244884326313739</v>
      </c>
      <c r="I27" s="141">
        <v>-4.2486745410664092E-2</v>
      </c>
    </row>
    <row r="28" spans="2:9" x14ac:dyDescent="0.3">
      <c r="B28" s="155" t="str">
        <f>B15</f>
        <v>Počet vyšetrení MRI</v>
      </c>
      <c r="C28" s="156"/>
      <c r="D28" s="139">
        <v>-0.4272598684752511</v>
      </c>
      <c r="E28" s="139">
        <v>-0.29339823543139198</v>
      </c>
      <c r="F28" s="139">
        <v>-0.20690789146656399</v>
      </c>
      <c r="G28" s="139">
        <v>-0.16075351813350039</v>
      </c>
      <c r="H28" s="139">
        <v>-0.20128823004741181</v>
      </c>
      <c r="I28" s="141">
        <v>-0.14870646218783409</v>
      </c>
    </row>
    <row r="29" spans="2:9" x14ac:dyDescent="0.3">
      <c r="B29" s="155" t="str">
        <f>B17</f>
        <v>Počet vyšetrení na jeden CT skener</v>
      </c>
      <c r="C29" s="156"/>
      <c r="D29" s="139">
        <v>-1.0465848072250979E-2</v>
      </c>
      <c r="E29" s="139">
        <v>0.48485711491533262</v>
      </c>
      <c r="F29" s="139">
        <v>0.64481299057518449</v>
      </c>
      <c r="G29" s="139">
        <v>0.7568915167458421</v>
      </c>
      <c r="H29" s="139">
        <v>0.56996153058350385</v>
      </c>
      <c r="I29" s="141">
        <v>0.35143778258840891</v>
      </c>
    </row>
    <row r="30" spans="2:9" ht="15" thickBot="1" x14ac:dyDescent="0.35">
      <c r="B30" s="318" t="str">
        <f>B19</f>
        <v>Počet vyšetrení na jeden MRI skener</v>
      </c>
      <c r="C30" s="324"/>
      <c r="D30" s="142">
        <v>6.8536447249161941E-2</v>
      </c>
      <c r="E30" s="142">
        <v>0.69577379486523394</v>
      </c>
      <c r="F30" s="142">
        <v>0.72289474623740191</v>
      </c>
      <c r="G30" s="142">
        <v>0.90534175073788759</v>
      </c>
      <c r="H30" s="142">
        <v>0.89046988498971624</v>
      </c>
      <c r="I30" s="143">
        <v>0.9722946200549093</v>
      </c>
    </row>
    <row r="31" spans="2:9" ht="15" thickTop="1" x14ac:dyDescent="0.3"/>
  </sheetData>
  <mergeCells count="3">
    <mergeCell ref="B26:C26"/>
    <mergeCell ref="B30:C30"/>
    <mergeCell ref="B22:C22"/>
  </mergeCells>
  <conditionalFormatting sqref="D22:I3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543EBECF-8AB4-4630-BAD7-4DDEEAB0751C}"/>
  </hyperlinks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1B77C9-8FAF-4DBD-8115-D30A79E370A7}">
  <dimension ref="A1:J40"/>
  <sheetViews>
    <sheetView showGridLines="0" zoomScaleNormal="100" workbookViewId="0"/>
  </sheetViews>
  <sheetFormatPr defaultColWidth="8.7265625" defaultRowHeight="14.4" x14ac:dyDescent="0.3"/>
  <cols>
    <col min="1" max="1" width="13.1796875" style="5" bestFit="1" customWidth="1"/>
    <col min="2" max="2" width="24.6328125" style="5" customWidth="1"/>
    <col min="3" max="3" width="13.54296875" style="5" customWidth="1"/>
    <col min="4" max="9" width="6.6328125" style="5" customWidth="1"/>
    <col min="10" max="16384" width="8.7265625" style="5"/>
  </cols>
  <sheetData>
    <row r="1" spans="1:10" x14ac:dyDescent="0.3">
      <c r="A1" s="2" t="s">
        <v>2</v>
      </c>
    </row>
    <row r="2" spans="1:10" ht="15" thickBot="1" x14ac:dyDescent="0.35">
      <c r="B2" s="94" t="s">
        <v>3</v>
      </c>
      <c r="C2" s="95"/>
      <c r="D2" s="95">
        <v>2010</v>
      </c>
      <c r="E2" s="95">
        <v>2014</v>
      </c>
      <c r="F2" s="95">
        <v>2015</v>
      </c>
      <c r="G2" s="95">
        <v>2016</v>
      </c>
      <c r="H2" s="95">
        <v>2017</v>
      </c>
      <c r="I2" s="95">
        <v>2018</v>
      </c>
      <c r="J2" s="96">
        <v>2019</v>
      </c>
    </row>
    <row r="3" spans="1:10" ht="15" thickTop="1" x14ac:dyDescent="0.3">
      <c r="B3" s="97" t="s">
        <v>185</v>
      </c>
      <c r="C3" s="98" t="s">
        <v>19</v>
      </c>
      <c r="D3" s="99">
        <v>1.7</v>
      </c>
      <c r="E3" s="99">
        <v>2.1</v>
      </c>
      <c r="F3" s="99">
        <v>2.1</v>
      </c>
      <c r="G3" s="99">
        <v>2.2999999999999998</v>
      </c>
      <c r="H3" s="99">
        <v>2.4</v>
      </c>
      <c r="I3" s="100">
        <v>2.6</v>
      </c>
      <c r="J3" s="101">
        <v>2.7</v>
      </c>
    </row>
    <row r="4" spans="1:10" x14ac:dyDescent="0.3">
      <c r="B4" s="132" t="s">
        <v>186</v>
      </c>
      <c r="C4" s="103" t="s">
        <v>66</v>
      </c>
      <c r="D4" s="104">
        <v>3.5777777777777779</v>
      </c>
      <c r="E4" s="104">
        <v>3.9296296296296291</v>
      </c>
      <c r="F4" s="104">
        <v>3.4518518518518508</v>
      </c>
      <c r="G4" s="104">
        <v>3.2</v>
      </c>
      <c r="H4" s="104">
        <v>2.496296296296296</v>
      </c>
      <c r="I4" s="105">
        <v>2.6888888888888891</v>
      </c>
      <c r="J4" s="106">
        <v>2.4777777777777779</v>
      </c>
    </row>
    <row r="5" spans="1:10" ht="22.8" x14ac:dyDescent="0.3">
      <c r="B5" s="107" t="s">
        <v>298</v>
      </c>
      <c r="C5" s="108" t="s">
        <v>19</v>
      </c>
      <c r="D5" s="109">
        <v>8</v>
      </c>
      <c r="E5" s="109">
        <v>6.2</v>
      </c>
      <c r="F5" s="109">
        <v>6.3</v>
      </c>
      <c r="G5" s="109">
        <v>5.8</v>
      </c>
      <c r="H5" s="109">
        <v>5.9</v>
      </c>
      <c r="I5" s="110"/>
      <c r="J5" s="111"/>
    </row>
    <row r="6" spans="1:10" x14ac:dyDescent="0.3">
      <c r="B6" s="132" t="s">
        <v>187</v>
      </c>
      <c r="C6" s="103" t="s">
        <v>174</v>
      </c>
      <c r="D6" s="104">
        <v>7.9962962962962969</v>
      </c>
      <c r="E6" s="104">
        <v>7.34</v>
      </c>
      <c r="F6" s="104">
        <v>7.4466666666666672</v>
      </c>
      <c r="G6" s="104">
        <v>7.2560000000000002</v>
      </c>
      <c r="H6" s="104">
        <v>7.6119999999999992</v>
      </c>
      <c r="I6" s="105"/>
      <c r="J6" s="106"/>
    </row>
    <row r="7" spans="1:10" ht="34.200000000000003" x14ac:dyDescent="0.3">
      <c r="B7" s="107" t="s">
        <v>299</v>
      </c>
      <c r="C7" s="108" t="s">
        <v>19</v>
      </c>
      <c r="D7" s="109">
        <v>11.5</v>
      </c>
      <c r="E7" s="109">
        <v>9.6</v>
      </c>
      <c r="F7" s="109">
        <v>9.4</v>
      </c>
      <c r="G7" s="109">
        <v>8.8000000000000007</v>
      </c>
      <c r="H7" s="109">
        <v>9.6</v>
      </c>
      <c r="I7" s="110"/>
      <c r="J7" s="111"/>
    </row>
    <row r="8" spans="1:10" x14ac:dyDescent="0.3">
      <c r="B8" s="132" t="s">
        <v>187</v>
      </c>
      <c r="C8" s="103" t="s">
        <v>174</v>
      </c>
      <c r="D8" s="104">
        <v>9.3777777777777782</v>
      </c>
      <c r="E8" s="104">
        <v>8.4533333333333331</v>
      </c>
      <c r="F8" s="104">
        <v>8.9600000000000026</v>
      </c>
      <c r="G8" s="104">
        <v>8.6739130434782616</v>
      </c>
      <c r="H8" s="104">
        <v>8.6416666666666639</v>
      </c>
      <c r="I8" s="105"/>
      <c r="J8" s="106"/>
    </row>
    <row r="9" spans="1:10" ht="34.200000000000003" x14ac:dyDescent="0.3">
      <c r="B9" s="107" t="s">
        <v>300</v>
      </c>
      <c r="C9" s="108" t="s">
        <v>19</v>
      </c>
      <c r="D9" s="109">
        <v>30.8</v>
      </c>
      <c r="E9" s="109">
        <v>28.2</v>
      </c>
      <c r="F9" s="109">
        <v>28.8</v>
      </c>
      <c r="G9" s="109">
        <v>25.5</v>
      </c>
      <c r="H9" s="109">
        <v>26.9</v>
      </c>
      <c r="I9" s="110"/>
      <c r="J9" s="111"/>
    </row>
    <row r="10" spans="1:10" x14ac:dyDescent="0.3">
      <c r="B10" s="132" t="s">
        <v>187</v>
      </c>
      <c r="C10" s="103" t="s">
        <v>174</v>
      </c>
      <c r="D10" s="104">
        <v>25.229629629629631</v>
      </c>
      <c r="E10" s="104">
        <v>23.65</v>
      </c>
      <c r="F10" s="104">
        <v>24.09333333333333</v>
      </c>
      <c r="G10" s="104">
        <v>24.655999999999999</v>
      </c>
      <c r="H10" s="104">
        <v>24.029166666666661</v>
      </c>
      <c r="I10" s="105"/>
      <c r="J10" s="106"/>
    </row>
    <row r="11" spans="1:10" ht="22.8" x14ac:dyDescent="0.3">
      <c r="B11" s="107" t="s">
        <v>301</v>
      </c>
      <c r="C11" s="108" t="s">
        <v>19</v>
      </c>
      <c r="D11" s="109">
        <v>76.599999999999994</v>
      </c>
      <c r="E11" s="109">
        <v>75.5</v>
      </c>
      <c r="F11" s="109"/>
      <c r="G11" s="109"/>
      <c r="H11" s="109"/>
      <c r="I11" s="110"/>
      <c r="J11" s="111"/>
    </row>
    <row r="12" spans="1:10" x14ac:dyDescent="0.3">
      <c r="B12" s="132" t="s">
        <v>68</v>
      </c>
      <c r="C12" s="103" t="s">
        <v>174</v>
      </c>
      <c r="D12" s="104">
        <v>83.233333333333348</v>
      </c>
      <c r="E12" s="104">
        <v>84.178787878787873</v>
      </c>
      <c r="F12" s="104"/>
      <c r="G12" s="104"/>
      <c r="H12" s="104"/>
      <c r="I12" s="105"/>
      <c r="J12" s="106"/>
    </row>
    <row r="13" spans="1:10" ht="22.8" x14ac:dyDescent="0.3">
      <c r="B13" s="107" t="s">
        <v>302</v>
      </c>
      <c r="C13" s="108" t="s">
        <v>19</v>
      </c>
      <c r="D13" s="109">
        <v>10.5</v>
      </c>
      <c r="E13" s="109">
        <v>11.2</v>
      </c>
      <c r="F13" s="109"/>
      <c r="G13" s="109"/>
      <c r="H13" s="109"/>
      <c r="I13" s="110"/>
      <c r="J13" s="111"/>
    </row>
    <row r="14" spans="1:10" x14ac:dyDescent="0.3">
      <c r="B14" s="132" t="s">
        <v>68</v>
      </c>
      <c r="C14" s="103" t="s">
        <v>174</v>
      </c>
      <c r="D14" s="104">
        <v>15.04545454545455</v>
      </c>
      <c r="E14" s="104">
        <v>16.987878787878781</v>
      </c>
      <c r="F14" s="104"/>
      <c r="G14" s="104"/>
      <c r="H14" s="104"/>
      <c r="I14" s="105"/>
      <c r="J14" s="106"/>
    </row>
    <row r="15" spans="1:10" x14ac:dyDescent="0.3">
      <c r="B15" s="133" t="s">
        <v>188</v>
      </c>
      <c r="C15" s="108" t="s">
        <v>19</v>
      </c>
      <c r="D15" s="109">
        <v>98</v>
      </c>
      <c r="E15" s="109">
        <v>97</v>
      </c>
      <c r="F15" s="109">
        <v>95</v>
      </c>
      <c r="G15" s="109">
        <v>95</v>
      </c>
      <c r="H15" s="109">
        <v>96</v>
      </c>
      <c r="I15" s="110">
        <v>96</v>
      </c>
      <c r="J15" s="111"/>
    </row>
    <row r="16" spans="1:10" x14ac:dyDescent="0.3">
      <c r="B16" s="132" t="s">
        <v>68</v>
      </c>
      <c r="C16" s="103" t="s">
        <v>174</v>
      </c>
      <c r="D16" s="104">
        <v>93.78378378378379</v>
      </c>
      <c r="E16" s="104">
        <v>94.756756756756758</v>
      </c>
      <c r="F16" s="104">
        <v>94.891891891891888</v>
      </c>
      <c r="G16" s="104">
        <v>94.594594594594597</v>
      </c>
      <c r="H16" s="104">
        <v>94.351351351351354</v>
      </c>
      <c r="I16" s="105">
        <v>94.837837837837839</v>
      </c>
      <c r="J16" s="106"/>
    </row>
    <row r="17" spans="2:10" ht="22.8" x14ac:dyDescent="0.3">
      <c r="B17" s="107" t="s">
        <v>189</v>
      </c>
      <c r="C17" s="108" t="s">
        <v>19</v>
      </c>
      <c r="D17" s="109">
        <v>99.1</v>
      </c>
      <c r="E17" s="109">
        <v>96.8</v>
      </c>
      <c r="F17" s="109">
        <v>96</v>
      </c>
      <c r="G17" s="109">
        <v>96.4</v>
      </c>
      <c r="H17" s="109">
        <v>96.4</v>
      </c>
      <c r="I17" s="110">
        <v>96.5</v>
      </c>
      <c r="J17" s="111"/>
    </row>
    <row r="18" spans="2:10" x14ac:dyDescent="0.3">
      <c r="B18" s="132" t="s">
        <v>68</v>
      </c>
      <c r="C18" s="103" t="s">
        <v>174</v>
      </c>
      <c r="D18" s="104">
        <v>95.116216216216216</v>
      </c>
      <c r="E18" s="104">
        <v>95.078378378378389</v>
      </c>
      <c r="F18" s="104">
        <v>95.159459459459455</v>
      </c>
      <c r="G18" s="104">
        <v>95.01081081081081</v>
      </c>
      <c r="H18" s="104">
        <v>94.927027027027037</v>
      </c>
      <c r="I18" s="105">
        <v>94.778378378378378</v>
      </c>
      <c r="J18" s="106"/>
    </row>
    <row r="19" spans="2:10" x14ac:dyDescent="0.3">
      <c r="B19" s="133" t="s">
        <v>190</v>
      </c>
      <c r="C19" s="108" t="s">
        <v>19</v>
      </c>
      <c r="D19" s="109">
        <v>99</v>
      </c>
      <c r="E19" s="109">
        <v>97</v>
      </c>
      <c r="F19" s="109">
        <v>96</v>
      </c>
      <c r="G19" s="109">
        <v>96</v>
      </c>
      <c r="H19" s="109">
        <v>96</v>
      </c>
      <c r="I19" s="110">
        <v>97</v>
      </c>
      <c r="J19" s="111"/>
    </row>
    <row r="20" spans="2:10" x14ac:dyDescent="0.3">
      <c r="B20" s="132" t="s">
        <v>68</v>
      </c>
      <c r="C20" s="103" t="s">
        <v>174</v>
      </c>
      <c r="D20" s="104">
        <v>88.592592592592595</v>
      </c>
      <c r="E20" s="104">
        <v>90.58620689655173</v>
      </c>
      <c r="F20" s="104">
        <v>91.379310344827587</v>
      </c>
      <c r="G20" s="104">
        <v>92.172413793103445</v>
      </c>
      <c r="H20" s="104">
        <v>90.4</v>
      </c>
      <c r="I20" s="105">
        <v>90.8</v>
      </c>
      <c r="J20" s="106"/>
    </row>
    <row r="21" spans="2:10" x14ac:dyDescent="0.3">
      <c r="B21" s="107" t="s">
        <v>296</v>
      </c>
      <c r="C21" s="108" t="s">
        <v>19</v>
      </c>
      <c r="D21" s="109">
        <v>23.8</v>
      </c>
      <c r="E21" s="109">
        <v>14.1</v>
      </c>
      <c r="F21" s="109">
        <v>13.8</v>
      </c>
      <c r="G21" s="109">
        <v>13.3</v>
      </c>
      <c r="H21" s="109">
        <v>13</v>
      </c>
      <c r="I21" s="110">
        <v>12.5</v>
      </c>
      <c r="J21" s="111"/>
    </row>
    <row r="22" spans="2:10" x14ac:dyDescent="0.3">
      <c r="B22" s="132" t="s">
        <v>68</v>
      </c>
      <c r="C22" s="103" t="s">
        <v>174</v>
      </c>
      <c r="D22" s="104">
        <v>44.082758620689653</v>
      </c>
      <c r="E22" s="104">
        <v>43.187500000000007</v>
      </c>
      <c r="F22" s="104">
        <v>43.389285714285691</v>
      </c>
      <c r="G22" s="104">
        <v>42.824137931034493</v>
      </c>
      <c r="H22" s="104">
        <v>44.714285714285722</v>
      </c>
      <c r="I22" s="105">
        <v>46.740740740740733</v>
      </c>
      <c r="J22" s="106"/>
    </row>
    <row r="23" spans="2:10" ht="22.8" x14ac:dyDescent="0.3">
      <c r="B23" s="107" t="s">
        <v>191</v>
      </c>
      <c r="C23" s="108" t="s">
        <v>19</v>
      </c>
      <c r="D23" s="109">
        <v>32.700000000000003</v>
      </c>
      <c r="E23" s="109">
        <v>30.1</v>
      </c>
      <c r="F23" s="109">
        <v>30.4</v>
      </c>
      <c r="G23" s="109">
        <v>30.8</v>
      </c>
      <c r="H23" s="109">
        <v>30.7</v>
      </c>
      <c r="I23" s="110">
        <v>30.4</v>
      </c>
      <c r="J23" s="111"/>
    </row>
    <row r="24" spans="2:10" x14ac:dyDescent="0.3">
      <c r="B24" s="132" t="s">
        <v>192</v>
      </c>
      <c r="C24" s="103" t="s">
        <v>174</v>
      </c>
      <c r="D24" s="104">
        <v>58.8</v>
      </c>
      <c r="E24" s="104">
        <v>59.396296296296292</v>
      </c>
      <c r="F24" s="104">
        <v>57.211538461538467</v>
      </c>
      <c r="G24" s="104">
        <v>58.32592592592593</v>
      </c>
      <c r="H24" s="104">
        <v>58.215384615384608</v>
      </c>
      <c r="I24" s="105">
        <v>60.290909090909082</v>
      </c>
      <c r="J24" s="106"/>
    </row>
    <row r="25" spans="2:10" ht="22.8" x14ac:dyDescent="0.3">
      <c r="B25" s="107" t="s">
        <v>297</v>
      </c>
      <c r="C25" s="108" t="s">
        <v>19</v>
      </c>
      <c r="D25" s="109">
        <v>48.5</v>
      </c>
      <c r="E25" s="109">
        <v>46.9</v>
      </c>
      <c r="F25" s="109">
        <v>48.3</v>
      </c>
      <c r="G25" s="109">
        <v>46</v>
      </c>
      <c r="H25" s="109">
        <v>46.2</v>
      </c>
      <c r="I25" s="110">
        <v>45.6</v>
      </c>
      <c r="J25" s="111"/>
    </row>
    <row r="26" spans="2:10" ht="15" thickBot="1" x14ac:dyDescent="0.35">
      <c r="B26" s="136" t="s">
        <v>193</v>
      </c>
      <c r="C26" s="113" t="s">
        <v>174</v>
      </c>
      <c r="D26" s="114">
        <v>56.804761904761911</v>
      </c>
      <c r="E26" s="114">
        <v>59.650000000000013</v>
      </c>
      <c r="F26" s="114">
        <v>59.592592592592602</v>
      </c>
      <c r="G26" s="114">
        <v>59.140740740740753</v>
      </c>
      <c r="H26" s="114">
        <v>59.608000000000011</v>
      </c>
      <c r="I26" s="115">
        <v>60.166666666666657</v>
      </c>
      <c r="J26" s="116"/>
    </row>
    <row r="27" spans="2:10" ht="15.6" thickTop="1" thickBot="1" x14ac:dyDescent="0.35">
      <c r="B27" s="94" t="s">
        <v>36</v>
      </c>
      <c r="C27" s="118"/>
      <c r="D27" s="95">
        <f>D2</f>
        <v>2010</v>
      </c>
      <c r="E27" s="95">
        <f t="shared" ref="E27:J27" si="0">E2</f>
        <v>2014</v>
      </c>
      <c r="F27" s="95">
        <f t="shared" si="0"/>
        <v>2015</v>
      </c>
      <c r="G27" s="95">
        <f t="shared" si="0"/>
        <v>2016</v>
      </c>
      <c r="H27" s="95">
        <f>H2</f>
        <v>2017</v>
      </c>
      <c r="I27" s="95">
        <f t="shared" si="0"/>
        <v>2018</v>
      </c>
      <c r="J27" s="96">
        <f t="shared" si="0"/>
        <v>2019</v>
      </c>
    </row>
    <row r="28" spans="2:10" ht="15" thickTop="1" x14ac:dyDescent="0.3">
      <c r="B28" s="320" t="str">
        <f>B3</f>
        <v>Reportovaná nenaplnená potreba ZS</v>
      </c>
      <c r="C28" s="326"/>
      <c r="D28" s="137">
        <v>0.49503185385204063</v>
      </c>
      <c r="E28" s="137">
        <v>0.50415022245592311</v>
      </c>
      <c r="F28" s="137">
        <v>0.36815440893333151</v>
      </c>
      <c r="G28" s="137">
        <v>0.2343583736017969</v>
      </c>
      <c r="H28" s="137">
        <v>3.3759042717682368E-2</v>
      </c>
      <c r="I28" s="137">
        <v>2.5861106877663319E-2</v>
      </c>
      <c r="J28" s="138">
        <v>-6.9414902119732461E-2</v>
      </c>
    </row>
    <row r="29" spans="2:10" x14ac:dyDescent="0.3">
      <c r="B29" s="153" t="str">
        <f>B5</f>
        <v>30-denná úmrtnosť po prijatí do nemocnice na infarkt</v>
      </c>
      <c r="C29" s="154"/>
      <c r="D29" s="139">
        <v>-8.8445145649395632E-4</v>
      </c>
      <c r="E29" s="139">
        <v>0.2558948623651896</v>
      </c>
      <c r="F29" s="139">
        <v>0.2507477332201965</v>
      </c>
      <c r="G29" s="139">
        <v>0.28279807168419552</v>
      </c>
      <c r="H29" s="139">
        <v>0.35906875279266148</v>
      </c>
      <c r="I29" s="139"/>
      <c r="J29" s="141"/>
    </row>
    <row r="30" spans="2:10" ht="24" customHeight="1" x14ac:dyDescent="0.3">
      <c r="B30" s="260" t="str">
        <f>B7</f>
        <v>30-denná úmrtnosť po prijatí do nemocnice na ischemickú mozgovú príhodu</v>
      </c>
      <c r="C30" s="329"/>
      <c r="D30" s="139">
        <v>-0.63596504612359994</v>
      </c>
      <c r="E30" s="139">
        <v>-0.29984343264252022</v>
      </c>
      <c r="F30" s="139">
        <v>-0.115785049848582</v>
      </c>
      <c r="G30" s="139">
        <v>-2.869102976472911E-2</v>
      </c>
      <c r="H30" s="139">
        <v>-0.2024734113638274</v>
      </c>
      <c r="I30" s="139"/>
      <c r="J30" s="141"/>
    </row>
    <row r="31" spans="2:10" ht="21" customHeight="1" x14ac:dyDescent="0.3">
      <c r="B31" s="260" t="str">
        <f>B9</f>
        <v xml:space="preserve">30-denná úmrtnosť po prijatí do nemocnice na hemoragickú mozgovú príhodu </v>
      </c>
      <c r="C31" s="329"/>
      <c r="D31" s="139">
        <v>-0.96321202110207838</v>
      </c>
      <c r="E31" s="139">
        <v>-0.73105157693906908</v>
      </c>
      <c r="F31" s="139">
        <v>-0.79565862812824684</v>
      </c>
      <c r="G31" s="139">
        <v>-0.1249581217907535</v>
      </c>
      <c r="H31" s="139">
        <v>-0.47925727759571118</v>
      </c>
      <c r="I31" s="139"/>
      <c r="J31" s="141"/>
    </row>
    <row r="32" spans="2:10" x14ac:dyDescent="0.3">
      <c r="B32" s="322" t="str">
        <f>B11</f>
        <v>5-ročná pravdepodobnosť prežitia rakoviny prsníka *</v>
      </c>
      <c r="C32" s="325"/>
      <c r="D32" s="139">
        <v>-1.3023968821390719</v>
      </c>
      <c r="E32" s="139">
        <v>-1.6933463233462429</v>
      </c>
      <c r="F32" s="139"/>
      <c r="G32" s="139"/>
      <c r="H32" s="139"/>
      <c r="I32" s="139"/>
      <c r="J32" s="141"/>
    </row>
    <row r="33" spans="2:10" x14ac:dyDescent="0.3">
      <c r="B33" s="155" t="str">
        <f>B13</f>
        <v>5-ročná pravdepodobnosť prežitia rakoviny pľúc *</v>
      </c>
      <c r="C33" s="156"/>
      <c r="D33" s="139">
        <v>-1.0292258074797029</v>
      </c>
      <c r="E33" s="139">
        <v>-1.087852042917965</v>
      </c>
      <c r="F33" s="139"/>
      <c r="G33" s="139"/>
      <c r="H33" s="139"/>
      <c r="I33" s="139"/>
      <c r="J33" s="141"/>
    </row>
    <row r="34" spans="2:10" x14ac:dyDescent="0.3">
      <c r="B34" s="155" t="str">
        <f>B15</f>
        <v>Očkovanie detí na osýpky</v>
      </c>
      <c r="C34" s="156"/>
      <c r="D34" s="139">
        <v>1.0359828036341709</v>
      </c>
      <c r="E34" s="139">
        <v>0.70662257651763982</v>
      </c>
      <c r="F34" s="139">
        <v>3.4693167377080912E-2</v>
      </c>
      <c r="G34" s="139">
        <v>0.13929919276643979</v>
      </c>
      <c r="H34" s="139">
        <v>0.41562848612492981</v>
      </c>
      <c r="I34" s="139">
        <v>0.40323921478103042</v>
      </c>
      <c r="J34" s="141"/>
    </row>
    <row r="35" spans="2:10" x14ac:dyDescent="0.3">
      <c r="B35" s="155" t="str">
        <f>B17</f>
        <v xml:space="preserve">Očkovanie detí na zášrkt, tetanus a čierny kašeľ </v>
      </c>
      <c r="C35" s="156"/>
      <c r="D35" s="139">
        <v>1.1237041514573669</v>
      </c>
      <c r="E35" s="139">
        <v>0.57029201613398783</v>
      </c>
      <c r="F35" s="139">
        <v>0.30001813886438589</v>
      </c>
      <c r="G35" s="139">
        <v>0.44364976539056999</v>
      </c>
      <c r="H35" s="139">
        <v>0.47232608073457638</v>
      </c>
      <c r="I35" s="139">
        <v>0.53422138868797342</v>
      </c>
      <c r="J35" s="141"/>
    </row>
    <row r="36" spans="2:10" x14ac:dyDescent="0.3">
      <c r="B36" s="155" t="str">
        <f>B19</f>
        <v>Očkovanie detí na hepatitídu B</v>
      </c>
      <c r="C36" s="156"/>
      <c r="D36" s="139">
        <v>0.61480300347837591</v>
      </c>
      <c r="E36" s="139">
        <v>0.51593950647553188</v>
      </c>
      <c r="F36" s="139">
        <v>0.49168719448398218</v>
      </c>
      <c r="G36" s="139">
        <v>0.52608956252128058</v>
      </c>
      <c r="H36" s="139">
        <v>0.56958688866957929</v>
      </c>
      <c r="I36" s="139">
        <v>0.66342256590167936</v>
      </c>
      <c r="J36" s="141"/>
    </row>
    <row r="37" spans="2:10" x14ac:dyDescent="0.3">
      <c r="B37" s="155" t="str">
        <f>B21</f>
        <v>Očkovanie ľudí nad 65 rokov na chrípku</v>
      </c>
      <c r="C37" s="156"/>
      <c r="D37" s="139">
        <v>-0.88596502709414127</v>
      </c>
      <c r="E37" s="139">
        <v>-1.186366798714229</v>
      </c>
      <c r="F37" s="139">
        <v>-1.3498500829639299</v>
      </c>
      <c r="G37" s="139">
        <v>-1.3321851745466751</v>
      </c>
      <c r="H37" s="139">
        <v>-1.5057980961978701</v>
      </c>
      <c r="I37" s="139">
        <v>-1.5990687408291639</v>
      </c>
      <c r="J37" s="141"/>
    </row>
    <row r="38" spans="2:10" x14ac:dyDescent="0.3">
      <c r="B38" s="155" t="str">
        <f>B23</f>
        <v>Preventívne prehliadky na rakovinu prsníka</v>
      </c>
      <c r="C38" s="156"/>
      <c r="D38" s="139">
        <v>-1.3757852003407649</v>
      </c>
      <c r="E38" s="139">
        <v>-1.8342166313556469</v>
      </c>
      <c r="F38" s="139">
        <v>-1.601748354337591</v>
      </c>
      <c r="G38" s="139">
        <v>-1.6411863887360221</v>
      </c>
      <c r="H38" s="139">
        <v>-1.9222503846450989</v>
      </c>
      <c r="I38" s="139">
        <v>-1.81510593233118</v>
      </c>
      <c r="J38" s="141"/>
    </row>
    <row r="39" spans="2:10" ht="15" thickBot="1" x14ac:dyDescent="0.35">
      <c r="B39" s="318" t="str">
        <f>B25</f>
        <v>Preventívne prehliadky na rakovinu krčka maternice</v>
      </c>
      <c r="C39" s="324"/>
      <c r="D39" s="142">
        <v>-0.49301792867878808</v>
      </c>
      <c r="E39" s="142">
        <v>-0.87973766009436083</v>
      </c>
      <c r="F39" s="142">
        <v>-0.76487146324233635</v>
      </c>
      <c r="G39" s="142">
        <v>-0.93284986638574041</v>
      </c>
      <c r="H39" s="142">
        <v>-1.022685122186366</v>
      </c>
      <c r="I39" s="142">
        <v>-1.004219647592719</v>
      </c>
      <c r="J39" s="143"/>
    </row>
    <row r="40" spans="2:10" ht="15" thickTop="1" x14ac:dyDescent="0.3">
      <c r="B40" s="327" t="s">
        <v>194</v>
      </c>
      <c r="C40" s="328"/>
      <c r="D40" s="328"/>
      <c r="E40" s="328"/>
      <c r="F40" s="328"/>
      <c r="G40" s="328"/>
      <c r="H40" s="328"/>
      <c r="I40" s="328"/>
      <c r="J40" s="328"/>
    </row>
  </sheetData>
  <mergeCells count="6">
    <mergeCell ref="B40:J40"/>
    <mergeCell ref="B30:C30"/>
    <mergeCell ref="B28:C28"/>
    <mergeCell ref="B32:C32"/>
    <mergeCell ref="B39:C39"/>
    <mergeCell ref="B31:C31"/>
  </mergeCells>
  <conditionalFormatting sqref="D28:J39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AF1082FB-5E7B-4C1F-9918-0267106DC55A}"/>
  </hyperlink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3F3468-C043-455D-82F9-D6C9154482F7}">
  <dimension ref="A1:J20"/>
  <sheetViews>
    <sheetView showGridLines="0" zoomScaleNormal="100" workbookViewId="0">
      <selection activeCell="N18" sqref="N18"/>
    </sheetView>
  </sheetViews>
  <sheetFormatPr defaultColWidth="8.7265625" defaultRowHeight="14.4" x14ac:dyDescent="0.3"/>
  <cols>
    <col min="1" max="1" width="13.1796875" style="5" bestFit="1" customWidth="1"/>
    <col min="2" max="2" width="24.6328125" style="5" customWidth="1"/>
    <col min="3" max="3" width="12.36328125" style="5" customWidth="1"/>
    <col min="4" max="10" width="4.6328125" style="5" customWidth="1"/>
    <col min="11" max="16384" width="8.7265625" style="5"/>
  </cols>
  <sheetData>
    <row r="1" spans="1:10" x14ac:dyDescent="0.3">
      <c r="A1" s="2" t="s">
        <v>2</v>
      </c>
    </row>
    <row r="2" spans="1:10" ht="15" thickBot="1" x14ac:dyDescent="0.35">
      <c r="B2" s="94" t="s">
        <v>3</v>
      </c>
      <c r="C2" s="95"/>
      <c r="D2" s="95">
        <v>2010</v>
      </c>
      <c r="E2" s="95">
        <v>2015</v>
      </c>
      <c r="F2" s="95">
        <v>2016</v>
      </c>
      <c r="G2" s="95">
        <v>2017</v>
      </c>
      <c r="H2" s="95">
        <v>2018</v>
      </c>
      <c r="I2" s="95">
        <v>2019</v>
      </c>
      <c r="J2" s="96">
        <v>2020</v>
      </c>
    </row>
    <row r="3" spans="1:10" ht="23.4" thickTop="1" x14ac:dyDescent="0.3">
      <c r="B3" s="97" t="s">
        <v>303</v>
      </c>
      <c r="C3" s="98" t="s">
        <v>19</v>
      </c>
      <c r="D3" s="145">
        <v>751.197</v>
      </c>
      <c r="E3" s="145">
        <v>646.35599999999999</v>
      </c>
      <c r="F3" s="145">
        <v>613.41</v>
      </c>
      <c r="G3" s="145">
        <v>614.31200000000001</v>
      </c>
      <c r="H3" s="145">
        <v>622.471</v>
      </c>
      <c r="I3" s="157">
        <v>636.49400000000003</v>
      </c>
      <c r="J3" s="101"/>
    </row>
    <row r="4" spans="1:10" x14ac:dyDescent="0.3">
      <c r="B4" s="132" t="s">
        <v>195</v>
      </c>
      <c r="C4" s="103" t="s">
        <v>174</v>
      </c>
      <c r="D4" s="135">
        <v>357.31411111111112</v>
      </c>
      <c r="E4" s="135">
        <v>300.91145945945942</v>
      </c>
      <c r="F4" s="135">
        <v>286.31829729729719</v>
      </c>
      <c r="G4" s="135">
        <v>280.49821621621629</v>
      </c>
      <c r="H4" s="135">
        <v>284.79410810810811</v>
      </c>
      <c r="I4" s="148">
        <v>289.52840540540552</v>
      </c>
      <c r="J4" s="106"/>
    </row>
    <row r="5" spans="1:10" x14ac:dyDescent="0.3">
      <c r="B5" s="133" t="s">
        <v>196</v>
      </c>
      <c r="C5" s="108" t="s">
        <v>19</v>
      </c>
      <c r="D5" s="109"/>
      <c r="E5" s="109">
        <v>18.440000000000001</v>
      </c>
      <c r="F5" s="109">
        <v>18.190000000000001</v>
      </c>
      <c r="G5" s="109">
        <v>18.71</v>
      </c>
      <c r="H5" s="109">
        <v>18.91</v>
      </c>
      <c r="I5" s="110"/>
      <c r="J5" s="111"/>
    </row>
    <row r="6" spans="1:10" x14ac:dyDescent="0.3">
      <c r="B6" s="132" t="s">
        <v>69</v>
      </c>
      <c r="C6" s="103" t="s">
        <v>66</v>
      </c>
      <c r="D6" s="104">
        <v>20.963999999999999</v>
      </c>
      <c r="E6" s="104">
        <v>22.310370370370379</v>
      </c>
      <c r="F6" s="104">
        <v>22.33111111111112</v>
      </c>
      <c r="G6" s="104">
        <v>22.29666666666667</v>
      </c>
      <c r="H6" s="104">
        <v>21.70851851851852</v>
      </c>
      <c r="I6" s="105"/>
      <c r="J6" s="106"/>
    </row>
    <row r="7" spans="1:10" x14ac:dyDescent="0.3">
      <c r="B7" s="133" t="s">
        <v>197</v>
      </c>
      <c r="C7" s="108" t="s">
        <v>19</v>
      </c>
      <c r="D7" s="109">
        <v>26</v>
      </c>
      <c r="E7" s="109"/>
      <c r="F7" s="109"/>
      <c r="G7" s="109">
        <v>26</v>
      </c>
      <c r="H7" s="109"/>
      <c r="I7" s="110"/>
      <c r="J7" s="111">
        <v>25</v>
      </c>
    </row>
    <row r="8" spans="1:10" x14ac:dyDescent="0.3">
      <c r="B8" s="132" t="s">
        <v>69</v>
      </c>
      <c r="C8" s="103" t="s">
        <v>66</v>
      </c>
      <c r="D8" s="104">
        <v>29.62962962962963</v>
      </c>
      <c r="E8" s="104"/>
      <c r="F8" s="104"/>
      <c r="G8" s="104">
        <v>26.037037037037042</v>
      </c>
      <c r="H8" s="104"/>
      <c r="I8" s="105"/>
      <c r="J8" s="106">
        <v>24.592592592592592</v>
      </c>
    </row>
    <row r="9" spans="1:10" x14ac:dyDescent="0.3">
      <c r="B9" s="133" t="s">
        <v>198</v>
      </c>
      <c r="C9" s="108" t="s">
        <v>19</v>
      </c>
      <c r="D9" s="109">
        <v>15.1</v>
      </c>
      <c r="E9" s="109"/>
      <c r="F9" s="109"/>
      <c r="G9" s="109">
        <v>14.4</v>
      </c>
      <c r="H9" s="109"/>
      <c r="I9" s="110"/>
      <c r="J9" s="111"/>
    </row>
    <row r="10" spans="1:10" x14ac:dyDescent="0.3">
      <c r="B10" s="132" t="s">
        <v>69</v>
      </c>
      <c r="C10" s="103" t="s">
        <v>66</v>
      </c>
      <c r="D10" s="104">
        <v>15.76470588235294</v>
      </c>
      <c r="E10" s="104"/>
      <c r="F10" s="104"/>
      <c r="G10" s="104">
        <v>16.84090909090909</v>
      </c>
      <c r="H10" s="104"/>
      <c r="I10" s="105"/>
      <c r="J10" s="106"/>
    </row>
    <row r="11" spans="1:10" x14ac:dyDescent="0.3">
      <c r="B11" s="133" t="s">
        <v>199</v>
      </c>
      <c r="C11" s="108" t="s">
        <v>19</v>
      </c>
      <c r="D11" s="109">
        <v>10.1</v>
      </c>
      <c r="E11" s="109">
        <v>10.199999999999999</v>
      </c>
      <c r="F11" s="109">
        <v>9.9</v>
      </c>
      <c r="G11" s="109">
        <v>9.6999999999999993</v>
      </c>
      <c r="H11" s="109">
        <v>10.1</v>
      </c>
      <c r="I11" s="110"/>
      <c r="J11" s="111"/>
    </row>
    <row r="12" spans="1:10" ht="15" thickBot="1" x14ac:dyDescent="0.35">
      <c r="B12" s="136" t="s">
        <v>200</v>
      </c>
      <c r="C12" s="113" t="s">
        <v>174</v>
      </c>
      <c r="D12" s="114">
        <v>9.097297297297299</v>
      </c>
      <c r="E12" s="114">
        <v>8.9243243243243242</v>
      </c>
      <c r="F12" s="114">
        <v>8.8459459459459442</v>
      </c>
      <c r="G12" s="114">
        <v>8.9885714285714311</v>
      </c>
      <c r="H12" s="114">
        <v>8.9</v>
      </c>
      <c r="I12" s="115"/>
      <c r="J12" s="116"/>
    </row>
    <row r="13" spans="1:10" ht="15.6" thickTop="1" thickBot="1" x14ac:dyDescent="0.35">
      <c r="B13" s="94" t="s">
        <v>36</v>
      </c>
      <c r="C13" s="118"/>
      <c r="D13" s="95">
        <f>D2</f>
        <v>2010</v>
      </c>
      <c r="E13" s="95">
        <f t="shared" ref="E13:J13" si="0">E2</f>
        <v>2015</v>
      </c>
      <c r="F13" s="95">
        <f t="shared" si="0"/>
        <v>2016</v>
      </c>
      <c r="G13" s="95">
        <f t="shared" si="0"/>
        <v>2017</v>
      </c>
      <c r="H13" s="95">
        <f t="shared" si="0"/>
        <v>2018</v>
      </c>
      <c r="I13" s="95">
        <f t="shared" si="0"/>
        <v>2019</v>
      </c>
      <c r="J13" s="96">
        <f t="shared" si="0"/>
        <v>2020</v>
      </c>
    </row>
    <row r="14" spans="1:10" ht="15" thickTop="1" x14ac:dyDescent="0.3">
      <c r="B14" s="320" t="str">
        <f>B3</f>
        <v>Predčasné úmrtia v dôsledku znečisteniu vzduchu</v>
      </c>
      <c r="C14" s="326"/>
      <c r="D14" s="137">
        <v>-1.6732526433546491</v>
      </c>
      <c r="E14" s="137">
        <v>-1.6865556455043751</v>
      </c>
      <c r="F14" s="137">
        <v>-1.6840383890822901</v>
      </c>
      <c r="G14" s="137">
        <v>-1.7392498701577099</v>
      </c>
      <c r="H14" s="137">
        <v>-1.729884657248393</v>
      </c>
      <c r="I14" s="137">
        <v>-1.7646286496404191</v>
      </c>
      <c r="J14" s="138"/>
    </row>
    <row r="15" spans="1:10" x14ac:dyDescent="0.3">
      <c r="B15" s="153" t="str">
        <f>B5</f>
        <v>Podiel hotovostných výdavkov</v>
      </c>
      <c r="C15" s="154"/>
      <c r="D15" s="139"/>
      <c r="E15" s="139">
        <v>0.36829160171820258</v>
      </c>
      <c r="F15" s="139">
        <v>0.38380311059220718</v>
      </c>
      <c r="G15" s="139">
        <v>0.337239050030126</v>
      </c>
      <c r="H15" s="139">
        <v>0.27258048675070751</v>
      </c>
      <c r="I15" s="139"/>
      <c r="J15" s="141"/>
    </row>
    <row r="16" spans="1:10" x14ac:dyDescent="0.3">
      <c r="B16" s="153" t="str">
        <f>B7</f>
        <v>Podiel fajčiaceho obyvateľstva*</v>
      </c>
      <c r="C16" s="154"/>
      <c r="D16" s="139">
        <v>0.61545118108838825</v>
      </c>
      <c r="E16" s="139"/>
      <c r="F16" s="139"/>
      <c r="G16" s="139">
        <v>5.6356004278299912E-3</v>
      </c>
      <c r="H16" s="139"/>
      <c r="I16" s="139"/>
      <c r="J16" s="141">
        <v>-5.2654858372969009E-2</v>
      </c>
    </row>
    <row r="17" spans="2:10" x14ac:dyDescent="0.3">
      <c r="B17" s="153" t="str">
        <f>B9</f>
        <v>Miera obezity podľa BMI**</v>
      </c>
      <c r="C17" s="154"/>
      <c r="D17" s="139">
        <v>0.19088314419844141</v>
      </c>
      <c r="E17" s="139"/>
      <c r="F17" s="139"/>
      <c r="G17" s="139">
        <v>0.69712734833582146</v>
      </c>
      <c r="H17" s="139"/>
      <c r="I17" s="139"/>
      <c r="J17" s="141"/>
    </row>
    <row r="18" spans="2:10" ht="15" thickBot="1" x14ac:dyDescent="0.35">
      <c r="B18" s="318" t="str">
        <f>B11</f>
        <v>Spotreba alkoholu</v>
      </c>
      <c r="C18" s="324"/>
      <c r="D18" s="142">
        <v>-0.37078569630027858</v>
      </c>
      <c r="E18" s="142">
        <v>-0.47829607732934287</v>
      </c>
      <c r="F18" s="142">
        <v>-0.40089090977958958</v>
      </c>
      <c r="G18" s="142">
        <v>-0.27983430592194802</v>
      </c>
      <c r="H18" s="142">
        <v>-0.46134037162953728</v>
      </c>
      <c r="I18" s="142"/>
      <c r="J18" s="143"/>
    </row>
    <row r="19" spans="2:10" ht="15" thickTop="1" x14ac:dyDescent="0.3">
      <c r="B19" s="330" t="s">
        <v>312</v>
      </c>
      <c r="C19" s="330"/>
      <c r="D19" s="330"/>
      <c r="E19" s="330"/>
      <c r="F19" s="330"/>
      <c r="G19" s="330"/>
      <c r="H19" s="330"/>
      <c r="I19" s="330"/>
      <c r="J19" s="330"/>
    </row>
    <row r="20" spans="2:10" x14ac:dyDescent="0.3">
      <c r="B20" s="331" t="s">
        <v>313</v>
      </c>
      <c r="C20" s="331"/>
      <c r="D20" s="331"/>
      <c r="E20" s="331"/>
      <c r="F20" s="331"/>
      <c r="G20" s="331"/>
      <c r="H20" s="331"/>
      <c r="I20" s="331"/>
      <c r="J20" s="331"/>
    </row>
  </sheetData>
  <mergeCells count="4">
    <mergeCell ref="B14:C14"/>
    <mergeCell ref="B18:C18"/>
    <mergeCell ref="B19:J19"/>
    <mergeCell ref="B20:J20"/>
  </mergeCells>
  <conditionalFormatting sqref="D14:J14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18:J18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15:J17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E7604BA0-F248-4A4B-95F7-2F9E69B28A4F}"/>
  </hyperlink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ABD532-502E-4096-8E4E-ED561D3D8000}">
  <dimension ref="A1:K36"/>
  <sheetViews>
    <sheetView showGridLines="0" topLeftCell="A26" zoomScaleNormal="100" workbookViewId="0">
      <selection activeCell="N32" sqref="N32"/>
    </sheetView>
  </sheetViews>
  <sheetFormatPr defaultColWidth="8.7265625" defaultRowHeight="14.4" x14ac:dyDescent="0.3"/>
  <cols>
    <col min="1" max="2" width="8.7265625" style="5"/>
    <col min="3" max="3" width="16.26953125" style="5" customWidth="1"/>
    <col min="4" max="4" width="9.6328125" style="5" customWidth="1"/>
    <col min="5" max="11" width="4.6328125" style="5" customWidth="1"/>
    <col min="12" max="16384" width="8.7265625" style="5"/>
  </cols>
  <sheetData>
    <row r="1" spans="1:11" x14ac:dyDescent="0.3">
      <c r="A1" s="2" t="s">
        <v>2</v>
      </c>
    </row>
    <row r="2" spans="1:11" s="10" customFormat="1" ht="17.399999999999999" customHeight="1" thickBot="1" x14ac:dyDescent="0.25">
      <c r="B2" s="94" t="s">
        <v>133</v>
      </c>
      <c r="C2" s="158" t="s">
        <v>3</v>
      </c>
      <c r="D2" s="95"/>
      <c r="E2" s="95">
        <v>2010</v>
      </c>
      <c r="F2" s="95">
        <v>2014</v>
      </c>
      <c r="G2" s="95">
        <v>2015</v>
      </c>
      <c r="H2" s="95">
        <v>2016</v>
      </c>
      <c r="I2" s="95">
        <v>2017</v>
      </c>
      <c r="J2" s="95">
        <v>2018</v>
      </c>
      <c r="K2" s="96">
        <v>2019</v>
      </c>
    </row>
    <row r="3" spans="1:11" s="10" customFormat="1" ht="28.2" customHeight="1" thickTop="1" x14ac:dyDescent="0.2">
      <c r="B3" s="294" t="s">
        <v>134</v>
      </c>
      <c r="C3" s="97" t="s">
        <v>229</v>
      </c>
      <c r="D3" s="159" t="s">
        <v>19</v>
      </c>
      <c r="E3" s="99">
        <v>63.3</v>
      </c>
      <c r="F3" s="99">
        <v>55.6</v>
      </c>
      <c r="G3" s="99">
        <v>57</v>
      </c>
      <c r="H3" s="99">
        <v>57.7</v>
      </c>
      <c r="I3" s="99">
        <v>59.3</v>
      </c>
      <c r="J3" s="100">
        <v>59.2</v>
      </c>
      <c r="K3" s="101"/>
    </row>
    <row r="4" spans="1:11" s="10" customFormat="1" ht="20.25" customHeight="1" x14ac:dyDescent="0.2">
      <c r="B4" s="300"/>
      <c r="C4" s="102" t="s">
        <v>228</v>
      </c>
      <c r="D4" s="160" t="s">
        <v>66</v>
      </c>
      <c r="E4" s="104">
        <v>90.8888888888889</v>
      </c>
      <c r="F4" s="104">
        <v>81.188888888888883</v>
      </c>
      <c r="G4" s="104">
        <v>81.051851851851836</v>
      </c>
      <c r="H4" s="104">
        <v>81.429629629629616</v>
      </c>
      <c r="I4" s="104">
        <v>83.103703703703715</v>
      </c>
      <c r="J4" s="105">
        <v>82.140740740740725</v>
      </c>
      <c r="K4" s="106"/>
    </row>
    <row r="5" spans="1:11" s="10" customFormat="1" ht="20.25" customHeight="1" x14ac:dyDescent="0.2">
      <c r="B5" s="300"/>
      <c r="C5" s="107" t="s">
        <v>227</v>
      </c>
      <c r="D5" s="161" t="s">
        <v>19</v>
      </c>
      <c r="E5" s="109">
        <v>8.6</v>
      </c>
      <c r="F5" s="109">
        <v>7.6</v>
      </c>
      <c r="G5" s="109">
        <v>7.7</v>
      </c>
      <c r="H5" s="109">
        <v>7.8</v>
      </c>
      <c r="I5" s="109">
        <v>8</v>
      </c>
      <c r="J5" s="110">
        <v>8</v>
      </c>
      <c r="K5" s="111"/>
    </row>
    <row r="6" spans="1:11" s="10" customFormat="1" ht="20.25" customHeight="1" x14ac:dyDescent="0.2">
      <c r="B6" s="301"/>
      <c r="C6" s="102" t="s">
        <v>226</v>
      </c>
      <c r="D6" s="160" t="s">
        <v>66</v>
      </c>
      <c r="E6" s="104">
        <v>10.525925925925931</v>
      </c>
      <c r="F6" s="104">
        <v>9.3333333333333357</v>
      </c>
      <c r="G6" s="104">
        <v>9.2333333333333325</v>
      </c>
      <c r="H6" s="104">
        <v>9.2888888888888896</v>
      </c>
      <c r="I6" s="104">
        <v>9.4148148148148163</v>
      </c>
      <c r="J6" s="105">
        <v>9.2925925925925945</v>
      </c>
      <c r="K6" s="106"/>
    </row>
    <row r="7" spans="1:11" s="10" customFormat="1" ht="25.8" customHeight="1" x14ac:dyDescent="0.2">
      <c r="B7" s="297" t="s">
        <v>139</v>
      </c>
      <c r="C7" s="107" t="s">
        <v>225</v>
      </c>
      <c r="D7" s="161" t="s">
        <v>19</v>
      </c>
      <c r="E7" s="109">
        <v>5.8</v>
      </c>
      <c r="F7" s="109">
        <v>7.14</v>
      </c>
      <c r="G7" s="109">
        <v>7.17</v>
      </c>
      <c r="H7" s="109">
        <v>6.84</v>
      </c>
      <c r="I7" s="109">
        <v>6.52</v>
      </c>
      <c r="J7" s="110">
        <v>6.84</v>
      </c>
      <c r="K7" s="111">
        <v>7</v>
      </c>
    </row>
    <row r="8" spans="1:11" s="10" customFormat="1" ht="28.2" customHeight="1" x14ac:dyDescent="0.2">
      <c r="B8" s="300"/>
      <c r="C8" s="102" t="s">
        <v>224</v>
      </c>
      <c r="D8" s="160" t="s">
        <v>66</v>
      </c>
      <c r="E8" s="104">
        <v>6.4707407407407418</v>
      </c>
      <c r="F8" s="104">
        <v>7.7129629629629628</v>
      </c>
      <c r="G8" s="104">
        <v>8.0214814814814819</v>
      </c>
      <c r="H8" s="104">
        <v>8.0833333333333339</v>
      </c>
      <c r="I8" s="104">
        <v>8.2551851851851854</v>
      </c>
      <c r="J8" s="105">
        <v>8.6103703703703722</v>
      </c>
      <c r="K8" s="106">
        <v>9.0629629629629633</v>
      </c>
    </row>
    <row r="9" spans="1:11" s="10" customFormat="1" ht="20.25" customHeight="1" x14ac:dyDescent="0.2">
      <c r="B9" s="300"/>
      <c r="C9" s="107" t="s">
        <v>212</v>
      </c>
      <c r="D9" s="161" t="s">
        <v>19</v>
      </c>
      <c r="E9" s="109">
        <v>90.4</v>
      </c>
      <c r="F9" s="109">
        <v>84.7</v>
      </c>
      <c r="G9" s="109">
        <v>84.6</v>
      </c>
      <c r="H9" s="109">
        <v>84.9</v>
      </c>
      <c r="I9" s="109">
        <v>83.2</v>
      </c>
      <c r="J9" s="110">
        <v>83.6</v>
      </c>
      <c r="K9" s="111"/>
    </row>
    <row r="10" spans="1:11" s="10" customFormat="1" ht="25.2" customHeight="1" x14ac:dyDescent="0.2">
      <c r="B10" s="300"/>
      <c r="C10" s="102" t="s">
        <v>222</v>
      </c>
      <c r="D10" s="160" t="s">
        <v>66</v>
      </c>
      <c r="E10" s="104">
        <v>94.937037037037044</v>
      </c>
      <c r="F10" s="104">
        <v>88.93703703703703</v>
      </c>
      <c r="G10" s="104">
        <v>88.159259259259244</v>
      </c>
      <c r="H10" s="104">
        <v>86.885185185185193</v>
      </c>
      <c r="I10" s="104">
        <v>85.681481481481484</v>
      </c>
      <c r="J10" s="105">
        <v>84.037037037037038</v>
      </c>
      <c r="K10" s="106"/>
    </row>
    <row r="11" spans="1:11" s="10" customFormat="1" ht="20.25" customHeight="1" x14ac:dyDescent="0.2">
      <c r="B11" s="300"/>
      <c r="C11" s="107" t="s">
        <v>223</v>
      </c>
      <c r="D11" s="161" t="s">
        <v>19</v>
      </c>
      <c r="E11" s="109">
        <v>105.16332982086411</v>
      </c>
      <c r="F11" s="109">
        <v>90.832455216016854</v>
      </c>
      <c r="G11" s="109">
        <v>91.780821917808211</v>
      </c>
      <c r="H11" s="109">
        <v>94.836670179135922</v>
      </c>
      <c r="I11" s="109">
        <v>101.4752370916754</v>
      </c>
      <c r="J11" s="110">
        <v>101.36986301369861</v>
      </c>
      <c r="K11" s="111">
        <v>101.7913593256059</v>
      </c>
    </row>
    <row r="12" spans="1:11" s="10" customFormat="1" ht="22.2" customHeight="1" x14ac:dyDescent="0.2">
      <c r="B12" s="300"/>
      <c r="C12" s="102" t="s">
        <v>222</v>
      </c>
      <c r="D12" s="160" t="s">
        <v>66</v>
      </c>
      <c r="E12" s="104">
        <v>109.34629573302421</v>
      </c>
      <c r="F12" s="104">
        <v>100.95691347378219</v>
      </c>
      <c r="G12" s="104">
        <v>103.2618435434176</v>
      </c>
      <c r="H12" s="104">
        <v>105.7082742107776</v>
      </c>
      <c r="I12" s="104">
        <v>108.4275617911573</v>
      </c>
      <c r="J12" s="105">
        <v>109.72616404852759</v>
      </c>
      <c r="K12" s="106">
        <v>109.61609046576341</v>
      </c>
    </row>
    <row r="13" spans="1:11" s="10" customFormat="1" ht="31.8" customHeight="1" x14ac:dyDescent="0.2">
      <c r="B13" s="300"/>
      <c r="C13" s="107" t="s">
        <v>221</v>
      </c>
      <c r="D13" s="161" t="s">
        <v>19</v>
      </c>
      <c r="E13" s="109">
        <v>9.0990000000000002</v>
      </c>
      <c r="F13" s="109">
        <v>11.712999999999999</v>
      </c>
      <c r="G13" s="109">
        <v>12.882999999999999</v>
      </c>
      <c r="H13" s="109">
        <v>12.029</v>
      </c>
      <c r="I13" s="109">
        <v>11.465</v>
      </c>
      <c r="J13" s="110">
        <v>11.896000000000001</v>
      </c>
      <c r="K13" s="111">
        <v>16.893999999999998</v>
      </c>
    </row>
    <row r="14" spans="1:11" s="10" customFormat="1" ht="22.2" customHeight="1" x14ac:dyDescent="0.2">
      <c r="B14" s="300"/>
      <c r="C14" s="102" t="s">
        <v>69</v>
      </c>
      <c r="D14" s="160" t="s">
        <v>66</v>
      </c>
      <c r="E14" s="104">
        <v>16.38240740740741</v>
      </c>
      <c r="F14" s="104">
        <v>19.83988888888889</v>
      </c>
      <c r="G14" s="104">
        <v>20.378185185185188</v>
      </c>
      <c r="H14" s="104">
        <v>20.467814814814819</v>
      </c>
      <c r="I14" s="104">
        <v>20.933629629629628</v>
      </c>
      <c r="J14" s="105">
        <v>21.475259259259261</v>
      </c>
      <c r="K14" s="106">
        <v>22.37892592592593</v>
      </c>
    </row>
    <row r="15" spans="1:11" s="10" customFormat="1" ht="36.6" customHeight="1" x14ac:dyDescent="0.2">
      <c r="B15" s="300"/>
      <c r="C15" s="107" t="s">
        <v>220</v>
      </c>
      <c r="D15" s="161" t="s">
        <v>19</v>
      </c>
      <c r="E15" s="109">
        <v>6.86</v>
      </c>
      <c r="F15" s="109">
        <v>5.13</v>
      </c>
      <c r="G15" s="109">
        <v>4.93</v>
      </c>
      <c r="H15" s="109">
        <v>4.03</v>
      </c>
      <c r="I15" s="109">
        <v>4.0999999999999996</v>
      </c>
      <c r="J15" s="110">
        <v>4.29</v>
      </c>
      <c r="K15" s="111">
        <v>4.21</v>
      </c>
    </row>
    <row r="16" spans="1:11" s="10" customFormat="1" ht="20.25" customHeight="1" x14ac:dyDescent="0.2">
      <c r="B16" s="300"/>
      <c r="C16" s="102" t="s">
        <v>69</v>
      </c>
      <c r="D16" s="160" t="s">
        <v>66</v>
      </c>
      <c r="E16" s="104">
        <v>2.6703703703703701</v>
      </c>
      <c r="F16" s="104">
        <v>2.4014814814814822</v>
      </c>
      <c r="G16" s="104">
        <v>2.2599999999999998</v>
      </c>
      <c r="H16" s="104">
        <v>2.1333333333333329</v>
      </c>
      <c r="I16" s="104">
        <v>2.13037037037037</v>
      </c>
      <c r="J16" s="105">
        <v>2.1114814814814808</v>
      </c>
      <c r="K16" s="106">
        <v>1.9044444444444451</v>
      </c>
    </row>
    <row r="17" spans="2:11" s="10" customFormat="1" ht="20.25" customHeight="1" x14ac:dyDescent="0.2">
      <c r="B17" s="300"/>
      <c r="C17" s="107" t="s">
        <v>219</v>
      </c>
      <c r="D17" s="161" t="s">
        <v>19</v>
      </c>
      <c r="E17" s="109">
        <v>149</v>
      </c>
      <c r="F17" s="109">
        <v>131.69999999999999</v>
      </c>
      <c r="G17" s="109">
        <v>127.6</v>
      </c>
      <c r="H17" s="109">
        <v>124.8</v>
      </c>
      <c r="I17" s="109">
        <v>126.1</v>
      </c>
      <c r="J17" s="110">
        <v>127.7</v>
      </c>
      <c r="K17" s="111"/>
    </row>
    <row r="18" spans="2:11" s="10" customFormat="1" ht="20.25" customHeight="1" x14ac:dyDescent="0.2">
      <c r="B18" s="300"/>
      <c r="C18" s="102" t="s">
        <v>218</v>
      </c>
      <c r="D18" s="160" t="s">
        <v>66</v>
      </c>
      <c r="E18" s="104">
        <v>144.12307692307689</v>
      </c>
      <c r="F18" s="104">
        <v>124.65555555555559</v>
      </c>
      <c r="G18" s="104">
        <v>120.93333333333329</v>
      </c>
      <c r="H18" s="104">
        <v>118.7074074074074</v>
      </c>
      <c r="I18" s="104">
        <v>119.0962962962963</v>
      </c>
      <c r="J18" s="105">
        <v>120.3</v>
      </c>
      <c r="K18" s="106"/>
    </row>
    <row r="19" spans="2:11" s="10" customFormat="1" ht="20.25" customHeight="1" x14ac:dyDescent="0.2">
      <c r="B19" s="300"/>
      <c r="C19" s="107" t="s">
        <v>217</v>
      </c>
      <c r="D19" s="161" t="s">
        <v>19</v>
      </c>
      <c r="E19" s="109">
        <v>1.4305000000000001</v>
      </c>
      <c r="F19" s="109">
        <v>1.6574</v>
      </c>
      <c r="G19" s="109">
        <v>1.7230000000000001</v>
      </c>
      <c r="H19" s="109">
        <v>1.6612</v>
      </c>
      <c r="I19" s="109">
        <v>1.6519999999999999</v>
      </c>
      <c r="J19" s="110">
        <v>1.6417999999999999</v>
      </c>
      <c r="K19" s="111">
        <v>1.7586999999999999</v>
      </c>
    </row>
    <row r="20" spans="2:11" s="10" customFormat="1" ht="20.25" customHeight="1" x14ac:dyDescent="0.2">
      <c r="B20" s="300"/>
      <c r="C20" s="102" t="s">
        <v>216</v>
      </c>
      <c r="D20" s="160" t="s">
        <v>66</v>
      </c>
      <c r="E20" s="104">
        <v>1.5788407407407401</v>
      </c>
      <c r="F20" s="104">
        <v>1.7764851851851851</v>
      </c>
      <c r="G20" s="104">
        <v>1.8219074074074071</v>
      </c>
      <c r="H20" s="104">
        <v>1.878911111111111</v>
      </c>
      <c r="I20" s="104">
        <v>1.9255703703703699</v>
      </c>
      <c r="J20" s="105">
        <v>1.952085185185185</v>
      </c>
      <c r="K20" s="106">
        <v>2.034507407407407</v>
      </c>
    </row>
    <row r="21" spans="2:11" s="10" customFormat="1" ht="20.25" customHeight="1" x14ac:dyDescent="0.2">
      <c r="B21" s="300"/>
      <c r="C21" s="107" t="s">
        <v>215</v>
      </c>
      <c r="D21" s="161" t="s">
        <v>19</v>
      </c>
      <c r="E21" s="109">
        <v>22</v>
      </c>
      <c r="F21" s="109">
        <v>22.6</v>
      </c>
      <c r="G21" s="109">
        <v>24.2</v>
      </c>
      <c r="H21" s="109">
        <v>25.2</v>
      </c>
      <c r="I21" s="109">
        <v>25.6</v>
      </c>
      <c r="J21" s="110">
        <v>26.1</v>
      </c>
      <c r="K21" s="111"/>
    </row>
    <row r="22" spans="2:11" s="10" customFormat="1" ht="20.25" customHeight="1" x14ac:dyDescent="0.2">
      <c r="B22" s="300"/>
      <c r="C22" s="102" t="s">
        <v>69</v>
      </c>
      <c r="D22" s="160" t="s">
        <v>66</v>
      </c>
      <c r="E22" s="104">
        <v>18.266666666666669</v>
      </c>
      <c r="F22" s="104">
        <v>18.388888888888889</v>
      </c>
      <c r="G22" s="104">
        <v>18.292592592592591</v>
      </c>
      <c r="H22" s="104">
        <v>18.162962962962961</v>
      </c>
      <c r="I22" s="104">
        <v>17.88518518518519</v>
      </c>
      <c r="J22" s="105">
        <v>17.907407407407408</v>
      </c>
      <c r="K22" s="106"/>
    </row>
    <row r="23" spans="2:11" ht="22.8" customHeight="1" x14ac:dyDescent="0.3">
      <c r="B23" s="300"/>
      <c r="C23" s="107" t="s">
        <v>214</v>
      </c>
      <c r="D23" s="161" t="s">
        <v>19</v>
      </c>
      <c r="E23" s="109">
        <v>38.5</v>
      </c>
      <c r="F23" s="109">
        <v>38.9</v>
      </c>
      <c r="G23" s="109">
        <v>36.6</v>
      </c>
      <c r="H23" s="109">
        <v>34.6</v>
      </c>
      <c r="I23" s="109">
        <v>32.9</v>
      </c>
      <c r="J23" s="110">
        <v>32.6</v>
      </c>
      <c r="K23" s="111"/>
    </row>
    <row r="24" spans="2:11" ht="31.2" customHeight="1" thickBot="1" x14ac:dyDescent="0.35">
      <c r="B24" s="332"/>
      <c r="C24" s="112" t="s">
        <v>69</v>
      </c>
      <c r="D24" s="162" t="s">
        <v>66</v>
      </c>
      <c r="E24" s="114">
        <v>25.943999999999999</v>
      </c>
      <c r="F24" s="114">
        <v>25.068000000000001</v>
      </c>
      <c r="G24" s="114">
        <v>24.48800000000001</v>
      </c>
      <c r="H24" s="114">
        <v>23.652000000000001</v>
      </c>
      <c r="I24" s="114">
        <v>23.795999999999999</v>
      </c>
      <c r="J24" s="115">
        <v>24.128</v>
      </c>
      <c r="K24" s="116"/>
    </row>
    <row r="25" spans="2:11" ht="15.6" thickTop="1" thickBot="1" x14ac:dyDescent="0.35">
      <c r="B25" s="93" t="s">
        <v>133</v>
      </c>
      <c r="C25" s="163" t="s">
        <v>36</v>
      </c>
      <c r="D25" s="164"/>
      <c r="E25" s="95">
        <f>E2</f>
        <v>2010</v>
      </c>
      <c r="F25" s="95">
        <f t="shared" ref="F25:K25" si="0">F2</f>
        <v>2014</v>
      </c>
      <c r="G25" s="95">
        <f t="shared" si="0"/>
        <v>2015</v>
      </c>
      <c r="H25" s="95">
        <f t="shared" si="0"/>
        <v>2016</v>
      </c>
      <c r="I25" s="95">
        <f t="shared" si="0"/>
        <v>2017</v>
      </c>
      <c r="J25" s="95">
        <f t="shared" si="0"/>
        <v>2018</v>
      </c>
      <c r="K25" s="96">
        <f t="shared" si="0"/>
        <v>2019</v>
      </c>
    </row>
    <row r="26" spans="2:11" ht="15" customHeight="1" thickTop="1" x14ac:dyDescent="0.3">
      <c r="B26" s="294" t="s">
        <v>134</v>
      </c>
      <c r="C26" s="285" t="str">
        <f>C3</f>
        <v xml:space="preserve">Zmena skleníkových plynov </v>
      </c>
      <c r="D26" s="286"/>
      <c r="E26" s="137">
        <v>0.99382392586304535</v>
      </c>
      <c r="F26" s="137">
        <v>1.0497254694864151</v>
      </c>
      <c r="G26" s="137">
        <v>0.98574859156139549</v>
      </c>
      <c r="H26" s="137">
        <v>0.95379519495280285</v>
      </c>
      <c r="I26" s="137">
        <v>0.91466802575973738</v>
      </c>
      <c r="J26" s="137">
        <v>0.89397875581844877</v>
      </c>
      <c r="K26" s="138"/>
    </row>
    <row r="27" spans="2:11" ht="21.6" customHeight="1" x14ac:dyDescent="0.3">
      <c r="B27" s="301"/>
      <c r="C27" s="121" t="str">
        <f>C5</f>
        <v>Skleníkové plyny na obyvateľa</v>
      </c>
      <c r="D27" s="122"/>
      <c r="E27" s="139">
        <v>0.44741913833149299</v>
      </c>
      <c r="F27" s="139">
        <v>0.48588501388964978</v>
      </c>
      <c r="G27" s="139">
        <v>0.46317652592754788</v>
      </c>
      <c r="H27" s="139">
        <v>0.44046092085565519</v>
      </c>
      <c r="I27" s="139">
        <v>0.41879603670096138</v>
      </c>
      <c r="J27" s="139">
        <v>0.38558860890236252</v>
      </c>
      <c r="K27" s="141"/>
    </row>
    <row r="28" spans="2:11" ht="28.2" customHeight="1" x14ac:dyDescent="0.3">
      <c r="B28" s="297" t="s">
        <v>139</v>
      </c>
      <c r="C28" s="121" t="str">
        <f>C7</f>
        <v>Energetická produktivita hospodárstva</v>
      </c>
      <c r="D28" s="122"/>
      <c r="E28" s="139">
        <v>-0.42458819641761009</v>
      </c>
      <c r="F28" s="139">
        <v>-0.29843196790576992</v>
      </c>
      <c r="G28" s="139">
        <v>-0.36729732488140437</v>
      </c>
      <c r="H28" s="139">
        <v>-0.52912076272219122</v>
      </c>
      <c r="I28" s="139">
        <v>-0.66381583550757839</v>
      </c>
      <c r="J28" s="139">
        <v>-0.63729328904204352</v>
      </c>
      <c r="K28" s="141">
        <v>-0.7092020130685005</v>
      </c>
    </row>
    <row r="29" spans="2:11" ht="28.8" customHeight="1" x14ac:dyDescent="0.3">
      <c r="B29" s="300"/>
      <c r="C29" s="121" t="str">
        <f>C9</f>
        <v>Emisná náročnosť spotreby energie</v>
      </c>
      <c r="D29" s="122"/>
      <c r="E29" s="139">
        <v>0.47067686338412562</v>
      </c>
      <c r="F29" s="139">
        <v>0.45228853017051462</v>
      </c>
      <c r="G29" s="139">
        <v>0.37557027621030092</v>
      </c>
      <c r="H29" s="139">
        <v>0.2041633809886084</v>
      </c>
      <c r="I29" s="139">
        <v>0.23587774754756</v>
      </c>
      <c r="J29" s="139">
        <v>4.5829399809036581E-2</v>
      </c>
      <c r="K29" s="141"/>
    </row>
    <row r="30" spans="2:11" ht="14.4" customHeight="1" x14ac:dyDescent="0.3">
      <c r="B30" s="300"/>
      <c r="C30" s="260" t="str">
        <f>C11</f>
        <v>Konečná spotreba energie</v>
      </c>
      <c r="D30" s="262"/>
      <c r="E30" s="139">
        <v>0.45006242116924372</v>
      </c>
      <c r="F30" s="139">
        <v>0.86233498899928918</v>
      </c>
      <c r="G30" s="139">
        <v>1.010673209513764</v>
      </c>
      <c r="H30" s="139">
        <v>0.90284508613178804</v>
      </c>
      <c r="I30" s="139">
        <v>0.49154716021252109</v>
      </c>
      <c r="J30" s="139">
        <v>0.52134068725286076</v>
      </c>
      <c r="K30" s="141">
        <v>0.46388957116689</v>
      </c>
    </row>
    <row r="31" spans="2:11" ht="21.6" customHeight="1" x14ac:dyDescent="0.3">
      <c r="B31" s="300"/>
      <c r="C31" s="260" t="str">
        <f>C13</f>
        <v>Podiel obnoviteľných zdrojov v energetickom mixe</v>
      </c>
      <c r="D31" s="262"/>
      <c r="E31" s="139">
        <v>-0.67348656096474158</v>
      </c>
      <c r="F31" s="139">
        <v>-0.69143372835488193</v>
      </c>
      <c r="G31" s="139">
        <v>-0.63058894447589342</v>
      </c>
      <c r="H31" s="139">
        <v>-0.71345260890902151</v>
      </c>
      <c r="I31" s="139">
        <v>-0.78822160438115596</v>
      </c>
      <c r="J31" s="139">
        <v>-0.80944698681886984</v>
      </c>
      <c r="K31" s="141">
        <v>-0.45384456730435618</v>
      </c>
    </row>
    <row r="32" spans="2:11" ht="21.6" customHeight="1" x14ac:dyDescent="0.3">
      <c r="B32" s="300"/>
      <c r="C32" s="260" t="str">
        <f>C15</f>
        <v>Podiel tuhých fosílnych palív na primárnej produkcii energie</v>
      </c>
      <c r="D32" s="262"/>
      <c r="E32" s="139">
        <v>-1.055904188390173</v>
      </c>
      <c r="F32" s="139">
        <v>-0.7536995123117034</v>
      </c>
      <c r="G32" s="139">
        <v>-0.76975986078102943</v>
      </c>
      <c r="H32" s="139">
        <v>-0.56917546443716882</v>
      </c>
      <c r="I32" s="139">
        <v>-0.61015122519500675</v>
      </c>
      <c r="J32" s="139">
        <v>-0.71911174712303805</v>
      </c>
      <c r="K32" s="141">
        <v>-0.88779261278962662</v>
      </c>
    </row>
    <row r="33" spans="2:11" ht="19.8" customHeight="1" x14ac:dyDescent="0.3">
      <c r="B33" s="300"/>
      <c r="C33" s="260" t="str">
        <f>C17</f>
        <v>Priemerné CO2 emisie na km nových osobných áut</v>
      </c>
      <c r="D33" s="262"/>
      <c r="E33" s="139">
        <v>-0.47090817369895371</v>
      </c>
      <c r="F33" s="139">
        <v>-0.69706162251866344</v>
      </c>
      <c r="G33" s="139">
        <v>-0.68150959158122859</v>
      </c>
      <c r="H33" s="139">
        <v>-0.74878247022056499</v>
      </c>
      <c r="I33" s="139">
        <v>-0.88956793949039747</v>
      </c>
      <c r="J33" s="139">
        <v>-0.88925569475648358</v>
      </c>
      <c r="K33" s="141"/>
    </row>
    <row r="34" spans="2:11" ht="22.8" x14ac:dyDescent="0.3">
      <c r="B34" s="300"/>
      <c r="C34" s="125" t="str">
        <f>C19</f>
        <v>Efektivita materiálovej spotreby</v>
      </c>
      <c r="D34" s="126"/>
      <c r="E34" s="139">
        <v>-0.22553062867415311</v>
      </c>
      <c r="F34" s="139">
        <v>-0.15804640258053471</v>
      </c>
      <c r="G34" s="139">
        <v>-0.13079619885063651</v>
      </c>
      <c r="H34" s="139">
        <v>-0.27202672022871099</v>
      </c>
      <c r="I34" s="139">
        <v>-0.31401072915832839</v>
      </c>
      <c r="J34" s="139">
        <v>-0.34498044205002931</v>
      </c>
      <c r="K34" s="141">
        <v>-0.29181229397574449</v>
      </c>
    </row>
    <row r="35" spans="2:11" ht="19.2" customHeight="1" x14ac:dyDescent="0.3">
      <c r="B35" s="300"/>
      <c r="C35" s="260" t="str">
        <f>C21</f>
        <v>Podiel autobusov a vlakov na osobnej preprave</v>
      </c>
      <c r="D35" s="262"/>
      <c r="E35" s="139">
        <v>0.77241944514604377</v>
      </c>
      <c r="F35" s="139">
        <v>0.92567228111403732</v>
      </c>
      <c r="G35" s="139">
        <v>1.33095826732503</v>
      </c>
      <c r="H35" s="139">
        <v>1.621640163507196</v>
      </c>
      <c r="I35" s="139">
        <v>1.7291899605798411</v>
      </c>
      <c r="J35" s="139">
        <v>1.8625477346489601</v>
      </c>
      <c r="K35" s="141"/>
    </row>
    <row r="36" spans="2:11" ht="15" customHeight="1" thickBot="1" x14ac:dyDescent="0.35">
      <c r="B36" s="333"/>
      <c r="C36" s="263" t="str">
        <f>C23</f>
        <v>Podiel vlakov na nákladnej preprave</v>
      </c>
      <c r="D36" s="264"/>
      <c r="E36" s="142">
        <v>0.56739063161177405</v>
      </c>
      <c r="F36" s="142">
        <v>0.69051636555572637</v>
      </c>
      <c r="G36" s="142">
        <v>0.62986279200845174</v>
      </c>
      <c r="H36" s="142">
        <v>0.60075975351914024</v>
      </c>
      <c r="I36" s="142">
        <v>0.49943918095398793</v>
      </c>
      <c r="J36" s="142">
        <v>0.45862734680193717</v>
      </c>
      <c r="K36" s="143"/>
    </row>
  </sheetData>
  <mergeCells count="11">
    <mergeCell ref="C35:D35"/>
    <mergeCell ref="B3:B6"/>
    <mergeCell ref="B7:B24"/>
    <mergeCell ref="B26:B27"/>
    <mergeCell ref="C26:D26"/>
    <mergeCell ref="B28:B36"/>
    <mergeCell ref="C30:D30"/>
    <mergeCell ref="C31:D31"/>
    <mergeCell ref="C32:D32"/>
    <mergeCell ref="C33:D33"/>
    <mergeCell ref="C36:D36"/>
  </mergeCells>
  <conditionalFormatting sqref="E26:K26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30:K35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36:K36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7:K29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0F558945-B5B8-4CC8-936F-98ED589BABA6}"/>
  </hyperlinks>
  <pageMargins left="0.7" right="0.7" top="0.75" bottom="0.75" header="0.3" footer="0.3"/>
  <pageSetup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0983D-B90D-4EBD-972D-5FCA8DB12B30}">
  <dimension ref="A1:L19"/>
  <sheetViews>
    <sheetView showGridLines="0" topLeftCell="A4" zoomScaleNormal="100" workbookViewId="0">
      <selection activeCell="A20" sqref="A20:XFD37"/>
    </sheetView>
  </sheetViews>
  <sheetFormatPr defaultColWidth="8.7265625" defaultRowHeight="14.4" x14ac:dyDescent="0.3"/>
  <cols>
    <col min="1" max="1" width="8.7265625" style="5"/>
    <col min="2" max="2" width="9.1796875" style="5" customWidth="1"/>
    <col min="3" max="3" width="12.81640625" style="5" customWidth="1"/>
    <col min="4" max="4" width="8.08984375" style="5" customWidth="1"/>
    <col min="5" max="12" width="4.6328125" style="5" customWidth="1"/>
    <col min="13" max="16384" width="8.7265625" style="5"/>
  </cols>
  <sheetData>
    <row r="1" spans="1:12" x14ac:dyDescent="0.3">
      <c r="A1" s="2" t="s">
        <v>2</v>
      </c>
    </row>
    <row r="2" spans="1:12" s="10" customFormat="1" ht="17.399999999999999" customHeight="1" thickBot="1" x14ac:dyDescent="0.25">
      <c r="B2" s="93" t="s">
        <v>133</v>
      </c>
      <c r="C2" s="94" t="s">
        <v>3</v>
      </c>
      <c r="D2" s="95"/>
      <c r="E2" s="95">
        <v>2010</v>
      </c>
      <c r="F2" s="95">
        <v>2014</v>
      </c>
      <c r="G2" s="95">
        <v>2015</v>
      </c>
      <c r="H2" s="95">
        <v>2016</v>
      </c>
      <c r="I2" s="95">
        <v>2017</v>
      </c>
      <c r="J2" s="95">
        <v>2018</v>
      </c>
      <c r="K2" s="95">
        <v>2019</v>
      </c>
      <c r="L2" s="96">
        <v>2020</v>
      </c>
    </row>
    <row r="3" spans="1:12" s="10" customFormat="1" ht="20.25" customHeight="1" thickTop="1" x14ac:dyDescent="0.2">
      <c r="B3" s="300" t="s">
        <v>159</v>
      </c>
      <c r="C3" s="107" t="s">
        <v>213</v>
      </c>
      <c r="D3" s="161" t="s">
        <v>19</v>
      </c>
      <c r="E3" s="109">
        <v>21.661539999999999</v>
      </c>
      <c r="F3" s="109">
        <v>19.486640000000001</v>
      </c>
      <c r="G3" s="109">
        <v>19.28388</v>
      </c>
      <c r="H3" s="109">
        <v>18.03023</v>
      </c>
      <c r="I3" s="109">
        <v>18.410260000000001</v>
      </c>
      <c r="J3" s="109">
        <v>18.65878</v>
      </c>
      <c r="K3" s="110">
        <v>18.526319999999998</v>
      </c>
      <c r="L3" s="111"/>
    </row>
    <row r="4" spans="1:12" s="10" customFormat="1" ht="22.2" customHeight="1" x14ac:dyDescent="0.2">
      <c r="B4" s="301"/>
      <c r="C4" s="102" t="s">
        <v>235</v>
      </c>
      <c r="D4" s="160" t="s">
        <v>174</v>
      </c>
      <c r="E4" s="104">
        <v>15.500475675675681</v>
      </c>
      <c r="F4" s="104">
        <v>14.033372162162159</v>
      </c>
      <c r="G4" s="104">
        <v>13.89517756756757</v>
      </c>
      <c r="H4" s="104">
        <v>13.085952702702709</v>
      </c>
      <c r="I4" s="104">
        <v>13.05802702702703</v>
      </c>
      <c r="J4" s="104">
        <v>13.16824648648649</v>
      </c>
      <c r="K4" s="105">
        <v>13.056664324324331</v>
      </c>
      <c r="L4" s="106"/>
    </row>
    <row r="5" spans="1:12" s="10" customFormat="1" ht="20.25" customHeight="1" x14ac:dyDescent="0.2">
      <c r="B5" s="297" t="s">
        <v>139</v>
      </c>
      <c r="C5" s="107" t="s">
        <v>230</v>
      </c>
      <c r="D5" s="161" t="s">
        <v>19</v>
      </c>
      <c r="E5" s="109">
        <v>15.9</v>
      </c>
      <c r="F5" s="109">
        <v>15.2</v>
      </c>
      <c r="G5" s="109">
        <v>15.9</v>
      </c>
      <c r="H5" s="109">
        <v>14.1</v>
      </c>
      <c r="I5" s="109">
        <v>13.2</v>
      </c>
      <c r="J5" s="109"/>
      <c r="K5" s="110"/>
      <c r="L5" s="111"/>
    </row>
    <row r="6" spans="1:12" s="10" customFormat="1" ht="25.8" customHeight="1" x14ac:dyDescent="0.2">
      <c r="B6" s="298"/>
      <c r="C6" s="102" t="s">
        <v>231</v>
      </c>
      <c r="D6" s="160" t="s">
        <v>66</v>
      </c>
      <c r="E6" s="104">
        <v>23.507692307692299</v>
      </c>
      <c r="F6" s="104">
        <v>23.130769230769229</v>
      </c>
      <c r="G6" s="104">
        <v>24.361538461538458</v>
      </c>
      <c r="H6" s="104">
        <v>23.669230769230769</v>
      </c>
      <c r="I6" s="104">
        <v>23.830769230769231</v>
      </c>
      <c r="J6" s="104"/>
      <c r="K6" s="105"/>
      <c r="L6" s="106"/>
    </row>
    <row r="7" spans="1:12" s="10" customFormat="1" ht="20.25" customHeight="1" x14ac:dyDescent="0.2">
      <c r="B7" s="298"/>
      <c r="C7" s="107" t="s">
        <v>232</v>
      </c>
      <c r="D7" s="161" t="s">
        <v>19</v>
      </c>
      <c r="E7" s="167">
        <v>7.8E-2</v>
      </c>
      <c r="F7" s="167">
        <v>0.11</v>
      </c>
      <c r="G7" s="167">
        <v>0.10199999999999999</v>
      </c>
      <c r="H7" s="167">
        <v>0.104</v>
      </c>
      <c r="I7" s="167">
        <v>8.8999999999999996E-2</v>
      </c>
      <c r="J7" s="109"/>
      <c r="K7" s="110"/>
      <c r="L7" s="111"/>
    </row>
    <row r="8" spans="1:12" s="10" customFormat="1" ht="25.2" customHeight="1" x14ac:dyDescent="0.2">
      <c r="B8" s="298"/>
      <c r="C8" s="102" t="s">
        <v>231</v>
      </c>
      <c r="D8" s="160" t="s">
        <v>66</v>
      </c>
      <c r="E8" s="168">
        <v>7.3000000000000023E-2</v>
      </c>
      <c r="F8" s="168">
        <v>6.7000000000000018E-2</v>
      </c>
      <c r="G8" s="168">
        <v>6.3200000000000006E-2</v>
      </c>
      <c r="H8" s="168">
        <v>6.2333333333333338E-2</v>
      </c>
      <c r="I8" s="168">
        <v>6.7133333333333337E-2</v>
      </c>
      <c r="J8" s="104"/>
      <c r="K8" s="105"/>
      <c r="L8" s="106"/>
    </row>
    <row r="9" spans="1:12" s="10" customFormat="1" ht="20.25" customHeight="1" x14ac:dyDescent="0.2">
      <c r="B9" s="298"/>
      <c r="C9" s="107" t="s">
        <v>233</v>
      </c>
      <c r="D9" s="161" t="s">
        <v>19</v>
      </c>
      <c r="E9" s="109">
        <v>22.8</v>
      </c>
      <c r="F9" s="109">
        <v>23.6</v>
      </c>
      <c r="G9" s="109">
        <v>23.4</v>
      </c>
      <c r="H9" s="109">
        <v>22.4</v>
      </c>
      <c r="I9" s="109">
        <v>21.5</v>
      </c>
      <c r="J9" s="109">
        <v>22.2</v>
      </c>
      <c r="K9" s="110">
        <v>22</v>
      </c>
      <c r="L9" s="111">
        <v>21.7</v>
      </c>
    </row>
    <row r="10" spans="1:12" s="10" customFormat="1" ht="25.8" customHeight="1" x14ac:dyDescent="0.2">
      <c r="B10" s="298"/>
      <c r="C10" s="102" t="s">
        <v>69</v>
      </c>
      <c r="D10" s="160" t="s">
        <v>66</v>
      </c>
      <c r="E10" s="104">
        <v>17.851851851851851</v>
      </c>
      <c r="F10" s="104">
        <v>17.540740740740741</v>
      </c>
      <c r="G10" s="104">
        <v>18.085185185185178</v>
      </c>
      <c r="H10" s="104">
        <v>17.99629629629629</v>
      </c>
      <c r="I10" s="104">
        <v>17.755555555555549</v>
      </c>
      <c r="J10" s="104">
        <v>17.459259259259259</v>
      </c>
      <c r="K10" s="105">
        <v>17.074074074074069</v>
      </c>
      <c r="L10" s="106">
        <v>16.195652173913039</v>
      </c>
    </row>
    <row r="11" spans="1:12" s="10" customFormat="1" ht="34.799999999999997" customHeight="1" x14ac:dyDescent="0.2">
      <c r="B11" s="298"/>
      <c r="C11" s="107" t="s">
        <v>234</v>
      </c>
      <c r="D11" s="161" t="s">
        <v>19</v>
      </c>
      <c r="E11" s="109"/>
      <c r="F11" s="109"/>
      <c r="G11" s="109"/>
      <c r="H11" s="109">
        <v>63.6</v>
      </c>
      <c r="I11" s="109">
        <v>65</v>
      </c>
      <c r="J11" s="109">
        <v>65.7</v>
      </c>
      <c r="K11" s="110"/>
      <c r="L11" s="111"/>
    </row>
    <row r="12" spans="1:12" s="10" customFormat="1" ht="25.2" customHeight="1" thickBot="1" x14ac:dyDescent="0.25">
      <c r="B12" s="334"/>
      <c r="C12" s="112" t="s">
        <v>69</v>
      </c>
      <c r="D12" s="162" t="s">
        <v>66</v>
      </c>
      <c r="E12" s="114">
        <v>73.045999999999992</v>
      </c>
      <c r="F12" s="114">
        <v>78.116043478260877</v>
      </c>
      <c r="G12" s="114">
        <v>72.709428571428575</v>
      </c>
      <c r="H12" s="114">
        <v>76.16578260869565</v>
      </c>
      <c r="I12" s="114">
        <v>73.910950000000014</v>
      </c>
      <c r="J12" s="114">
        <v>71.934375000000003</v>
      </c>
      <c r="K12" s="115"/>
      <c r="L12" s="116"/>
    </row>
    <row r="13" spans="1:12" s="10" customFormat="1" ht="24" customHeight="1" thickBot="1" x14ac:dyDescent="0.25">
      <c r="B13" s="247" t="s">
        <v>133</v>
      </c>
      <c r="C13" s="163" t="s">
        <v>36</v>
      </c>
      <c r="D13" s="164"/>
      <c r="E13" s="95">
        <f>E2</f>
        <v>2010</v>
      </c>
      <c r="F13" s="95">
        <f t="shared" ref="F13:L13" si="0">F2</f>
        <v>2014</v>
      </c>
      <c r="G13" s="95">
        <f t="shared" si="0"/>
        <v>2015</v>
      </c>
      <c r="H13" s="95">
        <f t="shared" si="0"/>
        <v>2016</v>
      </c>
      <c r="I13" s="95">
        <f t="shared" si="0"/>
        <v>2017</v>
      </c>
      <c r="J13" s="95">
        <f t="shared" si="0"/>
        <v>2018</v>
      </c>
      <c r="K13" s="95">
        <f t="shared" si="0"/>
        <v>2019</v>
      </c>
      <c r="L13" s="96">
        <f t="shared" si="0"/>
        <v>2020</v>
      </c>
    </row>
    <row r="14" spans="1:12" s="10" customFormat="1" ht="29.4" customHeight="1" thickTop="1" x14ac:dyDescent="0.3">
      <c r="B14" s="248" t="s">
        <v>159</v>
      </c>
      <c r="C14" s="121" t="str">
        <f>C3</f>
        <v>Vystavenie časticiam PM2,5</v>
      </c>
      <c r="D14" s="122"/>
      <c r="E14" s="139">
        <v>-0.95613014360221571</v>
      </c>
      <c r="F14" s="139">
        <v>-0.84540789638554603</v>
      </c>
      <c r="G14" s="139">
        <v>-0.82781596090169485</v>
      </c>
      <c r="H14" s="139">
        <v>-0.7730518304847982</v>
      </c>
      <c r="I14" s="139">
        <v>-0.86865379789359709</v>
      </c>
      <c r="J14" s="139">
        <v>-0.88032216537945729</v>
      </c>
      <c r="K14" s="139">
        <v>-0.88434125115941797</v>
      </c>
      <c r="L14" s="141"/>
    </row>
    <row r="15" spans="1:12" s="10" customFormat="1" ht="22.2" customHeight="1" x14ac:dyDescent="0.2">
      <c r="B15" s="297" t="s">
        <v>139</v>
      </c>
      <c r="C15" s="121" t="str">
        <f>C5</f>
        <v>Dusičnany v podzemnej vode</v>
      </c>
      <c r="D15" s="122"/>
      <c r="E15" s="139">
        <v>0.62600278171823653</v>
      </c>
      <c r="F15" s="139">
        <v>0.60128367311134523</v>
      </c>
      <c r="G15" s="139">
        <v>0.60650985488860776</v>
      </c>
      <c r="H15" s="139">
        <v>0.71618079862632089</v>
      </c>
      <c r="I15" s="139">
        <v>0.75297941918850675</v>
      </c>
      <c r="J15" s="139"/>
      <c r="K15" s="139"/>
      <c r="L15" s="141"/>
    </row>
    <row r="16" spans="1:12" s="10" customFormat="1" ht="20.25" customHeight="1" x14ac:dyDescent="0.2">
      <c r="B16" s="300"/>
      <c r="C16" s="121" t="str">
        <f>C7</f>
        <v>Fosfáty v riekach</v>
      </c>
      <c r="D16" s="122"/>
      <c r="E16" s="139">
        <v>-6.8280238454049166E-2</v>
      </c>
      <c r="F16" s="139">
        <v>-0.8210448120129209</v>
      </c>
      <c r="G16" s="139">
        <v>-0.80548659760762897</v>
      </c>
      <c r="H16" s="139">
        <v>-0.92951760079912038</v>
      </c>
      <c r="I16" s="139">
        <v>-0.42476576126983051</v>
      </c>
      <c r="J16" s="139"/>
      <c r="K16" s="139"/>
      <c r="L16" s="141"/>
    </row>
    <row r="17" spans="2:12" s="10" customFormat="1" ht="20.25" customHeight="1" x14ac:dyDescent="0.2">
      <c r="B17" s="300"/>
      <c r="C17" s="260" t="str">
        <f>C9</f>
        <v>Podiel priemyslu na HDP</v>
      </c>
      <c r="D17" s="288"/>
      <c r="E17" s="139">
        <v>-0.93285483524553647</v>
      </c>
      <c r="F17" s="139">
        <v>-1.0803785892536331</v>
      </c>
      <c r="G17" s="139">
        <v>-0.81463852223997235</v>
      </c>
      <c r="H17" s="139">
        <v>-0.69944481085622656</v>
      </c>
      <c r="I17" s="139">
        <v>-0.6068131810432017</v>
      </c>
      <c r="J17" s="139">
        <v>-0.78276313034217415</v>
      </c>
      <c r="K17" s="139">
        <v>-0.84347749337473543</v>
      </c>
      <c r="L17" s="141">
        <v>-1.080597555521881</v>
      </c>
    </row>
    <row r="18" spans="2:12" s="10" customFormat="1" ht="25.2" customHeight="1" thickBot="1" x14ac:dyDescent="0.25">
      <c r="B18" s="303"/>
      <c r="C18" s="263" t="str">
        <f>C11</f>
        <v>Pripojenie k čističkám odpadových vôd</v>
      </c>
      <c r="D18" s="289"/>
      <c r="E18" s="142"/>
      <c r="F18" s="142"/>
      <c r="G18" s="142"/>
      <c r="H18" s="142">
        <v>-0.57382334895024312</v>
      </c>
      <c r="I18" s="142">
        <v>-0.41024955697246951</v>
      </c>
      <c r="J18" s="142">
        <v>-0.23909068681918</v>
      </c>
      <c r="K18" s="142"/>
      <c r="L18" s="143"/>
    </row>
    <row r="19" spans="2:12" s="10" customFormat="1" ht="20.25" customHeight="1" thickTop="1" x14ac:dyDescent="0.2"/>
  </sheetData>
  <mergeCells count="5">
    <mergeCell ref="B3:B4"/>
    <mergeCell ref="B5:B12"/>
    <mergeCell ref="B15:B18"/>
    <mergeCell ref="C17:D17"/>
    <mergeCell ref="C18:D18"/>
  </mergeCells>
  <conditionalFormatting sqref="E17:L17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8:L18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4:L16">
    <cfRule type="colorScale" priority="4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308DD5EB-E9C3-46F1-81BF-83C23891C337}"/>
  </hyperlinks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E82DB-F8EF-49E6-AFDA-7DF66CD5ED08}">
  <dimension ref="A1:K19"/>
  <sheetViews>
    <sheetView showGridLines="0" zoomScaleNormal="100" workbookViewId="0">
      <selection activeCell="P39" sqref="P39"/>
    </sheetView>
  </sheetViews>
  <sheetFormatPr defaultColWidth="8.7265625" defaultRowHeight="14.4" x14ac:dyDescent="0.3"/>
  <cols>
    <col min="1" max="1" width="8.7265625" style="5"/>
    <col min="2" max="2" width="11.36328125" style="5" customWidth="1"/>
    <col min="3" max="3" width="13.26953125" style="5" customWidth="1"/>
    <col min="4" max="4" width="14.81640625" style="5" customWidth="1"/>
    <col min="5" max="11" width="4.6328125" style="5" customWidth="1"/>
    <col min="12" max="16384" width="8.7265625" style="5"/>
  </cols>
  <sheetData>
    <row r="1" spans="1:11" x14ac:dyDescent="0.3">
      <c r="A1" s="2" t="s">
        <v>2</v>
      </c>
    </row>
    <row r="2" spans="1:11" s="10" customFormat="1" ht="17.399999999999999" customHeight="1" thickBot="1" x14ac:dyDescent="0.25">
      <c r="B2" s="93" t="s">
        <v>133</v>
      </c>
      <c r="C2" s="94" t="s">
        <v>3</v>
      </c>
      <c r="D2" s="95"/>
      <c r="E2" s="95">
        <v>2010</v>
      </c>
      <c r="F2" s="95">
        <v>2014</v>
      </c>
      <c r="G2" s="95">
        <v>2015</v>
      </c>
      <c r="H2" s="95">
        <v>2016</v>
      </c>
      <c r="I2" s="95">
        <v>2017</v>
      </c>
      <c r="J2" s="95">
        <v>2018</v>
      </c>
      <c r="K2" s="96">
        <v>2019</v>
      </c>
    </row>
    <row r="3" spans="1:11" s="10" customFormat="1" ht="20.25" customHeight="1" thickTop="1" x14ac:dyDescent="0.2">
      <c r="B3" s="294" t="s">
        <v>134</v>
      </c>
      <c r="C3" s="107" t="s">
        <v>236</v>
      </c>
      <c r="D3" s="108" t="s">
        <v>19</v>
      </c>
      <c r="E3" s="134">
        <v>319</v>
      </c>
      <c r="F3" s="134">
        <v>320</v>
      </c>
      <c r="G3" s="134">
        <v>329</v>
      </c>
      <c r="H3" s="134">
        <v>348</v>
      </c>
      <c r="I3" s="134">
        <v>378</v>
      </c>
      <c r="J3" s="157">
        <v>414</v>
      </c>
      <c r="K3" s="147">
        <v>421</v>
      </c>
    </row>
    <row r="4" spans="1:11" s="10" customFormat="1" ht="20.25" customHeight="1" x14ac:dyDescent="0.2">
      <c r="B4" s="300"/>
      <c r="C4" s="102" t="s">
        <v>237</v>
      </c>
      <c r="D4" s="103" t="s">
        <v>66</v>
      </c>
      <c r="E4" s="135">
        <v>479.42307692307691</v>
      </c>
      <c r="F4" s="135">
        <v>466.92592592592592</v>
      </c>
      <c r="G4" s="135">
        <v>469.23076923076923</v>
      </c>
      <c r="H4" s="135">
        <v>488.03703703703701</v>
      </c>
      <c r="I4" s="135">
        <v>498.62962962962962</v>
      </c>
      <c r="J4" s="148">
        <v>504.59259259259261</v>
      </c>
      <c r="K4" s="149">
        <v>512.91999999999996</v>
      </c>
    </row>
    <row r="5" spans="1:11" s="10" customFormat="1" ht="20.25" customHeight="1" x14ac:dyDescent="0.2">
      <c r="B5" s="300"/>
      <c r="C5" s="107" t="s">
        <v>238</v>
      </c>
      <c r="D5" s="108" t="s">
        <v>19</v>
      </c>
      <c r="E5" s="109">
        <v>9.1</v>
      </c>
      <c r="F5" s="109">
        <v>10.3</v>
      </c>
      <c r="G5" s="109">
        <v>14.9</v>
      </c>
      <c r="H5" s="109">
        <v>23</v>
      </c>
      <c r="I5" s="109">
        <v>29.8</v>
      </c>
      <c r="J5" s="110">
        <v>36.299999999999997</v>
      </c>
      <c r="K5" s="111">
        <v>38.5</v>
      </c>
    </row>
    <row r="6" spans="1:11" s="10" customFormat="1" ht="20.25" customHeight="1" x14ac:dyDescent="0.2">
      <c r="B6" s="301"/>
      <c r="C6" s="102" t="s">
        <v>69</v>
      </c>
      <c r="D6" s="103" t="s">
        <v>66</v>
      </c>
      <c r="E6" s="104">
        <v>26.68461538461538</v>
      </c>
      <c r="F6" s="104">
        <v>33.022222222222219</v>
      </c>
      <c r="G6" s="104">
        <v>35.153846153846153</v>
      </c>
      <c r="H6" s="104">
        <v>37.359259259259247</v>
      </c>
      <c r="I6" s="104">
        <v>37.903703703703691</v>
      </c>
      <c r="J6" s="105">
        <v>38.418518518518518</v>
      </c>
      <c r="K6" s="106">
        <v>39.880000000000003</v>
      </c>
    </row>
    <row r="7" spans="1:11" s="10" customFormat="1" ht="20.25" customHeight="1" x14ac:dyDescent="0.2">
      <c r="B7" s="297" t="s">
        <v>139</v>
      </c>
      <c r="C7" s="107" t="s">
        <v>239</v>
      </c>
      <c r="D7" s="108" t="s">
        <v>19</v>
      </c>
      <c r="E7" s="109">
        <v>45.7</v>
      </c>
      <c r="F7" s="109">
        <v>65.400000000000006</v>
      </c>
      <c r="G7" s="109">
        <v>64.3</v>
      </c>
      <c r="H7" s="109">
        <v>65.8</v>
      </c>
      <c r="I7" s="109">
        <v>65.7</v>
      </c>
      <c r="J7" s="110">
        <v>66.599999999999994</v>
      </c>
      <c r="K7" s="111"/>
    </row>
    <row r="8" spans="1:11" s="10" customFormat="1" ht="20.25" customHeight="1" x14ac:dyDescent="0.2">
      <c r="B8" s="298"/>
      <c r="C8" s="102" t="s">
        <v>69</v>
      </c>
      <c r="D8" s="103" t="s">
        <v>66</v>
      </c>
      <c r="E8" s="104">
        <v>59.946153846153869</v>
      </c>
      <c r="F8" s="104">
        <v>62.618518518518528</v>
      </c>
      <c r="G8" s="104">
        <v>63.43333333333333</v>
      </c>
      <c r="H8" s="104">
        <v>64.944444444444457</v>
      </c>
      <c r="I8" s="104">
        <v>64.355555555555554</v>
      </c>
      <c r="J8" s="105">
        <v>64.665217391304353</v>
      </c>
      <c r="K8" s="106"/>
    </row>
    <row r="9" spans="1:11" s="10" customFormat="1" ht="20.25" customHeight="1" x14ac:dyDescent="0.2">
      <c r="B9" s="298"/>
      <c r="C9" s="107" t="s">
        <v>240</v>
      </c>
      <c r="D9" s="108" t="s">
        <v>19</v>
      </c>
      <c r="E9" s="109">
        <v>47.5</v>
      </c>
      <c r="F9" s="109">
        <v>68</v>
      </c>
      <c r="G9" s="109">
        <v>66.7</v>
      </c>
      <c r="H9" s="109">
        <v>69.5</v>
      </c>
      <c r="I9" s="109">
        <v>68.599999999999994</v>
      </c>
      <c r="J9" s="110">
        <v>69.099999999999994</v>
      </c>
      <c r="K9" s="111"/>
    </row>
    <row r="10" spans="1:11" s="10" customFormat="1" ht="20.25" customHeight="1" x14ac:dyDescent="0.2">
      <c r="B10" s="298"/>
      <c r="C10" s="102" t="s">
        <v>69</v>
      </c>
      <c r="D10" s="103" t="s">
        <v>66</v>
      </c>
      <c r="E10" s="104">
        <v>70.84615384615384</v>
      </c>
      <c r="F10" s="104">
        <v>74.17407407407407</v>
      </c>
      <c r="G10" s="104">
        <v>74.929629629629645</v>
      </c>
      <c r="H10" s="104">
        <v>76.474074074074082</v>
      </c>
      <c r="I10" s="104">
        <v>76.177777777777763</v>
      </c>
      <c r="J10" s="105">
        <v>77.160869565217396</v>
      </c>
      <c r="K10" s="106"/>
    </row>
    <row r="11" spans="1:11" s="10" customFormat="1" ht="20.25" customHeight="1" x14ac:dyDescent="0.2">
      <c r="B11" s="298"/>
      <c r="C11" s="107" t="s">
        <v>241</v>
      </c>
      <c r="D11" s="108" t="s">
        <v>19</v>
      </c>
      <c r="E11" s="109">
        <v>55</v>
      </c>
      <c r="F11" s="109">
        <v>52</v>
      </c>
      <c r="G11" s="109"/>
      <c r="H11" s="109">
        <v>47</v>
      </c>
      <c r="I11" s="109"/>
      <c r="J11" s="110"/>
      <c r="K11" s="111"/>
    </row>
    <row r="12" spans="1:11" s="10" customFormat="1" ht="20.25" customHeight="1" thickBot="1" x14ac:dyDescent="0.25">
      <c r="B12" s="334"/>
      <c r="C12" s="112" t="s">
        <v>69</v>
      </c>
      <c r="D12" s="113" t="s">
        <v>66</v>
      </c>
      <c r="E12" s="114">
        <v>35.32</v>
      </c>
      <c r="F12" s="114">
        <v>32.24</v>
      </c>
      <c r="G12" s="114"/>
      <c r="H12" s="114">
        <v>30.36</v>
      </c>
      <c r="I12" s="114"/>
      <c r="J12" s="115"/>
      <c r="K12" s="116"/>
    </row>
    <row r="13" spans="1:11" s="10" customFormat="1" ht="24" customHeight="1" thickBot="1" x14ac:dyDescent="0.25">
      <c r="B13" s="247" t="s">
        <v>133</v>
      </c>
      <c r="C13" s="163" t="s">
        <v>36</v>
      </c>
      <c r="D13" s="164"/>
      <c r="E13" s="95">
        <f>E2</f>
        <v>2010</v>
      </c>
      <c r="F13" s="95">
        <f t="shared" ref="F13:K13" si="0">F2</f>
        <v>2014</v>
      </c>
      <c r="G13" s="95">
        <f t="shared" si="0"/>
        <v>2015</v>
      </c>
      <c r="H13" s="95">
        <f t="shared" si="0"/>
        <v>2016</v>
      </c>
      <c r="I13" s="95">
        <f t="shared" si="0"/>
        <v>2017</v>
      </c>
      <c r="J13" s="95">
        <f t="shared" si="0"/>
        <v>2018</v>
      </c>
      <c r="K13" s="96">
        <f t="shared" si="0"/>
        <v>2019</v>
      </c>
    </row>
    <row r="14" spans="1:11" s="10" customFormat="1" ht="26.4" customHeight="1" thickTop="1" x14ac:dyDescent="0.2">
      <c r="B14" s="294" t="s">
        <v>242</v>
      </c>
      <c r="C14" s="285" t="str">
        <f>C3</f>
        <v>Tvorba komunálneho odpadu na obyvateľa</v>
      </c>
      <c r="D14" s="309"/>
      <c r="E14" s="139">
        <v>1.3462816159719579</v>
      </c>
      <c r="F14" s="139">
        <v>1.182431389671236</v>
      </c>
      <c r="G14" s="139">
        <v>1.107527576904237</v>
      </c>
      <c r="H14" s="139">
        <v>1.0221168777037239</v>
      </c>
      <c r="I14" s="139">
        <v>0.94287250941635137</v>
      </c>
      <c r="J14" s="139">
        <v>0.71064446354899513</v>
      </c>
      <c r="K14" s="141">
        <v>0.70087337803584393</v>
      </c>
    </row>
    <row r="15" spans="1:11" s="10" customFormat="1" ht="22.2" customHeight="1" x14ac:dyDescent="0.2">
      <c r="B15" s="301"/>
      <c r="C15" s="121" t="str">
        <f>C5</f>
        <v>Miera recyklácie komunálneho odpadu</v>
      </c>
      <c r="D15" s="122"/>
      <c r="E15" s="139">
        <v>-0.99891474630841892</v>
      </c>
      <c r="F15" s="139">
        <v>-1.507171240214928</v>
      </c>
      <c r="G15" s="139">
        <v>-1.3346492681243529</v>
      </c>
      <c r="H15" s="139">
        <v>-0.97326651511037965</v>
      </c>
      <c r="I15" s="139">
        <v>-0.55549090947828805</v>
      </c>
      <c r="J15" s="139">
        <v>-0.14063507257177901</v>
      </c>
      <c r="K15" s="141">
        <v>-9.0066638210063707E-2</v>
      </c>
    </row>
    <row r="16" spans="1:11" s="10" customFormat="1" ht="20.25" customHeight="1" x14ac:dyDescent="0.2">
      <c r="B16" s="297" t="s">
        <v>139</v>
      </c>
      <c r="C16" s="121" t="str">
        <f>C7</f>
        <v>Recyklácia obalov</v>
      </c>
      <c r="D16" s="122"/>
      <c r="E16" s="139">
        <v>-1.1474328940257239</v>
      </c>
      <c r="F16" s="139">
        <v>0.31887544717522748</v>
      </c>
      <c r="G16" s="139">
        <v>9.8881476306547145E-2</v>
      </c>
      <c r="H16" s="139">
        <v>9.8025746200853678E-2</v>
      </c>
      <c r="I16" s="139">
        <v>0.14075513857005609</v>
      </c>
      <c r="J16" s="139">
        <v>0.25305655906622643</v>
      </c>
      <c r="K16" s="141"/>
    </row>
    <row r="17" spans="2:11" s="10" customFormat="1" ht="20.25" customHeight="1" x14ac:dyDescent="0.2">
      <c r="B17" s="300"/>
      <c r="C17" s="260" t="str">
        <f>C9</f>
        <v>Zhodnotenie obalových odpadov</v>
      </c>
      <c r="D17" s="288"/>
      <c r="E17" s="139">
        <v>-1.194484100740109</v>
      </c>
      <c r="F17" s="139">
        <v>-0.35839649617737812</v>
      </c>
      <c r="G17" s="139">
        <v>-0.48214160066313261</v>
      </c>
      <c r="H17" s="139">
        <v>-0.4185026954889437</v>
      </c>
      <c r="I17" s="139">
        <v>-0.44988488615384231</v>
      </c>
      <c r="J17" s="139">
        <v>-0.51428568190818569</v>
      </c>
      <c r="K17" s="141"/>
    </row>
    <row r="18" spans="2:11" s="10" customFormat="1" ht="20.25" customHeight="1" thickBot="1" x14ac:dyDescent="0.25">
      <c r="B18" s="303"/>
      <c r="C18" s="263" t="str">
        <f>C11</f>
        <v>Miera skládkovania</v>
      </c>
      <c r="D18" s="289"/>
      <c r="E18" s="142">
        <v>-0.84612753315174938</v>
      </c>
      <c r="F18" s="142">
        <v>-0.79197071557795862</v>
      </c>
      <c r="G18" s="142"/>
      <c r="H18" s="142">
        <v>-0.71613347831824081</v>
      </c>
      <c r="I18" s="142"/>
      <c r="J18" s="142"/>
      <c r="K18" s="143"/>
    </row>
    <row r="19" spans="2:11" s="10" customFormat="1" ht="20.25" customHeight="1" thickTop="1" x14ac:dyDescent="0.2"/>
  </sheetData>
  <mergeCells count="7">
    <mergeCell ref="C17:D17"/>
    <mergeCell ref="C18:D18"/>
    <mergeCell ref="B3:B6"/>
    <mergeCell ref="B7:B12"/>
    <mergeCell ref="B14:B15"/>
    <mergeCell ref="B16:B18"/>
    <mergeCell ref="C14:D14"/>
  </mergeCells>
  <conditionalFormatting sqref="E14:K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A6284C92-100F-468F-828C-D6A984E7FF74}"/>
  </hyperlinks>
  <pageMargins left="0.7" right="0.7" top="0.75" bottom="0.75" header="0.3" footer="0.3"/>
  <pageSetup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BE464-E4E7-4931-89C7-F03878987263}">
  <dimension ref="A1:I19"/>
  <sheetViews>
    <sheetView showGridLines="0" zoomScaleNormal="100" workbookViewId="0">
      <selection activeCell="K16" sqref="K16"/>
    </sheetView>
  </sheetViews>
  <sheetFormatPr defaultColWidth="8.7265625" defaultRowHeight="14.4" x14ac:dyDescent="0.3"/>
  <cols>
    <col min="1" max="1" width="8.7265625" style="5"/>
    <col min="2" max="2" width="19.81640625" style="5" customWidth="1"/>
    <col min="3" max="3" width="15.90625" style="5" customWidth="1"/>
    <col min="4" max="9" width="6.6328125" style="5" customWidth="1"/>
    <col min="10" max="11" width="18.08984375" style="5" customWidth="1"/>
    <col min="12" max="16384" width="8.7265625" style="5"/>
  </cols>
  <sheetData>
    <row r="1" spans="1:9" x14ac:dyDescent="0.3">
      <c r="A1" s="2" t="s">
        <v>2</v>
      </c>
    </row>
    <row r="2" spans="1:9" s="10" customFormat="1" ht="17.399999999999999" customHeight="1" thickBot="1" x14ac:dyDescent="0.25">
      <c r="B2" s="94" t="s">
        <v>3</v>
      </c>
      <c r="C2" s="95"/>
      <c r="D2" s="95">
        <v>2010</v>
      </c>
      <c r="E2" s="95">
        <v>2015</v>
      </c>
      <c r="F2" s="95">
        <v>2016</v>
      </c>
      <c r="G2" s="95">
        <v>2017</v>
      </c>
      <c r="H2" s="95">
        <v>2018</v>
      </c>
      <c r="I2" s="96">
        <v>2019</v>
      </c>
    </row>
    <row r="3" spans="1:9" s="10" customFormat="1" ht="20.25" customHeight="1" thickTop="1" x14ac:dyDescent="0.2">
      <c r="B3" s="97" t="s">
        <v>243</v>
      </c>
      <c r="C3" s="98" t="s">
        <v>19</v>
      </c>
      <c r="D3" s="145">
        <v>118.49</v>
      </c>
      <c r="E3" s="145">
        <v>191.25</v>
      </c>
      <c r="F3" s="145">
        <v>187.49</v>
      </c>
      <c r="G3" s="145">
        <v>184.58</v>
      </c>
      <c r="H3" s="157">
        <v>184.97</v>
      </c>
      <c r="I3" s="169">
        <v>178.37</v>
      </c>
    </row>
    <row r="4" spans="1:9" s="10" customFormat="1" ht="22.2" customHeight="1" x14ac:dyDescent="0.2">
      <c r="B4" s="102" t="s">
        <v>244</v>
      </c>
      <c r="C4" s="103" t="s">
        <v>66</v>
      </c>
      <c r="D4" s="135">
        <v>183.99740740740739</v>
      </c>
      <c r="E4" s="135">
        <v>219.17999999999989</v>
      </c>
      <c r="F4" s="135">
        <v>222.31555555555551</v>
      </c>
      <c r="G4" s="135">
        <v>221.00666666666669</v>
      </c>
      <c r="H4" s="148">
        <v>221.5522222222223</v>
      </c>
      <c r="I4" s="149">
        <v>223.11999999999989</v>
      </c>
    </row>
    <row r="5" spans="1:9" s="10" customFormat="1" ht="20.25" customHeight="1" x14ac:dyDescent="0.2">
      <c r="B5" s="107" t="s">
        <v>245</v>
      </c>
      <c r="C5" s="108" t="s">
        <v>19</v>
      </c>
      <c r="D5" s="109">
        <v>2.08</v>
      </c>
      <c r="E5" s="109">
        <v>2.5</v>
      </c>
      <c r="F5" s="109">
        <v>2.4900000000000002</v>
      </c>
      <c r="G5" s="109">
        <v>2.54</v>
      </c>
      <c r="H5" s="110">
        <v>2.46</v>
      </c>
      <c r="I5" s="111">
        <v>2.39</v>
      </c>
    </row>
    <row r="6" spans="1:9" s="10" customFormat="1" ht="20.25" customHeight="1" x14ac:dyDescent="0.2">
      <c r="B6" s="102" t="s">
        <v>137</v>
      </c>
      <c r="C6" s="103" t="s">
        <v>66</v>
      </c>
      <c r="D6" s="104">
        <v>2.610740740740741</v>
      </c>
      <c r="E6" s="104">
        <v>2.702962962962963</v>
      </c>
      <c r="F6" s="104">
        <v>2.7240740740740739</v>
      </c>
      <c r="G6" s="104">
        <v>2.668518518518519</v>
      </c>
      <c r="H6" s="105">
        <v>2.6225925925925919</v>
      </c>
      <c r="I6" s="106">
        <v>2.582962962962962</v>
      </c>
    </row>
    <row r="7" spans="1:9" s="10" customFormat="1" ht="25.2" customHeight="1" x14ac:dyDescent="0.2">
      <c r="B7" s="107" t="s">
        <v>306</v>
      </c>
      <c r="C7" s="108" t="s">
        <v>19</v>
      </c>
      <c r="D7" s="109">
        <v>7.43</v>
      </c>
      <c r="E7" s="109">
        <v>7.7</v>
      </c>
      <c r="F7" s="109">
        <v>7.55</v>
      </c>
      <c r="G7" s="109">
        <v>7.49</v>
      </c>
      <c r="H7" s="110">
        <v>7.22</v>
      </c>
      <c r="I7" s="111">
        <v>6.96</v>
      </c>
    </row>
    <row r="8" spans="1:9" s="10" customFormat="1" ht="20.25" customHeight="1" x14ac:dyDescent="0.2">
      <c r="B8" s="102" t="s">
        <v>69</v>
      </c>
      <c r="C8" s="103" t="s">
        <v>66</v>
      </c>
      <c r="D8" s="104">
        <v>7.64888888888889</v>
      </c>
      <c r="E8" s="104">
        <v>7.6388888888888902</v>
      </c>
      <c r="F8" s="104">
        <v>7.637777777777778</v>
      </c>
      <c r="G8" s="104">
        <v>7.457037037037038</v>
      </c>
      <c r="H8" s="105">
        <v>7.2592592592592586</v>
      </c>
      <c r="I8" s="106">
        <v>7.1333333333333329</v>
      </c>
    </row>
    <row r="9" spans="1:9" s="10" customFormat="1" ht="20.25" customHeight="1" x14ac:dyDescent="0.2">
      <c r="B9" s="107" t="s">
        <v>304</v>
      </c>
      <c r="C9" s="108" t="s">
        <v>19</v>
      </c>
      <c r="D9" s="109">
        <v>0.4</v>
      </c>
      <c r="E9" s="109">
        <v>0.8</v>
      </c>
      <c r="F9" s="109">
        <v>0.4</v>
      </c>
      <c r="G9" s="109">
        <v>0.4</v>
      </c>
      <c r="H9" s="110"/>
      <c r="I9" s="111"/>
    </row>
    <row r="10" spans="1:9" s="10" customFormat="1" ht="20.25" customHeight="1" x14ac:dyDescent="0.2">
      <c r="B10" s="102" t="s">
        <v>137</v>
      </c>
      <c r="C10" s="103" t="s">
        <v>66</v>
      </c>
      <c r="D10" s="104">
        <v>0.58750000000000013</v>
      </c>
      <c r="E10" s="104">
        <v>0.66153846153846163</v>
      </c>
      <c r="F10" s="104">
        <v>0.37307692307692308</v>
      </c>
      <c r="G10" s="104">
        <v>0.35</v>
      </c>
      <c r="H10" s="105">
        <v>0.25</v>
      </c>
      <c r="I10" s="106"/>
    </row>
    <row r="11" spans="1:9" s="10" customFormat="1" ht="20.25" customHeight="1" x14ac:dyDescent="0.2">
      <c r="B11" s="107" t="s">
        <v>246</v>
      </c>
      <c r="C11" s="108" t="s">
        <v>19</v>
      </c>
      <c r="D11" s="109">
        <v>2.2000000000000002</v>
      </c>
      <c r="E11" s="109">
        <v>2.2999999999999998</v>
      </c>
      <c r="F11" s="109">
        <v>1.9</v>
      </c>
      <c r="G11" s="109">
        <v>1.9</v>
      </c>
      <c r="H11" s="110"/>
      <c r="I11" s="111"/>
    </row>
    <row r="12" spans="1:9" s="10" customFormat="1" ht="20.25" customHeight="1" thickBot="1" x14ac:dyDescent="0.25">
      <c r="B12" s="112" t="s">
        <v>137</v>
      </c>
      <c r="C12" s="113" t="s">
        <v>66</v>
      </c>
      <c r="D12" s="114">
        <v>1.8857142857142859</v>
      </c>
      <c r="E12" s="114">
        <v>2.046153846153846</v>
      </c>
      <c r="F12" s="114">
        <v>1.844444444444445</v>
      </c>
      <c r="G12" s="114">
        <v>1.9159999999999999</v>
      </c>
      <c r="H12" s="115">
        <v>1.6</v>
      </c>
      <c r="I12" s="116"/>
    </row>
    <row r="13" spans="1:9" s="10" customFormat="1" ht="24" customHeight="1" thickTop="1" thickBot="1" x14ac:dyDescent="0.25">
      <c r="B13" s="94" t="s">
        <v>36</v>
      </c>
      <c r="C13" s="118"/>
      <c r="D13" s="95">
        <f>D2</f>
        <v>2010</v>
      </c>
      <c r="E13" s="95">
        <f t="shared" ref="E13:I13" si="0">E2</f>
        <v>2015</v>
      </c>
      <c r="F13" s="95">
        <f t="shared" si="0"/>
        <v>2016</v>
      </c>
      <c r="G13" s="95">
        <f t="shared" si="0"/>
        <v>2017</v>
      </c>
      <c r="H13" s="95">
        <f t="shared" si="0"/>
        <v>2018</v>
      </c>
      <c r="I13" s="96">
        <f t="shared" si="0"/>
        <v>2019</v>
      </c>
    </row>
    <row r="14" spans="1:9" s="10" customFormat="1" ht="26.4" customHeight="1" thickTop="1" x14ac:dyDescent="0.2">
      <c r="B14" s="285" t="str">
        <f>B3</f>
        <v>Imlicitné zdanenie energie</v>
      </c>
      <c r="C14" s="302"/>
      <c r="D14" s="137">
        <v>-0.96914218692259468</v>
      </c>
      <c r="E14" s="137">
        <v>-0.35287506620873382</v>
      </c>
      <c r="F14" s="137">
        <v>-0.43917144750928638</v>
      </c>
      <c r="G14" s="137">
        <v>-0.45497301489091541</v>
      </c>
      <c r="H14" s="137">
        <v>-0.46416790718886819</v>
      </c>
      <c r="I14" s="138">
        <v>-0.60242330006024991</v>
      </c>
    </row>
    <row r="15" spans="1:9" s="10" customFormat="1" ht="22.2" customHeight="1" x14ac:dyDescent="0.3">
      <c r="B15" s="260" t="str">
        <f>B5</f>
        <v>Príjem z environmentálných daní</v>
      </c>
      <c r="C15" s="335"/>
      <c r="D15" s="139">
        <v>-0.9950965304128836</v>
      </c>
      <c r="E15" s="139">
        <v>-0.30821488597061408</v>
      </c>
      <c r="F15" s="139">
        <v>-0.34966923273806882</v>
      </c>
      <c r="G15" s="139">
        <v>-0.1905563907887412</v>
      </c>
      <c r="H15" s="139">
        <v>-0.25073754791929992</v>
      </c>
      <c r="I15" s="141">
        <v>-0.30374380166586928</v>
      </c>
    </row>
    <row r="16" spans="1:9" s="10" customFormat="1" ht="23.4" customHeight="1" x14ac:dyDescent="0.3">
      <c r="B16" s="260" t="str">
        <f>B7</f>
        <v>Podiel environmentálných daní na príjmoch verejnej správy</v>
      </c>
      <c r="C16" s="335"/>
      <c r="D16" s="139">
        <v>-0.13362421254740639</v>
      </c>
      <c r="E16" s="139">
        <v>3.0816999066792729E-2</v>
      </c>
      <c r="F16" s="139">
        <v>-4.6038795188315357E-2</v>
      </c>
      <c r="G16" s="139">
        <v>1.7746488303671561E-2</v>
      </c>
      <c r="H16" s="139">
        <v>-2.2196921642919899E-2</v>
      </c>
      <c r="I16" s="141">
        <v>-9.9576260626501892E-2</v>
      </c>
    </row>
    <row r="17" spans="2:9" s="10" customFormat="1" ht="20.25" customHeight="1" x14ac:dyDescent="0.3">
      <c r="B17" s="260" t="str">
        <f>B9</f>
        <v>Investície do ochrany životného prostredia</v>
      </c>
      <c r="C17" s="335"/>
      <c r="D17" s="139">
        <v>-0.57098507574483837</v>
      </c>
      <c r="E17" s="139">
        <v>0.29732942130328882</v>
      </c>
      <c r="F17" s="139">
        <v>0.18828636878626709</v>
      </c>
      <c r="G17" s="139">
        <v>0.3325950526188699</v>
      </c>
      <c r="H17" s="139"/>
      <c r="I17" s="141"/>
    </row>
    <row r="18" spans="2:9" s="10" customFormat="1" ht="20.25" customHeight="1" thickBot="1" x14ac:dyDescent="0.25">
      <c r="B18" s="263" t="str">
        <f>B11</f>
        <v>Bežné výdavky na ochranu životného prostredia</v>
      </c>
      <c r="C18" s="289"/>
      <c r="D18" s="142">
        <v>0.65674455329357606</v>
      </c>
      <c r="E18" s="142">
        <v>0.47820261696584432</v>
      </c>
      <c r="F18" s="142">
        <v>9.2460975479019561E-2</v>
      </c>
      <c r="G18" s="142">
        <v>-2.8865947424084451E-2</v>
      </c>
      <c r="H18" s="142"/>
      <c r="I18" s="143"/>
    </row>
    <row r="19" spans="2:9" s="10" customFormat="1" ht="20.25" customHeight="1" thickTop="1" x14ac:dyDescent="0.2"/>
  </sheetData>
  <mergeCells count="5">
    <mergeCell ref="B18:C18"/>
    <mergeCell ref="B14:C14"/>
    <mergeCell ref="B15:C15"/>
    <mergeCell ref="B16:C16"/>
    <mergeCell ref="B17:C17"/>
  </mergeCells>
  <conditionalFormatting sqref="D14:I1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BB1CF741-6A01-4D3D-9847-D8B70C22239B}"/>
  </hyperlink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3A13-2DA2-49BC-9F3B-5ECA34D626D1}">
  <dimension ref="A1:K16"/>
  <sheetViews>
    <sheetView showGridLines="0" zoomScale="110" zoomScaleNormal="110" workbookViewId="0">
      <selection activeCell="A32" sqref="A17:XFD32"/>
    </sheetView>
  </sheetViews>
  <sheetFormatPr defaultRowHeight="12.6" x14ac:dyDescent="0.2"/>
  <cols>
    <col min="1" max="1" width="13.1796875" bestFit="1" customWidth="1"/>
    <col min="2" max="2" width="9.36328125" customWidth="1"/>
    <col min="3" max="3" width="14.54296875" customWidth="1"/>
    <col min="4" max="4" width="10.81640625" customWidth="1"/>
    <col min="5" max="11" width="4.6328125" customWidth="1"/>
  </cols>
  <sheetData>
    <row r="1" spans="1:11" x14ac:dyDescent="0.2">
      <c r="A1" s="2" t="s">
        <v>2</v>
      </c>
    </row>
    <row r="2" spans="1:11" ht="12" customHeight="1" thickBot="1" x14ac:dyDescent="0.25">
      <c r="B2" s="250" t="s">
        <v>133</v>
      </c>
      <c r="C2" s="249" t="s">
        <v>3</v>
      </c>
      <c r="D2" s="251"/>
      <c r="E2" s="251">
        <v>2010</v>
      </c>
      <c r="F2" s="251">
        <v>2015</v>
      </c>
      <c r="G2" s="251">
        <v>2016</v>
      </c>
      <c r="H2" s="251">
        <v>2017</v>
      </c>
      <c r="I2" s="251">
        <v>2018</v>
      </c>
      <c r="J2" s="251">
        <v>2019</v>
      </c>
      <c r="K2" s="252">
        <v>2020</v>
      </c>
    </row>
    <row r="3" spans="1:11" ht="11.4" customHeight="1" thickTop="1" x14ac:dyDescent="0.2">
      <c r="B3" s="255" t="s">
        <v>159</v>
      </c>
      <c r="C3" s="231" t="s">
        <v>258</v>
      </c>
      <c r="D3" s="232" t="s">
        <v>19</v>
      </c>
      <c r="E3" s="109">
        <v>26.2</v>
      </c>
      <c r="F3" s="109">
        <v>29.3</v>
      </c>
      <c r="G3" s="109">
        <v>27.7</v>
      </c>
      <c r="H3" s="109">
        <v>27.6</v>
      </c>
      <c r="I3" s="109">
        <v>28.3</v>
      </c>
      <c r="J3" s="110">
        <v>28.8</v>
      </c>
      <c r="K3" s="111"/>
    </row>
    <row r="4" spans="1:11" ht="24.6" customHeight="1" x14ac:dyDescent="0.2">
      <c r="B4" s="256"/>
      <c r="C4" s="233" t="s">
        <v>259</v>
      </c>
      <c r="D4" s="234" t="s">
        <v>66</v>
      </c>
      <c r="E4" s="104">
        <v>31.3</v>
      </c>
      <c r="F4" s="104">
        <v>35.5</v>
      </c>
      <c r="G4" s="104">
        <v>35.700000000000003</v>
      </c>
      <c r="H4" s="104">
        <v>36.9</v>
      </c>
      <c r="I4" s="104">
        <v>37.700000000000003</v>
      </c>
      <c r="J4" s="105">
        <v>38.700000000000003</v>
      </c>
      <c r="K4" s="106"/>
    </row>
    <row r="5" spans="1:11" ht="19.8" customHeight="1" x14ac:dyDescent="0.2">
      <c r="B5" s="257" t="s">
        <v>139</v>
      </c>
      <c r="C5" s="235" t="s">
        <v>23</v>
      </c>
      <c r="D5" s="108" t="s">
        <v>19</v>
      </c>
      <c r="E5" s="109">
        <v>5.4272402216053601</v>
      </c>
      <c r="F5" s="109">
        <v>1.176692829387824</v>
      </c>
      <c r="G5" s="109">
        <v>-0.4389474999999976</v>
      </c>
      <c r="H5" s="109">
        <v>0.44338291823501658</v>
      </c>
      <c r="I5" s="109">
        <v>1.205632189403548</v>
      </c>
      <c r="J5" s="110">
        <v>3.2540264340793337E-2</v>
      </c>
      <c r="K5" s="111"/>
    </row>
    <row r="6" spans="1:11" ht="12" customHeight="1" x14ac:dyDescent="0.2">
      <c r="B6" s="255"/>
      <c r="C6" s="233" t="s">
        <v>260</v>
      </c>
      <c r="D6" s="103" t="s">
        <v>66</v>
      </c>
      <c r="E6" s="104">
        <v>1.8857845861897791</v>
      </c>
      <c r="F6" s="104">
        <v>2.1682781067130339</v>
      </c>
      <c r="G6" s="104">
        <v>0.95638565185185154</v>
      </c>
      <c r="H6" s="104">
        <v>1.729044891895869</v>
      </c>
      <c r="I6" s="104">
        <v>1.187169528563131</v>
      </c>
      <c r="J6" s="105">
        <v>0.61908352517050103</v>
      </c>
      <c r="K6" s="106"/>
    </row>
    <row r="7" spans="1:11" ht="27.6" customHeight="1" x14ac:dyDescent="0.2">
      <c r="B7" s="255"/>
      <c r="C7" s="235" t="s">
        <v>261</v>
      </c>
      <c r="D7" s="108" t="s">
        <v>19</v>
      </c>
      <c r="E7" s="109">
        <v>3.591447290660958</v>
      </c>
      <c r="F7" s="109">
        <v>2.8984606636442201</v>
      </c>
      <c r="G7" s="109">
        <v>0.36057252906726978</v>
      </c>
      <c r="H7" s="109">
        <v>0.67916891315465533</v>
      </c>
      <c r="I7" s="109">
        <v>0.93423158372801141</v>
      </c>
      <c r="J7" s="110">
        <v>2.2347826948023122</v>
      </c>
      <c r="K7" s="111"/>
    </row>
    <row r="8" spans="1:11" ht="23.4" customHeight="1" x14ac:dyDescent="0.2">
      <c r="B8" s="255"/>
      <c r="C8" s="233" t="s">
        <v>292</v>
      </c>
      <c r="D8" s="103" t="s">
        <v>66</v>
      </c>
      <c r="E8" s="104">
        <v>3.266765370670019</v>
      </c>
      <c r="F8" s="104">
        <v>0.42443121823850088</v>
      </c>
      <c r="G8" s="104">
        <v>-4.3567933490586949E-2</v>
      </c>
      <c r="H8" s="104">
        <v>-0.1987664054502995</v>
      </c>
      <c r="I8" s="104">
        <v>0.1118030081529017</v>
      </c>
      <c r="J8" s="105">
        <v>1.259830362016255</v>
      </c>
      <c r="K8" s="106"/>
    </row>
    <row r="9" spans="1:11" ht="23.4" customHeight="1" x14ac:dyDescent="0.2">
      <c r="B9" s="255"/>
      <c r="C9" s="235" t="s">
        <v>262</v>
      </c>
      <c r="D9" s="236" t="s">
        <v>19</v>
      </c>
      <c r="E9" s="109">
        <v>8.1342338539468226</v>
      </c>
      <c r="F9" s="109">
        <v>21.56576707999027</v>
      </c>
      <c r="G9" s="109">
        <v>-9.3449999999999989</v>
      </c>
      <c r="H9" s="109">
        <v>3.453753240306658</v>
      </c>
      <c r="I9" s="109">
        <v>2.5547523084468899</v>
      </c>
      <c r="J9" s="110">
        <v>5.7869455823334954</v>
      </c>
      <c r="K9" s="111">
        <v>-11.87738333923026</v>
      </c>
    </row>
    <row r="10" spans="1:11" ht="12" customHeight="1" x14ac:dyDescent="0.2">
      <c r="B10" s="255"/>
      <c r="C10" s="233" t="s">
        <v>260</v>
      </c>
      <c r="D10" s="103" t="s">
        <v>66</v>
      </c>
      <c r="E10" s="104">
        <v>-3.0863634416651782</v>
      </c>
      <c r="F10" s="104">
        <v>8.1828912321688136</v>
      </c>
      <c r="G10" s="104">
        <v>4.2577777777777772</v>
      </c>
      <c r="H10" s="104">
        <v>6.2295024424831462</v>
      </c>
      <c r="I10" s="104">
        <v>3.9400661797452878</v>
      </c>
      <c r="J10" s="105">
        <v>7.0276179981052218</v>
      </c>
      <c r="K10" s="106">
        <v>-4.667584477310105</v>
      </c>
    </row>
    <row r="11" spans="1:11" ht="12" customHeight="1" thickBot="1" x14ac:dyDescent="0.25">
      <c r="B11" s="254" t="s">
        <v>133</v>
      </c>
      <c r="C11" s="249" t="s">
        <v>36</v>
      </c>
      <c r="D11" s="253"/>
      <c r="E11" s="251">
        <f>E2</f>
        <v>2010</v>
      </c>
      <c r="F11" s="251">
        <f t="shared" ref="F11:K11" si="0">F2</f>
        <v>2015</v>
      </c>
      <c r="G11" s="251">
        <f t="shared" si="0"/>
        <v>2016</v>
      </c>
      <c r="H11" s="251">
        <f t="shared" si="0"/>
        <v>2017</v>
      </c>
      <c r="I11" s="251">
        <f t="shared" si="0"/>
        <v>2018</v>
      </c>
      <c r="J11" s="251">
        <f t="shared" si="0"/>
        <v>2019</v>
      </c>
      <c r="K11" s="252">
        <f t="shared" si="0"/>
        <v>2020</v>
      </c>
    </row>
    <row r="12" spans="1:11" ht="30.6" customHeight="1" thickTop="1" x14ac:dyDescent="0.2">
      <c r="B12" s="237" t="s">
        <v>159</v>
      </c>
      <c r="C12" s="165" t="str">
        <f>C3</f>
        <v>HDP na odpracovanú hodinu</v>
      </c>
      <c r="D12" s="238"/>
      <c r="E12" s="123">
        <v>-0.42652528774021492</v>
      </c>
      <c r="F12" s="123">
        <v>-0.44259842953431888</v>
      </c>
      <c r="G12" s="123">
        <v>-0.57385386584479525</v>
      </c>
      <c r="H12" s="123">
        <v>-0.64984723819048396</v>
      </c>
      <c r="I12" s="123">
        <v>-0.65935644676686544</v>
      </c>
      <c r="J12" s="123">
        <v>-0.6829938502578764</v>
      </c>
      <c r="K12" s="124"/>
    </row>
    <row r="13" spans="1:11" ht="12" customHeight="1" x14ac:dyDescent="0.2">
      <c r="B13" s="258" t="s">
        <v>139</v>
      </c>
      <c r="C13" s="260" t="str">
        <f>C5</f>
        <v>Celková produktivita faktorov</v>
      </c>
      <c r="D13" s="261"/>
      <c r="E13" s="123">
        <v>1.6132414377480271</v>
      </c>
      <c r="F13" s="123">
        <v>-0.2382336309194836</v>
      </c>
      <c r="G13" s="123">
        <v>-0.84030666880933236</v>
      </c>
      <c r="H13" s="123">
        <v>-0.83885570013728827</v>
      </c>
      <c r="I13" s="123">
        <v>1.3214570499626439E-2</v>
      </c>
      <c r="J13" s="123">
        <v>-0.54669486517124388</v>
      </c>
      <c r="K13" s="124"/>
    </row>
    <row r="14" spans="1:11" ht="12" customHeight="1" x14ac:dyDescent="0.2">
      <c r="B14" s="255"/>
      <c r="C14" s="260" t="str">
        <f>C7</f>
        <v>Zásoba kapitálu na zamestnaného</v>
      </c>
      <c r="D14" s="262"/>
      <c r="E14" s="123">
        <v>0.13454545795054251</v>
      </c>
      <c r="F14" s="123">
        <v>1.283714165255317</v>
      </c>
      <c r="G14" s="123">
        <v>0.1922118329461022</v>
      </c>
      <c r="H14" s="123">
        <v>0.53237342704636248</v>
      </c>
      <c r="I14" s="123">
        <v>0.45515910949599031</v>
      </c>
      <c r="J14" s="123">
        <v>0.40260665121603778</v>
      </c>
      <c r="K14" s="124"/>
    </row>
    <row r="15" spans="1:11" ht="12" customHeight="1" thickBot="1" x14ac:dyDescent="0.25">
      <c r="B15" s="259"/>
      <c r="C15" s="263" t="str">
        <f>C9</f>
        <v>Tvorba fixného kapitálu</v>
      </c>
      <c r="D15" s="264"/>
      <c r="E15" s="127">
        <v>1.1502707463837469</v>
      </c>
      <c r="F15" s="127">
        <v>0.85204986455585463</v>
      </c>
      <c r="G15" s="127">
        <v>-0.9481371676937046</v>
      </c>
      <c r="H15" s="127">
        <v>-0.53965431034403211</v>
      </c>
      <c r="I15" s="127">
        <v>-0.24913691979543051</v>
      </c>
      <c r="J15" s="127">
        <v>-8.7634320039899613E-2</v>
      </c>
      <c r="K15" s="128">
        <v>-0.87114983749682562</v>
      </c>
    </row>
    <row r="16" spans="1:11" ht="13.2" thickTop="1" x14ac:dyDescent="0.2"/>
  </sheetData>
  <mergeCells count="6">
    <mergeCell ref="B3:B4"/>
    <mergeCell ref="B5:B10"/>
    <mergeCell ref="B13:B15"/>
    <mergeCell ref="C14:D14"/>
    <mergeCell ref="C15:D15"/>
    <mergeCell ref="C13:D13"/>
  </mergeCells>
  <conditionalFormatting sqref="E12:K12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5:K15">
    <cfRule type="colorScale" priority="5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4:K14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13:K13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4D1D7F2F-7FD9-431C-8AAD-A3F544EFC1DC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EC2EE-9DE4-4EC7-9F13-B46B3E1003DA}">
  <dimension ref="A1:J20"/>
  <sheetViews>
    <sheetView showGridLines="0" topLeftCell="A16" zoomScale="120" zoomScaleNormal="120" workbookViewId="0">
      <selection activeCell="A21" sqref="A21:XFD38"/>
    </sheetView>
  </sheetViews>
  <sheetFormatPr defaultRowHeight="12.6" x14ac:dyDescent="0.2"/>
  <cols>
    <col min="2" max="2" width="21.7265625" customWidth="1"/>
    <col min="3" max="3" width="11.7265625" customWidth="1"/>
    <col min="4" max="10" width="4.6328125" customWidth="1"/>
  </cols>
  <sheetData>
    <row r="1" spans="1:10" x14ac:dyDescent="0.2">
      <c r="A1" s="2" t="s">
        <v>2</v>
      </c>
    </row>
    <row r="3" spans="1:10" ht="13.2" thickBot="1" x14ac:dyDescent="0.25">
      <c r="B3" s="59" t="s">
        <v>3</v>
      </c>
      <c r="C3" s="60"/>
      <c r="D3" s="60">
        <v>2010</v>
      </c>
      <c r="E3" s="60">
        <v>2014</v>
      </c>
      <c r="F3" s="60">
        <v>2015</v>
      </c>
      <c r="G3" s="60">
        <v>2016</v>
      </c>
      <c r="H3" s="60">
        <v>2017</v>
      </c>
      <c r="I3" s="60">
        <v>2018</v>
      </c>
      <c r="J3" s="60">
        <v>2019</v>
      </c>
    </row>
    <row r="4" spans="1:10" ht="13.2" thickTop="1" x14ac:dyDescent="0.2">
      <c r="B4" s="241" t="s">
        <v>73</v>
      </c>
      <c r="C4" s="186" t="s">
        <v>19</v>
      </c>
      <c r="D4" s="89">
        <v>75.465495000000004</v>
      </c>
      <c r="E4" s="89">
        <v>91.133505999999997</v>
      </c>
      <c r="F4" s="89">
        <v>90.185740999999993</v>
      </c>
      <c r="G4" s="89">
        <v>92.656433000000007</v>
      </c>
      <c r="H4" s="89">
        <v>94.477554999999995</v>
      </c>
      <c r="I4" s="69">
        <v>95.749307999999999</v>
      </c>
      <c r="J4" s="70">
        <v>94.063612000000006</v>
      </c>
    </row>
    <row r="5" spans="1:10" ht="24" customHeight="1" x14ac:dyDescent="0.2">
      <c r="B5" s="242" t="s">
        <v>65</v>
      </c>
      <c r="C5" s="187" t="s">
        <v>66</v>
      </c>
      <c r="D5" s="90">
        <v>59.58236755555555</v>
      </c>
      <c r="E5" s="90">
        <v>68.226925629629605</v>
      </c>
      <c r="F5" s="90">
        <v>69.081643</v>
      </c>
      <c r="G5" s="90">
        <v>67.887131037037022</v>
      </c>
      <c r="H5" s="90">
        <v>69.660482925925933</v>
      </c>
      <c r="I5" s="91">
        <v>70.308932555555543</v>
      </c>
      <c r="J5" s="92">
        <v>70.394652777777765</v>
      </c>
    </row>
    <row r="6" spans="1:10" ht="22.2" customHeight="1" x14ac:dyDescent="0.2">
      <c r="B6" s="243" t="s">
        <v>201</v>
      </c>
      <c r="C6" s="188" t="s">
        <v>19</v>
      </c>
      <c r="D6" s="67">
        <v>1.9602273394198999</v>
      </c>
      <c r="E6" s="67">
        <v>-0.50555852808571999</v>
      </c>
      <c r="F6" s="67">
        <v>0.11991539094844</v>
      </c>
      <c r="G6" s="67">
        <v>0.89755080510558005</v>
      </c>
      <c r="H6" s="67">
        <v>4.1978727779138003</v>
      </c>
      <c r="I6" s="62">
        <v>1.5530910479354001</v>
      </c>
      <c r="J6" s="63">
        <v>2.2999999999999998</v>
      </c>
    </row>
    <row r="7" spans="1:10" ht="15.6" customHeight="1" x14ac:dyDescent="0.2">
      <c r="B7" s="242" t="s">
        <v>67</v>
      </c>
      <c r="C7" s="187" t="s">
        <v>66</v>
      </c>
      <c r="D7" s="64">
        <v>3.5811391141471272</v>
      </c>
      <c r="E7" s="64">
        <v>2.4226575341035907</v>
      </c>
      <c r="F7" s="64">
        <v>4.7188026917496266</v>
      </c>
      <c r="G7" s="64">
        <v>2.9828430548842202</v>
      </c>
      <c r="H7" s="64">
        <v>3.210360149036771</v>
      </c>
      <c r="I7" s="65">
        <v>5.7519097420952132</v>
      </c>
      <c r="J7" s="66"/>
    </row>
    <row r="8" spans="1:10" ht="28.2" customHeight="1" x14ac:dyDescent="0.2">
      <c r="B8" s="243" t="s">
        <v>290</v>
      </c>
      <c r="C8" s="188" t="s">
        <v>19</v>
      </c>
      <c r="D8" s="68">
        <v>43.88</v>
      </c>
      <c r="E8" s="68">
        <v>46.613999999999997</v>
      </c>
      <c r="F8" s="68">
        <v>46.771000000000001</v>
      </c>
      <c r="G8" s="68">
        <v>45.915999999999997</v>
      </c>
      <c r="H8" s="68">
        <v>44.777000000000001</v>
      </c>
      <c r="I8" s="69"/>
      <c r="J8" s="70"/>
    </row>
    <row r="9" spans="1:10" ht="19.2" customHeight="1" x14ac:dyDescent="0.2">
      <c r="B9" s="242" t="s">
        <v>68</v>
      </c>
      <c r="C9" s="187" t="s">
        <v>66</v>
      </c>
      <c r="D9" s="90">
        <v>29.571956521739136</v>
      </c>
      <c r="E9" s="90">
        <v>31.953086956521741</v>
      </c>
      <c r="F9" s="90">
        <v>31.369913043478263</v>
      </c>
      <c r="G9" s="90">
        <v>30.908086956521732</v>
      </c>
      <c r="H9" s="90">
        <v>29.51678260869566</v>
      </c>
      <c r="I9" s="91"/>
      <c r="J9" s="92"/>
    </row>
    <row r="10" spans="1:10" ht="24" customHeight="1" x14ac:dyDescent="0.2">
      <c r="B10" s="243" t="s">
        <v>74</v>
      </c>
      <c r="C10" s="188" t="s">
        <v>19</v>
      </c>
      <c r="D10" s="68">
        <v>17.018999999999998</v>
      </c>
      <c r="E10" s="68">
        <v>17.178999999999998</v>
      </c>
      <c r="F10" s="68">
        <v>17.033000000000001</v>
      </c>
      <c r="G10" s="68">
        <v>17.780999999999999</v>
      </c>
      <c r="H10" s="68">
        <v>18.797000000000001</v>
      </c>
      <c r="I10" s="69"/>
      <c r="J10" s="70"/>
    </row>
    <row r="11" spans="1:10" ht="16.2" customHeight="1" x14ac:dyDescent="0.2">
      <c r="B11" s="242" t="s">
        <v>68</v>
      </c>
      <c r="C11" s="187" t="s">
        <v>66</v>
      </c>
      <c r="D11" s="90">
        <v>18.133043478260873</v>
      </c>
      <c r="E11" s="90">
        <v>18.661391304347827</v>
      </c>
      <c r="F11" s="90">
        <v>18.675956521739128</v>
      </c>
      <c r="G11" s="90">
        <v>18.78686956521739</v>
      </c>
      <c r="H11" s="90">
        <v>18.784869565217399</v>
      </c>
      <c r="I11" s="91"/>
      <c r="J11" s="92"/>
    </row>
    <row r="12" spans="1:10" x14ac:dyDescent="0.2">
      <c r="B12" s="243" t="s">
        <v>75</v>
      </c>
      <c r="C12" s="188" t="s">
        <v>19</v>
      </c>
      <c r="D12" s="68">
        <v>66.03</v>
      </c>
      <c r="E12" s="68">
        <v>72.849999999999994</v>
      </c>
      <c r="F12" s="68">
        <v>73.41</v>
      </c>
      <c r="G12" s="68">
        <v>71.930000000000007</v>
      </c>
      <c r="H12" s="68">
        <v>68.3</v>
      </c>
      <c r="I12" s="69"/>
      <c r="J12" s="70"/>
    </row>
    <row r="13" spans="1:10" x14ac:dyDescent="0.2">
      <c r="B13" s="242" t="s">
        <v>68</v>
      </c>
      <c r="C13" s="187" t="s">
        <v>66</v>
      </c>
      <c r="D13" s="90">
        <v>47.703478260869566</v>
      </c>
      <c r="E13" s="90">
        <v>51.546086956521748</v>
      </c>
      <c r="F13" s="90">
        <v>52.363043478260863</v>
      </c>
      <c r="G13" s="90">
        <v>52.240434782608688</v>
      </c>
      <c r="H13" s="90">
        <v>51.145217391304335</v>
      </c>
      <c r="I13" s="91"/>
      <c r="J13" s="92"/>
    </row>
    <row r="14" spans="1:10" ht="13.2" thickBot="1" x14ac:dyDescent="0.25">
      <c r="B14" s="59" t="s">
        <v>36</v>
      </c>
      <c r="C14" s="71"/>
      <c r="D14" s="60">
        <v>2010</v>
      </c>
      <c r="E14" s="60">
        <v>2014</v>
      </c>
      <c r="F14" s="60">
        <v>2015</v>
      </c>
      <c r="G14" s="60">
        <v>2016</v>
      </c>
      <c r="H14" s="60">
        <v>2017</v>
      </c>
      <c r="I14" s="60">
        <v>2018</v>
      </c>
      <c r="J14" s="166">
        <v>2019</v>
      </c>
    </row>
    <row r="15" spans="1:10" ht="13.2" thickTop="1" x14ac:dyDescent="0.2">
      <c r="B15" s="170" t="s">
        <v>73</v>
      </c>
      <c r="C15" s="180"/>
      <c r="D15" s="183">
        <v>0.4676096920840902</v>
      </c>
      <c r="E15" s="173">
        <v>0.60027215857767291</v>
      </c>
      <c r="F15" s="173">
        <v>0.52873022702920647</v>
      </c>
      <c r="G15" s="173">
        <v>0.66664157242548028</v>
      </c>
      <c r="H15" s="173">
        <v>0.6773551928409155</v>
      </c>
      <c r="I15" s="173">
        <v>0.6877730754717386</v>
      </c>
      <c r="J15" s="176">
        <v>0.64300402732028528</v>
      </c>
    </row>
    <row r="16" spans="1:10" x14ac:dyDescent="0.2">
      <c r="B16" s="171" t="s">
        <v>201</v>
      </c>
      <c r="C16" s="181"/>
      <c r="D16" s="184">
        <v>-0.2312239859240719</v>
      </c>
      <c r="E16" s="174">
        <v>-0.62046555386195168</v>
      </c>
      <c r="F16" s="174">
        <v>-0.26169824186235108</v>
      </c>
      <c r="G16" s="174">
        <v>-0.50307844201266427</v>
      </c>
      <c r="H16" s="174">
        <v>0.29949504575807218</v>
      </c>
      <c r="I16" s="174">
        <v>-0.32464088913512745</v>
      </c>
      <c r="J16" s="178"/>
    </row>
    <row r="17" spans="2:10" x14ac:dyDescent="0.2">
      <c r="B17" s="171" t="s">
        <v>290</v>
      </c>
      <c r="C17" s="181"/>
      <c r="D17" s="184">
        <v>-2.3362384314574913</v>
      </c>
      <c r="E17" s="174">
        <v>-1.9691726557540132</v>
      </c>
      <c r="F17" s="174">
        <v>-1.990962247275095</v>
      </c>
      <c r="G17" s="174">
        <v>-1.9150379561307489</v>
      </c>
      <c r="H17" s="174">
        <v>-2.0620848656973876</v>
      </c>
      <c r="I17" s="174"/>
      <c r="J17" s="178"/>
    </row>
    <row r="18" spans="2:10" x14ac:dyDescent="0.2">
      <c r="B18" s="171" t="s">
        <v>74</v>
      </c>
      <c r="C18" s="181"/>
      <c r="D18" s="184">
        <v>-0.41901597381865396</v>
      </c>
      <c r="E18" s="174">
        <v>-0.56156342059428532</v>
      </c>
      <c r="F18" s="174">
        <v>-0.60067981169465356</v>
      </c>
      <c r="G18" s="174">
        <v>-0.36597344410286814</v>
      </c>
      <c r="H18" s="174">
        <v>4.6937017832932018E-3</v>
      </c>
      <c r="I18" s="174"/>
      <c r="J18" s="178"/>
    </row>
    <row r="19" spans="2:10" ht="13.2" thickBot="1" x14ac:dyDescent="0.25">
      <c r="B19" s="172" t="s">
        <v>75</v>
      </c>
      <c r="C19" s="182"/>
      <c r="D19" s="185">
        <v>-1.5817613618336352</v>
      </c>
      <c r="E19" s="175">
        <v>-1.9659918199196644</v>
      </c>
      <c r="F19" s="175">
        <v>-1.9610262101551723</v>
      </c>
      <c r="G19" s="175">
        <v>-1.8512059827867158</v>
      </c>
      <c r="H19" s="175">
        <v>-1.571320696688759</v>
      </c>
      <c r="I19" s="175">
        <v>-1.7327585601153654</v>
      </c>
      <c r="J19" s="177"/>
    </row>
    <row r="20" spans="2:10" ht="13.2" thickTop="1" x14ac:dyDescent="0.2"/>
  </sheetData>
  <conditionalFormatting sqref="D15:J19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D4DEB1B2-3DFB-4D1D-AFC3-2D801D63D94E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C2D23-03BD-4B79-ACF2-13F513350AA8}">
  <dimension ref="A1:J35"/>
  <sheetViews>
    <sheetView showGridLines="0" topLeftCell="A23" zoomScale="115" zoomScaleNormal="115" workbookViewId="0">
      <selection activeCell="A36" sqref="A36:XFD69"/>
    </sheetView>
  </sheetViews>
  <sheetFormatPr defaultRowHeight="12.6" x14ac:dyDescent="0.2"/>
  <cols>
    <col min="2" max="2" width="22.6328125" customWidth="1"/>
    <col min="3" max="3" width="15.6328125" customWidth="1"/>
    <col min="4" max="10" width="4.6328125" customWidth="1"/>
  </cols>
  <sheetData>
    <row r="1" spans="1:10" x14ac:dyDescent="0.2">
      <c r="A1" s="2" t="s">
        <v>2</v>
      </c>
    </row>
    <row r="3" spans="1:10" ht="13.2" thickBot="1" x14ac:dyDescent="0.25">
      <c r="B3" s="59" t="s">
        <v>3</v>
      </c>
      <c r="C3" s="60"/>
      <c r="D3" s="60">
        <v>2012</v>
      </c>
      <c r="E3" s="60">
        <v>2014</v>
      </c>
      <c r="F3" s="60">
        <v>2015</v>
      </c>
      <c r="G3" s="60">
        <v>2016</v>
      </c>
      <c r="H3" s="60">
        <v>2017</v>
      </c>
      <c r="I3" s="60">
        <v>2018</v>
      </c>
      <c r="J3" s="60">
        <v>2019</v>
      </c>
    </row>
    <row r="4" spans="1:10" ht="23.4" thickTop="1" x14ac:dyDescent="0.2">
      <c r="B4" s="241" t="s">
        <v>77</v>
      </c>
      <c r="C4" s="209" t="s">
        <v>19</v>
      </c>
      <c r="D4" s="206">
        <v>16.622819443882296</v>
      </c>
      <c r="E4" s="89">
        <v>27.955640101995382</v>
      </c>
      <c r="F4" s="89">
        <v>23.098716962804065</v>
      </c>
      <c r="G4" s="89">
        <v>23.908204152669285</v>
      </c>
      <c r="H4" s="89">
        <v>29.574614481725831</v>
      </c>
      <c r="I4" s="69">
        <v>36.050512000647586</v>
      </c>
      <c r="J4" s="70">
        <v>33.622050431051925</v>
      </c>
    </row>
    <row r="5" spans="1:10" x14ac:dyDescent="0.2">
      <c r="B5" s="242" t="s">
        <v>76</v>
      </c>
      <c r="C5" s="210" t="s">
        <v>66</v>
      </c>
      <c r="D5" s="207">
        <v>74.156371938377049</v>
      </c>
      <c r="E5" s="90">
        <v>75.415574233722921</v>
      </c>
      <c r="F5" s="90">
        <v>75.085783156370425</v>
      </c>
      <c r="G5" s="90">
        <v>74.755992079017929</v>
      </c>
      <c r="H5" s="90">
        <v>74.84593510011409</v>
      </c>
      <c r="I5" s="91">
        <v>77.45428271190201</v>
      </c>
      <c r="J5" s="92">
        <v>80.992041541683321</v>
      </c>
    </row>
    <row r="6" spans="1:10" ht="22.8" x14ac:dyDescent="0.2">
      <c r="B6" s="243" t="s">
        <v>78</v>
      </c>
      <c r="C6" s="211" t="s">
        <v>19</v>
      </c>
      <c r="D6" s="208">
        <v>41.353273220438382</v>
      </c>
      <c r="E6" s="68">
        <v>46.851403856022301</v>
      </c>
      <c r="F6" s="68">
        <v>67.011216186496597</v>
      </c>
      <c r="G6" s="68">
        <v>118.32710211861301</v>
      </c>
      <c r="H6" s="68">
        <v>37.687852796715788</v>
      </c>
      <c r="I6" s="69">
        <v>39.520563008577085</v>
      </c>
      <c r="J6" s="70">
        <v>35.855142584854484</v>
      </c>
    </row>
    <row r="7" spans="1:10" x14ac:dyDescent="0.2">
      <c r="B7" s="242" t="s">
        <v>76</v>
      </c>
      <c r="C7" s="210" t="s">
        <v>66</v>
      </c>
      <c r="D7" s="207">
        <v>77.735964833684946</v>
      </c>
      <c r="E7" s="90">
        <v>82.012288661361282</v>
      </c>
      <c r="F7" s="90">
        <v>80.383212917484585</v>
      </c>
      <c r="G7" s="90">
        <v>82.691070221309928</v>
      </c>
      <c r="H7" s="90">
        <v>70.133611362260282</v>
      </c>
      <c r="I7" s="91">
        <v>71.016027390193514</v>
      </c>
      <c r="J7" s="92">
        <v>74.070544409962338</v>
      </c>
    </row>
    <row r="8" spans="1:10" ht="22.8" x14ac:dyDescent="0.2">
      <c r="B8" s="243" t="s">
        <v>291</v>
      </c>
      <c r="C8" s="211" t="s">
        <v>19</v>
      </c>
      <c r="D8" s="208">
        <v>68.961908231653652</v>
      </c>
      <c r="E8" s="68">
        <v>78.361251078850586</v>
      </c>
      <c r="F8" s="68">
        <v>58.354274645895032</v>
      </c>
      <c r="G8" s="68">
        <v>85.776099284947378</v>
      </c>
      <c r="H8" s="68">
        <v>80.015676597678464</v>
      </c>
      <c r="I8" s="69">
        <v>64.181049604093772</v>
      </c>
      <c r="J8" s="70">
        <v>58.363363465565278</v>
      </c>
    </row>
    <row r="9" spans="1:10" x14ac:dyDescent="0.2">
      <c r="B9" s="242" t="s">
        <v>76</v>
      </c>
      <c r="C9" s="210" t="s">
        <v>66</v>
      </c>
      <c r="D9" s="207">
        <v>77.821596498971502</v>
      </c>
      <c r="E9" s="90">
        <v>76.187108849600492</v>
      </c>
      <c r="F9" s="90">
        <v>74.766217204888008</v>
      </c>
      <c r="G9" s="90">
        <v>73.530644922125589</v>
      </c>
      <c r="H9" s="90">
        <v>75.26144220581196</v>
      </c>
      <c r="I9" s="91">
        <v>69.829986699410298</v>
      </c>
      <c r="J9" s="92">
        <v>70.41218084847668</v>
      </c>
    </row>
    <row r="10" spans="1:10" x14ac:dyDescent="0.2">
      <c r="B10" s="243" t="s">
        <v>79</v>
      </c>
      <c r="C10" s="211" t="s">
        <v>19</v>
      </c>
      <c r="D10" s="208">
        <v>60.006292503703826</v>
      </c>
      <c r="E10" s="68">
        <v>39.937640603507504</v>
      </c>
      <c r="F10" s="68">
        <v>39.937640603507504</v>
      </c>
      <c r="G10" s="68">
        <v>32.739194627968217</v>
      </c>
      <c r="H10" s="68">
        <v>32.739194627968217</v>
      </c>
      <c r="I10" s="69">
        <v>37.247084142595355</v>
      </c>
      <c r="J10" s="70">
        <v>37.247084142595355</v>
      </c>
    </row>
    <row r="11" spans="1:10" x14ac:dyDescent="0.2">
      <c r="B11" s="242" t="s">
        <v>76</v>
      </c>
      <c r="C11" s="210" t="s">
        <v>66</v>
      </c>
      <c r="D11" s="207">
        <v>87.474603375304937</v>
      </c>
      <c r="E11" s="90">
        <v>79.886030304359537</v>
      </c>
      <c r="F11" s="90">
        <v>79.886030304359537</v>
      </c>
      <c r="G11" s="90">
        <v>76.933091754203801</v>
      </c>
      <c r="H11" s="90">
        <v>76.933091754203801</v>
      </c>
      <c r="I11" s="91">
        <v>86.944953327468042</v>
      </c>
      <c r="J11" s="92">
        <v>83.675365128689819</v>
      </c>
    </row>
    <row r="12" spans="1:10" x14ac:dyDescent="0.2">
      <c r="B12" s="243" t="s">
        <v>80</v>
      </c>
      <c r="C12" s="211" t="s">
        <v>19</v>
      </c>
      <c r="D12" s="208">
        <v>34.444691212057556</v>
      </c>
      <c r="E12" s="68">
        <v>40.883626607590813</v>
      </c>
      <c r="F12" s="68">
        <v>42.093695242521562</v>
      </c>
      <c r="G12" s="68">
        <v>47.708047040588923</v>
      </c>
      <c r="H12" s="68">
        <v>50.296034340317981</v>
      </c>
      <c r="I12" s="69">
        <v>49.206642928398985</v>
      </c>
      <c r="J12" s="70">
        <v>56.37949124695335</v>
      </c>
    </row>
    <row r="13" spans="1:10" x14ac:dyDescent="0.2">
      <c r="B13" s="242" t="s">
        <v>76</v>
      </c>
      <c r="C13" s="210" t="s">
        <v>66</v>
      </c>
      <c r="D13" s="207">
        <v>93.036943966441044</v>
      </c>
      <c r="E13" s="90">
        <v>100.46865497971976</v>
      </c>
      <c r="F13" s="90">
        <v>102.82983024434979</v>
      </c>
      <c r="G13" s="90">
        <v>104.37757989466535</v>
      </c>
      <c r="H13" s="90">
        <v>108.78503229418678</v>
      </c>
      <c r="I13" s="91">
        <v>114.00525119884314</v>
      </c>
      <c r="J13" s="92">
        <v>114.2770780823171</v>
      </c>
    </row>
    <row r="14" spans="1:10" x14ac:dyDescent="0.2">
      <c r="B14" s="243" t="s">
        <v>81</v>
      </c>
      <c r="C14" s="211" t="s">
        <v>19</v>
      </c>
      <c r="D14" s="208">
        <v>57.016247322926162</v>
      </c>
      <c r="E14" s="68">
        <v>54.413175467832986</v>
      </c>
      <c r="F14" s="68">
        <v>62.651883903470697</v>
      </c>
      <c r="G14" s="68">
        <v>63.525755320441149</v>
      </c>
      <c r="H14" s="68">
        <v>75.584922958970793</v>
      </c>
      <c r="I14" s="69">
        <v>77.191343426286863</v>
      </c>
      <c r="J14" s="70">
        <v>87.318753121112337</v>
      </c>
    </row>
    <row r="15" spans="1:10" x14ac:dyDescent="0.2">
      <c r="B15" s="242" t="s">
        <v>76</v>
      </c>
      <c r="C15" s="210" t="s">
        <v>66</v>
      </c>
      <c r="D15" s="207">
        <v>109.14410786415861</v>
      </c>
      <c r="E15" s="90">
        <v>108.28005988209452</v>
      </c>
      <c r="F15" s="90">
        <v>112.14271931020728</v>
      </c>
      <c r="G15" s="90">
        <v>120.38935630545292</v>
      </c>
      <c r="H15" s="90">
        <v>140.20047003503007</v>
      </c>
      <c r="I15" s="91">
        <v>154.03773693363453</v>
      </c>
      <c r="J15" s="92">
        <v>172.22299390032282</v>
      </c>
    </row>
    <row r="16" spans="1:10" ht="21" customHeight="1" x14ac:dyDescent="0.2">
      <c r="B16" s="243" t="s">
        <v>82</v>
      </c>
      <c r="C16" s="211" t="s">
        <v>19</v>
      </c>
      <c r="D16" s="208">
        <v>35.743056788910096</v>
      </c>
      <c r="E16" s="68">
        <v>35.665218281640215</v>
      </c>
      <c r="F16" s="68">
        <v>35.631910645429151</v>
      </c>
      <c r="G16" s="68">
        <v>33.676406233606706</v>
      </c>
      <c r="H16" s="68">
        <v>34.36156682484053</v>
      </c>
      <c r="I16" s="69">
        <v>41.826318396336831</v>
      </c>
      <c r="J16" s="70">
        <v>43.588539563133295</v>
      </c>
    </row>
    <row r="17" spans="2:10" x14ac:dyDescent="0.2">
      <c r="B17" s="242" t="s">
        <v>76</v>
      </c>
      <c r="C17" s="210" t="s">
        <v>66</v>
      </c>
      <c r="D17" s="207">
        <v>69.390874669295286</v>
      </c>
      <c r="E17" s="90">
        <v>70.26786291087754</v>
      </c>
      <c r="F17" s="90">
        <v>70.181425800435235</v>
      </c>
      <c r="G17" s="90">
        <v>71.796887592624429</v>
      </c>
      <c r="H17" s="90">
        <v>73.202631163027448</v>
      </c>
      <c r="I17" s="91">
        <v>73.31501500984875</v>
      </c>
      <c r="J17" s="92">
        <v>69.466378714855963</v>
      </c>
    </row>
    <row r="18" spans="2:10" ht="22.8" x14ac:dyDescent="0.2">
      <c r="B18" s="243" t="s">
        <v>83</v>
      </c>
      <c r="C18" s="211" t="s">
        <v>19</v>
      </c>
      <c r="D18" s="208">
        <v>124.22981819792852</v>
      </c>
      <c r="E18" s="68">
        <v>133.99337055103999</v>
      </c>
      <c r="F18" s="68">
        <v>138.50685647086397</v>
      </c>
      <c r="G18" s="68">
        <v>142.82302919634716</v>
      </c>
      <c r="H18" s="68">
        <v>140.38543101147695</v>
      </c>
      <c r="I18" s="69">
        <v>142.2054347733303</v>
      </c>
      <c r="J18" s="70">
        <v>146.90649979145576</v>
      </c>
    </row>
    <row r="19" spans="2:10" x14ac:dyDescent="0.2">
      <c r="B19" s="242" t="s">
        <v>76</v>
      </c>
      <c r="C19" s="210" t="s">
        <v>66</v>
      </c>
      <c r="D19" s="207">
        <v>78.799135723642067</v>
      </c>
      <c r="E19" s="90">
        <v>85.870736954606656</v>
      </c>
      <c r="F19" s="90">
        <v>90.587682075174754</v>
      </c>
      <c r="G19" s="90">
        <v>92.558997612688998</v>
      </c>
      <c r="H19" s="90">
        <v>89.958725064597175</v>
      </c>
      <c r="I19" s="91">
        <v>90.416246811706856</v>
      </c>
      <c r="J19" s="92">
        <v>94.531815279901764</v>
      </c>
    </row>
    <row r="20" spans="2:10" x14ac:dyDescent="0.2">
      <c r="B20" s="243" t="s">
        <v>84</v>
      </c>
      <c r="C20" s="211" t="s">
        <v>19</v>
      </c>
      <c r="D20" s="208">
        <v>36.047601316455001</v>
      </c>
      <c r="E20" s="68">
        <v>39.777870207151345</v>
      </c>
      <c r="F20" s="68">
        <v>40.909072737108652</v>
      </c>
      <c r="G20" s="68">
        <v>37.632475039733563</v>
      </c>
      <c r="H20" s="68">
        <v>43.008430656600929</v>
      </c>
      <c r="I20" s="69">
        <v>45.601161321905302</v>
      </c>
      <c r="J20" s="70">
        <v>39.852099888088617</v>
      </c>
    </row>
    <row r="21" spans="2:10" x14ac:dyDescent="0.2">
      <c r="B21" s="242" t="s">
        <v>76</v>
      </c>
      <c r="C21" s="210" t="s">
        <v>66</v>
      </c>
      <c r="D21" s="207">
        <v>80.706193099027075</v>
      </c>
      <c r="E21" s="90">
        <v>86.008948552581273</v>
      </c>
      <c r="F21" s="90">
        <v>86.421754112877608</v>
      </c>
      <c r="G21" s="90">
        <v>86.406932562394346</v>
      </c>
      <c r="H21" s="90">
        <v>85.75258781220343</v>
      </c>
      <c r="I21" s="91">
        <v>85.445571482558819</v>
      </c>
      <c r="J21" s="92">
        <v>82.28366650632843</v>
      </c>
    </row>
    <row r="22" spans="2:10" x14ac:dyDescent="0.2">
      <c r="B22" s="243" t="s">
        <v>85</v>
      </c>
      <c r="C22" s="211" t="s">
        <v>19</v>
      </c>
      <c r="D22" s="208">
        <v>66.726376838705448</v>
      </c>
      <c r="E22" s="68">
        <v>67.773026152969337</v>
      </c>
      <c r="F22" s="68">
        <v>56.488753488695757</v>
      </c>
      <c r="G22" s="68">
        <v>77.35277022655157</v>
      </c>
      <c r="H22" s="68">
        <v>75.228520838398566</v>
      </c>
      <c r="I22" s="69">
        <v>65.617574779076904</v>
      </c>
      <c r="J22" s="70">
        <v>63.031438673160139</v>
      </c>
    </row>
    <row r="23" spans="2:10" x14ac:dyDescent="0.2">
      <c r="B23" s="246" t="s">
        <v>76</v>
      </c>
      <c r="C23" s="210" t="s">
        <v>66</v>
      </c>
      <c r="D23" s="207">
        <v>96.748906818868548</v>
      </c>
      <c r="E23" s="90">
        <v>92.585237355933501</v>
      </c>
      <c r="F23" s="90">
        <v>92.213642759456135</v>
      </c>
      <c r="G23" s="90">
        <v>94.644569143731147</v>
      </c>
      <c r="H23" s="90">
        <v>95.889010905293702</v>
      </c>
      <c r="I23" s="91">
        <v>97.382575762678073</v>
      </c>
      <c r="J23" s="92">
        <v>96.749734375940406</v>
      </c>
    </row>
    <row r="24" spans="2:10" ht="13.2" thickBot="1" x14ac:dyDescent="0.25">
      <c r="B24" s="59" t="s">
        <v>36</v>
      </c>
      <c r="C24" s="71"/>
      <c r="D24" s="60">
        <v>2012</v>
      </c>
      <c r="E24" s="60">
        <v>2014</v>
      </c>
      <c r="F24" s="60">
        <v>2015</v>
      </c>
      <c r="G24" s="60">
        <v>2016</v>
      </c>
      <c r="H24" s="60">
        <v>2017</v>
      </c>
      <c r="I24" s="60">
        <v>2018</v>
      </c>
      <c r="J24" s="72">
        <v>2019</v>
      </c>
    </row>
    <row r="25" spans="2:10" ht="13.2" thickTop="1" x14ac:dyDescent="0.2">
      <c r="B25" s="269" t="s">
        <v>77</v>
      </c>
      <c r="C25" s="270"/>
      <c r="D25" s="183">
        <v>-0.97994724507023778</v>
      </c>
      <c r="E25" s="173">
        <v>-0.82636137235224838</v>
      </c>
      <c r="F25" s="173">
        <v>-0.93619277111144461</v>
      </c>
      <c r="G25" s="173">
        <v>-0.92450090139124241</v>
      </c>
      <c r="H25" s="173">
        <v>-0.84105225899339986</v>
      </c>
      <c r="I25" s="173">
        <v>-0.76759479293407906</v>
      </c>
      <c r="J25" s="176">
        <v>-0.86196300486519639</v>
      </c>
    </row>
    <row r="26" spans="2:10" x14ac:dyDescent="0.2">
      <c r="B26" s="265" t="s">
        <v>78</v>
      </c>
      <c r="C26" s="266"/>
      <c r="D26" s="184">
        <v>-0.85448832401292407</v>
      </c>
      <c r="E26" s="174">
        <v>-0.8014706165833011</v>
      </c>
      <c r="F26" s="174">
        <v>-0.30244491326678419</v>
      </c>
      <c r="G26" s="174">
        <v>0.80887197824883461</v>
      </c>
      <c r="H26" s="174">
        <v>-0.68796148572236127</v>
      </c>
      <c r="I26" s="174">
        <v>-0.67727056754518278</v>
      </c>
      <c r="J26" s="178">
        <v>-0.82824821651790448</v>
      </c>
    </row>
    <row r="27" spans="2:10" x14ac:dyDescent="0.2">
      <c r="B27" s="265" t="s">
        <v>291</v>
      </c>
      <c r="C27" s="266"/>
      <c r="D27" s="184">
        <v>-0.25853597652796467</v>
      </c>
      <c r="E27" s="174">
        <v>6.4997232783590569E-2</v>
      </c>
      <c r="F27" s="174">
        <v>-0.46721422266880447</v>
      </c>
      <c r="G27" s="174">
        <v>0.35426102945076171</v>
      </c>
      <c r="H27" s="174">
        <v>0.13855281472118941</v>
      </c>
      <c r="I27" s="174">
        <v>-0.16601363899899416</v>
      </c>
      <c r="J27" s="178">
        <v>-0.37753302349690326</v>
      </c>
    </row>
    <row r="28" spans="2:10" x14ac:dyDescent="0.2">
      <c r="B28" s="265" t="s">
        <v>79</v>
      </c>
      <c r="C28" s="266"/>
      <c r="D28" s="184">
        <v>-0.67577937372527708</v>
      </c>
      <c r="E28" s="174">
        <v>-1.0193371331812175</v>
      </c>
      <c r="F28" s="174">
        <v>-1.0193371331812175</v>
      </c>
      <c r="G28" s="174">
        <v>-1.0351727273381115</v>
      </c>
      <c r="H28" s="174">
        <v>-1.0351727273381115</v>
      </c>
      <c r="I28" s="174">
        <v>-1.1173416195191614</v>
      </c>
      <c r="J28" s="178">
        <v>-1.0250426330274773</v>
      </c>
    </row>
    <row r="29" spans="2:10" x14ac:dyDescent="0.2">
      <c r="B29" s="265" t="s">
        <v>80</v>
      </c>
      <c r="C29" s="266"/>
      <c r="D29" s="212">
        <v>-0.9442019428237387</v>
      </c>
      <c r="E29" s="174">
        <v>-0.89902827494587889</v>
      </c>
      <c r="F29" s="174">
        <v>-0.91562027631965948</v>
      </c>
      <c r="G29" s="174">
        <v>-0.88076589730248034</v>
      </c>
      <c r="H29" s="174">
        <v>-0.90270461322522566</v>
      </c>
      <c r="I29" s="174">
        <v>-0.98295617595598528</v>
      </c>
      <c r="J29" s="178">
        <v>-0.91234115453507847</v>
      </c>
    </row>
    <row r="30" spans="2:10" x14ac:dyDescent="0.2">
      <c r="B30" s="265" t="s">
        <v>81</v>
      </c>
      <c r="C30" s="266"/>
      <c r="D30" s="213">
        <v>-0.79147060746358944</v>
      </c>
      <c r="E30" s="174">
        <v>-0.79146743812808462</v>
      </c>
      <c r="F30" s="174">
        <v>-0.75398070115099658</v>
      </c>
      <c r="G30" s="174">
        <v>-0.86154866128589502</v>
      </c>
      <c r="H30" s="174">
        <v>-0.89197505122574094</v>
      </c>
      <c r="I30" s="174">
        <v>-1.060846085390978</v>
      </c>
      <c r="J30" s="179">
        <v>-1.1397403030418725</v>
      </c>
    </row>
    <row r="31" spans="2:10" x14ac:dyDescent="0.2">
      <c r="B31" s="265" t="s">
        <v>82</v>
      </c>
      <c r="C31" s="266"/>
      <c r="D31" s="184">
        <v>-0.7947619843948307</v>
      </c>
      <c r="E31" s="174">
        <v>-0.83428211864303969</v>
      </c>
      <c r="F31" s="174">
        <v>-0.85123826981812101</v>
      </c>
      <c r="G31" s="174">
        <v>-0.93276247945869539</v>
      </c>
      <c r="H31" s="174">
        <v>-0.94928618988034252</v>
      </c>
      <c r="I31" s="174">
        <v>-0.77393570426244618</v>
      </c>
      <c r="J31" s="178">
        <v>-0.6933686365001599</v>
      </c>
    </row>
    <row r="32" spans="2:10" x14ac:dyDescent="0.2">
      <c r="B32" s="265" t="s">
        <v>83</v>
      </c>
      <c r="C32" s="266"/>
      <c r="D32" s="184">
        <v>1.3074714990893961</v>
      </c>
      <c r="E32" s="174">
        <v>1.3073747946414327</v>
      </c>
      <c r="F32" s="174">
        <v>1.3519615974557138</v>
      </c>
      <c r="G32" s="174">
        <v>1.4130179390104345</v>
      </c>
      <c r="H32" s="174">
        <v>1.4863338365118568</v>
      </c>
      <c r="I32" s="174">
        <v>1.5151641491951917</v>
      </c>
      <c r="J32" s="178">
        <v>1.4925280023893464</v>
      </c>
    </row>
    <row r="33" spans="2:10" x14ac:dyDescent="0.2">
      <c r="B33" s="265" t="s">
        <v>84</v>
      </c>
      <c r="C33" s="266"/>
      <c r="D33" s="184">
        <v>-1.172571912184452</v>
      </c>
      <c r="E33" s="174">
        <v>-1.2159686666626188</v>
      </c>
      <c r="F33" s="174">
        <v>-1.2249460675323032</v>
      </c>
      <c r="G33" s="174">
        <v>-1.2836072202873601</v>
      </c>
      <c r="H33" s="174">
        <v>-1.1886283935776845</v>
      </c>
      <c r="I33" s="174">
        <v>-1.1152859571667666</v>
      </c>
      <c r="J33" s="178">
        <v>-1.2063560421170811</v>
      </c>
    </row>
    <row r="34" spans="2:10" ht="13.2" thickBot="1" x14ac:dyDescent="0.25">
      <c r="B34" s="267" t="s">
        <v>85</v>
      </c>
      <c r="C34" s="268"/>
      <c r="D34" s="185">
        <v>-0.67921083001368643</v>
      </c>
      <c r="E34" s="175">
        <v>-0.5673370121906709</v>
      </c>
      <c r="F34" s="175">
        <v>-0.80649347963848306</v>
      </c>
      <c r="G34" s="175">
        <v>-0.37598029117386317</v>
      </c>
      <c r="H34" s="175">
        <v>-0.45308727439499896</v>
      </c>
      <c r="I34" s="175">
        <v>-0.66475106938913842</v>
      </c>
      <c r="J34" s="177">
        <v>-0.69892652849237213</v>
      </c>
    </row>
    <row r="35" spans="2:10" ht="13.2" thickTop="1" x14ac:dyDescent="0.2"/>
  </sheetData>
  <mergeCells count="10">
    <mergeCell ref="B30:C30"/>
    <mergeCell ref="B31:C31"/>
    <mergeCell ref="B32:C32"/>
    <mergeCell ref="B33:C33"/>
    <mergeCell ref="B34:C34"/>
    <mergeCell ref="B25:C25"/>
    <mergeCell ref="B29:C29"/>
    <mergeCell ref="B26:C26"/>
    <mergeCell ref="B27:C27"/>
    <mergeCell ref="B28:C28"/>
  </mergeCells>
  <conditionalFormatting sqref="E26:I33">
    <cfRule type="colorScale" priority="10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25:I25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25:D33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D34:I34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25:J34">
    <cfRule type="colorScale" priority="6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052C0E87-07B2-41DA-AD6E-B1D67C5DE363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215C8-59E2-4373-BCE3-A1242A48F2D9}">
  <dimension ref="A1:J13"/>
  <sheetViews>
    <sheetView showGridLines="0" topLeftCell="A10" zoomScale="120" zoomScaleNormal="120" workbookViewId="0">
      <selection activeCell="A15" sqref="A15:XFD27"/>
    </sheetView>
  </sheetViews>
  <sheetFormatPr defaultRowHeight="12.6" x14ac:dyDescent="0.2"/>
  <cols>
    <col min="2" max="2" width="18.90625" customWidth="1"/>
    <col min="3" max="3" width="15.08984375" customWidth="1"/>
    <col min="4" max="4" width="0.26953125" hidden="1" customWidth="1"/>
    <col min="5" max="10" width="4.6328125" customWidth="1"/>
  </cols>
  <sheetData>
    <row r="1" spans="1:10" x14ac:dyDescent="0.2">
      <c r="A1" s="2" t="s">
        <v>2</v>
      </c>
    </row>
    <row r="3" spans="1:10" ht="13.2" thickBot="1" x14ac:dyDescent="0.25">
      <c r="B3" s="59" t="s">
        <v>3</v>
      </c>
      <c r="C3" s="60"/>
      <c r="D3" s="60">
        <v>2010</v>
      </c>
      <c r="E3" s="60">
        <v>2015</v>
      </c>
      <c r="F3" s="60">
        <v>2016</v>
      </c>
      <c r="G3" s="60">
        <v>2017</v>
      </c>
      <c r="H3" s="60">
        <v>2018</v>
      </c>
      <c r="I3" s="60">
        <v>2019</v>
      </c>
      <c r="J3" s="60">
        <v>2020</v>
      </c>
    </row>
    <row r="4" spans="1:10" ht="24.6" customHeight="1" thickTop="1" x14ac:dyDescent="0.2">
      <c r="B4" s="244" t="s">
        <v>88</v>
      </c>
      <c r="C4" s="199" t="s">
        <v>19</v>
      </c>
      <c r="D4" s="61" t="s">
        <v>89</v>
      </c>
      <c r="E4" s="89">
        <v>79</v>
      </c>
      <c r="F4" s="89">
        <v>135</v>
      </c>
      <c r="G4" s="89">
        <v>151</v>
      </c>
      <c r="H4" s="89">
        <v>165</v>
      </c>
      <c r="I4" s="69">
        <v>169</v>
      </c>
      <c r="J4" s="70"/>
    </row>
    <row r="5" spans="1:10" ht="22.8" x14ac:dyDescent="0.2">
      <c r="B5" s="239" t="s">
        <v>86</v>
      </c>
      <c r="C5" s="200" t="s">
        <v>87</v>
      </c>
      <c r="D5" s="64" t="s">
        <v>89</v>
      </c>
      <c r="E5" s="90">
        <v>199.94444444444446</v>
      </c>
      <c r="F5" s="90">
        <v>224.11111111111111</v>
      </c>
      <c r="G5" s="90">
        <v>240.10526315789474</v>
      </c>
      <c r="H5" s="90">
        <v>266.26315789473682</v>
      </c>
      <c r="I5" s="91">
        <v>286</v>
      </c>
      <c r="J5" s="92"/>
    </row>
    <row r="6" spans="1:10" x14ac:dyDescent="0.2">
      <c r="B6" s="240" t="s">
        <v>90</v>
      </c>
      <c r="C6" s="201" t="s">
        <v>19</v>
      </c>
      <c r="D6" s="67" t="s">
        <v>89</v>
      </c>
      <c r="E6" s="68">
        <v>28.88448</v>
      </c>
      <c r="F6" s="68">
        <v>31.846039999999999</v>
      </c>
      <c r="G6" s="68">
        <v>36.073610000000002</v>
      </c>
      <c r="H6" s="68">
        <v>37.915529999999997</v>
      </c>
      <c r="I6" s="69">
        <v>39.643250000000002</v>
      </c>
      <c r="J6" s="70">
        <v>47.463720000000002</v>
      </c>
    </row>
    <row r="7" spans="1:10" ht="22.8" x14ac:dyDescent="0.2">
      <c r="B7" s="239" t="s">
        <v>72</v>
      </c>
      <c r="C7" s="200" t="s">
        <v>66</v>
      </c>
      <c r="D7" s="64" t="s">
        <v>89</v>
      </c>
      <c r="E7" s="90">
        <v>32.643443592592597</v>
      </c>
      <c r="F7" s="90">
        <v>35.922353407407414</v>
      </c>
      <c r="G7" s="90">
        <v>38.963670370370359</v>
      </c>
      <c r="H7" s="90">
        <v>41.852375555555554</v>
      </c>
      <c r="I7" s="91">
        <v>46.793209259259257</v>
      </c>
      <c r="J7" s="92">
        <v>52.3863522222222</v>
      </c>
    </row>
    <row r="8" spans="1:10" ht="22.8" x14ac:dyDescent="0.2">
      <c r="B8" s="240" t="s">
        <v>25</v>
      </c>
      <c r="C8" s="201" t="s">
        <v>19</v>
      </c>
      <c r="D8" s="67" t="s">
        <v>89</v>
      </c>
      <c r="E8" s="68">
        <v>27.945900000000002</v>
      </c>
      <c r="F8" s="68">
        <v>30.916799999999999</v>
      </c>
      <c r="G8" s="68">
        <v>31.220400000000001</v>
      </c>
      <c r="H8" s="68">
        <v>35.801200000000001</v>
      </c>
      <c r="I8" s="69">
        <v>33.062100000000001</v>
      </c>
      <c r="J8" s="70">
        <v>32.570399999999999</v>
      </c>
    </row>
    <row r="9" spans="1:10" ht="22.8" x14ac:dyDescent="0.2">
      <c r="B9" s="245" t="s">
        <v>72</v>
      </c>
      <c r="C9" s="200" t="s">
        <v>66</v>
      </c>
      <c r="D9" s="64" t="s">
        <v>89</v>
      </c>
      <c r="E9" s="90">
        <v>30.08008666666667</v>
      </c>
      <c r="F9" s="90">
        <v>33.378687407407412</v>
      </c>
      <c r="G9" s="90">
        <v>36.327755555555569</v>
      </c>
      <c r="H9" s="90">
        <v>38.740643703703711</v>
      </c>
      <c r="I9" s="91">
        <v>40.840317777777777</v>
      </c>
      <c r="J9" s="92">
        <v>43.309885185185195</v>
      </c>
    </row>
    <row r="10" spans="1:10" ht="13.2" thickBot="1" x14ac:dyDescent="0.25">
      <c r="B10" s="59" t="s">
        <v>36</v>
      </c>
      <c r="C10" s="71"/>
      <c r="D10" s="60">
        <v>2010</v>
      </c>
      <c r="E10" s="60">
        <v>2015</v>
      </c>
      <c r="F10" s="60">
        <v>2016</v>
      </c>
      <c r="G10" s="60">
        <v>2017</v>
      </c>
      <c r="H10" s="60">
        <v>2018</v>
      </c>
      <c r="I10" s="60">
        <v>2019</v>
      </c>
      <c r="J10" s="72">
        <v>2020</v>
      </c>
    </row>
    <row r="11" spans="1:10" ht="13.2" thickTop="1" x14ac:dyDescent="0.2">
      <c r="B11" s="271" t="s">
        <v>88</v>
      </c>
      <c r="C11" s="272"/>
      <c r="D11" s="189" t="s">
        <v>89</v>
      </c>
      <c r="E11" s="183">
        <v>-1.0481954121815997</v>
      </c>
      <c r="F11" s="173">
        <v>-0.65938165848267682</v>
      </c>
      <c r="G11" s="173">
        <v>-0.53520788558829602</v>
      </c>
      <c r="H11" s="173">
        <v>-0.5144698446355892</v>
      </c>
      <c r="I11" s="173">
        <v>-0.5489554938398834</v>
      </c>
      <c r="J11" s="176"/>
    </row>
    <row r="12" spans="1:10" x14ac:dyDescent="0.2">
      <c r="B12" s="192" t="s">
        <v>90</v>
      </c>
      <c r="C12" s="193"/>
      <c r="D12" s="190" t="s">
        <v>89</v>
      </c>
      <c r="E12" s="184">
        <v>-0.48505540917806328</v>
      </c>
      <c r="F12" s="174">
        <v>-0.54325858855234999</v>
      </c>
      <c r="G12" s="174">
        <v>-0.40114546017709524</v>
      </c>
      <c r="H12" s="174">
        <v>-0.53914972120520599</v>
      </c>
      <c r="I12" s="174">
        <v>-0.91723142861236506</v>
      </c>
      <c r="J12" s="178">
        <v>-0.57122756683999498</v>
      </c>
    </row>
    <row r="13" spans="1:10" ht="13.2" thickBot="1" x14ac:dyDescent="0.25">
      <c r="B13" s="194" t="s">
        <v>25</v>
      </c>
      <c r="C13" s="195"/>
      <c r="D13" s="191" t="s">
        <v>89</v>
      </c>
      <c r="E13" s="196">
        <v>-0.21590368755203002</v>
      </c>
      <c r="F13" s="197">
        <v>-0.21999227737679963</v>
      </c>
      <c r="G13" s="197">
        <v>-0.41823042600896382</v>
      </c>
      <c r="H13" s="197">
        <v>-0.23724907624033093</v>
      </c>
      <c r="I13" s="197">
        <v>-0.55663203262482486</v>
      </c>
      <c r="J13" s="198">
        <v>-0.70418469202318656</v>
      </c>
    </row>
  </sheetData>
  <mergeCells count="1">
    <mergeCell ref="B11:C11"/>
  </mergeCells>
  <conditionalFormatting sqref="D11:D13">
    <cfRule type="colorScale" priority="7">
      <colorScale>
        <cfvo type="num" val="-1"/>
        <cfvo type="num" val="0"/>
        <cfvo type="num" val="1"/>
        <color rgb="FFFF0000"/>
        <color rgb="FFFFEB84"/>
        <color theme="9"/>
      </colorScale>
    </cfRule>
  </conditionalFormatting>
  <conditionalFormatting sqref="E11:J13">
    <cfRule type="colorScale" priority="3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6C0ECABA-D6F1-4E67-8E56-9BDAA024530A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BA470-6BC0-4AD9-A9E5-9B82B9F023C5}">
  <dimension ref="A1:J28"/>
  <sheetViews>
    <sheetView showGridLines="0" topLeftCell="A19" zoomScaleNormal="100" workbookViewId="0">
      <selection activeCell="C42" sqref="C42"/>
    </sheetView>
  </sheetViews>
  <sheetFormatPr defaultRowHeight="12.6" x14ac:dyDescent="0.2"/>
  <cols>
    <col min="2" max="2" width="22.36328125" customWidth="1"/>
    <col min="3" max="3" width="16" customWidth="1"/>
    <col min="4" max="10" width="4.6328125" customWidth="1"/>
  </cols>
  <sheetData>
    <row r="1" spans="1:10" x14ac:dyDescent="0.2">
      <c r="A1" s="2" t="s">
        <v>2</v>
      </c>
    </row>
    <row r="3" spans="1:10" ht="13.2" thickBot="1" x14ac:dyDescent="0.25">
      <c r="B3" s="59" t="s">
        <v>3</v>
      </c>
      <c r="C3" s="60"/>
      <c r="D3" s="60">
        <v>2010</v>
      </c>
      <c r="E3" s="60">
        <v>2015</v>
      </c>
      <c r="F3" s="60">
        <v>2016</v>
      </c>
      <c r="G3" s="60">
        <v>2017</v>
      </c>
      <c r="H3" s="60">
        <v>2018</v>
      </c>
      <c r="I3" s="60">
        <v>2019</v>
      </c>
      <c r="J3" s="60">
        <v>2020</v>
      </c>
    </row>
    <row r="4" spans="1:10" ht="23.4" thickTop="1" x14ac:dyDescent="0.2">
      <c r="B4" s="244" t="s">
        <v>96</v>
      </c>
      <c r="C4" s="199" t="s">
        <v>19</v>
      </c>
      <c r="D4" s="73">
        <v>1.0012304782867429</v>
      </c>
      <c r="E4" s="73">
        <v>0.78866195678710938</v>
      </c>
      <c r="F4" s="73">
        <v>0.88905191421508789</v>
      </c>
      <c r="G4" s="73">
        <v>0.82382452487945557</v>
      </c>
      <c r="H4" s="73">
        <v>0.80871027708053589</v>
      </c>
      <c r="I4" s="74">
        <v>1.00678026676178</v>
      </c>
      <c r="J4" s="75"/>
    </row>
    <row r="5" spans="1:10" ht="22.8" x14ac:dyDescent="0.2">
      <c r="B5" s="239" t="s">
        <v>91</v>
      </c>
      <c r="C5" s="200" t="s">
        <v>66</v>
      </c>
      <c r="D5" s="76">
        <v>1.207424815054293</v>
      </c>
      <c r="E5" s="76">
        <v>1.154798357575028</v>
      </c>
      <c r="F5" s="76">
        <v>1.14311493270927</v>
      </c>
      <c r="G5" s="76">
        <v>1.1462264425224729</v>
      </c>
      <c r="H5" s="76">
        <v>1.1526481752042417</v>
      </c>
      <c r="I5" s="77">
        <v>1.1915210132245664</v>
      </c>
      <c r="J5" s="78"/>
    </row>
    <row r="6" spans="1:10" ht="22.8" x14ac:dyDescent="0.2">
      <c r="B6" s="240" t="s">
        <v>97</v>
      </c>
      <c r="C6" s="201" t="s">
        <v>19</v>
      </c>
      <c r="D6" s="68">
        <v>565</v>
      </c>
      <c r="E6" s="68">
        <v>775</v>
      </c>
      <c r="F6" s="68">
        <v>775</v>
      </c>
      <c r="G6" s="68">
        <v>775</v>
      </c>
      <c r="H6" s="68">
        <v>775</v>
      </c>
      <c r="I6" s="69">
        <v>775</v>
      </c>
      <c r="J6" s="70">
        <v>775</v>
      </c>
    </row>
    <row r="7" spans="1:10" x14ac:dyDescent="0.2">
      <c r="B7" s="239" t="s">
        <v>92</v>
      </c>
      <c r="C7" s="200" t="s">
        <v>66</v>
      </c>
      <c r="D7" s="90">
        <v>582.47826086956525</v>
      </c>
      <c r="E7" s="90">
        <v>638.3478260869565</v>
      </c>
      <c r="F7" s="90">
        <v>626.60869565217388</v>
      </c>
      <c r="G7" s="90">
        <v>633.17391304347825</v>
      </c>
      <c r="H7" s="90">
        <v>633.17391304347825</v>
      </c>
      <c r="I7" s="91">
        <v>633.17391304347825</v>
      </c>
      <c r="J7" s="92">
        <v>633.17391304347825</v>
      </c>
    </row>
    <row r="8" spans="1:10" ht="22.8" x14ac:dyDescent="0.2">
      <c r="B8" s="240" t="s">
        <v>98</v>
      </c>
      <c r="C8" s="201" t="s">
        <v>19</v>
      </c>
      <c r="D8" s="67">
        <v>30.6</v>
      </c>
      <c r="E8" s="67">
        <v>30.6</v>
      </c>
      <c r="F8" s="67">
        <v>30.6</v>
      </c>
      <c r="G8" s="67">
        <v>30.4</v>
      </c>
      <c r="H8" s="67">
        <v>20.5</v>
      </c>
      <c r="I8" s="62">
        <v>20.5</v>
      </c>
      <c r="J8" s="63">
        <v>20.5</v>
      </c>
    </row>
    <row r="9" spans="1:10" ht="22.8" x14ac:dyDescent="0.2">
      <c r="B9" s="239" t="s">
        <v>93</v>
      </c>
      <c r="C9" s="200" t="s">
        <v>66</v>
      </c>
      <c r="D9" s="64">
        <v>21.352173913043476</v>
      </c>
      <c r="E9" s="64">
        <v>21.243478260869562</v>
      </c>
      <c r="F9" s="64">
        <v>21.34782608695652</v>
      </c>
      <c r="G9" s="64">
        <v>21.486956521739124</v>
      </c>
      <c r="H9" s="64">
        <v>20.978260869565215</v>
      </c>
      <c r="I9" s="65">
        <v>20.969565217391299</v>
      </c>
      <c r="J9" s="66">
        <v>20.943478260869561</v>
      </c>
    </row>
    <row r="10" spans="1:10" x14ac:dyDescent="0.2">
      <c r="B10" s="240" t="s">
        <v>131</v>
      </c>
      <c r="C10" s="201" t="s">
        <v>19</v>
      </c>
      <c r="D10" s="68">
        <v>4</v>
      </c>
      <c r="E10" s="68">
        <v>4</v>
      </c>
      <c r="F10" s="68">
        <v>4</v>
      </c>
      <c r="G10" s="68">
        <v>4</v>
      </c>
      <c r="H10" s="68">
        <v>4</v>
      </c>
      <c r="I10" s="69">
        <v>4</v>
      </c>
      <c r="J10" s="70">
        <v>4</v>
      </c>
    </row>
    <row r="11" spans="1:10" x14ac:dyDescent="0.2">
      <c r="B11" s="239" t="s">
        <v>130</v>
      </c>
      <c r="C11" s="200" t="s">
        <v>66</v>
      </c>
      <c r="D11" s="64">
        <v>1.9739130434782608</v>
      </c>
      <c r="E11" s="64">
        <v>1.8217391304347827</v>
      </c>
      <c r="F11" s="64">
        <v>1.7695652173913046</v>
      </c>
      <c r="G11" s="64">
        <v>1.7695652173913046</v>
      </c>
      <c r="H11" s="64">
        <v>1.7695652173913046</v>
      </c>
      <c r="I11" s="65">
        <v>1.7695652173913046</v>
      </c>
      <c r="J11" s="66">
        <v>1.7695652173913046</v>
      </c>
    </row>
    <row r="12" spans="1:10" x14ac:dyDescent="0.2">
      <c r="B12" s="240" t="s">
        <v>132</v>
      </c>
      <c r="C12" s="201" t="s">
        <v>19</v>
      </c>
      <c r="D12" s="68">
        <v>18</v>
      </c>
      <c r="E12" s="68">
        <v>18</v>
      </c>
      <c r="F12" s="68">
        <v>18</v>
      </c>
      <c r="G12" s="68">
        <v>18</v>
      </c>
      <c r="H12" s="68">
        <v>18</v>
      </c>
      <c r="I12" s="69">
        <v>18</v>
      </c>
      <c r="J12" s="70">
        <v>18</v>
      </c>
    </row>
    <row r="13" spans="1:10" x14ac:dyDescent="0.2">
      <c r="B13" s="239" t="s">
        <v>94</v>
      </c>
      <c r="C13" s="200" t="s">
        <v>66</v>
      </c>
      <c r="D13" s="64">
        <v>10.347826086956522</v>
      </c>
      <c r="E13" s="64">
        <v>9.6521739130434785</v>
      </c>
      <c r="F13" s="64">
        <v>9.6521739130434785</v>
      </c>
      <c r="G13" s="64">
        <v>9.6521739130434785</v>
      </c>
      <c r="H13" s="64">
        <v>9.6521739130434785</v>
      </c>
      <c r="I13" s="65">
        <v>9.6521739130434785</v>
      </c>
      <c r="J13" s="66">
        <v>9.6521739130434785</v>
      </c>
    </row>
    <row r="14" spans="1:10" x14ac:dyDescent="0.2">
      <c r="B14" s="240" t="s">
        <v>99</v>
      </c>
      <c r="C14" s="201" t="s">
        <v>19</v>
      </c>
      <c r="D14" s="67">
        <v>28.5</v>
      </c>
      <c r="E14" s="67">
        <v>26.5</v>
      </c>
      <c r="F14" s="67">
        <v>26.5</v>
      </c>
      <c r="G14" s="67">
        <v>26.5</v>
      </c>
      <c r="H14" s="67">
        <v>26.5</v>
      </c>
      <c r="I14" s="62">
        <v>26.5</v>
      </c>
      <c r="J14" s="63">
        <v>21.5</v>
      </c>
    </row>
    <row r="15" spans="1:10" x14ac:dyDescent="0.2">
      <c r="B15" s="239" t="s">
        <v>92</v>
      </c>
      <c r="C15" s="200" t="s">
        <v>66</v>
      </c>
      <c r="D15" s="64">
        <v>16.978260869565219</v>
      </c>
      <c r="E15" s="64">
        <v>13.173913043478262</v>
      </c>
      <c r="F15" s="64">
        <v>12.043478260869565</v>
      </c>
      <c r="G15" s="64">
        <v>11.5</v>
      </c>
      <c r="H15" s="64">
        <v>11.5</v>
      </c>
      <c r="I15" s="65">
        <v>11.586956521739131</v>
      </c>
      <c r="J15" s="66">
        <v>10.869565217391305</v>
      </c>
    </row>
    <row r="16" spans="1:10" x14ac:dyDescent="0.2">
      <c r="B16" s="240" t="s">
        <v>100</v>
      </c>
      <c r="C16" s="201" t="s">
        <v>19</v>
      </c>
      <c r="D16" s="67">
        <v>2</v>
      </c>
      <c r="E16" s="67">
        <v>1.5</v>
      </c>
      <c r="F16" s="67">
        <v>1.5</v>
      </c>
      <c r="G16" s="67">
        <v>1.1000000000000001</v>
      </c>
      <c r="H16" s="67">
        <v>1.1000000000000001</v>
      </c>
      <c r="I16" s="62">
        <v>1</v>
      </c>
      <c r="J16" s="63">
        <v>1</v>
      </c>
    </row>
    <row r="17" spans="2:10" ht="22.8" x14ac:dyDescent="0.2">
      <c r="B17" s="239" t="s">
        <v>95</v>
      </c>
      <c r="C17" s="200" t="s">
        <v>66</v>
      </c>
      <c r="D17" s="64">
        <v>5.5869565217391308</v>
      </c>
      <c r="E17" s="64">
        <v>3.9739130434782606</v>
      </c>
      <c r="F17" s="64">
        <v>3.6086956521739131</v>
      </c>
      <c r="G17" s="64">
        <v>3.4608695652173909</v>
      </c>
      <c r="H17" s="64">
        <v>3.1347826086956521</v>
      </c>
      <c r="I17" s="65">
        <v>3.0347826086956529</v>
      </c>
      <c r="J17" s="66">
        <v>2.9565217391304355</v>
      </c>
    </row>
    <row r="18" spans="2:10" ht="22.8" x14ac:dyDescent="0.2">
      <c r="B18" s="240" t="s">
        <v>24</v>
      </c>
      <c r="C18" s="201" t="s">
        <v>19</v>
      </c>
      <c r="D18" s="67"/>
      <c r="E18" s="67">
        <v>58.606000000000002</v>
      </c>
      <c r="F18" s="67">
        <v>50.793500000000002</v>
      </c>
      <c r="G18" s="67">
        <v>57.493000000000002</v>
      </c>
      <c r="H18" s="67">
        <v>73.117999999999995</v>
      </c>
      <c r="I18" s="62">
        <v>77.689300000000003</v>
      </c>
      <c r="J18" s="63">
        <v>84.112799999999993</v>
      </c>
    </row>
    <row r="19" spans="2:10" x14ac:dyDescent="0.2">
      <c r="B19" s="245" t="s">
        <v>72</v>
      </c>
      <c r="C19" s="200" t="s">
        <v>66</v>
      </c>
      <c r="D19" s="64"/>
      <c r="E19" s="64">
        <v>70.472996296296301</v>
      </c>
      <c r="F19" s="64">
        <v>76.261266666666671</v>
      </c>
      <c r="G19" s="64">
        <v>80.273759259259251</v>
      </c>
      <c r="H19" s="64">
        <v>82.398566666666653</v>
      </c>
      <c r="I19" s="65">
        <v>83.785292592592597</v>
      </c>
      <c r="J19" s="66">
        <v>87.278162962962952</v>
      </c>
    </row>
    <row r="20" spans="2:10" ht="13.2" thickBot="1" x14ac:dyDescent="0.25">
      <c r="B20" s="59" t="s">
        <v>36</v>
      </c>
      <c r="C20" s="71"/>
      <c r="D20" s="60">
        <v>2010</v>
      </c>
      <c r="E20" s="60">
        <v>2015</v>
      </c>
      <c r="F20" s="60">
        <v>2016</v>
      </c>
      <c r="G20" s="60">
        <v>2017</v>
      </c>
      <c r="H20" s="60">
        <v>2018</v>
      </c>
      <c r="I20" s="60">
        <v>2019</v>
      </c>
      <c r="J20" s="72">
        <v>2020</v>
      </c>
    </row>
    <row r="21" spans="2:10" ht="13.2" thickTop="1" x14ac:dyDescent="0.2">
      <c r="B21" s="269" t="s">
        <v>96</v>
      </c>
      <c r="C21" s="277"/>
      <c r="D21" s="214">
        <v>-0.51082149426330159</v>
      </c>
      <c r="E21" s="173">
        <v>-0.7741886729767119</v>
      </c>
      <c r="F21" s="173">
        <v>-0.50589640738743946</v>
      </c>
      <c r="G21" s="173">
        <v>-0.65606211797073188</v>
      </c>
      <c r="H21" s="173">
        <v>-0.71003367557079144</v>
      </c>
      <c r="I21" s="173">
        <v>-0.42840028990835016</v>
      </c>
      <c r="J21" s="176"/>
    </row>
    <row r="22" spans="2:10" x14ac:dyDescent="0.2">
      <c r="B22" s="265" t="s">
        <v>97</v>
      </c>
      <c r="C22" s="278"/>
      <c r="D22" s="215">
        <v>6.4345585859383131E-2</v>
      </c>
      <c r="E22" s="174">
        <v>-0.43588245400985287</v>
      </c>
      <c r="F22" s="174">
        <v>-0.50248971722931979</v>
      </c>
      <c r="G22" s="174">
        <v>-0.45064352505747757</v>
      </c>
      <c r="H22" s="174">
        <v>-0.45064352505747757</v>
      </c>
      <c r="I22" s="174">
        <v>-0.45064352505747757</v>
      </c>
      <c r="J22" s="178">
        <v>-0.45064352505747757</v>
      </c>
    </row>
    <row r="23" spans="2:10" x14ac:dyDescent="0.2">
      <c r="B23" s="273" t="s">
        <v>98</v>
      </c>
      <c r="C23" s="274"/>
      <c r="D23" s="215">
        <v>-1.1172752145386744</v>
      </c>
      <c r="E23" s="174">
        <v>-1.1989914139562003</v>
      </c>
      <c r="F23" s="174">
        <v>-1.1185948783365787</v>
      </c>
      <c r="G23" s="174">
        <v>-1.0660235763605936</v>
      </c>
      <c r="H23" s="174">
        <v>5.8585691349317799E-2</v>
      </c>
      <c r="I23" s="174">
        <v>5.7497175946142273E-2</v>
      </c>
      <c r="J23" s="178">
        <v>5.4228509595009251E-2</v>
      </c>
    </row>
    <row r="24" spans="2:10" x14ac:dyDescent="0.2">
      <c r="B24" s="273" t="s">
        <v>131</v>
      </c>
      <c r="C24" s="274"/>
      <c r="D24" s="215">
        <v>-1.5501221133412664</v>
      </c>
      <c r="E24" s="174">
        <v>-2.3244887194204322</v>
      </c>
      <c r="F24" s="174">
        <v>-2.3237423270332238</v>
      </c>
      <c r="G24" s="174">
        <v>-2.3237423270332238</v>
      </c>
      <c r="H24" s="174">
        <v>-2.3237423270332238</v>
      </c>
      <c r="I24" s="174">
        <v>-2.3237423270332238</v>
      </c>
      <c r="J24" s="178">
        <v>-2.3237423270332238</v>
      </c>
    </row>
    <row r="25" spans="2:10" x14ac:dyDescent="0.2">
      <c r="B25" s="273" t="s">
        <v>132</v>
      </c>
      <c r="C25" s="274"/>
      <c r="D25" s="215">
        <v>-1.4423630874005144</v>
      </c>
      <c r="E25" s="174">
        <v>-1.6151038856961653</v>
      </c>
      <c r="F25" s="174">
        <v>-1.6151038856961653</v>
      </c>
      <c r="G25" s="174">
        <v>-1.6151038856961653</v>
      </c>
      <c r="H25" s="174">
        <v>-1.6151038856961653</v>
      </c>
      <c r="I25" s="174">
        <v>-1.6151038856961653</v>
      </c>
      <c r="J25" s="178">
        <v>-1.6151038856961653</v>
      </c>
    </row>
    <row r="26" spans="2:10" x14ac:dyDescent="0.2">
      <c r="B26" s="273" t="s">
        <v>99</v>
      </c>
      <c r="C26" s="274"/>
      <c r="D26" s="215">
        <v>-0.85391600390785494</v>
      </c>
      <c r="E26" s="174">
        <v>-1.5032840867675268</v>
      </c>
      <c r="F26" s="174">
        <v>-1.5603486833030538</v>
      </c>
      <c r="G26" s="174">
        <v>-1.7073940219790371</v>
      </c>
      <c r="H26" s="174">
        <v>-1.710671414775204</v>
      </c>
      <c r="I26" s="174">
        <v>-1.7127826033303306</v>
      </c>
      <c r="J26" s="178">
        <v>-1.2678624628774839</v>
      </c>
    </row>
    <row r="27" spans="2:10" x14ac:dyDescent="0.2">
      <c r="B27" s="273" t="s">
        <v>100</v>
      </c>
      <c r="C27" s="274"/>
      <c r="D27" s="215">
        <v>0.57893648278746213</v>
      </c>
      <c r="E27" s="174">
        <v>0.60581917668080654</v>
      </c>
      <c r="F27" s="174">
        <v>0.54697289199201293</v>
      </c>
      <c r="G27" s="174">
        <v>0.62120835189005597</v>
      </c>
      <c r="H27" s="174">
        <v>0.54485245104934332</v>
      </c>
      <c r="I27" s="174">
        <v>0.55268952921699377</v>
      </c>
      <c r="J27" s="178">
        <v>0.54205756210495437</v>
      </c>
    </row>
    <row r="28" spans="2:10" ht="13.2" thickBot="1" x14ac:dyDescent="0.25">
      <c r="B28" s="275" t="s">
        <v>24</v>
      </c>
      <c r="C28" s="276"/>
      <c r="D28" s="216"/>
      <c r="E28" s="197">
        <v>-0.72308469054247249</v>
      </c>
      <c r="F28" s="197">
        <v>-1.635990614847862</v>
      </c>
      <c r="G28" s="197">
        <v>-1.6413071908119599</v>
      </c>
      <c r="H28" s="197">
        <v>-0.76046960537803199</v>
      </c>
      <c r="I28" s="197">
        <v>-0.53456808522926957</v>
      </c>
      <c r="J28" s="198">
        <v>-0.27152145605225264</v>
      </c>
    </row>
  </sheetData>
  <mergeCells count="8">
    <mergeCell ref="B26:C26"/>
    <mergeCell ref="B27:C27"/>
    <mergeCell ref="B28:C28"/>
    <mergeCell ref="B21:C21"/>
    <mergeCell ref="B25:C25"/>
    <mergeCell ref="B22:C22"/>
    <mergeCell ref="B23:C23"/>
    <mergeCell ref="B24:C24"/>
  </mergeCells>
  <conditionalFormatting sqref="D21:J28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06BD1619-AEEB-4DC1-AD96-F5372F73D533}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C60564-E8FF-41AF-8FB8-D284C9182D85}">
  <dimension ref="A1:J20"/>
  <sheetViews>
    <sheetView showGridLines="0" zoomScale="110" zoomScaleNormal="110" workbookViewId="0">
      <selection activeCell="K33" sqref="K33"/>
    </sheetView>
  </sheetViews>
  <sheetFormatPr defaultRowHeight="12.6" x14ac:dyDescent="0.2"/>
  <cols>
    <col min="2" max="2" width="16.54296875" customWidth="1"/>
    <col min="3" max="3" width="18.453125" customWidth="1"/>
    <col min="4" max="10" width="4.6328125" customWidth="1"/>
  </cols>
  <sheetData>
    <row r="1" spans="1:10" x14ac:dyDescent="0.2">
      <c r="A1" s="2" t="s">
        <v>2</v>
      </c>
    </row>
    <row r="4" spans="1:10" ht="13.2" thickBot="1" x14ac:dyDescent="0.25">
      <c r="B4" s="59" t="s">
        <v>3</v>
      </c>
      <c r="C4" s="60"/>
      <c r="D4" s="60">
        <v>2010</v>
      </c>
      <c r="E4" s="60">
        <v>2014</v>
      </c>
      <c r="F4" s="60">
        <v>2015</v>
      </c>
      <c r="G4" s="60">
        <v>2016</v>
      </c>
      <c r="H4" s="60">
        <v>2017</v>
      </c>
      <c r="I4" s="60">
        <v>2018</v>
      </c>
      <c r="J4" s="60">
        <v>2019</v>
      </c>
    </row>
    <row r="5" spans="1:10" ht="23.4" thickTop="1" x14ac:dyDescent="0.2">
      <c r="B5" s="244" t="s">
        <v>101</v>
      </c>
      <c r="C5" s="199" t="s">
        <v>19</v>
      </c>
      <c r="D5" s="73">
        <v>0.91090697050094604</v>
      </c>
      <c r="E5" s="73">
        <v>0.95958614349365234</v>
      </c>
      <c r="F5" s="73">
        <v>0.96543407440185547</v>
      </c>
      <c r="G5" s="73">
        <v>0.9614294171333313</v>
      </c>
      <c r="H5" s="73">
        <v>0.93670862913131714</v>
      </c>
      <c r="I5" s="74">
        <v>0.87943851947784424</v>
      </c>
      <c r="J5" s="75">
        <v>0.91099870204925537</v>
      </c>
    </row>
    <row r="6" spans="1:10" ht="22.8" x14ac:dyDescent="0.2">
      <c r="B6" s="239" t="s">
        <v>91</v>
      </c>
      <c r="C6" s="200" t="s">
        <v>66</v>
      </c>
      <c r="D6" s="76">
        <v>1.0983501198115173</v>
      </c>
      <c r="E6" s="76">
        <v>1.086082664904771</v>
      </c>
      <c r="F6" s="76">
        <v>1.0990530605669375</v>
      </c>
      <c r="G6" s="76">
        <v>1.0775476462311215</v>
      </c>
      <c r="H6" s="76">
        <v>1.0737392449820484</v>
      </c>
      <c r="I6" s="77">
        <v>1.0786071066503171</v>
      </c>
      <c r="J6" s="78">
        <v>1.0769020131340734</v>
      </c>
    </row>
    <row r="7" spans="1:10" x14ac:dyDescent="0.2">
      <c r="B7" s="240" t="s">
        <v>102</v>
      </c>
      <c r="C7" s="201" t="s">
        <v>19</v>
      </c>
      <c r="D7" s="79">
        <v>1.0533168315887449</v>
      </c>
      <c r="E7" s="79">
        <v>1.039121150970459</v>
      </c>
      <c r="F7" s="79">
        <v>0.87454521656036377</v>
      </c>
      <c r="G7" s="79">
        <v>0.72117066383361816</v>
      </c>
      <c r="H7" s="79">
        <v>0.90978628396987915</v>
      </c>
      <c r="I7" s="74">
        <v>0.75073808431625366</v>
      </c>
      <c r="J7" s="75">
        <v>0.78278815746307373</v>
      </c>
    </row>
    <row r="8" spans="1:10" ht="22.8" x14ac:dyDescent="0.2">
      <c r="B8" s="239" t="s">
        <v>91</v>
      </c>
      <c r="C8" s="200" t="s">
        <v>66</v>
      </c>
      <c r="D8" s="76">
        <v>0.7641911048580099</v>
      </c>
      <c r="E8" s="76">
        <v>0.75119349208694919</v>
      </c>
      <c r="F8" s="76">
        <v>0.69169362655116451</v>
      </c>
      <c r="G8" s="76">
        <v>0.67298056737140377</v>
      </c>
      <c r="H8" s="76">
        <v>0.7044176859436212</v>
      </c>
      <c r="I8" s="77">
        <v>0.696909823903331</v>
      </c>
      <c r="J8" s="78">
        <v>0.73661129562943073</v>
      </c>
    </row>
    <row r="9" spans="1:10" x14ac:dyDescent="0.2">
      <c r="B9" s="240" t="s">
        <v>103</v>
      </c>
      <c r="C9" s="201" t="s">
        <v>19</v>
      </c>
      <c r="D9" s="79">
        <v>0.83712238073348999</v>
      </c>
      <c r="E9" s="79">
        <v>0.87623578310012817</v>
      </c>
      <c r="F9" s="79">
        <v>0.83772337436676025</v>
      </c>
      <c r="G9" s="79">
        <v>0.89406812191009521</v>
      </c>
      <c r="H9" s="79">
        <v>0.80065566301345825</v>
      </c>
      <c r="I9" s="74">
        <v>0.70746153593063354</v>
      </c>
      <c r="J9" s="75">
        <v>0.67390167713165283</v>
      </c>
    </row>
    <row r="10" spans="1:10" ht="22.8" x14ac:dyDescent="0.2">
      <c r="B10" s="239" t="s">
        <v>91</v>
      </c>
      <c r="C10" s="200" t="s">
        <v>66</v>
      </c>
      <c r="D10" s="76">
        <v>1.1245430233301941</v>
      </c>
      <c r="E10" s="76">
        <v>1.104879133955196</v>
      </c>
      <c r="F10" s="76">
        <v>1.1043179562246357</v>
      </c>
      <c r="G10" s="76">
        <v>1.0864502754476335</v>
      </c>
      <c r="H10" s="76">
        <v>1.0739652663469315</v>
      </c>
      <c r="I10" s="77">
        <v>1.0741686567112252</v>
      </c>
      <c r="J10" s="78">
        <v>1.0519818906430844</v>
      </c>
    </row>
    <row r="11" spans="1:10" x14ac:dyDescent="0.2">
      <c r="B11" s="240" t="s">
        <v>104</v>
      </c>
      <c r="C11" s="201" t="s">
        <v>19</v>
      </c>
      <c r="D11" s="79">
        <v>0.57111901044845581</v>
      </c>
      <c r="E11" s="79">
        <v>0.49602609872817988</v>
      </c>
      <c r="F11" s="79">
        <v>0.50380665063858032</v>
      </c>
      <c r="G11" s="79">
        <v>0.64680153131484985</v>
      </c>
      <c r="H11" s="79">
        <v>0.57122933864593506</v>
      </c>
      <c r="I11" s="74">
        <v>0.52857232093811035</v>
      </c>
      <c r="J11" s="75">
        <v>0.55673569440841675</v>
      </c>
    </row>
    <row r="12" spans="1:10" ht="22.8" x14ac:dyDescent="0.2">
      <c r="B12" s="239" t="s">
        <v>91</v>
      </c>
      <c r="C12" s="200" t="s">
        <v>66</v>
      </c>
      <c r="D12" s="76">
        <v>1.1276976766961593</v>
      </c>
      <c r="E12" s="76">
        <v>1.162170673824019</v>
      </c>
      <c r="F12" s="76">
        <v>1.1205122503969405</v>
      </c>
      <c r="G12" s="76">
        <v>1.0866293098639559</v>
      </c>
      <c r="H12" s="76">
        <v>1.0816106746594112</v>
      </c>
      <c r="I12" s="77">
        <v>1.0694506572628464</v>
      </c>
      <c r="J12" s="78">
        <v>1.0799153476125665</v>
      </c>
    </row>
    <row r="13" spans="1:10" x14ac:dyDescent="0.2">
      <c r="B13" s="240" t="s">
        <v>105</v>
      </c>
      <c r="C13" s="201" t="s">
        <v>19</v>
      </c>
      <c r="D13" s="79">
        <v>0.29460054636001592</v>
      </c>
      <c r="E13" s="79">
        <v>0.16273719072341919</v>
      </c>
      <c r="F13" s="79">
        <v>0.17786155641078949</v>
      </c>
      <c r="G13" s="79">
        <v>0.22915588319301611</v>
      </c>
      <c r="H13" s="79">
        <v>0.22377125918865201</v>
      </c>
      <c r="I13" s="74">
        <v>0.36298426985740662</v>
      </c>
      <c r="J13" s="75">
        <v>0.32720270752906799</v>
      </c>
    </row>
    <row r="14" spans="1:10" ht="22.8" x14ac:dyDescent="0.2">
      <c r="B14" s="245" t="s">
        <v>91</v>
      </c>
      <c r="C14" s="200" t="s">
        <v>66</v>
      </c>
      <c r="D14" s="76">
        <v>0.98873744077152681</v>
      </c>
      <c r="E14" s="76">
        <v>0.96234373796593264</v>
      </c>
      <c r="F14" s="76">
        <v>0.98152886800192019</v>
      </c>
      <c r="G14" s="76">
        <v>0.98245091398281081</v>
      </c>
      <c r="H14" s="76">
        <v>0.95397744451959932</v>
      </c>
      <c r="I14" s="77">
        <v>0.96272558456769697</v>
      </c>
      <c r="J14" s="78">
        <v>0.94860233967106233</v>
      </c>
    </row>
    <row r="15" spans="1:10" ht="13.2" thickBot="1" x14ac:dyDescent="0.25">
      <c r="B15" s="59" t="s">
        <v>36</v>
      </c>
      <c r="C15" s="71"/>
      <c r="D15" s="60">
        <v>2010</v>
      </c>
      <c r="E15" s="60">
        <v>2014</v>
      </c>
      <c r="F15" s="60">
        <v>2015</v>
      </c>
      <c r="G15" s="60">
        <v>2016</v>
      </c>
      <c r="H15" s="60">
        <v>2017</v>
      </c>
      <c r="I15" s="60">
        <v>2018</v>
      </c>
      <c r="J15" s="72">
        <v>2019</v>
      </c>
    </row>
    <row r="16" spans="1:10" ht="13.2" thickTop="1" x14ac:dyDescent="0.2">
      <c r="B16" s="271" t="s">
        <v>101</v>
      </c>
      <c r="C16" s="272"/>
      <c r="D16" s="217">
        <v>-0.59110185854124198</v>
      </c>
      <c r="E16" s="173">
        <v>-0.34988016979593323</v>
      </c>
      <c r="F16" s="173">
        <v>-0.38547001868999009</v>
      </c>
      <c r="G16" s="173">
        <v>-0.33146295172942475</v>
      </c>
      <c r="H16" s="173">
        <v>-0.37682979336980127</v>
      </c>
      <c r="I16" s="173">
        <v>-0.50927183984848456</v>
      </c>
      <c r="J16" s="176">
        <v>-0.4414740243551124</v>
      </c>
    </row>
    <row r="17" spans="2:10" x14ac:dyDescent="0.2">
      <c r="B17" s="192" t="s">
        <v>102</v>
      </c>
      <c r="C17" s="193"/>
      <c r="D17" s="218">
        <v>0.69771538680483824</v>
      </c>
      <c r="E17" s="174">
        <v>0.72919850173727185</v>
      </c>
      <c r="F17" s="174">
        <v>0.47765499143151213</v>
      </c>
      <c r="G17" s="174">
        <v>0.13215957595249572</v>
      </c>
      <c r="H17" s="174">
        <v>0.5660770736630194</v>
      </c>
      <c r="I17" s="174">
        <v>0.15217311534880421</v>
      </c>
      <c r="J17" s="178">
        <v>0.16436941563067187</v>
      </c>
    </row>
    <row r="18" spans="2:10" x14ac:dyDescent="0.2">
      <c r="B18" s="192" t="s">
        <v>103</v>
      </c>
      <c r="C18" s="193"/>
      <c r="D18" s="218">
        <v>-0.46767221194809144</v>
      </c>
      <c r="E18" s="174">
        <v>-0.42012859125121987</v>
      </c>
      <c r="F18" s="174">
        <v>-0.48931432861218099</v>
      </c>
      <c r="G18" s="174">
        <v>-0.3554518214875747</v>
      </c>
      <c r="H18" s="174">
        <v>-0.50485601550108372</v>
      </c>
      <c r="I18" s="174">
        <v>-0.64583225549034973</v>
      </c>
      <c r="J18" s="178">
        <v>-0.67981308196340817</v>
      </c>
    </row>
    <row r="19" spans="2:10" x14ac:dyDescent="0.2">
      <c r="B19" s="192" t="s">
        <v>104</v>
      </c>
      <c r="C19" s="193"/>
      <c r="D19" s="218">
        <v>-0.91954836887778801</v>
      </c>
      <c r="E19" s="174">
        <v>-1.0223291964258212</v>
      </c>
      <c r="F19" s="174">
        <v>-0.93157162185851172</v>
      </c>
      <c r="G19" s="174">
        <v>-0.72422144096601104</v>
      </c>
      <c r="H19" s="174">
        <v>-0.85408875732533007</v>
      </c>
      <c r="I19" s="174">
        <v>-0.88835239721938186</v>
      </c>
      <c r="J19" s="178">
        <v>-0.87814219559971785</v>
      </c>
    </row>
    <row r="20" spans="2:10" ht="13.2" thickBot="1" x14ac:dyDescent="0.25">
      <c r="B20" s="279" t="s">
        <v>105</v>
      </c>
      <c r="C20" s="280"/>
      <c r="D20" s="219">
        <v>-0.8471538871849239</v>
      </c>
      <c r="E20" s="197">
        <v>-1.0011301980989917</v>
      </c>
      <c r="F20" s="197">
        <v>-1.0151709075636939</v>
      </c>
      <c r="G20" s="197">
        <v>-0.95907288882353092</v>
      </c>
      <c r="H20" s="197">
        <v>-0.95864826118422819</v>
      </c>
      <c r="I20" s="197">
        <v>-0.75616017730761631</v>
      </c>
      <c r="J20" s="198">
        <v>-0.78979342290011634</v>
      </c>
    </row>
  </sheetData>
  <mergeCells count="2">
    <mergeCell ref="B16:C16"/>
    <mergeCell ref="B20:C20"/>
  </mergeCells>
  <conditionalFormatting sqref="D16:J20">
    <cfRule type="colorScale" priority="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EF13A4C5-9B14-434F-A28A-0707388DF782}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82E53-95BF-40A3-8D7A-A89AAC30BC81}">
  <dimension ref="A1:J43"/>
  <sheetViews>
    <sheetView showGridLines="0" topLeftCell="A41" zoomScale="110" zoomScaleNormal="110" workbookViewId="0">
      <selection activeCell="A44" sqref="A44:XFD88"/>
    </sheetView>
  </sheetViews>
  <sheetFormatPr defaultRowHeight="12.6" x14ac:dyDescent="0.2"/>
  <cols>
    <col min="2" max="2" width="11.26953125" customWidth="1"/>
    <col min="3" max="3" width="13.81640625" customWidth="1"/>
    <col min="4" max="4" width="15.36328125" customWidth="1"/>
    <col min="5" max="10" width="4.6328125" customWidth="1"/>
  </cols>
  <sheetData>
    <row r="1" spans="1:10" x14ac:dyDescent="0.2">
      <c r="A1" s="2" t="s">
        <v>2</v>
      </c>
    </row>
    <row r="2" spans="1:10" ht="13.2" thickBot="1" x14ac:dyDescent="0.25">
      <c r="B2" s="93" t="s">
        <v>133</v>
      </c>
      <c r="C2" s="94" t="s">
        <v>3</v>
      </c>
      <c r="D2" s="95"/>
      <c r="E2" s="95">
        <v>2010</v>
      </c>
      <c r="F2" s="95">
        <v>2015</v>
      </c>
      <c r="G2" s="95">
        <v>2016</v>
      </c>
      <c r="H2" s="95">
        <v>2017</v>
      </c>
      <c r="I2" s="95">
        <v>2018</v>
      </c>
      <c r="J2" s="96">
        <v>2019</v>
      </c>
    </row>
    <row r="3" spans="1:10" ht="13.95" customHeight="1" thickTop="1" x14ac:dyDescent="0.2">
      <c r="B3" s="281" t="s">
        <v>159</v>
      </c>
      <c r="C3" s="220" t="s">
        <v>21</v>
      </c>
      <c r="D3" s="108" t="s">
        <v>19</v>
      </c>
      <c r="E3" s="109">
        <v>58.8</v>
      </c>
      <c r="F3" s="109">
        <v>62.7</v>
      </c>
      <c r="G3" s="109">
        <v>64.900000000000006</v>
      </c>
      <c r="H3" s="109">
        <v>66.2</v>
      </c>
      <c r="I3" s="100">
        <v>67.599999999999994</v>
      </c>
      <c r="J3" s="111">
        <v>68.400000000000006</v>
      </c>
    </row>
    <row r="4" spans="1:10" ht="13.95" customHeight="1" x14ac:dyDescent="0.2">
      <c r="B4" s="282"/>
      <c r="C4" s="221" t="s">
        <v>69</v>
      </c>
      <c r="D4" s="103" t="s">
        <v>66</v>
      </c>
      <c r="E4" s="104">
        <v>63.085185185185189</v>
      </c>
      <c r="F4" s="104">
        <v>65.211111111111109</v>
      </c>
      <c r="G4" s="104">
        <v>66.225925925925935</v>
      </c>
      <c r="H4" s="104">
        <v>67.703703703703709</v>
      </c>
      <c r="I4" s="105">
        <v>69.014814814814812</v>
      </c>
      <c r="J4" s="106">
        <v>69.881481481481487</v>
      </c>
    </row>
    <row r="5" spans="1:10" ht="13.95" customHeight="1" x14ac:dyDescent="0.2">
      <c r="B5" s="283" t="s">
        <v>139</v>
      </c>
      <c r="C5" s="222" t="s">
        <v>26</v>
      </c>
      <c r="D5" s="108" t="s">
        <v>19</v>
      </c>
      <c r="E5" s="109">
        <v>68.7</v>
      </c>
      <c r="F5" s="109">
        <v>70.900000000000006</v>
      </c>
      <c r="G5" s="109">
        <v>71.900000000000006</v>
      </c>
      <c r="H5" s="109">
        <v>72.099999999999994</v>
      </c>
      <c r="I5" s="110">
        <v>72.400000000000006</v>
      </c>
      <c r="J5" s="111">
        <v>72.7</v>
      </c>
    </row>
    <row r="6" spans="1:10" ht="13.95" customHeight="1" x14ac:dyDescent="0.2">
      <c r="B6" s="281"/>
      <c r="C6" s="223" t="s">
        <v>69</v>
      </c>
      <c r="D6" s="103" t="s">
        <v>66</v>
      </c>
      <c r="E6" s="104">
        <v>70.3888888888889</v>
      </c>
      <c r="F6" s="104">
        <v>72.348148148148141</v>
      </c>
      <c r="G6" s="104">
        <v>72.688888888888883</v>
      </c>
      <c r="H6" s="104">
        <v>73.403703703703712</v>
      </c>
      <c r="I6" s="105">
        <v>73.962962962962962</v>
      </c>
      <c r="J6" s="106">
        <v>74.411111111111111</v>
      </c>
    </row>
    <row r="7" spans="1:10" ht="21.6" customHeight="1" x14ac:dyDescent="0.2">
      <c r="B7" s="281"/>
      <c r="C7" s="222" t="s">
        <v>22</v>
      </c>
      <c r="D7" s="108" t="s">
        <v>19</v>
      </c>
      <c r="E7" s="134">
        <v>1805.130034</v>
      </c>
      <c r="F7" s="134">
        <v>1754.0606640000001</v>
      </c>
      <c r="G7" s="134">
        <v>1740.0581689999999</v>
      </c>
      <c r="H7" s="134">
        <v>1713.8812230000001</v>
      </c>
      <c r="I7" s="146">
        <v>1703.9590760000001</v>
      </c>
      <c r="J7" s="147">
        <v>1694.9497200000001</v>
      </c>
    </row>
    <row r="8" spans="1:10" ht="13.95" customHeight="1" x14ac:dyDescent="0.2">
      <c r="B8" s="281"/>
      <c r="C8" s="223" t="s">
        <v>247</v>
      </c>
      <c r="D8" s="103" t="s">
        <v>174</v>
      </c>
      <c r="E8" s="135">
        <v>1728.3443798064509</v>
      </c>
      <c r="F8" s="135">
        <v>1714.465628935483</v>
      </c>
      <c r="G8" s="135">
        <v>1715.850695806452</v>
      </c>
      <c r="H8" s="135">
        <v>1703.712478066667</v>
      </c>
      <c r="I8" s="148">
        <v>1698.621592133333</v>
      </c>
      <c r="J8" s="149">
        <v>1692.2315598</v>
      </c>
    </row>
    <row r="9" spans="1:10" ht="33" customHeight="1" x14ac:dyDescent="0.2">
      <c r="B9" s="281"/>
      <c r="C9" s="222" t="s">
        <v>248</v>
      </c>
      <c r="D9" s="108" t="s">
        <v>19</v>
      </c>
      <c r="E9" s="109">
        <v>53.8</v>
      </c>
      <c r="F9" s="109">
        <v>56.5</v>
      </c>
      <c r="G9" s="109">
        <v>58.2</v>
      </c>
      <c r="H9" s="109">
        <v>59.2</v>
      </c>
      <c r="I9" s="110">
        <v>60.1</v>
      </c>
      <c r="J9" s="111">
        <v>60.6</v>
      </c>
    </row>
    <row r="10" spans="1:10" ht="13.95" customHeight="1" x14ac:dyDescent="0.2">
      <c r="B10" s="281"/>
      <c r="C10" s="223" t="s">
        <v>69</v>
      </c>
      <c r="D10" s="103" t="s">
        <v>66</v>
      </c>
      <c r="E10" s="104">
        <v>56.655555555555551</v>
      </c>
      <c r="F10" s="104">
        <v>57.922222222222217</v>
      </c>
      <c r="G10" s="104">
        <v>58.685185185185183</v>
      </c>
      <c r="H10" s="104">
        <v>59.870370370370367</v>
      </c>
      <c r="I10" s="105">
        <v>60.937037037037037</v>
      </c>
      <c r="J10" s="106">
        <v>61.63333333333334</v>
      </c>
    </row>
    <row r="11" spans="1:10" ht="31.2" customHeight="1" x14ac:dyDescent="0.2">
      <c r="B11" s="281"/>
      <c r="C11" s="222" t="s">
        <v>249</v>
      </c>
      <c r="D11" s="108" t="s">
        <v>19</v>
      </c>
      <c r="E11" s="109">
        <v>40.5</v>
      </c>
      <c r="F11" s="109">
        <v>47</v>
      </c>
      <c r="G11" s="109">
        <v>49</v>
      </c>
      <c r="H11" s="109">
        <v>53</v>
      </c>
      <c r="I11" s="110">
        <v>54.2</v>
      </c>
      <c r="J11" s="111">
        <v>57</v>
      </c>
    </row>
    <row r="12" spans="1:10" ht="13.95" customHeight="1" x14ac:dyDescent="0.2">
      <c r="B12" s="281"/>
      <c r="C12" s="223" t="s">
        <v>69</v>
      </c>
      <c r="D12" s="103" t="s">
        <v>66</v>
      </c>
      <c r="E12" s="104">
        <v>45.38148148148148</v>
      </c>
      <c r="F12" s="104">
        <v>50.911111111111097</v>
      </c>
      <c r="G12" s="104">
        <v>52.966666666666647</v>
      </c>
      <c r="H12" s="104">
        <v>55.148148148148159</v>
      </c>
      <c r="I12" s="105">
        <v>57.359259259259268</v>
      </c>
      <c r="J12" s="106">
        <v>58.866666666666653</v>
      </c>
    </row>
    <row r="13" spans="1:10" ht="21.6" customHeight="1" x14ac:dyDescent="0.2">
      <c r="B13" s="281"/>
      <c r="C13" s="222" t="s">
        <v>250</v>
      </c>
      <c r="D13" s="108" t="s">
        <v>19</v>
      </c>
      <c r="E13" s="109">
        <v>46.8</v>
      </c>
      <c r="F13" s="109">
        <v>48.4</v>
      </c>
      <c r="G13" s="109">
        <v>50.6</v>
      </c>
      <c r="H13" s="109">
        <v>51.5</v>
      </c>
      <c r="I13" s="110">
        <v>51.5</v>
      </c>
      <c r="J13" s="111">
        <v>51.2</v>
      </c>
    </row>
    <row r="14" spans="1:10" ht="13.95" customHeight="1" x14ac:dyDescent="0.2">
      <c r="B14" s="281"/>
      <c r="C14" s="223" t="s">
        <v>69</v>
      </c>
      <c r="D14" s="103" t="s">
        <v>66</v>
      </c>
      <c r="E14" s="104">
        <v>56.107407407407408</v>
      </c>
      <c r="F14" s="104">
        <v>57.155555555555573</v>
      </c>
      <c r="G14" s="104">
        <v>57.74444444444444</v>
      </c>
      <c r="H14" s="104">
        <v>58.999999999999993</v>
      </c>
      <c r="I14" s="105">
        <v>59.76666666666668</v>
      </c>
      <c r="J14" s="106">
        <v>60.229629629629628</v>
      </c>
    </row>
    <row r="15" spans="1:10" ht="13.95" customHeight="1" x14ac:dyDescent="0.2">
      <c r="B15" s="281"/>
      <c r="C15" s="222" t="s">
        <v>251</v>
      </c>
      <c r="D15" s="108" t="s">
        <v>19</v>
      </c>
      <c r="E15" s="109">
        <v>3.7</v>
      </c>
      <c r="F15" s="109">
        <v>5.7</v>
      </c>
      <c r="G15" s="109">
        <v>5.7</v>
      </c>
      <c r="H15" s="109">
        <v>5.7</v>
      </c>
      <c r="I15" s="110">
        <v>4.8</v>
      </c>
      <c r="J15" s="111">
        <v>4.5</v>
      </c>
    </row>
    <row r="16" spans="1:10" ht="13.95" customHeight="1" x14ac:dyDescent="0.2">
      <c r="B16" s="281"/>
      <c r="C16" s="223" t="s">
        <v>69</v>
      </c>
      <c r="D16" s="103" t="s">
        <v>66</v>
      </c>
      <c r="E16" s="104">
        <v>13.7</v>
      </c>
      <c r="F16" s="104">
        <v>14.46296296296296</v>
      </c>
      <c r="G16" s="104">
        <v>14.459259259259261</v>
      </c>
      <c r="H16" s="104">
        <v>14.23333333333334</v>
      </c>
      <c r="I16" s="105">
        <v>13.85555555555556</v>
      </c>
      <c r="J16" s="106">
        <v>13.729629629629629</v>
      </c>
    </row>
    <row r="17" spans="2:10" ht="25.8" customHeight="1" x14ac:dyDescent="0.2">
      <c r="B17" s="281"/>
      <c r="C17" s="222" t="s">
        <v>252</v>
      </c>
      <c r="D17" s="108" t="s">
        <v>19</v>
      </c>
      <c r="E17" s="109">
        <v>20.6</v>
      </c>
      <c r="F17" s="109">
        <v>23.3</v>
      </c>
      <c r="G17" s="109">
        <v>25.2</v>
      </c>
      <c r="H17" s="109">
        <v>26.9</v>
      </c>
      <c r="I17" s="110">
        <v>27.5</v>
      </c>
      <c r="J17" s="111">
        <v>24.9</v>
      </c>
    </row>
    <row r="18" spans="2:10" ht="13.95" customHeight="1" x14ac:dyDescent="0.2">
      <c r="B18" s="281"/>
      <c r="C18" s="223" t="s">
        <v>69</v>
      </c>
      <c r="D18" s="103" t="s">
        <v>66</v>
      </c>
      <c r="E18" s="104">
        <v>31.24444444444444</v>
      </c>
      <c r="F18" s="104">
        <v>31.4</v>
      </c>
      <c r="G18" s="104">
        <v>32.044444444444437</v>
      </c>
      <c r="H18" s="104">
        <v>33.181481481481477</v>
      </c>
      <c r="I18" s="105">
        <v>34.085185185185189</v>
      </c>
      <c r="J18" s="106">
        <v>34.318518518518523</v>
      </c>
    </row>
    <row r="19" spans="2:10" ht="34.200000000000003" customHeight="1" x14ac:dyDescent="0.2">
      <c r="B19" s="281"/>
      <c r="C19" s="222" t="s">
        <v>253</v>
      </c>
      <c r="D19" s="108" t="s">
        <v>19</v>
      </c>
      <c r="E19" s="109">
        <v>14.1</v>
      </c>
      <c r="F19" s="109">
        <v>13.7</v>
      </c>
      <c r="G19" s="109">
        <v>12.3</v>
      </c>
      <c r="H19" s="109">
        <v>12.1</v>
      </c>
      <c r="I19" s="110">
        <v>10.199999999999999</v>
      </c>
      <c r="J19" s="111">
        <v>10.3</v>
      </c>
    </row>
    <row r="20" spans="2:10" ht="13.95" customHeight="1" x14ac:dyDescent="0.2">
      <c r="B20" s="281"/>
      <c r="C20" s="223" t="s">
        <v>69</v>
      </c>
      <c r="D20" s="103" t="s">
        <v>66</v>
      </c>
      <c r="E20" s="104">
        <v>12.15185185185185</v>
      </c>
      <c r="F20" s="104">
        <v>11.77777777777778</v>
      </c>
      <c r="G20" s="104">
        <v>11.05925925925926</v>
      </c>
      <c r="H20" s="104">
        <v>10.38148148148148</v>
      </c>
      <c r="I20" s="105">
        <v>9.6259259259259249</v>
      </c>
      <c r="J20" s="106">
        <v>9.3629629629629623</v>
      </c>
    </row>
    <row r="21" spans="2:10" ht="24.6" customHeight="1" x14ac:dyDescent="0.2">
      <c r="B21" s="281"/>
      <c r="C21" s="222" t="s">
        <v>27</v>
      </c>
      <c r="D21" s="108" t="s">
        <v>19</v>
      </c>
      <c r="E21" s="109">
        <v>28.6</v>
      </c>
      <c r="F21" s="109">
        <v>33.200000000000003</v>
      </c>
      <c r="G21" s="109">
        <v>35.9</v>
      </c>
      <c r="H21" s="109">
        <v>37.299999999999997</v>
      </c>
      <c r="I21" s="110">
        <v>36.4</v>
      </c>
      <c r="J21" s="111">
        <v>36.1</v>
      </c>
    </row>
    <row r="22" spans="2:10" ht="13.95" customHeight="1" x14ac:dyDescent="0.2">
      <c r="B22" s="281"/>
      <c r="C22" s="223" t="s">
        <v>69</v>
      </c>
      <c r="D22" s="103" t="s">
        <v>66</v>
      </c>
      <c r="E22" s="104">
        <v>50.307407407407403</v>
      </c>
      <c r="F22" s="104">
        <v>50.407407407407398</v>
      </c>
      <c r="G22" s="104">
        <v>51.214814814814822</v>
      </c>
      <c r="H22" s="104">
        <v>52.644444444444439</v>
      </c>
      <c r="I22" s="105">
        <v>53.992592592592587</v>
      </c>
      <c r="J22" s="106">
        <v>54.777777777777779</v>
      </c>
    </row>
    <row r="23" spans="2:10" ht="28.8" customHeight="1" x14ac:dyDescent="0.2">
      <c r="B23" s="281"/>
      <c r="C23" s="222" t="s">
        <v>254</v>
      </c>
      <c r="D23" s="108" t="s">
        <v>19</v>
      </c>
      <c r="E23" s="109">
        <v>9.1</v>
      </c>
      <c r="F23" s="109">
        <v>7.5</v>
      </c>
      <c r="G23" s="109">
        <v>5.8</v>
      </c>
      <c r="H23" s="109">
        <v>5</v>
      </c>
      <c r="I23" s="110">
        <v>4</v>
      </c>
      <c r="J23" s="111">
        <v>3.3</v>
      </c>
    </row>
    <row r="24" spans="2:10" ht="22.2" customHeight="1" x14ac:dyDescent="0.2">
      <c r="B24" s="281"/>
      <c r="C24" s="223" t="s">
        <v>255</v>
      </c>
      <c r="D24" s="103" t="s">
        <v>66</v>
      </c>
      <c r="E24" s="104">
        <v>4.3037037037037029</v>
      </c>
      <c r="F24" s="104">
        <v>4.9185185185185194</v>
      </c>
      <c r="G24" s="104">
        <v>4.2185185185185183</v>
      </c>
      <c r="H24" s="104">
        <v>3.507407407407408</v>
      </c>
      <c r="I24" s="105">
        <v>2.825925925925926</v>
      </c>
      <c r="J24" s="106">
        <v>2.344444444444445</v>
      </c>
    </row>
    <row r="25" spans="2:10" ht="22.2" customHeight="1" x14ac:dyDescent="0.2">
      <c r="B25" s="281"/>
      <c r="C25" s="222" t="s">
        <v>256</v>
      </c>
      <c r="D25" s="108" t="s">
        <v>19</v>
      </c>
      <c r="E25" s="109">
        <v>1.6</v>
      </c>
      <c r="F25" s="109">
        <v>2.6</v>
      </c>
      <c r="G25" s="109">
        <v>2.7</v>
      </c>
      <c r="H25" s="109">
        <v>3.6</v>
      </c>
      <c r="I25" s="110">
        <v>4</v>
      </c>
      <c r="J25" s="111">
        <v>4.5999999999999996</v>
      </c>
    </row>
    <row r="26" spans="2:10" ht="16.8" customHeight="1" x14ac:dyDescent="0.2">
      <c r="B26" s="281"/>
      <c r="C26" s="223" t="s">
        <v>69</v>
      </c>
      <c r="D26" s="103" t="s">
        <v>66</v>
      </c>
      <c r="E26" s="104">
        <v>5.6444444444444448</v>
      </c>
      <c r="F26" s="104">
        <v>5.7629629629629617</v>
      </c>
      <c r="G26" s="104">
        <v>5.81111111111111</v>
      </c>
      <c r="H26" s="104">
        <v>6.177777777777778</v>
      </c>
      <c r="I26" s="105">
        <v>6.4962962962962951</v>
      </c>
      <c r="J26" s="106">
        <v>6.8407407407407392</v>
      </c>
    </row>
    <row r="27" spans="2:10" ht="24" customHeight="1" x14ac:dyDescent="0.2">
      <c r="B27" s="281"/>
      <c r="C27" s="222" t="s">
        <v>257</v>
      </c>
      <c r="D27" s="108" t="s">
        <v>19</v>
      </c>
      <c r="E27" s="109">
        <v>3.1</v>
      </c>
      <c r="F27" s="109">
        <v>3.1</v>
      </c>
      <c r="G27" s="109">
        <v>2.9</v>
      </c>
      <c r="H27" s="109">
        <v>3.4</v>
      </c>
      <c r="I27" s="110">
        <v>4</v>
      </c>
      <c r="J27" s="111">
        <v>3.6</v>
      </c>
    </row>
    <row r="28" spans="2:10" ht="19.8" customHeight="1" thickBot="1" x14ac:dyDescent="0.25">
      <c r="B28" s="284"/>
      <c r="C28" s="224" t="s">
        <v>69</v>
      </c>
      <c r="D28" s="225" t="s">
        <v>66</v>
      </c>
      <c r="E28" s="226">
        <v>9.4444444444444429</v>
      </c>
      <c r="F28" s="226">
        <v>10.63703703703704</v>
      </c>
      <c r="G28" s="226">
        <v>10.744444444444451</v>
      </c>
      <c r="H28" s="226">
        <v>11.21111111111111</v>
      </c>
      <c r="I28" s="230">
        <v>11.45555555555555</v>
      </c>
      <c r="J28" s="227">
        <v>11.71111111111111</v>
      </c>
    </row>
    <row r="29" spans="2:10" ht="13.8" thickTop="1" thickBot="1" x14ac:dyDescent="0.25">
      <c r="B29" s="129" t="s">
        <v>133</v>
      </c>
      <c r="C29" s="94" t="s">
        <v>36</v>
      </c>
      <c r="D29" s="118"/>
      <c r="E29" s="118">
        <f>E2</f>
        <v>2010</v>
      </c>
      <c r="F29" s="118">
        <f t="shared" ref="F29:J29" si="0">F2</f>
        <v>2015</v>
      </c>
      <c r="G29" s="118">
        <f t="shared" si="0"/>
        <v>2016</v>
      </c>
      <c r="H29" s="118">
        <f t="shared" si="0"/>
        <v>2017</v>
      </c>
      <c r="I29" s="118">
        <f t="shared" si="0"/>
        <v>2018</v>
      </c>
      <c r="J29" s="228">
        <f t="shared" si="0"/>
        <v>2019</v>
      </c>
    </row>
    <row r="30" spans="2:10" ht="25.8" customHeight="1" thickTop="1" x14ac:dyDescent="0.2">
      <c r="B30" s="229" t="s">
        <v>159</v>
      </c>
      <c r="C30" s="285" t="str">
        <f>C3</f>
        <v>Miera zamestnanosti</v>
      </c>
      <c r="D30" s="286"/>
      <c r="E30" s="123">
        <v>-0.76364258780096295</v>
      </c>
      <c r="F30" s="123">
        <v>-0.42252195122090092</v>
      </c>
      <c r="G30" s="123">
        <v>-0.2271899575790782</v>
      </c>
      <c r="H30" s="123">
        <v>-0.26624738594968339</v>
      </c>
      <c r="I30" s="123">
        <v>-0.25163004572857101</v>
      </c>
      <c r="J30" s="124">
        <v>-0.27200485617533932</v>
      </c>
    </row>
    <row r="31" spans="2:10" x14ac:dyDescent="0.2">
      <c r="B31" s="283" t="s">
        <v>139</v>
      </c>
      <c r="C31" s="260" t="str">
        <f>C5</f>
        <v>Miera participácie</v>
      </c>
      <c r="D31" s="262"/>
      <c r="E31" s="123">
        <v>-0.33085963532772861</v>
      </c>
      <c r="F31" s="123">
        <v>-0.33197021960998507</v>
      </c>
      <c r="G31" s="123">
        <v>-0.17573864011636481</v>
      </c>
      <c r="H31" s="123">
        <v>-0.30040972574836972</v>
      </c>
      <c r="I31" s="123">
        <v>-0.35224920630363982</v>
      </c>
      <c r="J31" s="124">
        <v>-0.3866422560580427</v>
      </c>
    </row>
    <row r="32" spans="2:10" x14ac:dyDescent="0.2">
      <c r="B32" s="281"/>
      <c r="C32" s="260" t="str">
        <f>C7</f>
        <v>Odpracované hodiny na zamestnanca</v>
      </c>
      <c r="D32" s="288"/>
      <c r="E32" s="123">
        <v>0.37699915032481751</v>
      </c>
      <c r="F32" s="123">
        <v>0.1974599919443753</v>
      </c>
      <c r="G32" s="123">
        <v>0.12070677415516359</v>
      </c>
      <c r="H32" s="123">
        <v>5.0866511402239668E-2</v>
      </c>
      <c r="I32" s="123">
        <v>2.6925647097369679E-2</v>
      </c>
      <c r="J32" s="124">
        <v>1.3919984757590971E-2</v>
      </c>
    </row>
    <row r="33" spans="2:10" ht="24" customHeight="1" x14ac:dyDescent="0.2">
      <c r="B33" s="281"/>
      <c r="C33" s="260" t="str">
        <f>C9</f>
        <v>Miera zamestnanosti širšej vek. skupiny 15-74</v>
      </c>
      <c r="D33" s="288"/>
      <c r="E33" s="123">
        <v>-0.5638847478008101</v>
      </c>
      <c r="F33" s="123">
        <v>-0.26524817777930942</v>
      </c>
      <c r="G33" s="123">
        <v>-9.0760250398264242E-2</v>
      </c>
      <c r="H33" s="123">
        <v>-0.12803745902222011</v>
      </c>
      <c r="I33" s="123">
        <v>-0.15958289412136231</v>
      </c>
      <c r="J33" s="124">
        <v>-0.19992735889346011</v>
      </c>
    </row>
    <row r="34" spans="2:10" x14ac:dyDescent="0.2">
      <c r="B34" s="281"/>
      <c r="C34" s="260" t="str">
        <f>C11</f>
        <v>Miera zamestnanosti starších, 55-64 r.</v>
      </c>
      <c r="D34" s="288"/>
      <c r="E34" s="123">
        <v>-0.53289387743674899</v>
      </c>
      <c r="F34" s="123">
        <v>-0.3861550783061245</v>
      </c>
      <c r="G34" s="123">
        <v>-0.38782082153471259</v>
      </c>
      <c r="H34" s="123">
        <v>-0.21234844231386441</v>
      </c>
      <c r="I34" s="123">
        <v>-0.31522079066569508</v>
      </c>
      <c r="J34" s="124">
        <v>-0.18721905773040809</v>
      </c>
    </row>
    <row r="35" spans="2:10" x14ac:dyDescent="0.2">
      <c r="B35" s="281"/>
      <c r="C35" s="260" t="str">
        <f>C13</f>
        <v>Miera zamestnanosti žien, 15-39r.</v>
      </c>
      <c r="D35" s="288"/>
      <c r="E35" s="123">
        <v>-1.259067896842508</v>
      </c>
      <c r="F35" s="123">
        <v>-1.1481744833382079</v>
      </c>
      <c r="G35" s="123">
        <v>-0.92948941943928509</v>
      </c>
      <c r="H35" s="123">
        <v>-0.97879332310417555</v>
      </c>
      <c r="I35" s="123">
        <v>-1.0237256202871849</v>
      </c>
      <c r="J35" s="124">
        <v>-1.1337581857840771</v>
      </c>
    </row>
    <row r="36" spans="2:10" x14ac:dyDescent="0.2">
      <c r="B36" s="281"/>
      <c r="C36" s="260" t="str">
        <f>C15</f>
        <v>Čiastočné úväzky</v>
      </c>
      <c r="D36" s="288"/>
      <c r="E36" s="123">
        <v>-1.0630434473836079</v>
      </c>
      <c r="F36" s="123">
        <v>-0.90511978320519226</v>
      </c>
      <c r="G36" s="123">
        <v>-0.89607907847919299</v>
      </c>
      <c r="H36" s="123">
        <v>-0.87239539543715028</v>
      </c>
      <c r="I36" s="123">
        <v>-0.92549650918610538</v>
      </c>
      <c r="J36" s="124">
        <v>-0.93598891612254564</v>
      </c>
    </row>
    <row r="37" spans="2:10" x14ac:dyDescent="0.2">
      <c r="B37" s="281"/>
      <c r="C37" s="260" t="str">
        <f>C17</f>
        <v>Miera zamestnanosti mladých do 25 r.</v>
      </c>
      <c r="D37" s="288"/>
      <c r="E37" s="123">
        <v>-0.90630138043954689</v>
      </c>
      <c r="F37" s="123">
        <v>-0.67034664248490594</v>
      </c>
      <c r="G37" s="123">
        <v>-0.5668471048945416</v>
      </c>
      <c r="H37" s="123">
        <v>-0.53206881031854492</v>
      </c>
      <c r="I37" s="123">
        <v>-0.54454683941447557</v>
      </c>
      <c r="J37" s="124">
        <v>-0.77491664487393586</v>
      </c>
    </row>
    <row r="38" spans="2:10" ht="22.2" customHeight="1" x14ac:dyDescent="0.2">
      <c r="B38" s="281"/>
      <c r="C38" s="260" t="str">
        <f>C19</f>
        <v>Mladí mimo vzdelávacieho a pracovného procesu</v>
      </c>
      <c r="D38" s="288"/>
      <c r="E38" s="123">
        <v>-0.42898514082705641</v>
      </c>
      <c r="F38" s="123">
        <v>-0.43331646662014778</v>
      </c>
      <c r="G38" s="123">
        <v>-0.29754179102286282</v>
      </c>
      <c r="H38" s="123">
        <v>-0.44010038746186209</v>
      </c>
      <c r="I38" s="123">
        <v>-0.1606682796654588</v>
      </c>
      <c r="J38" s="124">
        <v>-0.28526188077901538</v>
      </c>
    </row>
    <row r="39" spans="2:10" x14ac:dyDescent="0.2">
      <c r="B39" s="281"/>
      <c r="C39" s="260" t="str">
        <f>C21</f>
        <v>Miera zamestnanosti nízkokvalifikovaných</v>
      </c>
      <c r="D39" s="288"/>
      <c r="E39" s="123">
        <v>-2.1248576305009701</v>
      </c>
      <c r="F39" s="123">
        <v>-2.224836129541353</v>
      </c>
      <c r="G39" s="123">
        <v>-1.9234274313143369</v>
      </c>
      <c r="H39" s="123">
        <v>-1.9085328253409639</v>
      </c>
      <c r="I39" s="123">
        <v>-2.1489574594895871</v>
      </c>
      <c r="J39" s="124">
        <v>-2.3676437502367218</v>
      </c>
    </row>
    <row r="40" spans="2:10" x14ac:dyDescent="0.2">
      <c r="B40" s="281"/>
      <c r="C40" s="260" t="str">
        <f>C23</f>
        <v>Dlhodobá nezamestnanosť</v>
      </c>
      <c r="D40" s="288"/>
      <c r="E40" s="123">
        <v>-1.951898344886045</v>
      </c>
      <c r="F40" s="123">
        <v>-0.69277085962822404</v>
      </c>
      <c r="G40" s="123">
        <v>-0.48479855868207039</v>
      </c>
      <c r="H40" s="123">
        <v>-0.5074532528301251</v>
      </c>
      <c r="I40" s="123">
        <v>-0.45323087445052679</v>
      </c>
      <c r="J40" s="124">
        <v>-0.40764034436216551</v>
      </c>
    </row>
    <row r="41" spans="2:10" x14ac:dyDescent="0.2">
      <c r="B41" s="281"/>
      <c r="C41" s="260" t="str">
        <f>C25</f>
        <v>Miera participácie 65+</v>
      </c>
      <c r="D41" s="288"/>
      <c r="E41" s="123">
        <v>-1.0959500516618379</v>
      </c>
      <c r="F41" s="123">
        <v>-1.0950350405291649</v>
      </c>
      <c r="G41" s="123">
        <v>-0.99103737310228068</v>
      </c>
      <c r="H41" s="123">
        <v>-0.83477710372807667</v>
      </c>
      <c r="I41" s="123">
        <v>-0.77661513447367536</v>
      </c>
      <c r="J41" s="124">
        <v>-0.67621764111265803</v>
      </c>
    </row>
    <row r="42" spans="2:10" ht="13.2" thickBot="1" x14ac:dyDescent="0.25">
      <c r="B42" s="287"/>
      <c r="C42" s="263" t="str">
        <f>C27</f>
        <v>Vzdelávanie dospelých</v>
      </c>
      <c r="D42" s="289"/>
      <c r="E42" s="127">
        <v>-0.82907718925962759</v>
      </c>
      <c r="F42" s="127">
        <v>-0.92520833502436983</v>
      </c>
      <c r="G42" s="127">
        <v>-0.99462196962367189</v>
      </c>
      <c r="H42" s="127">
        <v>-0.98648120125172178</v>
      </c>
      <c r="I42" s="127">
        <v>-0.94733067820607897</v>
      </c>
      <c r="J42" s="128">
        <v>-0.95912489027891557</v>
      </c>
    </row>
    <row r="43" spans="2:10" ht="13.2" thickTop="1" x14ac:dyDescent="0.2"/>
  </sheetData>
  <mergeCells count="16">
    <mergeCell ref="B3:B4"/>
    <mergeCell ref="B5:B28"/>
    <mergeCell ref="C30:D30"/>
    <mergeCell ref="B31:B42"/>
    <mergeCell ref="C31:D31"/>
    <mergeCell ref="C32:D32"/>
    <mergeCell ref="C33:D33"/>
    <mergeCell ref="C34:D34"/>
    <mergeCell ref="C41:D41"/>
    <mergeCell ref="C42:D42"/>
    <mergeCell ref="C35:D35"/>
    <mergeCell ref="C36:D36"/>
    <mergeCell ref="C37:D37"/>
    <mergeCell ref="C38:D38"/>
    <mergeCell ref="C39:D39"/>
    <mergeCell ref="C40:D40"/>
  </mergeCells>
  <conditionalFormatting sqref="J42">
    <cfRule type="colorScale" priority="7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30:I30">
    <cfRule type="colorScale" priority="12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31:I41">
    <cfRule type="colorScale" priority="11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E42:I42">
    <cfRule type="colorScale" priority="10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30">
    <cfRule type="colorScale" priority="9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conditionalFormatting sqref="J31:J41">
    <cfRule type="colorScale" priority="8">
      <colorScale>
        <cfvo type="num" val="-1"/>
        <cfvo type="num" val="0"/>
        <cfvo type="num" val="1"/>
        <color rgb="FFFF0000"/>
        <color rgb="FFFFEB84"/>
        <color rgb="FF70AD47"/>
      </colorScale>
    </cfRule>
  </conditionalFormatting>
  <hyperlinks>
    <hyperlink ref="A1" location="OBSAH!A1" display="OBSAH!A1" xr:uid="{CC65569F-FC0B-4DCF-A44E-9E683522C815}"/>
  </hyperlinks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OBSAH</vt:lpstr>
      <vt:lpstr>T-1</vt:lpstr>
      <vt:lpstr>T-2</vt:lpstr>
      <vt:lpstr>T-3</vt:lpstr>
      <vt:lpstr>T-4</vt:lpstr>
      <vt:lpstr>T-5</vt:lpstr>
      <vt:lpstr>T-6</vt:lpstr>
      <vt:lpstr>T-7</vt:lpstr>
      <vt:lpstr>T-8</vt:lpstr>
      <vt:lpstr>T-9</vt:lpstr>
      <vt:lpstr>T-10</vt:lpstr>
      <vt:lpstr>T-11</vt:lpstr>
      <vt:lpstr>T-12</vt:lpstr>
      <vt:lpstr>T-13</vt:lpstr>
      <vt:lpstr>T-14</vt:lpstr>
      <vt:lpstr>T-15</vt:lpstr>
      <vt:lpstr>T-16</vt:lpstr>
      <vt:lpstr>T-17</vt:lpstr>
      <vt:lpstr>T-18</vt:lpstr>
      <vt:lpstr>T-19</vt:lpstr>
      <vt:lpstr>T-20</vt:lpstr>
      <vt:lpstr>T-21</vt:lpstr>
      <vt:lpstr>T-22</vt:lpstr>
      <vt:lpstr>T-23</vt:lpstr>
      <vt:lpstr>T-24</vt:lpstr>
      <vt:lpstr>T-25</vt:lpstr>
      <vt:lpstr>T-26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Branislav Reľovský</dc:creator>
  <cp:lastModifiedBy>Vaňko Milan</cp:lastModifiedBy>
  <dcterms:created xsi:type="dcterms:W3CDTF">2019-06-28T11:47:14Z</dcterms:created>
  <dcterms:modified xsi:type="dcterms:W3CDTF">2021-05-05T07:07:46Z</dcterms:modified>
</cp:coreProperties>
</file>