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4.xml" ContentType="application/vnd.openxmlformats-officedocument.themeOverride+xml"/>
  <Override PartName="/xl/drawings/drawing14.xml" ContentType="application/vnd.openxmlformats-officedocument.drawing+xml"/>
  <Override PartName="/xl/charts/chart8.xml" ContentType="application/vnd.openxmlformats-officedocument.drawingml.chart+xml"/>
  <Override PartName="/xl/drawings/drawing15.xml" ContentType="application/vnd.openxmlformats-officedocument.drawing+xml"/>
  <Override PartName="/xl/charts/chart9.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8.xml" ContentType="application/vnd.openxmlformats-officedocument.drawing+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9.xml" ContentType="application/vnd.openxmlformats-officedocument.drawing+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5.xml" ContentType="application/vnd.openxmlformats-officedocument.themeOverride+xml"/>
  <Override PartName="/xl/drawings/drawing20.xml" ContentType="application/vnd.openxmlformats-officedocument.drawing+xml"/>
  <Override PartName="/xl/charts/chart13.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6.xml" ContentType="application/vnd.openxmlformats-officedocument.themeOverride+xml"/>
  <Override PartName="/xl/drawings/drawing21.xml" ContentType="application/vnd.openxmlformats-officedocument.drawing+xml"/>
  <Override PartName="/xl/charts/chart14.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7.xml" ContentType="application/vnd.openxmlformats-officedocument.themeOverride+xml"/>
  <Override PartName="/xl/drawings/drawing22.xml" ContentType="application/vnd.openxmlformats-officedocument.drawing+xml"/>
  <Override PartName="/xl/charts/chart15.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8.xml" ContentType="application/vnd.openxmlformats-officedocument.themeOverride+xml"/>
  <Override PartName="/xl/drawings/drawing23.xml" ContentType="application/vnd.openxmlformats-officedocument.drawing+xml"/>
  <Override PartName="/xl/charts/chart16.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9.xml" ContentType="application/vnd.openxmlformats-officedocument.themeOverride+xml"/>
  <Override PartName="/xl/drawings/drawing24.xml" ContentType="application/vnd.openxmlformats-officedocument.drawing+xml"/>
  <Override PartName="/xl/charts/chart17.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0.xml" ContentType="application/vnd.openxmlformats-officedocument.themeOverride+xml"/>
  <Override PartName="/xl/drawings/drawing25.xml" ContentType="application/vnd.openxmlformats-officedocument.drawing+xml"/>
  <Override PartName="/xl/charts/chart18.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1.xml" ContentType="application/vnd.openxmlformats-officedocument.themeOverride+xml"/>
  <Override PartName="/xl/drawings/drawing26.xml" ContentType="application/vnd.openxmlformats-officedocument.drawing+xml"/>
  <Override PartName="/xl/charts/chart19.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2.xml" ContentType="application/vnd.openxmlformats-officedocument.themeOverride+xml"/>
  <Override PartName="/xl/drawings/drawing27.xml" ContentType="application/vnd.openxmlformats-officedocument.drawing+xml"/>
  <Override PartName="/xl/charts/chart20.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3.xml" ContentType="application/vnd.openxmlformats-officedocument.themeOverride+xml"/>
  <Override PartName="/xl/drawings/drawing28.xml" ContentType="application/vnd.openxmlformats-officedocument.drawing+xml"/>
  <Override PartName="/xl/charts/chart21.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4.xml" ContentType="application/vnd.openxmlformats-officedocument.themeOverride+xml"/>
  <Override PartName="/xl/drawings/drawing29.xml" ContentType="application/vnd.openxmlformats-officedocument.drawing+xml"/>
  <Override PartName="/xl/charts/chart22.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5.xml" ContentType="application/vnd.openxmlformats-officedocument.themeOverride+xml"/>
  <Override PartName="/xl/drawings/drawing30.xml" ContentType="application/vnd.openxmlformats-officedocument.drawing+xml"/>
  <Override PartName="/xl/charts/chart23.xml" ContentType="application/vnd.openxmlformats-officedocument.drawingml.chart+xml"/>
  <Override PartName="/xl/theme/themeOverride16.xml" ContentType="application/vnd.openxmlformats-officedocument.themeOverride+xml"/>
  <Override PartName="/xl/drawings/drawing31.xml" ContentType="application/vnd.openxmlformats-officedocument.drawing+xml"/>
  <Override PartName="/xl/charts/chart24.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7.xml" ContentType="application/vnd.openxmlformats-officedocument.themeOverride+xml"/>
  <Override PartName="/xl/drawings/drawing32.xml" ContentType="application/vnd.openxmlformats-officedocument.drawing+xml"/>
  <Override PartName="/xl/charts/chart25.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18.xml" ContentType="application/vnd.openxmlformats-officedocument.themeOverride+xml"/>
  <Override PartName="/xl/drawings/drawing33.xml" ContentType="application/vnd.openxmlformats-officedocument.drawing+xml"/>
  <Override PartName="/xl/charts/chart26.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19.xml" ContentType="application/vnd.openxmlformats-officedocument.themeOverride+xml"/>
  <Override PartName="/xl/drawings/drawing34.xml" ContentType="application/vnd.openxmlformats-officedocument.drawing+xml"/>
  <Override PartName="/xl/charts/chart27.xml" ContentType="application/vnd.openxmlformats-officedocument.drawingml.chart+xml"/>
  <Override PartName="/xl/theme/themeOverride20.xml" ContentType="application/vnd.openxmlformats-officedocument.themeOverride+xml"/>
  <Override PartName="/xl/drawings/drawing35.xml" ContentType="application/vnd.openxmlformats-officedocument.drawing+xml"/>
  <Override PartName="/xl/drawings/drawing36.xml" ContentType="application/vnd.openxmlformats-officedocument.drawing+xml"/>
  <Override PartName="/xl/charts/chart28.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7.xml" ContentType="application/vnd.openxmlformats-officedocument.drawing+xml"/>
  <Override PartName="/xl/charts/chart29.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21.xml" ContentType="application/vnd.openxmlformats-officedocument.themeOverride+xml"/>
  <Override PartName="/xl/drawings/drawing38.xml" ContentType="application/vnd.openxmlformats-officedocument.drawing+xml"/>
  <Override PartName="/xl/charts/chart30.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22.xml" ContentType="application/vnd.openxmlformats-officedocument.themeOverride+xml"/>
  <Override PartName="/xl/drawings/drawing39.xml" ContentType="application/vnd.openxmlformats-officedocument.drawing+xml"/>
  <Override PartName="/xl/charts/chart31.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23.xml" ContentType="application/vnd.openxmlformats-officedocument.themeOverride+xml"/>
  <Override PartName="/xl/drawings/drawing40.xml" ContentType="application/vnd.openxmlformats-officedocument.drawing+xml"/>
  <Override PartName="/xl/charts/chart32.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24.xml" ContentType="application/vnd.openxmlformats-officedocument.themeOverride+xml"/>
  <Override PartName="/xl/drawings/drawing41.xml" ContentType="application/vnd.openxmlformats-officedocument.drawing+xml"/>
  <Override PartName="/xl/charts/chart33.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25.xml" ContentType="application/vnd.openxmlformats-officedocument.themeOverride+xml"/>
  <Override PartName="/xl/drawings/drawing42.xml" ContentType="application/vnd.openxmlformats-officedocument.drawing+xml"/>
  <Override PartName="/xl/charts/chart34.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26.xml" ContentType="application/vnd.openxmlformats-officedocument.themeOverride+xml"/>
  <Override PartName="/xl/drawings/drawing43.xml" ContentType="application/vnd.openxmlformats-officedocument.drawing+xml"/>
  <Override PartName="/xl/charts/chart35.xml" ContentType="application/vnd.openxmlformats-officedocument.drawingml.chart+xml"/>
  <Override PartName="/xl/theme/themeOverride27.xml" ContentType="application/vnd.openxmlformats-officedocument.themeOverride+xml"/>
  <Override PartName="/xl/drawings/drawing44.xml" ContentType="application/vnd.openxmlformats-officedocument.drawing+xml"/>
  <Override PartName="/xl/charts/chart36.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8.xml" ContentType="application/vnd.openxmlformats-officedocument.themeOverride+xml"/>
  <Override PartName="/xl/drawings/drawing45.xml" ContentType="application/vnd.openxmlformats-officedocument.drawing+xml"/>
  <Override PartName="/xl/charts/chart37.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29.xml" ContentType="application/vnd.openxmlformats-officedocument.themeOverride+xml"/>
  <Override PartName="/xl/drawings/drawing46.xml" ContentType="application/vnd.openxmlformats-officedocument.drawing+xml"/>
  <Override PartName="/xl/charts/chart38.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30.xml" ContentType="application/vnd.openxmlformats-officedocument.themeOverride+xml"/>
  <Override PartName="/xl/drawings/drawing47.xml" ContentType="application/vnd.openxmlformats-officedocument.drawingml.chartshapes+xml"/>
  <Override PartName="/xl/drawings/drawing48.xml" ContentType="application/vnd.openxmlformats-officedocument.drawing+xml"/>
  <Override PartName="/xl/charts/chart39.xml" ContentType="application/vnd.openxmlformats-officedocument.drawingml.chart+xml"/>
  <Override PartName="/xl/theme/themeOverride31.xml" ContentType="application/vnd.openxmlformats-officedocument.themeOverride+xml"/>
  <Override PartName="/xl/drawings/drawing49.xml" ContentType="application/vnd.openxmlformats-officedocument.drawing+xml"/>
  <Override PartName="/xl/charts/chart40.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32.xml" ContentType="application/vnd.openxmlformats-officedocument.themeOverride+xml"/>
  <Override PartName="/xl/drawings/drawing50.xml" ContentType="application/vnd.openxmlformats-officedocument.drawing+xml"/>
  <Override PartName="/xl/charts/chart41.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33.xml" ContentType="application/vnd.openxmlformats-officedocument.themeOverride+xml"/>
  <Override PartName="/xl/drawings/drawing51.xml" ContentType="application/vnd.openxmlformats-officedocument.drawingml.chartshapes+xml"/>
  <Override PartName="/xl/drawings/drawing52.xml" ContentType="application/vnd.openxmlformats-officedocument.drawing+xml"/>
  <Override PartName="/xl/charts/chart42.xml" ContentType="application/vnd.openxmlformats-officedocument.drawingml.chart+xml"/>
  <Override PartName="/xl/theme/themeOverride34.xml" ContentType="application/vnd.openxmlformats-officedocument.themeOverride+xml"/>
  <Override PartName="/xl/drawings/drawing53.xml" ContentType="application/vnd.openxmlformats-officedocument.drawing+xml"/>
  <Override PartName="/xl/charts/chart43.xml" ContentType="application/vnd.openxmlformats-officedocument.drawingml.chart+xml"/>
  <Override PartName="/xl/drawings/drawing54.xml" ContentType="application/vnd.openxmlformats-officedocument.drawingml.chartshapes+xml"/>
  <Override PartName="/xl/drawings/drawing55.xml" ContentType="application/vnd.openxmlformats-officedocument.drawing+xml"/>
  <Override PartName="/xl/charts/chart44.xml" ContentType="application/vnd.openxmlformats-officedocument.drawingml.chart+xml"/>
  <Override PartName="/xl/drawings/drawing56.xml" ContentType="application/vnd.openxmlformats-officedocument.drawingml.chartshapes+xml"/>
  <Override PartName="/xl/drawings/drawing57.xml" ContentType="application/vnd.openxmlformats-officedocument.drawing+xml"/>
  <Override PartName="/xl/charts/chart45.xml" ContentType="application/vnd.openxmlformats-officedocument.drawingml.chart+xml"/>
  <Override PartName="/xl/drawings/drawing58.xml" ContentType="application/vnd.openxmlformats-officedocument.drawing+xml"/>
  <Override PartName="/xl/charts/chart46.xml" ContentType="application/vnd.openxmlformats-officedocument.drawingml.chart+xml"/>
  <Override PartName="/xl/drawings/drawing59.xml" ContentType="application/vnd.openxmlformats-officedocument.drawing+xml"/>
  <Override PartName="/xl/charts/chart47.xml" ContentType="application/vnd.openxmlformats-officedocument.drawingml.chart+xml"/>
  <Override PartName="/xl/drawings/drawing60.xml" ContentType="application/vnd.openxmlformats-officedocument.drawingml.chartshapes+xml"/>
  <Override PartName="/xl/drawings/drawing61.xml" ContentType="application/vnd.openxmlformats-officedocument.drawing+xml"/>
  <Override PartName="/xl/charts/chart48.xml" ContentType="application/vnd.openxmlformats-officedocument.drawingml.chart+xml"/>
  <Override PartName="/xl/drawings/drawing62.xml" ContentType="application/vnd.openxmlformats-officedocument.drawing+xml"/>
  <Override PartName="/xl/drawings/drawing63.xml" ContentType="application/vnd.openxmlformats-officedocument.drawing+xml"/>
  <Override PartName="/xl/charts/chart49.xml" ContentType="application/vnd.openxmlformats-officedocument.drawingml.chart+xml"/>
  <Override PartName="/xl/theme/themeOverride35.xml" ContentType="application/vnd.openxmlformats-officedocument.themeOverride+xml"/>
  <Override PartName="/xl/drawings/drawing64.xml" ContentType="application/vnd.openxmlformats-officedocument.drawing+xml"/>
  <Override PartName="/xl/charts/chart50.xml" ContentType="application/vnd.openxmlformats-officedocument.drawingml.chart+xml"/>
  <Override PartName="/xl/theme/themeOverride36.xml" ContentType="application/vnd.openxmlformats-officedocument.themeOverride+xml"/>
  <Override PartName="/xl/drawings/drawing65.xml" ContentType="application/vnd.openxmlformats-officedocument.drawing+xml"/>
  <Override PartName="/xl/charts/chart51.xml" ContentType="application/vnd.openxmlformats-officedocument.drawingml.chart+xml"/>
  <Override PartName="/xl/theme/themeOverride37.xml" ContentType="application/vnd.openxmlformats-officedocument.themeOverride+xml"/>
  <Override PartName="/xl/drawings/drawing66.xml" ContentType="application/vnd.openxmlformats-officedocument.drawing+xml"/>
  <Override PartName="/xl/charts/chart52.xml" ContentType="application/vnd.openxmlformats-officedocument.drawingml.chart+xml"/>
  <Override PartName="/xl/theme/themeOverride38.xml" ContentType="application/vnd.openxmlformats-officedocument.themeOverride+xml"/>
  <Override PartName="/xl/drawings/drawing67.xml" ContentType="application/vnd.openxmlformats-officedocument.drawing+xml"/>
  <Override PartName="/xl/charts/chart53.xml" ContentType="application/vnd.openxmlformats-officedocument.drawingml.chart+xml"/>
  <Override PartName="/xl/theme/themeOverride39.xml" ContentType="application/vnd.openxmlformats-officedocument.themeOverride+xml"/>
  <Override PartName="/xl/drawings/drawing68.xml" ContentType="application/vnd.openxmlformats-officedocument.drawing+xml"/>
  <Override PartName="/xl/charts/chart54.xml" ContentType="application/vnd.openxmlformats-officedocument.drawingml.chart+xml"/>
  <Override PartName="/xl/theme/themeOverride40.xml" ContentType="application/vnd.openxmlformats-officedocument.themeOverride+xml"/>
  <Override PartName="/xl/drawings/drawing69.xml" ContentType="application/vnd.openxmlformats-officedocument.drawing+xml"/>
  <Override PartName="/xl/charts/chart55.xml" ContentType="application/vnd.openxmlformats-officedocument.drawingml.chart+xml"/>
  <Override PartName="/xl/theme/themeOverride41.xml" ContentType="application/vnd.openxmlformats-officedocument.themeOverride+xml"/>
  <Override PartName="/xl/drawings/drawing70.xml" ContentType="application/vnd.openxmlformats-officedocument.drawing+xml"/>
  <Override PartName="/xl/charts/chart56.xml" ContentType="application/vnd.openxmlformats-officedocument.drawingml.chart+xml"/>
  <Override PartName="/xl/theme/themeOverride42.xml" ContentType="application/vnd.openxmlformats-officedocument.themeOverride+xml"/>
  <Override PartName="/xl/drawings/drawing71.xml" ContentType="application/vnd.openxmlformats-officedocument.drawing+xml"/>
  <Override PartName="/xl/charts/chart57.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43.xml" ContentType="application/vnd.openxmlformats-officedocument.themeOverride+xml"/>
  <Override PartName="/xl/drawings/drawing72.xml" ContentType="application/vnd.openxmlformats-officedocument.drawing+xml"/>
  <Override PartName="/xl/charts/chart58.xml" ContentType="application/vnd.openxmlformats-officedocument.drawingml.chart+xml"/>
  <Override PartName="/xl/theme/themeOverride44.xml" ContentType="application/vnd.openxmlformats-officedocument.themeOverride+xml"/>
  <Override PartName="/xl/drawings/drawing73.xml" ContentType="application/vnd.openxmlformats-officedocument.drawing+xml"/>
  <Override PartName="/xl/charts/chart59.xml" ContentType="application/vnd.openxmlformats-officedocument.drawingml.chart+xml"/>
  <Override PartName="/xl/theme/themeOverride45.xml" ContentType="application/vnd.openxmlformats-officedocument.themeOverride+xml"/>
  <Override PartName="/xl/drawings/drawing74.xml" ContentType="application/vnd.openxmlformats-officedocument.drawing+xml"/>
  <Override PartName="/xl/charts/chart60.xml" ContentType="application/vnd.openxmlformats-officedocument.drawingml.chart+xml"/>
  <Override PartName="/xl/theme/themeOverride46.xml" ContentType="application/vnd.openxmlformats-officedocument.themeOverride+xml"/>
  <Override PartName="/xl/drawings/drawing75.xml" ContentType="application/vnd.openxmlformats-officedocument.drawing+xml"/>
  <Override PartName="/xl/charts/chart61.xml" ContentType="application/vnd.openxmlformats-officedocument.drawingml.chart+xml"/>
  <Override PartName="/xl/theme/themeOverride47.xml" ContentType="application/vnd.openxmlformats-officedocument.themeOverride+xml"/>
  <Override PartName="/xl/drawings/drawing76.xml" ContentType="application/vnd.openxmlformats-officedocument.drawing+xml"/>
  <Override PartName="/xl/charts/chart62.xml" ContentType="application/vnd.openxmlformats-officedocument.drawingml.chart+xml"/>
  <Override PartName="/xl/theme/themeOverride48.xml" ContentType="application/vnd.openxmlformats-officedocument.themeOverride+xml"/>
  <Override PartName="/xl/drawings/drawing77.xml" ContentType="application/vnd.openxmlformats-officedocument.drawing+xml"/>
  <Override PartName="/xl/charts/chart63.xml" ContentType="application/vnd.openxmlformats-officedocument.drawingml.chart+xml"/>
  <Override PartName="/xl/theme/themeOverride49.xml" ContentType="application/vnd.openxmlformats-officedocument.themeOverride+xml"/>
  <Override PartName="/xl/charts/chart64.xml" ContentType="application/vnd.openxmlformats-officedocument.drawingml.chart+xml"/>
  <Override PartName="/xl/theme/themeOverride50.xml" ContentType="application/vnd.openxmlformats-officedocument.themeOverride+xml"/>
  <Override PartName="/xl/drawings/drawing78.xml" ContentType="application/vnd.openxmlformats-officedocument.drawing+xml"/>
  <Override PartName="/xl/charts/chart65.xml" ContentType="application/vnd.openxmlformats-officedocument.drawingml.chart+xml"/>
  <Override PartName="/xl/theme/themeOverride51.xml" ContentType="application/vnd.openxmlformats-officedocument.themeOverride+xml"/>
  <Override PartName="/xl/drawings/drawing79.xml" ContentType="application/vnd.openxmlformats-officedocument.drawing+xml"/>
  <Override PartName="/xl/charts/chart66.xml" ContentType="application/vnd.openxmlformats-officedocument.drawingml.chart+xml"/>
  <Override PartName="/xl/charts/chart67.xml" ContentType="application/vnd.openxmlformats-officedocument.drawingml.chart+xml"/>
  <Override PartName="/xl/theme/themeOverride52.xml" ContentType="application/vnd.openxmlformats-officedocument.themeOverride+xml"/>
  <Override PartName="/xl/drawings/drawing80.xml" ContentType="application/vnd.openxmlformats-officedocument.drawing+xml"/>
  <Override PartName="/xl/charts/chart68.xml" ContentType="application/vnd.openxmlformats-officedocument.drawingml.chart+xml"/>
  <Override PartName="/xl/theme/themeOverride53.xml" ContentType="application/vnd.openxmlformats-officedocument.themeOverride+xml"/>
  <Override PartName="/xl/charts/chart69.xml" ContentType="application/vnd.openxmlformats-officedocument.drawingml.chart+xml"/>
  <Override PartName="/xl/theme/themeOverride54.xml" ContentType="application/vnd.openxmlformats-officedocument.themeOverride+xml"/>
  <Override PartName="/xl/drawings/drawing81.xml" ContentType="application/vnd.openxmlformats-officedocument.drawing+xml"/>
  <Override PartName="/xl/charts/chart70.xml" ContentType="application/vnd.openxmlformats-officedocument.drawingml.chart+xml"/>
  <Override PartName="/xl/theme/themeOverride55.xml" ContentType="application/vnd.openxmlformats-officedocument.themeOverride+xml"/>
  <Override PartName="/xl/drawings/drawing82.xml" ContentType="application/vnd.openxmlformats-officedocument.drawing+xml"/>
  <Override PartName="/xl/charts/chart71.xml" ContentType="application/vnd.openxmlformats-officedocument.drawingml.chart+xml"/>
  <Override PartName="/xl/drawings/drawing83.xml" ContentType="application/vnd.openxmlformats-officedocument.drawing+xml"/>
  <Override PartName="/xl/charts/chart72.xml" ContentType="application/vnd.openxmlformats-officedocument.drawingml.chart+xml"/>
  <Override PartName="/xl/theme/themeOverride56.xml" ContentType="application/vnd.openxmlformats-officedocument.themeOverride+xml"/>
  <Override PartName="/xl/drawings/drawing84.xml" ContentType="application/vnd.openxmlformats-officedocument.drawing+xml"/>
  <Override PartName="/xl/charts/chart73.xml" ContentType="application/vnd.openxmlformats-officedocument.drawingml.chart+xml"/>
  <Override PartName="/xl/theme/themeOverride57.xml" ContentType="application/vnd.openxmlformats-officedocument.themeOverride+xml"/>
  <Override PartName="/xl/drawings/drawing85.xml" ContentType="application/vnd.openxmlformats-officedocument.drawing+xml"/>
  <Override PartName="/xl/charts/chart74.xml" ContentType="application/vnd.openxmlformats-officedocument.drawingml.chart+xml"/>
  <Override PartName="/xl/theme/themeOverride58.xml" ContentType="application/vnd.openxmlformats-officedocument.themeOverride+xml"/>
  <Override PartName="/xl/drawings/drawing86.xml" ContentType="application/vnd.openxmlformats-officedocument.drawing+xml"/>
  <Override PartName="/xl/charts/chart75.xml" ContentType="application/vnd.openxmlformats-officedocument.drawingml.chart+xml"/>
  <Override PartName="/xl/theme/themeOverride59.xml" ContentType="application/vnd.openxmlformats-officedocument.themeOverride+xml"/>
  <Override PartName="/xl/drawings/drawing87.xml" ContentType="application/vnd.openxmlformats-officedocument.drawing+xml"/>
  <Override PartName="/xl/charts/chart76.xml" ContentType="application/vnd.openxmlformats-officedocument.drawingml.chart+xml"/>
  <Override PartName="/xl/theme/themeOverride60.xml" ContentType="application/vnd.openxmlformats-officedocument.themeOverride+xml"/>
  <Override PartName="/xl/drawings/drawing88.xml" ContentType="application/vnd.openxmlformats-officedocument.drawing+xml"/>
  <Override PartName="/xl/charts/chart77.xml" ContentType="application/vnd.openxmlformats-officedocument.drawingml.chart+xml"/>
  <Override PartName="/xl/theme/themeOverride61.xml" ContentType="application/vnd.openxmlformats-officedocument.themeOverride+xml"/>
  <Override PartName="/xl/drawings/drawing89.xml" ContentType="application/vnd.openxmlformats-officedocument.drawing+xml"/>
  <Override PartName="/xl/charts/chart78.xml" ContentType="application/vnd.openxmlformats-officedocument.drawingml.chart+xml"/>
  <Override PartName="/xl/theme/themeOverride62.xml" ContentType="application/vnd.openxmlformats-officedocument.themeOverride+xml"/>
  <Override PartName="/xl/drawings/drawing90.xml" ContentType="application/vnd.openxmlformats-officedocument.drawing+xml"/>
  <Override PartName="/xl/charts/chart79.xml" ContentType="application/vnd.openxmlformats-officedocument.drawingml.chart+xml"/>
  <Override PartName="/xl/theme/themeOverride63.xml" ContentType="application/vnd.openxmlformats-officedocument.themeOverride+xml"/>
  <Override PartName="/xl/drawings/drawing91.xml" ContentType="application/vnd.openxmlformats-officedocument.drawing+xml"/>
  <Override PartName="/xl/charts/chart80.xml" ContentType="application/vnd.openxmlformats-officedocument.drawingml.chart+xml"/>
  <Override PartName="/xl/theme/themeOverride64.xml" ContentType="application/vnd.openxmlformats-officedocument.themeOverride+xml"/>
  <Override PartName="/xl/drawings/drawing92.xml" ContentType="application/vnd.openxmlformats-officedocument.drawing+xml"/>
  <Override PartName="/xl/charts/chart81.xml" ContentType="application/vnd.openxmlformats-officedocument.drawingml.chart+xml"/>
  <Override PartName="/xl/theme/themeOverride65.xml" ContentType="application/vnd.openxmlformats-officedocument.themeOverride+xml"/>
  <Override PartName="/xl/drawings/drawing93.xml" ContentType="application/vnd.openxmlformats-officedocument.drawing+xml"/>
  <Override PartName="/xl/charts/chart82.xml" ContentType="application/vnd.openxmlformats-officedocument.drawingml.chart+xml"/>
  <Override PartName="/xl/theme/themeOverride66.xml" ContentType="application/vnd.openxmlformats-officedocument.themeOverride+xml"/>
  <Override PartName="/xl/drawings/drawing94.xml" ContentType="application/vnd.openxmlformats-officedocument.drawing+xml"/>
  <Override PartName="/xl/charts/chart83.xml" ContentType="application/vnd.openxmlformats-officedocument.drawingml.chart+xml"/>
  <Override PartName="/xl/theme/themeOverride67.xml" ContentType="application/vnd.openxmlformats-officedocument.themeOverride+xml"/>
  <Override PartName="/xl/drawings/drawing95.xml" ContentType="application/vnd.openxmlformats-officedocument.drawing+xml"/>
  <Override PartName="/xl/charts/chart84.xml" ContentType="application/vnd.openxmlformats-officedocument.drawingml.chart+xml"/>
  <Override PartName="/xl/theme/themeOverride68.xml" ContentType="application/vnd.openxmlformats-officedocument.themeOverride+xml"/>
  <Override PartName="/xl/drawings/drawing96.xml" ContentType="application/vnd.openxmlformats-officedocument.drawing+xml"/>
  <Override PartName="/xl/charts/chart8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97.xml" ContentType="application/vnd.openxmlformats-officedocument.drawing+xml"/>
  <Override PartName="/xl/charts/chart86.xml" ContentType="application/vnd.openxmlformats-officedocument.drawingml.chart+xml"/>
  <Override PartName="/xl/theme/themeOverride69.xml" ContentType="application/vnd.openxmlformats-officedocument.themeOverride+xml"/>
  <Override PartName="/xl/drawings/drawing98.xml" ContentType="application/vnd.openxmlformats-officedocument.drawing+xml"/>
  <Override PartName="/xl/charts/chart87.xml" ContentType="application/vnd.openxmlformats-officedocument.drawingml.chart+xml"/>
  <Override PartName="/xl/theme/themeOverride70.xml" ContentType="application/vnd.openxmlformats-officedocument.themeOverride+xml"/>
  <Override PartName="/xl/drawings/drawing99.xml" ContentType="application/vnd.openxmlformats-officedocument.drawing+xml"/>
  <Override PartName="/xl/charts/chart88.xml" ContentType="application/vnd.openxmlformats-officedocument.drawingml.chart+xml"/>
  <Override PartName="/xl/theme/themeOverride71.xml" ContentType="application/vnd.openxmlformats-officedocument.themeOverride+xml"/>
  <Override PartName="/xl/drawings/drawing100.xml" ContentType="application/vnd.openxmlformats-officedocument.drawing+xml"/>
  <Override PartName="/xl/charts/chart89.xml" ContentType="application/vnd.openxmlformats-officedocument.drawingml.chart+xml"/>
  <Override PartName="/xl/theme/themeOverride72.xml" ContentType="application/vnd.openxmlformats-officedocument.themeOverride+xml"/>
  <Override PartName="/xl/drawings/drawing101.xml" ContentType="application/vnd.openxmlformats-officedocument.drawing+xml"/>
  <Override PartName="/xl/charts/chart90.xml" ContentType="application/vnd.openxmlformats-officedocument.drawingml.chart+xml"/>
  <Override PartName="/xl/theme/themeOverride73.xml" ContentType="application/vnd.openxmlformats-officedocument.themeOverride+xml"/>
  <Override PartName="/xl/charts/chart91.xml" ContentType="application/vnd.openxmlformats-officedocument.drawingml.chart+xml"/>
  <Override PartName="/xl/theme/themeOverride74.xml" ContentType="application/vnd.openxmlformats-officedocument.themeOverride+xml"/>
  <Override PartName="/xl/charts/chart92.xml" ContentType="application/vnd.openxmlformats-officedocument.drawingml.chart+xml"/>
  <Override PartName="/xl/theme/themeOverride75.xml" ContentType="application/vnd.openxmlformats-officedocument.themeOverride+xml"/>
  <Override PartName="/xl/drawings/drawing102.xml" ContentType="application/vnd.openxmlformats-officedocument.drawing+xml"/>
  <Override PartName="/xl/charts/chart93.xml" ContentType="application/vnd.openxmlformats-officedocument.drawingml.chart+xml"/>
  <Override PartName="/xl/theme/themeOverride76.xml" ContentType="application/vnd.openxmlformats-officedocument.themeOverride+xml"/>
  <Override PartName="/xl/drawings/drawing103.xml" ContentType="application/vnd.openxmlformats-officedocument.drawing+xml"/>
  <Override PartName="/xl/charts/chart94.xml" ContentType="application/vnd.openxmlformats-officedocument.drawingml.chart+xml"/>
  <Override PartName="/xl/theme/themeOverride77.xml" ContentType="application/vnd.openxmlformats-officedocument.themeOverride+xml"/>
  <Override PartName="/xl/drawings/drawing104.xml" ContentType="application/vnd.openxmlformats-officedocument.drawing+xml"/>
  <Override PartName="/xl/charts/chart95.xml" ContentType="application/vnd.openxmlformats-officedocument.drawingml.chart+xml"/>
  <Override PartName="/xl/theme/themeOverride78.xml" ContentType="application/vnd.openxmlformats-officedocument.themeOverride+xml"/>
  <Override PartName="/xl/drawings/drawing105.xml" ContentType="application/vnd.openxmlformats-officedocument.drawing+xml"/>
  <Override PartName="/xl/charts/chart96.xml" ContentType="application/vnd.openxmlformats-officedocument.drawingml.chart+xml"/>
  <Override PartName="/xl/theme/themeOverride79.xml" ContentType="application/vnd.openxmlformats-officedocument.themeOverride+xml"/>
  <Override PartName="/xl/drawings/drawing106.xml" ContentType="application/vnd.openxmlformats-officedocument.drawing+xml"/>
  <Override PartName="/xl/charts/chart97.xml" ContentType="application/vnd.openxmlformats-officedocument.drawingml.chart+xml"/>
  <Override PartName="/xl/theme/themeOverride80.xml" ContentType="application/vnd.openxmlformats-officedocument.themeOverride+xml"/>
  <Override PartName="/xl/drawings/drawing107.xml" ContentType="application/vnd.openxmlformats-officedocument.drawing+xml"/>
  <Override PartName="/xl/charts/chart98.xml" ContentType="application/vnd.openxmlformats-officedocument.drawingml.chart+xml"/>
  <Override PartName="/xl/theme/themeOverride81.xml" ContentType="application/vnd.openxmlformats-officedocument.themeOverride+xml"/>
  <Override PartName="/xl/drawings/drawing108.xml" ContentType="application/vnd.openxmlformats-officedocument.drawing+xml"/>
  <Override PartName="/xl/charts/chart99.xml" ContentType="application/vnd.openxmlformats-officedocument.drawingml.chart+xml"/>
  <Override PartName="/xl/theme/themeOverride82.xml" ContentType="application/vnd.openxmlformats-officedocument.themeOverride+xml"/>
  <Override PartName="/xl/drawings/drawing109.xml" ContentType="application/vnd.openxmlformats-officedocument.drawing+xml"/>
  <Override PartName="/xl/charts/chart100.xml" ContentType="application/vnd.openxmlformats-officedocument.drawingml.chart+xml"/>
  <Override PartName="/xl/theme/themeOverride83.xml" ContentType="application/vnd.openxmlformats-officedocument.themeOverride+xml"/>
  <Override PartName="/xl/drawings/drawing110.xml" ContentType="application/vnd.openxmlformats-officedocument.drawing+xml"/>
  <Override PartName="/xl/charts/chart101.xml" ContentType="application/vnd.openxmlformats-officedocument.drawingml.chart+xml"/>
  <Override PartName="/xl/theme/themeOverride84.xml" ContentType="application/vnd.openxmlformats-officedocument.themeOverride+xml"/>
  <Override PartName="/xl/drawings/drawing111.xml" ContentType="application/vnd.openxmlformats-officedocument.drawing+xml"/>
  <Override PartName="/xl/charts/chart102.xml" ContentType="application/vnd.openxmlformats-officedocument.drawingml.chart+xml"/>
  <Override PartName="/xl/theme/themeOverride85.xml" ContentType="application/vnd.openxmlformats-officedocument.themeOverride+xml"/>
  <Override PartName="/xl/drawings/drawing112.xml" ContentType="application/vnd.openxmlformats-officedocument.drawing+xml"/>
  <Override PartName="/xl/charts/chart103.xml" ContentType="application/vnd.openxmlformats-officedocument.drawingml.chart+xml"/>
  <Override PartName="/xl/theme/themeOverride86.xml" ContentType="application/vnd.openxmlformats-officedocument.themeOverride+xml"/>
  <Override PartName="/xl/drawings/drawing113.xml" ContentType="application/vnd.openxmlformats-officedocument.drawing+xml"/>
  <Override PartName="/xl/charts/chart104.xml" ContentType="application/vnd.openxmlformats-officedocument.drawingml.chart+xml"/>
  <Override PartName="/xl/theme/themeOverride87.xml" ContentType="application/vnd.openxmlformats-officedocument.themeOverride+xml"/>
  <Override PartName="/xl/drawings/drawing114.xml" ContentType="application/vnd.openxmlformats-officedocument.drawing+xml"/>
  <Override PartName="/xl/charts/chart105.xml" ContentType="application/vnd.openxmlformats-officedocument.drawingml.chart+xml"/>
  <Override PartName="/xl/theme/themeOverride88.xml" ContentType="application/vnd.openxmlformats-officedocument.themeOverride+xml"/>
  <Override PartName="/xl/drawings/drawing115.xml" ContentType="application/vnd.openxmlformats-officedocument.drawing+xml"/>
  <Override PartName="/xl/charts/chart106.xml" ContentType="application/vnd.openxmlformats-officedocument.drawingml.chart+xml"/>
  <Override PartName="/xl/theme/themeOverride89.xml" ContentType="application/vnd.openxmlformats-officedocument.themeOverride+xml"/>
  <Override PartName="/xl/drawings/drawing116.xml" ContentType="application/vnd.openxmlformats-officedocument.drawing+xml"/>
  <Override PartName="/xl/charts/chart107.xml" ContentType="application/vnd.openxmlformats-officedocument.drawingml.chart+xml"/>
  <Override PartName="/xl/theme/themeOverride90.xml" ContentType="application/vnd.openxmlformats-officedocument.themeOverride+xml"/>
  <Override PartName="/xl/drawings/drawing117.xml" ContentType="application/vnd.openxmlformats-officedocument.drawing+xml"/>
  <Override PartName="/xl/charts/chart108.xml" ContentType="application/vnd.openxmlformats-officedocument.drawingml.chart+xml"/>
  <Override PartName="/xl/theme/themeOverride91.xml" ContentType="application/vnd.openxmlformats-officedocument.themeOverride+xml"/>
  <Override PartName="/xl/drawings/drawing118.xml" ContentType="application/vnd.openxmlformats-officedocument.drawing+xml"/>
  <Override PartName="/xl/charts/chart109.xml" ContentType="application/vnd.openxmlformats-officedocument.drawingml.chart+xml"/>
  <Override PartName="/xl/theme/themeOverride92.xml" ContentType="application/vnd.openxmlformats-officedocument.themeOverride+xml"/>
  <Override PartName="/xl/drawings/drawing119.xml" ContentType="application/vnd.openxmlformats-officedocument.drawing+xml"/>
  <Override PartName="/xl/charts/chart110.xml" ContentType="application/vnd.openxmlformats-officedocument.drawingml.chart+xml"/>
  <Override PartName="/xl/theme/themeOverride93.xml" ContentType="application/vnd.openxmlformats-officedocument.themeOverride+xml"/>
  <Override PartName="/xl/drawings/drawing120.xml" ContentType="application/vnd.openxmlformats-officedocument.drawing+xml"/>
  <Override PartName="/xl/charts/chart111.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94.xml" ContentType="application/vnd.openxmlformats-officedocument.themeOverride+xml"/>
  <Override PartName="/xl/drawings/drawing121.xml" ContentType="application/vnd.openxmlformats-officedocument.drawing+xml"/>
  <Override PartName="/xl/charts/chart112.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95.xml" ContentType="application/vnd.openxmlformats-officedocument.themeOverride+xml"/>
  <Override PartName="/xl/drawings/drawing122.xml" ContentType="application/vnd.openxmlformats-officedocument.drawing+xml"/>
  <Override PartName="/xl/charts/chart113.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96.xml" ContentType="application/vnd.openxmlformats-officedocument.themeOverride+xml"/>
  <Override PartName="/xl/drawings/drawing123.xml" ContentType="application/vnd.openxmlformats-officedocument.drawing+xml"/>
  <Override PartName="/xl/charts/chart114.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124.xml" ContentType="application/vnd.openxmlformats-officedocument.drawing+xml"/>
  <Override PartName="/xl/charts/chart115.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125.xml" ContentType="application/vnd.openxmlformats-officedocument.drawing+xml"/>
  <Override PartName="/xl/charts/chart116.xml" ContentType="application/vnd.openxmlformats-officedocument.drawingml.chart+xml"/>
  <Override PartName="/xl/charts/style41.xml" ContentType="application/vnd.ms-office.chartstyle+xml"/>
  <Override PartName="/xl/charts/colors41.xml" ContentType="application/vnd.ms-office.chartcolorstyle+xml"/>
  <Override PartName="/xl/theme/themeOverride97.xml" ContentType="application/vnd.openxmlformats-officedocument.themeOverride+xml"/>
  <Override PartName="/xl/drawings/drawing126.xml" ContentType="application/vnd.openxmlformats-officedocument.drawing+xml"/>
  <Override PartName="/xl/charts/chart117.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127.xml" ContentType="application/vnd.openxmlformats-officedocument.drawing+xml"/>
  <Override PartName="/xl/charts/chart118.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128.xml" ContentType="application/vnd.openxmlformats-officedocument.drawing+xml"/>
  <Override PartName="/xl/charts/chart119.xml" ContentType="application/vnd.openxmlformats-officedocument.drawingml.chart+xml"/>
  <Override PartName="/xl/drawings/drawing129.xml" ContentType="application/vnd.openxmlformats-officedocument.drawing+xml"/>
  <Override PartName="/xl/charts/chart120.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130.xml" ContentType="application/vnd.openxmlformats-officedocument.drawing+xml"/>
  <Override PartName="/xl/charts/chart121.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131.xml" ContentType="application/vnd.openxmlformats-officedocument.drawing+xml"/>
  <Override PartName="/xl/charts/chart122.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132.xml" ContentType="application/vnd.openxmlformats-officedocument.drawing+xml"/>
  <Override PartName="/xl/charts/chart123.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133.xml" ContentType="application/vnd.openxmlformats-officedocument.drawing+xml"/>
  <Override PartName="/xl/charts/chart124.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134.xml" ContentType="application/vnd.openxmlformats-officedocument.drawing+xml"/>
  <Override PartName="/xl/charts/chart125.xml" ContentType="application/vnd.openxmlformats-officedocument.drawingml.chart+xml"/>
  <Override PartName="/xl/theme/themeOverride98.xml" ContentType="application/vnd.openxmlformats-officedocument.themeOverride+xml"/>
  <Override PartName="/xl/drawings/drawing135.xml" ContentType="application/vnd.openxmlformats-officedocument.drawing+xml"/>
  <Override PartName="/xl/charts/chart126.xml" ContentType="application/vnd.openxmlformats-officedocument.drawingml.chart+xml"/>
  <Override PartName="/xl/theme/themeOverride99.xml" ContentType="application/vnd.openxmlformats-officedocument.themeOverride+xml"/>
  <Override PartName="/xl/drawings/drawing136.xml" ContentType="application/vnd.openxmlformats-officedocument.drawing+xml"/>
  <Override PartName="/xl/charts/chart127.xml" ContentType="application/vnd.openxmlformats-officedocument.drawingml.chart+xml"/>
  <Override PartName="/xl/charts/style49.xml" ContentType="application/vnd.ms-office.chartstyle+xml"/>
  <Override PartName="/xl/charts/colors49.xml" ContentType="application/vnd.ms-office.chartcolorstyle+xml"/>
  <Override PartName="/xl/theme/themeOverride100.xml" ContentType="application/vnd.openxmlformats-officedocument.themeOverride+xml"/>
  <Override PartName="/xl/drawings/drawing137.xml" ContentType="application/vnd.openxmlformats-officedocument.drawing+xml"/>
  <Override PartName="/xl/charts/chart128.xml" ContentType="application/vnd.openxmlformats-officedocument.drawingml.chart+xml"/>
  <Override PartName="/xl/charts/style50.xml" ContentType="application/vnd.ms-office.chartstyle+xml"/>
  <Override PartName="/xl/charts/colors50.xml" ContentType="application/vnd.ms-office.chartcolorstyle+xml"/>
  <Override PartName="/xl/theme/themeOverride101.xml" ContentType="application/vnd.openxmlformats-officedocument.themeOverride+xml"/>
  <Override PartName="/xl/drawings/drawing138.xml" ContentType="application/vnd.openxmlformats-officedocument.drawing+xml"/>
  <Override PartName="/xl/drawings/drawing139.xml" ContentType="application/vnd.openxmlformats-officedocument.drawing+xml"/>
  <Override PartName="/xl/charts/chart129.xml" ContentType="application/vnd.openxmlformats-officedocument.drawingml.chart+xml"/>
  <Override PartName="/xl/theme/themeOverride102.xml" ContentType="application/vnd.openxmlformats-officedocument.themeOverride+xml"/>
  <Override PartName="/xl/drawings/drawing140.xml" ContentType="application/vnd.openxmlformats-officedocument.drawing+xml"/>
  <Override PartName="/xl/charts/chart1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OSA\05-SC_REPORT\2026\Draft\all_charts\Excel_Complete\"/>
    </mc:Choice>
  </mc:AlternateContent>
  <xr:revisionPtr revIDLastSave="0" documentId="13_ncr:1_{BFB6D506-A910-4F5F-A882-A9453571C9B7}" xr6:coauthVersionLast="47" xr6:coauthVersionMax="47" xr10:uidLastSave="{00000000-0000-0000-0000-000000000000}"/>
  <bookViews>
    <workbookView xWindow="-108" yWindow="-108" windowWidth="23256" windowHeight="13896" tabRatio="851" xr2:uid="{00000000-000D-0000-FFFF-FFFF00000000}"/>
  </bookViews>
  <sheets>
    <sheet name="CONTENTS" sheetId="183" r:id="rId1"/>
    <sheet name="Tab-B2-A" sheetId="171" r:id="rId2"/>
    <sheet name="Tab-1" sheetId="24" r:id="rId3"/>
    <sheet name="Tab-2" sheetId="25" r:id="rId4"/>
    <sheet name="Tab-3" sheetId="26" r:id="rId5"/>
    <sheet name="Tab-4" sheetId="27" r:id="rId6"/>
    <sheet name="Tab-5" sheetId="210" r:id="rId7"/>
    <sheet name="Tab-6" sheetId="211" r:id="rId8"/>
    <sheet name="Tab-7" sheetId="212" r:id="rId9"/>
    <sheet name="Tab-8" sheetId="213" r:id="rId10"/>
    <sheet name="Tab-9" sheetId="214" r:id="rId11"/>
    <sheet name="Tab-10" sheetId="215" r:id="rId12"/>
    <sheet name="Tab-11" sheetId="216" r:id="rId13"/>
    <sheet name="Tab-12" sheetId="217" r:id="rId14"/>
    <sheet name="Tab-13" sheetId="218" r:id="rId15"/>
    <sheet name="Tab-14" sheetId="219" r:id="rId16"/>
    <sheet name="Tab-15" sheetId="220" r:id="rId17"/>
    <sheet name="Tab-16" sheetId="221" r:id="rId18"/>
    <sheet name="Tab-17" sheetId="222" r:id="rId19"/>
    <sheet name="Tab-18" sheetId="223" r:id="rId20"/>
    <sheet name="Tab-19" sheetId="224" r:id="rId21"/>
    <sheet name="Tab-20" sheetId="225" r:id="rId22"/>
    <sheet name="Tab-21" sheetId="226" r:id="rId23"/>
    <sheet name="Tab-22" sheetId="227" r:id="rId24"/>
    <sheet name="Tab-23" sheetId="228" r:id="rId25"/>
    <sheet name="Tab-24" sheetId="229" r:id="rId26"/>
    <sheet name="Tab-25" sheetId="230" r:id="rId27"/>
    <sheet name="G-1" sheetId="231" r:id="rId28"/>
    <sheet name="G-2" sheetId="162" r:id="rId29"/>
    <sheet name="G-3" sheetId="163" r:id="rId30"/>
    <sheet name="G-4" sheetId="164" r:id="rId31"/>
    <sheet name="G-5" sheetId="165" r:id="rId32"/>
    <sheet name="G-6" sheetId="33" r:id="rId33"/>
    <sheet name="G-7" sheetId="34" r:id="rId34"/>
    <sheet name="G-8" sheetId="35" r:id="rId35"/>
    <sheet name="G-9" sheetId="236" r:id="rId36"/>
    <sheet name="G-10" sheetId="237" r:id="rId37"/>
    <sheet name="G-11" sheetId="232" r:id="rId38"/>
    <sheet name="G-12" sheetId="166" r:id="rId39"/>
    <sheet name="G-13" sheetId="167" r:id="rId40"/>
    <sheet name="G-14" sheetId="41" r:id="rId41"/>
    <sheet name="G-15" sheetId="42" r:id="rId42"/>
    <sheet name="G-16" sheetId="43" r:id="rId43"/>
    <sheet name="G-17" sheetId="44" r:id="rId44"/>
    <sheet name="G-18" sheetId="45" r:id="rId45"/>
    <sheet name="G-19" sheetId="46" r:id="rId46"/>
    <sheet name="G-20" sheetId="47" r:id="rId47"/>
    <sheet name="G-21" sheetId="48" r:id="rId48"/>
    <sheet name="G-22" sheetId="49" r:id="rId49"/>
    <sheet name="G-23" sheetId="50" r:id="rId50"/>
    <sheet name="G-24" sheetId="51" r:id="rId51"/>
    <sheet name="G-25" sheetId="52" r:id="rId52"/>
    <sheet name="G-26" sheetId="170" r:id="rId53"/>
    <sheet name="G-27" sheetId="54" r:id="rId54"/>
    <sheet name="G-28" sheetId="55" r:id="rId55"/>
    <sheet name="G-29" sheetId="56" r:id="rId56"/>
    <sheet name="G-30" sheetId="233" r:id="rId57"/>
    <sheet name="G-31" sheetId="172" r:id="rId58"/>
    <sheet name="G-32" sheetId="173" r:id="rId59"/>
    <sheet name="G-33" sheetId="60" r:id="rId60"/>
    <sheet name="G-34" sheetId="61" r:id="rId61"/>
    <sheet name="G-35" sheetId="62" r:id="rId62"/>
    <sheet name="G-36" sheetId="63" r:id="rId63"/>
    <sheet name="G-37" sheetId="64" r:id="rId64"/>
    <sheet name="G-38" sheetId="235" r:id="rId65"/>
    <sheet name="G-39" sheetId="66" r:id="rId66"/>
    <sheet name="G-40" sheetId="67" r:id="rId67"/>
    <sheet name="G-41" sheetId="68" r:id="rId68"/>
    <sheet name="G-42" sheetId="174" r:id="rId69"/>
    <sheet name="G-43" sheetId="70" r:id="rId70"/>
    <sheet name="G-44" sheetId="175" r:id="rId71"/>
    <sheet name="G-45" sheetId="176" r:id="rId72"/>
    <sheet name="G-46" sheetId="177" r:id="rId73"/>
    <sheet name="G-47" sheetId="178" r:id="rId74"/>
    <sheet name="G-48" sheetId="179" r:id="rId75"/>
    <sheet name="G-49" sheetId="180" r:id="rId76"/>
    <sheet name="G-50" sheetId="181" r:id="rId77"/>
    <sheet name="G-51" sheetId="182" r:id="rId78"/>
    <sheet name="G-52" sheetId="234" r:id="rId79"/>
    <sheet name="G-53" sheetId="80" r:id="rId80"/>
    <sheet name="G-54" sheetId="81" r:id="rId81"/>
    <sheet name="G-55" sheetId="82" r:id="rId82"/>
    <sheet name="G-56" sheetId="83" r:id="rId83"/>
    <sheet name="G-57" sheetId="84" r:id="rId84"/>
    <sheet name="G-58" sheetId="85" r:id="rId85"/>
    <sheet name="G-59" sheetId="86" r:id="rId86"/>
    <sheet name="G-60" sheetId="87" r:id="rId87"/>
    <sheet name="G-61" sheetId="88" r:id="rId88"/>
    <sheet name="G-62" sheetId="89" r:id="rId89"/>
    <sheet name="G-63" sheetId="90" r:id="rId90"/>
    <sheet name="G-64" sheetId="91" r:id="rId91"/>
    <sheet name="G-65" sheetId="92" r:id="rId92"/>
    <sheet name="G-66" sheetId="93" r:id="rId93"/>
    <sheet name="G-67" sheetId="94" r:id="rId94"/>
    <sheet name="G-68" sheetId="95" r:id="rId95"/>
    <sheet name="G-69" sheetId="168" r:id="rId96"/>
    <sheet name="G-70" sheetId="97" r:id="rId97"/>
    <sheet name="G-71" sheetId="98" r:id="rId98"/>
    <sheet name="G-72" sheetId="99" r:id="rId99"/>
    <sheet name="G-73" sheetId="100" r:id="rId100"/>
    <sheet name="G-74" sheetId="101" r:id="rId101"/>
    <sheet name="G-75" sheetId="102" r:id="rId102"/>
    <sheet name="G-76" sheetId="103" r:id="rId103"/>
    <sheet name="G-77" sheetId="104" r:id="rId104"/>
    <sheet name="G-78" sheetId="105" r:id="rId105"/>
    <sheet name="G-79" sheetId="106" r:id="rId106"/>
    <sheet name="G-80" sheetId="107" r:id="rId107"/>
    <sheet name="G-81" sheetId="109" r:id="rId108"/>
    <sheet name="G-82" sheetId="111" r:id="rId109"/>
    <sheet name="G-83" sheetId="113" r:id="rId110"/>
    <sheet name="G-84" sheetId="115" r:id="rId111"/>
    <sheet name="G-85" sheetId="117" r:id="rId112"/>
    <sheet name="G-86" sheetId="169" r:id="rId113"/>
    <sheet name="G-87" sheetId="121" r:id="rId114"/>
    <sheet name="G-88" sheetId="122" r:id="rId115"/>
    <sheet name="G-89" sheetId="124" r:id="rId116"/>
    <sheet name="G-90" sheetId="126" r:id="rId117"/>
    <sheet name="G-91" sheetId="127" r:id="rId118"/>
    <sheet name="G-92" sheetId="129" r:id="rId119"/>
    <sheet name="G-93" sheetId="131" r:id="rId120"/>
    <sheet name="G-94" sheetId="132" r:id="rId121"/>
    <sheet name="G-95" sheetId="134" r:id="rId122"/>
    <sheet name="G-96" sheetId="136" r:id="rId123"/>
    <sheet name="G-97" sheetId="138" r:id="rId124"/>
    <sheet name="G-98" sheetId="140" r:id="rId125"/>
    <sheet name="G-99" sheetId="141" r:id="rId126"/>
    <sheet name="G-100" sheetId="142" r:id="rId127"/>
    <sheet name="G-101" sheetId="143" r:id="rId128"/>
    <sheet name="G-102" sheetId="144" r:id="rId129"/>
    <sheet name="G-103" sheetId="146" r:id="rId130"/>
    <sheet name="G-104" sheetId="147" r:id="rId131"/>
    <sheet name="G-105" sheetId="148" r:id="rId132"/>
    <sheet name="G-106" sheetId="149" r:id="rId133"/>
    <sheet name="G-107" sheetId="150" r:id="rId134"/>
    <sheet name="G-108" sheetId="151" r:id="rId135"/>
    <sheet name="G-109" sheetId="152" r:id="rId136"/>
    <sheet name="G-110" sheetId="108" r:id="rId137"/>
    <sheet name="G-111" sheetId="110" r:id="rId138"/>
    <sheet name="G-112" sheetId="112" r:id="rId139"/>
    <sheet name="G-113" sheetId="114" r:id="rId140"/>
    <sheet name="G-114" sheetId="116" r:id="rId141"/>
    <sheet name="G-115" sheetId="118" r:id="rId142"/>
    <sheet name="G-116" sheetId="120" r:id="rId143"/>
    <sheet name="G-117" sheetId="145" r:id="rId144"/>
    <sheet name="G-118" sheetId="123" r:id="rId145"/>
    <sheet name="G-119" sheetId="125" r:id="rId146"/>
    <sheet name="G-120" sheetId="161" r:id="rId147"/>
    <sheet name="G-121" sheetId="128" r:id="rId148"/>
    <sheet name="G-122" sheetId="130" r:id="rId149"/>
    <sheet name="G-123" sheetId="160" r:id="rId150"/>
    <sheet name="G-124" sheetId="133" r:id="rId151"/>
    <sheet name="G-125" sheetId="135" r:id="rId152"/>
    <sheet name="G-126" sheetId="137" r:id="rId153"/>
    <sheet name="G-127" sheetId="139" r:id="rId154"/>
    <sheet name="Box-1" sheetId="153" r:id="rId155"/>
    <sheet name="Box-2" sheetId="154" r:id="rId156"/>
    <sheet name="Box-4a" sheetId="155" r:id="rId157"/>
    <sheet name="Box-4b" sheetId="156" r:id="rId158"/>
    <sheet name="Box-5a" sheetId="157" r:id="rId159"/>
    <sheet name="Box-5b" sheetId="158" r:id="rId160"/>
    <sheet name="Box-5c" sheetId="159" r:id="rId161"/>
  </sheets>
  <externalReferences>
    <externalReference r:id="rId162"/>
  </externalReferences>
  <definedNames>
    <definedName name="_xlnm._FilterDatabase" localSheetId="151" hidden="1">'G-125'!$A$3:$D$23</definedName>
    <definedName name="_xlnm._FilterDatabase" localSheetId="39" hidden="1">'G-13'!$A$2:$R$30</definedName>
    <definedName name="_xlnm._FilterDatabase" localSheetId="52" hidden="1">'G-26'!$A$2:$D$30</definedName>
    <definedName name="_xlnm._FilterDatabase" localSheetId="58" hidden="1">'G-32'!$A$2:$E$14</definedName>
    <definedName name="BMASKeyIsInplace">FALSE</definedName>
    <definedName name="cr_bytyC_okres">#REF!</definedName>
    <definedName name="cr_bytyC_ORP">#REF!</definedName>
    <definedName name="cr_bytyRD_okres">#REF!</definedName>
    <definedName name="cr_bytyRD_ORP">#REF!</definedName>
    <definedName name="cr_ObPlC_okres">#REF!</definedName>
    <definedName name="cr_ObPlC_RD_okres">#REF!</definedName>
    <definedName name="cr_ObPlC_RD_ORP">#REF!</definedName>
    <definedName name="_xlnm.Database">#REF!</definedName>
    <definedName name="graph_annex2_mig_occ_2025" localSheetId="149">'G-123'!#REF!</definedName>
    <definedName name="_xlnm.Print_Area" localSheetId="11">'Tab-10'!$B$3:$L$25</definedName>
    <definedName name="_xlnm.Print_Area" localSheetId="12">'Tab-11'!$B$3:$L$28</definedName>
    <definedName name="_xlnm.Print_Area" localSheetId="13">'Tab-12'!$B$3:$L$22</definedName>
    <definedName name="_xlnm.Print_Area" localSheetId="14">'Tab-13'!$B$3:$L$28</definedName>
    <definedName name="_xlnm.Print_Area" localSheetId="15">'Tab-14'!$B$3:$L$22</definedName>
    <definedName name="_xlnm.Print_Area" localSheetId="16">'Tab-15'!$B$3:$L$28</definedName>
    <definedName name="_xlnm.Print_Area" localSheetId="17">'Tab-16'!$B$3:$L$28</definedName>
    <definedName name="_xlnm.Print_Area" localSheetId="18">'Tab-17'!$B$3:$L$79</definedName>
    <definedName name="_xlnm.Print_Area" localSheetId="19">'Tab-18'!$B$3:$L$67</definedName>
    <definedName name="_xlnm.Print_Area" localSheetId="20">'Tab-19'!$B$3:$L$40</definedName>
    <definedName name="_xlnm.Print_Area" localSheetId="21">'Tab-20'!$B$3:$L$55</definedName>
    <definedName name="_xlnm.Print_Area" localSheetId="22">'Tab-21'!$B$3:$L$37</definedName>
    <definedName name="_xlnm.Print_Area" localSheetId="23">'Tab-22'!$B$3:$L$49</definedName>
    <definedName name="_xlnm.Print_Area" localSheetId="24">'Tab-23'!$B$3:$L$70</definedName>
    <definedName name="_xlnm.Print_Area" localSheetId="25">'Tab-24'!$B$3:$L$49</definedName>
    <definedName name="_xlnm.Print_Area" localSheetId="26">'Tab-25'!$B$3:$L$61</definedName>
    <definedName name="_xlnm.Print_Area" localSheetId="6">'Tab-5'!$B$3:$L$31</definedName>
    <definedName name="_xlnm.Print_Area" localSheetId="7">'Tab-6'!$B$3:$L$25</definedName>
    <definedName name="_xlnm.Print_Area" localSheetId="8">'Tab-7'!$B$3:$L$28</definedName>
    <definedName name="_xlnm.Print_Area" localSheetId="9">'Tab-8'!$B$3:$L$31</definedName>
    <definedName name="_xlnm.Print_Area" localSheetId="10">'Tab-9'!$B$3:$L$37</definedName>
    <definedName name="_xlnm.Print_Titles" localSheetId="11">'Tab-10'!$6:$6</definedName>
    <definedName name="_xlnm.Print_Titles" localSheetId="12">'Tab-11'!$6:$6</definedName>
    <definedName name="_xlnm.Print_Titles" localSheetId="13">'Tab-12'!$6:$6</definedName>
    <definedName name="_xlnm.Print_Titles" localSheetId="14">'Tab-13'!$6:$6</definedName>
    <definedName name="_xlnm.Print_Titles" localSheetId="15">'Tab-14'!$6:$6</definedName>
    <definedName name="_xlnm.Print_Titles" localSheetId="16">'Tab-15'!$6:$6</definedName>
    <definedName name="_xlnm.Print_Titles" localSheetId="17">'Tab-16'!$6:$6</definedName>
    <definedName name="_xlnm.Print_Titles" localSheetId="18">'Tab-17'!$6:$6</definedName>
    <definedName name="_xlnm.Print_Titles" localSheetId="19">'Tab-18'!$6:$6</definedName>
    <definedName name="_xlnm.Print_Titles" localSheetId="20">'Tab-19'!$6:$6</definedName>
    <definedName name="_xlnm.Print_Titles" localSheetId="21">'Tab-20'!$6:$6</definedName>
    <definedName name="_xlnm.Print_Titles" localSheetId="22">'Tab-21'!$6:$6</definedName>
    <definedName name="_xlnm.Print_Titles" localSheetId="23">'Tab-22'!$6:$6</definedName>
    <definedName name="_xlnm.Print_Titles" localSheetId="24">'Tab-23'!$6:$6</definedName>
    <definedName name="_xlnm.Print_Titles" localSheetId="25">'Tab-24'!$6:$6</definedName>
    <definedName name="_xlnm.Print_Titles" localSheetId="26">'Tab-25'!$6:$6</definedName>
    <definedName name="_xlnm.Print_Titles" localSheetId="6">'Tab-5'!$6:$6</definedName>
    <definedName name="_xlnm.Print_Titles" localSheetId="7">'Tab-6'!$6:$6</definedName>
    <definedName name="_xlnm.Print_Titles" localSheetId="8">'Tab-7'!$6:$6</definedName>
    <definedName name="_xlnm.Print_Titles" localSheetId="9">'Tab-8'!$6:$6</definedName>
    <definedName name="_xlnm.Print_Titles" localSheetId="10">'Tab-9'!$6:$6</definedName>
    <definedName name="uka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 i="110" l="1"/>
  <c r="Z29" i="67"/>
  <c r="Y29" i="67"/>
  <c r="X29" i="67"/>
  <c r="W29" i="67"/>
  <c r="V29" i="67"/>
  <c r="U29" i="67"/>
  <c r="T29" i="67"/>
  <c r="S29" i="67"/>
  <c r="R29" i="67"/>
  <c r="Q29" i="67"/>
  <c r="P29" i="67"/>
  <c r="O29" i="67"/>
  <c r="N29" i="67"/>
  <c r="M29" i="67"/>
  <c r="L29" i="67"/>
  <c r="K29" i="67"/>
  <c r="J29" i="67"/>
  <c r="I29" i="67"/>
  <c r="H29" i="67"/>
  <c r="G29" i="67"/>
  <c r="F29" i="67"/>
  <c r="E29" i="67"/>
  <c r="D29" i="67"/>
  <c r="C29" i="67"/>
  <c r="B29" i="67"/>
  <c r="Z28" i="67"/>
  <c r="Y28" i="67"/>
  <c r="X28" i="67"/>
  <c r="W28" i="67"/>
  <c r="V28" i="67"/>
  <c r="U28" i="67"/>
  <c r="T28" i="67"/>
  <c r="S28" i="67"/>
  <c r="R28" i="67"/>
  <c r="Q28" i="67"/>
  <c r="P28" i="67"/>
  <c r="O28" i="67"/>
  <c r="N28" i="67"/>
  <c r="M28" i="67"/>
  <c r="L28" i="67"/>
  <c r="K28" i="67"/>
  <c r="J28" i="67"/>
  <c r="I28" i="67"/>
  <c r="H28" i="67"/>
  <c r="G28" i="67"/>
  <c r="F28" i="67"/>
  <c r="E28" i="67"/>
  <c r="D28" i="67"/>
  <c r="C28" i="67"/>
  <c r="B28" i="67"/>
  <c r="L33" i="63"/>
  <c r="K33" i="63"/>
  <c r="J33" i="63"/>
  <c r="I33" i="63"/>
  <c r="H33" i="63"/>
  <c r="G33" i="63"/>
  <c r="F33" i="63"/>
  <c r="E33" i="63"/>
  <c r="D33" i="63"/>
  <c r="C33" i="63"/>
  <c r="B33" i="63"/>
  <c r="L32" i="63"/>
  <c r="K32" i="63"/>
  <c r="J32" i="63"/>
  <c r="I32" i="63"/>
  <c r="H32" i="63"/>
  <c r="G32" i="63"/>
  <c r="F32" i="63"/>
  <c r="E32" i="63"/>
  <c r="D32" i="63"/>
  <c r="C32" i="63"/>
  <c r="B32" i="63"/>
  <c r="G30" i="62"/>
  <c r="G29" i="62"/>
  <c r="G28" i="62"/>
  <c r="G27" i="62"/>
  <c r="G26" i="62"/>
  <c r="G25" i="62"/>
  <c r="G24" i="62"/>
  <c r="G23" i="62"/>
  <c r="G22" i="62"/>
  <c r="G21" i="62"/>
  <c r="G20" i="62"/>
  <c r="G19" i="62"/>
  <c r="G18" i="62"/>
  <c r="G17" i="62"/>
  <c r="G16" i="62"/>
  <c r="G15" i="62"/>
  <c r="G14" i="62"/>
  <c r="G13" i="62"/>
  <c r="G12" i="62"/>
  <c r="G11" i="62"/>
  <c r="G10" i="62"/>
  <c r="G9" i="62"/>
  <c r="G8" i="62"/>
  <c r="G7" i="62"/>
  <c r="G6" i="62"/>
  <c r="G5" i="62"/>
  <c r="G4" i="62"/>
  <c r="G3" i="62"/>
  <c r="G30" i="61"/>
  <c r="G29" i="61"/>
  <c r="G28" i="61"/>
  <c r="G27" i="61"/>
  <c r="G26" i="61"/>
  <c r="G25" i="61"/>
  <c r="G24" i="61"/>
  <c r="G23" i="61"/>
  <c r="G22" i="61"/>
  <c r="G21" i="61"/>
  <c r="G20" i="61"/>
  <c r="G19" i="61"/>
  <c r="G18" i="61"/>
  <c r="G17" i="61"/>
  <c r="G16" i="61"/>
  <c r="G15" i="61"/>
  <c r="G14" i="61"/>
  <c r="G13" i="61"/>
  <c r="G12" i="61"/>
  <c r="G11" i="61"/>
  <c r="G10" i="61"/>
  <c r="G9" i="61"/>
  <c r="G8" i="61"/>
  <c r="G7" i="61"/>
  <c r="G6" i="61"/>
  <c r="G3" i="61"/>
  <c r="N25" i="51"/>
  <c r="N24" i="51"/>
  <c r="N23" i="51"/>
  <c r="N22" i="51"/>
  <c r="N21" i="51"/>
  <c r="N20" i="51"/>
  <c r="N19" i="51"/>
  <c r="N18" i="51"/>
  <c r="N17" i="51"/>
  <c r="N16" i="51"/>
  <c r="N15" i="51"/>
  <c r="N14" i="51"/>
  <c r="N13" i="51"/>
  <c r="N12" i="51"/>
  <c r="N11" i="51"/>
  <c r="N10" i="51"/>
  <c r="N9" i="51"/>
  <c r="N8" i="51"/>
  <c r="N7" i="51"/>
  <c r="N6" i="51"/>
  <c r="N5" i="51"/>
  <c r="N4" i="51"/>
  <c r="U3" i="50"/>
  <c r="V3" i="50" s="1"/>
  <c r="W3" i="50" s="1"/>
  <c r="X3" i="50" s="1"/>
  <c r="Y3" i="50" s="1"/>
  <c r="Z3" i="50" s="1"/>
  <c r="AA3" i="50" s="1"/>
  <c r="AB3" i="50" s="1"/>
  <c r="AC3" i="50" s="1"/>
  <c r="AD3" i="50" s="1"/>
  <c r="S3" i="48"/>
  <c r="T3" i="48" s="1"/>
  <c r="U3" i="48" s="1"/>
  <c r="V3" i="48" s="1"/>
  <c r="W3" i="48" s="1"/>
  <c r="X3" i="48" s="1"/>
  <c r="Y3" i="48" s="1"/>
  <c r="Z3" i="48" s="1"/>
  <c r="AA3" i="48" s="1"/>
  <c r="AB3" i="48" s="1"/>
  <c r="W3" i="47"/>
  <c r="X3" i="47" s="1"/>
  <c r="Y3" i="47" s="1"/>
  <c r="Z3" i="47" s="1"/>
  <c r="AA3" i="47" s="1"/>
  <c r="AB3" i="47" s="1"/>
  <c r="AC3" i="47" s="1"/>
  <c r="AD3" i="47" s="1"/>
  <c r="AE3" i="47" s="1"/>
  <c r="F3" i="47"/>
  <c r="G3" i="47" s="1"/>
  <c r="H3" i="47" s="1"/>
  <c r="I3" i="47" s="1"/>
  <c r="J3" i="47" s="1"/>
  <c r="K3" i="47" s="1"/>
  <c r="L3" i="47" s="1"/>
  <c r="M3" i="47" s="1"/>
  <c r="N3" i="47" s="1"/>
  <c r="A45" i="44"/>
  <c r="A58" i="43"/>
  <c r="D34" i="63" l="1"/>
  <c r="G34" i="63"/>
  <c r="I34" i="63"/>
  <c r="K35" i="63"/>
  <c r="I35" i="63"/>
  <c r="L35" i="63"/>
  <c r="H34" i="63"/>
  <c r="J35" i="63"/>
  <c r="F34" i="63"/>
  <c r="L34" i="63"/>
  <c r="B35" i="63"/>
  <c r="C35" i="63"/>
  <c r="D35" i="63"/>
  <c r="E35" i="63"/>
  <c r="F35" i="63"/>
  <c r="B34" i="63"/>
  <c r="J34" i="63"/>
  <c r="G35" i="63"/>
  <c r="C34" i="63"/>
  <c r="K34" i="63"/>
  <c r="H35" i="63"/>
  <c r="E34" i="63"/>
</calcChain>
</file>

<file path=xl/sharedStrings.xml><?xml version="1.0" encoding="utf-8"?>
<sst xmlns="http://schemas.openxmlformats.org/spreadsheetml/2006/main" count="7114" uniqueCount="3023">
  <si>
    <t>period</t>
  </si>
  <si>
    <t>country</t>
  </si>
  <si>
    <t>CZ</t>
  </si>
  <si>
    <t>HU</t>
  </si>
  <si>
    <t>PL</t>
  </si>
  <si>
    <t>SK</t>
  </si>
  <si>
    <t>NPLOANS</t>
  </si>
  <si>
    <t>CY</t>
  </si>
  <si>
    <t>GR</t>
  </si>
  <si>
    <t>BG</t>
  </si>
  <si>
    <t>IT</t>
  </si>
  <si>
    <t>RO</t>
  </si>
  <si>
    <t>ES</t>
  </si>
  <si>
    <t>AT</t>
  </si>
  <si>
    <t>PT</t>
  </si>
  <si>
    <t>HR</t>
  </si>
  <si>
    <t>FR</t>
  </si>
  <si>
    <t>EU27</t>
  </si>
  <si>
    <t>MT</t>
  </si>
  <si>
    <t>BE</t>
  </si>
  <si>
    <t>SI</t>
  </si>
  <si>
    <t>DE</t>
  </si>
  <si>
    <t>FI</t>
  </si>
  <si>
    <t>NL</t>
  </si>
  <si>
    <t>DK</t>
  </si>
  <si>
    <t>LV</t>
  </si>
  <si>
    <t>EE</t>
  </si>
  <si>
    <t>IE</t>
  </si>
  <si>
    <t>SE</t>
  </si>
  <si>
    <t>LU</t>
  </si>
  <si>
    <t>LT</t>
  </si>
  <si>
    <t>BLEVG</t>
  </si>
  <si>
    <t>CLIFS</t>
  </si>
  <si>
    <t>GB</t>
  </si>
  <si>
    <t>EU mean</t>
  </si>
  <si>
    <t>sd</t>
  </si>
  <si>
    <t>m+sd</t>
  </si>
  <si>
    <t>m-sd</t>
  </si>
  <si>
    <t>year</t>
  </si>
  <si>
    <t>S2 indicator</t>
  </si>
  <si>
    <t>pensions</t>
  </si>
  <si>
    <t>health_care</t>
  </si>
  <si>
    <t>long_term_care</t>
  </si>
  <si>
    <t>education</t>
  </si>
  <si>
    <t>ISOCODE2</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</si>
  <si>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</si>
  <si>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</si>
  <si>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</si>
  <si>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</si>
  <si>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</si>
  <si>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</si>
  <si>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</si>
  <si>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</si>
  <si>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</si>
  <si>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</si>
  <si>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</si>
  <si>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</si>
  <si>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</si>
  <si>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</si>
  <si>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</si>
  <si>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</si>
  <si>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</si>
  <si>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</si>
  <si>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</si>
  <si>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</si>
  <si>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</si>
  <si>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</si>
  <si>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</si>
  <si>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</si>
  <si>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</si>
  <si>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max</t>
  </si>
  <si>
    <t>S&amp;P</t>
  </si>
  <si>
    <t>Moody's</t>
  </si>
  <si>
    <t>Fitch</t>
  </si>
  <si>
    <t>t</t>
  </si>
  <si>
    <t>Current account</t>
  </si>
  <si>
    <t>geo</t>
  </si>
  <si>
    <t>EL</t>
  </si>
  <si>
    <t>TFP</t>
  </si>
  <si>
    <t>Y</t>
  </si>
  <si>
    <t>P</t>
  </si>
  <si>
    <t>GDP per hour worked</t>
  </si>
  <si>
    <t>GDP per capita (%)</t>
  </si>
  <si>
    <t>2000-2009</t>
  </si>
  <si>
    <t>2010-2015</t>
  </si>
  <si>
    <t>2016-2019</t>
  </si>
  <si>
    <t>2020-2025</t>
  </si>
  <si>
    <t>nace_r2</t>
  </si>
  <si>
    <t>label</t>
  </si>
  <si>
    <t>lp_hrs_growth</t>
  </si>
  <si>
    <t>hrs_growth</t>
  </si>
  <si>
    <t>A</t>
  </si>
  <si>
    <t>SK-A</t>
  </si>
  <si>
    <t>B-E</t>
  </si>
  <si>
    <t>SK-B-E</t>
  </si>
  <si>
    <t>F</t>
  </si>
  <si>
    <t>SK-F</t>
  </si>
  <si>
    <t>G-I</t>
  </si>
  <si>
    <t>SK-G-I</t>
  </si>
  <si>
    <t>J</t>
  </si>
  <si>
    <t>SK-J</t>
  </si>
  <si>
    <t>K</t>
  </si>
  <si>
    <t>SK-K</t>
  </si>
  <si>
    <t>L</t>
  </si>
  <si>
    <t>SK-L</t>
  </si>
  <si>
    <t>M_N</t>
  </si>
  <si>
    <t>SK-M_N</t>
  </si>
  <si>
    <t>O-Q</t>
  </si>
  <si>
    <t>SK-O-Q</t>
  </si>
  <si>
    <t>R-U</t>
  </si>
  <si>
    <t>SK-R-U</t>
  </si>
  <si>
    <t>EU27-A</t>
  </si>
  <si>
    <t>EU27-B-E</t>
  </si>
  <si>
    <t>EU27-F</t>
  </si>
  <si>
    <t>EU27-G-I</t>
  </si>
  <si>
    <t>EU27-J</t>
  </si>
  <si>
    <t>EU27-K</t>
  </si>
  <si>
    <t>EU27-L</t>
  </si>
  <si>
    <t>EU27-M_N</t>
  </si>
  <si>
    <t>EU27-O-Q</t>
  </si>
  <si>
    <t>EU27-R-U</t>
  </si>
  <si>
    <t>crisis</t>
  </si>
  <si>
    <t>65+</t>
  </si>
  <si>
    <t>BA</t>
  </si>
  <si>
    <t>BB</t>
  </si>
  <si>
    <t>KE</t>
  </si>
  <si>
    <t>NR</t>
  </si>
  <si>
    <t>PO</t>
  </si>
  <si>
    <t>TN</t>
  </si>
  <si>
    <t>TT</t>
  </si>
  <si>
    <t>ZA</t>
  </si>
  <si>
    <t>skill</t>
  </si>
  <si>
    <t>agegroup</t>
  </si>
  <si>
    <t>score</t>
  </si>
  <si>
    <t>se</t>
  </si>
  <si>
    <t>SVK</t>
  </si>
  <si>
    <t>Germany</t>
  </si>
  <si>
    <t xml:space="preserve">Human capital </t>
  </si>
  <si>
    <t>Slovakia</t>
  </si>
  <si>
    <t>Preventable and treatable mortality</t>
  </si>
  <si>
    <t>Self-perceived good or very good health by income, 2024</t>
  </si>
  <si>
    <t>Current health expenditure</t>
  </si>
  <si>
    <t>Out-of-pocket share of health expenditure, 2023</t>
  </si>
  <si>
    <t>Unmet need for medical care</t>
  </si>
  <si>
    <t>Behavioural risk factors, 2019</t>
  </si>
  <si>
    <t>House price-to-income ratio</t>
  </si>
  <si>
    <t>Rent as a share of disposable household income</t>
  </si>
  <si>
    <t>Building permits for dwellings</t>
  </si>
  <si>
    <t>Overcrowding rate, 2025</t>
  </si>
  <si>
    <t>Population unable to keep home adequately warm</t>
  </si>
  <si>
    <t>Severe material and social deprivation by age, 2025</t>
  </si>
  <si>
    <t>Participation in early childhood education</t>
  </si>
  <si>
    <t>Pupil-teacher ratio in primary education</t>
  </si>
  <si>
    <t>Early leavers from education and training, 2025</t>
  </si>
  <si>
    <t>Primary-school teachers aged 50 or over, 2024</t>
  </si>
  <si>
    <t>Gini coefficient of disposable income, 2025</t>
  </si>
  <si>
    <t>Measured versus perceived income inequality, 2022</t>
  </si>
  <si>
    <t>Trust in institutions</t>
  </si>
  <si>
    <t>Political polarisation</t>
  </si>
  <si>
    <t>Satisfaction with democracy and political efficacy</t>
  </si>
  <si>
    <t>Overall life satisfaction</t>
  </si>
  <si>
    <t>Municipal waste and recycling in Slovakia</t>
  </si>
  <si>
    <t>Domestic material consumption per capita</t>
  </si>
  <si>
    <t>Perception of the economic system as unfair by hand-to-mouth status (HFCS 2023)</t>
  </si>
  <si>
    <t>Hand-to-mouth households by home ownership status (HFCS 2023)</t>
  </si>
  <si>
    <t>(years; countries sorted by healthy life years)</t>
  </si>
  <si>
    <t>Source: Eurostat</t>
  </si>
  <si>
    <t>iso2</t>
  </si>
  <si>
    <t>LV</t>
  </si>
  <si>
    <t>SK</t>
  </si>
  <si>
    <t>FI</t>
  </si>
  <si>
    <t>EE</t>
  </si>
  <si>
    <t>NL</t>
  </si>
  <si>
    <t>AT</t>
  </si>
  <si>
    <t>CZ</t>
  </si>
  <si>
    <t>DE</t>
  </si>
  <si>
    <t>DK</t>
  </si>
  <si>
    <t>HR</t>
  </si>
  <si>
    <t>HU</t>
  </si>
  <si>
    <t>FR</t>
  </si>
  <si>
    <t>BE</t>
  </si>
  <si>
    <t>CY</t>
  </si>
  <si>
    <t>LT</t>
  </si>
  <si>
    <t>PL</t>
  </si>
  <si>
    <t>PT</t>
  </si>
  <si>
    <t>RO</t>
  </si>
  <si>
    <t>IE</t>
  </si>
  <si>
    <t>SE</t>
  </si>
  <si>
    <t>SI</t>
  </si>
  <si>
    <t>ES</t>
  </si>
  <si>
    <t>BG</t>
  </si>
  <si>
    <t>GR</t>
  </si>
  <si>
    <t>MT</t>
  </si>
  <si>
    <t>IT</t>
  </si>
  <si>
    <t>(standardised death rates per 100,000 inhabitants)</t>
  </si>
  <si>
    <t>Note: EU = unweighted average of EU27 countries.</t>
  </si>
  <si>
    <t>year</t>
  </si>
  <si>
    <t>SK preventable</t>
  </si>
  <si>
    <t>SK treatable</t>
  </si>
  <si>
    <t>(% of population aged 16+)</t>
  </si>
  <si>
    <t>Note: EU average is the unweighted mean of available EU27 countries.</t>
  </si>
  <si>
    <t>group</t>
  </si>
  <si>
    <t>EU average</t>
  </si>
  <si>
    <t>Bottom income quintile</t>
  </si>
  <si>
    <t>Top income quintile</t>
  </si>
  <si>
    <t>(% of GDP)</t>
  </si>
  <si>
    <t>Source: OECD</t>
  </si>
  <si>
    <t>(% of current health expenditure)</t>
  </si>
  <si>
    <t>LU</t>
  </si>
  <si>
    <t>(% reporting unmet need due to cost, distance or waiting)</t>
  </si>
  <si>
    <t>(% of adults)</t>
  </si>
  <si>
    <t>Source: Eurostat, OECD</t>
  </si>
  <si>
    <t>Daily smoking</t>
  </si>
  <si>
    <t>Obesity</t>
  </si>
  <si>
    <t>No physical activity</t>
  </si>
  <si>
    <t>(index, 2015=100)</t>
  </si>
  <si>
    <t>Chart 50: Rent as a share of disposable household income</t>
  </si>
  <si>
    <t>(%)</t>
  </si>
  <si>
    <t>Chart 51: Building permits for dwellings</t>
  </si>
  <si>
    <t>(m² of useful floor area, index 2021=100)</t>
  </si>
  <si>
    <t>Note: The 2021=100 base year is set by the source index; the comparison refers to cumulative change since 2021.</t>
  </si>
  <si>
    <t>Chart 52: Overcrowding rate, 2025</t>
  </si>
  <si>
    <t>(% of population)</t>
  </si>
  <si>
    <t>2025</t>
  </si>
  <si>
    <t>Chart 53: Population unable to keep home adequately warm</t>
  </si>
  <si>
    <t>Chart 54: Severe material and social deprivation by age, 2025</t>
  </si>
  <si>
    <t>Children (&lt;18)</t>
  </si>
  <si>
    <t>Working age (18–64)</t>
  </si>
  <si>
    <t>65 and over</t>
  </si>
  <si>
    <t>Chart 55: Participation in early childhood education</t>
  </si>
  <si>
    <t>(% of children between age 3 and compulsory school age)</t>
  </si>
  <si>
    <t>Note: Bars show 2024; diamonds show 2013; dashed line is the unweighted EU average in 2024.</t>
  </si>
  <si>
    <t>2024</t>
  </si>
  <si>
    <t>2013</t>
  </si>
  <si>
    <t>Chart 56: Pupil-teacher ratio in primary education</t>
  </si>
  <si>
    <t>(pupils per teacher)</t>
  </si>
  <si>
    <t>Chart 57: Early leavers from education and training, 2025</t>
  </si>
  <si>
    <t>(% of population aged 18–24)</t>
  </si>
  <si>
    <t>Note: Dashed line is the unweighted EU average.</t>
  </si>
  <si>
    <t>Chart 58: Primary-school teachers aged 50 or over, 2024</t>
  </si>
  <si>
    <t>(% of classroom teachers, ISCED 1)</t>
  </si>
  <si>
    <t>Source: Eurostat, NBS calculations</t>
  </si>
  <si>
    <t>Chart 59: Gini coefficient of disposable income, 2025</t>
  </si>
  <si>
    <t>(0–100)</t>
  </si>
  <si>
    <t>Chart 60: Measured versus perceived income inequality, 2022</t>
  </si>
  <si>
    <t>(x: Gini coefficient; y: % agreeing that income differences are too great)</t>
  </si>
  <si>
    <t>Source: Eurostat; Eurobarometer 97.4</t>
  </si>
  <si>
    <t>Note: Dashed lines mark EU27 averages.</t>
  </si>
  <si>
    <t>gini 2022</t>
  </si>
  <si>
    <t>income differences too great (%) 2022</t>
  </si>
  <si>
    <t>SK x</t>
  </si>
  <si>
    <t>SK y</t>
  </si>
  <si>
    <t>Chart 61: Trust in institutions</t>
  </si>
  <si>
    <t>(% who tend to trust)</t>
  </si>
  <si>
    <t>Source: Eurobarometer</t>
  </si>
  <si>
    <t>Chart 62: Political polarisation</t>
  </si>
  <si>
    <t>(V-Dem point estimate; higher = more polarised)</t>
  </si>
  <si>
    <t>Source: V-Dem Institute</t>
  </si>
  <si>
    <t>Note: To what extent is society polarised into antagonistic political camps.</t>
  </si>
  <si>
    <t>Chart 64: Satisfaction with democracy and political efficacy</t>
  </si>
  <si>
    <t>(% of respondents)</t>
  </si>
  <si>
    <t>Note: Satisfaction with the way democracy works in own country; "my voice counts" in own country.</t>
  </si>
  <si>
    <t>Chart 67: Municipal waste and recycling in Slovakia</t>
  </si>
  <si>
    <t>(kg per capita, bars; % of waste recycled, lines, right-hand scale)</t>
  </si>
  <si>
    <t>Source: HFCS 2023, NBS calculations.</t>
  </si>
  <si>
    <t>Renters</t>
  </si>
  <si>
    <t>CHECKED</t>
  </si>
  <si>
    <t>LINK TO SERIES: https://ec.europa.eu/eurostat/databrowser/view/sts_cobp_a__custom_22107003/default/table</t>
  </si>
  <si>
    <t>https://ec.europa.eu/eurostat/databrowser/view/ilc_mded02/default/table?lang=en</t>
  </si>
  <si>
    <t>https://ec.europa.eu/eurostat/databrowser/view/ilc_lvho05a/default/table?lang=en</t>
  </si>
  <si>
    <t>https://ec.europa.eu/eurostat/databrowser/view/sdg_07_60/default/table</t>
  </si>
  <si>
    <t>https://ec.europa.eu/eurostat/databrowser/view/ilc_mdsd07__custom_22107333/default/table</t>
  </si>
  <si>
    <t>https://ec.europa.eu/eurostat/databrowser/view/EDUC_UOE_PERD01__custom_22109646/default/table</t>
  </si>
  <si>
    <t>https://ec.europa.eu/eurostat/databrowser/view/edat_lfse_14/default/table?lang=en</t>
  </si>
  <si>
    <t>https://ec.europa.eu/eurostat/databrowser/view/educ_uoe_perp04__custom_22109559/default/table</t>
  </si>
  <si>
    <t>https://ec.europa.eu/eurostat/databrowser/view/sdg_04_31/default/table?lang=en</t>
  </si>
  <si>
    <t>https://ec.europa.eu/eurostat/databrowser/view/tessi190/default/table?lang=en</t>
  </si>
  <si>
    <t>EU27</t>
  </si>
  <si>
    <t>Finland</t>
  </si>
  <si>
    <t>Romania</t>
  </si>
  <si>
    <t>Denmark</t>
  </si>
  <si>
    <t>Austria</t>
  </si>
  <si>
    <t>Poland</t>
  </si>
  <si>
    <t>Ireland</t>
  </si>
  <si>
    <t>Belgium</t>
  </si>
  <si>
    <t>Netherlands</t>
  </si>
  <si>
    <t>Slovenia</t>
  </si>
  <si>
    <t>Malta</t>
  </si>
  <si>
    <t>Sweden</t>
  </si>
  <si>
    <t>Luxembourg</t>
  </si>
  <si>
    <t>Cyprus</t>
  </si>
  <si>
    <t>Croatia</t>
  </si>
  <si>
    <t>Slovakia</t>
  </si>
  <si>
    <t>Czechia</t>
  </si>
  <si>
    <t>Estonia</t>
  </si>
  <si>
    <t>Portugal</t>
  </si>
  <si>
    <t>Lithuania</t>
  </si>
  <si>
    <t>Spain</t>
  </si>
  <si>
    <t>European Union - 27 countries (from 2020)</t>
  </si>
  <si>
    <t>France</t>
  </si>
  <si>
    <t>Italy</t>
  </si>
  <si>
    <t>Hungary</t>
  </si>
  <si>
    <t>Germany</t>
  </si>
  <si>
    <t>Greece</t>
  </si>
  <si>
    <t>Latvia</t>
  </si>
  <si>
    <t>Bulgaria</t>
  </si>
  <si>
    <t>House price index, deflated - annual data [tipsho10__custom_22318737]</t>
  </si>
  <si>
    <t>CHECKED!</t>
  </si>
  <si>
    <t>CHECKED SK</t>
  </si>
  <si>
    <t>SK: Satisfied with democracy</t>
  </si>
  <si>
    <t>SK: My voice counts</t>
  </si>
  <si>
    <t>SK: Trust in government</t>
  </si>
  <si>
    <t>SK: Trust in legal system</t>
  </si>
  <si>
    <t>EU27: Satisfied with democracy</t>
  </si>
  <si>
    <t>EU27: My voice counts</t>
  </si>
  <si>
    <t>EU27: Trust in legal system</t>
  </si>
  <si>
    <t>EU27: Trust in government</t>
  </si>
  <si>
    <t>Chart 53: Healthy life years and life expectancy at birth, 2024</t>
  </si>
  <si>
    <t>base, for the chart</t>
  </si>
  <si>
    <t>connector, for the chart</t>
  </si>
  <si>
    <t>Original data sources</t>
  </si>
  <si>
    <t>data browser</t>
  </si>
  <si>
    <t>Healthy life years</t>
  </si>
  <si>
    <t xml:space="preserve">Life expectancy </t>
  </si>
  <si>
    <t>Note: "EU27 average" here is the unweighted mean of member states, which differs from the Eurostat EU27 aggregate quoted in the text.</t>
  </si>
  <si>
    <t>Note: EU27 is the Eurostat aggregate for the 27 member states.</t>
  </si>
  <si>
    <t>Year</t>
  </si>
  <si>
    <t>EU27 preventable</t>
  </si>
  <si>
    <t>EU27 treatable</t>
  </si>
  <si>
    <t>Chart 55: Preventable and treatable mortality</t>
  </si>
  <si>
    <t>Chart 54: Behavioural risk factors, 2019</t>
  </si>
  <si>
    <t>Note: OECD data. "EU27 average" here is the unweighted mean of member states, which differs from the Eurostat EU27 aggregate quoted in the text.</t>
  </si>
  <si>
    <t>OECD health expenditure and financing (SHA)</t>
  </si>
  <si>
    <t>dataset page</t>
  </si>
  <si>
    <t>https://data-explorer.oecd.org/vis?fs[0]=Topic%2C1%7CHealth%23HEA%23%7CHealth%20expenditure%20and%20financing%23HEA_EXP%23&amp;pg=0&amp;fc=Topic&amp;df[ds]=dsDisseminateFinalDMZ&amp;df[id]=DSD_SHA%40DF_SHA&amp;df[ag]=OECD.ELS.HD</t>
  </si>
  <si>
    <t>Chart 56: Current health expenditure</t>
  </si>
  <si>
    <t>OECD health expenditure and financing (SHA), out-of-pocket share</t>
  </si>
  <si>
    <t>Chart 57: Out-of-pocket share of health expenditure, 2023</t>
  </si>
  <si>
    <t>Eurostat hlth_silc_08 — Unmet need for medical examination</t>
  </si>
  <si>
    <t>https://ec.europa.eu/eurostat/databrowser/view/hlth_silc_08/default/table?lang=en</t>
  </si>
  <si>
    <t>Chart 58: Unmet need for medical care</t>
  </si>
  <si>
    <t>(% of people aged 45–64 reporting a severe limitation in daily activities)</t>
  </si>
  <si>
    <t>Note: Activity limitation is the survey question Eurostat uses to convert life expectancy into healthy life years. Shown as a series because the low-education subsample is small and single years are noisy.</t>
  </si>
  <si>
    <t>At most lower secondary</t>
  </si>
  <si>
    <t>Upper secondary</t>
  </si>
  <si>
    <t>Tertiary</t>
  </si>
  <si>
    <t>Eurostat hlth_silc_07 — Self-reported activity limitation by education</t>
  </si>
  <si>
    <t>https://ec.europa.eu/eurostat/databrowser/view/hlth_silc_07/default/table?lang=en</t>
  </si>
  <si>
    <t>Chart 59: Severe activity limitation by education, Slovakia</t>
  </si>
  <si>
    <t xml:space="preserve">Source: Eurostat </t>
  </si>
  <si>
    <t>Quintile</t>
  </si>
  <si>
    <t>Eurostat hlth_silc_10 — Self-perceived health by income quintile bottom quintile</t>
  </si>
  <si>
    <t>https://ec.europa.eu/eurostat/databrowser/view/hlth_silc_10/default/table?lang=en</t>
  </si>
  <si>
    <t>Chart 60: Self-perceived good or very good health by income, 2024</t>
  </si>
  <si>
    <t xml:space="preserve">EU27 </t>
  </si>
  <si>
    <t>Box 2</t>
  </si>
  <si>
    <t>Chart A</t>
  </si>
  <si>
    <t>On vertical  axis:</t>
  </si>
  <si>
    <t>Share of households, %</t>
  </si>
  <si>
    <t>Poor</t>
  </si>
  <si>
    <t>Wealthy</t>
  </si>
  <si>
    <t>Note: Statistics computed using survey weights and multiple imputed data.</t>
  </si>
  <si>
    <t>Chart B</t>
  </si>
  <si>
    <t>Unfair</t>
  </si>
  <si>
    <t>Poor HtM</t>
  </si>
  <si>
    <t>Wealthy HtM</t>
  </si>
  <si>
    <t>Not HtM</t>
  </si>
  <si>
    <t>Chart C: Regional dispersion of GDP per capita and of unemployment, Slovakia (coefficient of variation, %)</t>
  </si>
  <si>
    <t>Source: Eurostat (nama_10r_3gdp, lfst_r_lfu3rt); NBS calculations.</t>
  </si>
  <si>
    <t>Note: Population-weighted coefficient of variation across regions, Eurostat's definition of regional dispersion: GDP per capita across the eight NUTS 3 kraje, unemployment across the four NUTS 2 regions. Only years in which every region is reported are shown, so no segment interpolates across a suppressed value. Part of the fall in GDP dispersion after 2020 reflects the 2021 census revision discussed in the text.</t>
  </si>
  <si>
    <t>Live chart, drawn from the columns on this sheet</t>
  </si>
  <si>
    <t>Live chart, drawn from this sheet in the chapter’s own style</t>
  </si>
  <si>
    <t>GDP per capita</t>
  </si>
  <si>
    <t>Unemployment rate</t>
  </si>
  <si>
    <t>Eurostat nama_10r_3gdp — Regional GDP NUTS 3 GDP</t>
  </si>
  <si>
    <t>https://ec.europa.eu/eurostat/databrowser/view/nama_10r_3gdp/default/table?lang=en</t>
  </si>
  <si>
    <t>exact request</t>
  </si>
  <si>
    <t>https://ec.europa.eu/eurostat/api/dissemination/statistics/1.0/data/nama_10r_3gdp?format=JSON&amp;lang=EN&amp;unit=PPS_EU27_2020_HAB&amp;sinceTimePeriod=2000</t>
  </si>
  <si>
    <t>Eurostat lfst_r_lfu3rt — Regional unemployment rates regional unemployment</t>
  </si>
  <si>
    <t>https://ec.europa.eu/eurostat/databrowser/view/lfst_r_lfu3rt/default/table?lang=en</t>
  </si>
  <si>
    <t>https://ec.europa.eu/eurostat/web/regions/database</t>
  </si>
  <si>
    <t>% of total employment</t>
  </si>
  <si>
    <t>High-tech employment — value</t>
  </si>
  <si>
    <t>Innovation</t>
  </si>
  <si>
    <t>score 0–100</t>
  </si>
  <si>
    <t>High-tech employment — score</t>
  </si>
  <si>
    <t>% of GDP</t>
  </si>
  <si>
    <t>R&amp;D expenditure — value</t>
  </si>
  <si>
    <t>R&amp;D expenditure — score</t>
  </si>
  <si>
    <t>%</t>
  </si>
  <si>
    <t>Poverty or social exclusion — value</t>
  </si>
  <si>
    <t>Inclusion</t>
  </si>
  <si>
    <t>Poverty or social exclusion — score</t>
  </si>
  <si>
    <t>years</t>
  </si>
  <si>
    <t>Life expectancy — value</t>
  </si>
  <si>
    <t>Health</t>
  </si>
  <si>
    <t>Life expectancy — score</t>
  </si>
  <si>
    <t>Tertiary attainment — value</t>
  </si>
  <si>
    <t>Schooling</t>
  </si>
  <si>
    <t>Tertiary attainment — score</t>
  </si>
  <si>
    <t>% of active population</t>
  </si>
  <si>
    <t>Long-term unemployment — value</t>
  </si>
  <si>
    <t>Work</t>
  </si>
  <si>
    <t>Long-term unemployment — score</t>
  </si>
  <si>
    <t>Unemployment rate — value</t>
  </si>
  <si>
    <t>Unemployment rate — score</t>
  </si>
  <si>
    <t>Employment rate — value</t>
  </si>
  <si>
    <t>Employment rate — score</t>
  </si>
  <si>
    <t>PPS per inhabitant</t>
  </si>
  <si>
    <t>Household disposable income — value</t>
  </si>
  <si>
    <t>Income</t>
  </si>
  <si>
    <t>Household disposable income — score</t>
  </si>
  <si>
    <t>Household primary income — value</t>
  </si>
  <si>
    <t>Household primary income — score</t>
  </si>
  <si>
    <t>% of EU27 average</t>
  </si>
  <si>
    <t>GDP per capita — value</t>
  </si>
  <si>
    <t>GDP per capita — score</t>
  </si>
  <si>
    <t>Unit</t>
  </si>
  <si>
    <t>Eastern Slovakia</t>
  </si>
  <si>
    <t>Central Slovakia</t>
  </si>
  <si>
    <t>Western Slovakia</t>
  </si>
  <si>
    <t>Bratislava region</t>
  </si>
  <si>
    <t>Indicator</t>
  </si>
  <si>
    <t>Domain</t>
  </si>
  <si>
    <t>The figure is a six-domain panel and the sheet interleaves scores with the values behind them, so a single live chart would misread it. The printed figure is below.</t>
  </si>
  <si>
    <t>EU line: no EU line. Rebuilt or added in this round; data written by the chart script that drew the panel (charts/data/chart_box3_bench.xlsx). Location: BOX 3.</t>
  </si>
  <si>
    <t>Source: Eurostat regional statistics; NBS calculations.</t>
  </si>
  <si>
    <t>Chart 66: Environmental problems by household income, 2023</t>
  </si>
  <si>
    <t>(% of households reporting pollution, grime or other environmental problems)</t>
  </si>
  <si>
    <t>Source: Eurostat (ilc_mddw02).</t>
  </si>
  <si>
    <t>Note: Each dot is a member state. The dashed line marks equal shares for households below and above 60% of median equivalised income.</t>
  </si>
  <si>
    <t>EU line: no EU line. Rebuilt or added in this round; data written by the chart script that drew the panel (charts/data/chart_66_env_gradient.xlsx). Location: 4.5 Environment.</t>
  </si>
  <si>
    <t>Data source links: row 36, under the table.</t>
  </si>
  <si>
    <t>Country</t>
  </si>
  <si>
    <t>Below 60% of median income (%)</t>
  </si>
  <si>
    <t>Above 60% (%)</t>
  </si>
  <si>
    <t>All households (%)</t>
  </si>
  <si>
    <t>Ratio below/above</t>
  </si>
  <si>
    <t>guide x</t>
  </si>
  <si>
    <t>guide y</t>
  </si>
  <si>
    <t>EL</t>
  </si>
  <si>
    <t>Eurostat ilc_mddw02 — Pollution, grime or other environmental problems by poverty threshold</t>
  </si>
  <si>
    <t>https://ec.europa.eu/eurostat/databrowser/view/ilc_mddw02/default/table?lang=en</t>
  </si>
  <si>
    <t>Eurostat ilc_mddw02 by poverty threshold</t>
  </si>
  <si>
    <t>https://ec.europa.eu/eurostat/api/dissemination/statistics/1.0/data/ilc_mddw02?format=JSON&amp;lang=EN&amp;hhcomp=TOTAL&amp;unit=PC&amp;sinceTimePeriod=2015</t>
  </si>
  <si>
    <t>Note: Recycling rate on the right-hand scale. EU27 is the Eurostat aggregate for the 27 member states.</t>
  </si>
  <si>
    <t>EU line: Eurostat EU27 aggregate. Rebuilt or added in this round; data written by the chart script that drew the panel (charts/data/chart_recycle_ts_eu27.xlsx). Location: 4.5 Environment.</t>
  </si>
  <si>
    <t>Data source links: row 24, under the table.</t>
  </si>
  <si>
    <t>SK waste kg per capita</t>
  </si>
  <si>
    <t>SK recycling rate %</t>
  </si>
  <si>
    <t>EU27 recycling rate % (Eurostat aggregate)</t>
  </si>
  <si>
    <t>Eurostat env_wasmun — Municipal waste by waste operation waste generated</t>
  </si>
  <si>
    <t>https://ec.europa.eu/eurostat/databrowser/view/env_wasmun/default/table?lang=en</t>
  </si>
  <si>
    <t>Eurostat env_wasmun waste generated</t>
  </si>
  <si>
    <t>https://ec.europa.eu/eurostat/api/dissemination/statistics/1.0/data/env_wasmun?format=JSON&amp;lang=EN&amp;sinceTimePeriod=2010&amp;wst_oper=GEN&amp;unit=KG_HAB</t>
  </si>
  <si>
    <t>Eurostat cei_wm011 — Recycling rate of municipal waste recycling rate</t>
  </si>
  <si>
    <t>https://ec.europa.eu/eurostat/databrowser/view/cei_wm011/default/table?lang=en</t>
  </si>
  <si>
    <t>Eurostat cei_wm011 recycling rate</t>
  </si>
  <si>
    <t>https://ec.europa.eu/eurostat/api/dissemination/statistics/1.0/data/cei_wm011?format=JSON&amp;lang=EN&amp;sinceTimePeriod=2010&amp;unit=PC&amp;wst_oper=RCY</t>
  </si>
  <si>
    <t>Chart 68: Premature deaths attributable to PM2.5, 2023</t>
  </si>
  <si>
    <t>(deaths per 100 000 inhabitants)</t>
  </si>
  <si>
    <t>Source: Eurostat (sdg_11_52).</t>
  </si>
  <si>
    <t>EU line: Eurostat EU27 aggregate. Rebuilt or added in this round; data written by the chart script that drew the panel (charts/data/chart_68_pm25_deaths.xlsx). Location: 4.5 Environment.</t>
  </si>
  <si>
    <t>Data source links: row 37, under the table.</t>
  </si>
  <si>
    <t>Premature deaths per 100 000</t>
  </si>
  <si>
    <t>EU27 41</t>
  </si>
  <si>
    <t>EU27 (Eurostat aggregate)</t>
  </si>
  <si>
    <t>Eurostat sdg_11_52 — Premature deaths attributable to PM2.5</t>
  </si>
  <si>
    <t>https://ec.europa.eu/eurostat/databrowser/view/sdg_11_52/default/table?lang=en</t>
  </si>
  <si>
    <t>Eurostat sdg_11_52</t>
  </si>
  <si>
    <t>https://ec.europa.eu/eurostat/api/dissemination/statistics/1.0/data/sdg_11_52?format=JSON&amp;lang=EN&amp;airpol=PM2_5&amp;effect=PMD&amp;unit=RT&amp;sinceTimePeriod=2008</t>
  </si>
  <si>
    <t>Eurostat nama_10r_3gdp NUTS 3, PPS</t>
  </si>
  <si>
    <t>Eurostat nama_10r_3gdp — Regional GDP NUTS 3, PPS</t>
  </si>
  <si>
    <t>Košice</t>
  </si>
  <si>
    <t>SK042</t>
  </si>
  <si>
    <t>Prešov</t>
  </si>
  <si>
    <t>SK041</t>
  </si>
  <si>
    <t>B. Bystrica</t>
  </si>
  <si>
    <t>SK032</t>
  </si>
  <si>
    <t>Žilina</t>
  </si>
  <si>
    <t>SK031</t>
  </si>
  <si>
    <t>Nitra</t>
  </si>
  <si>
    <t>SK023</t>
  </si>
  <si>
    <t>Trenčín</t>
  </si>
  <si>
    <t>SK022</t>
  </si>
  <si>
    <t>Trnava</t>
  </si>
  <si>
    <t>SK021</t>
  </si>
  <si>
    <t>Bratislava</t>
  </si>
  <si>
    <t>SK010</t>
  </si>
  <si>
    <t>GDP per capita, PPS, % of EU27 average</t>
  </si>
  <si>
    <t>Kraj</t>
  </si>
  <si>
    <t>NUTS 3 code</t>
  </si>
  <si>
    <t>Data source links: row 17, under the table.</t>
  </si>
  <si>
    <t>EU line: no EU line. Rebuilt or added in this round; data written by the chart script that drew the panel (charts/data/chart_box3_map.xlsx). Location: BOX 3.</t>
  </si>
  <si>
    <t>Note: NUTS 3 regions. Purchasing power standards, as a percentage of the EU27 average. Class boundaries are chosen to separate the seven regions between 46% and 82%, which a linear scale would leave indistinguishable. Regional GDP is measured where output is produced, so the Bratislava figure is raised by commuting from neighbouring regions.</t>
  </si>
  <si>
    <t>Source: Eurostat (nama_10r_3gdp); boundaries Eurostat GISCO; NBS calculations.</t>
  </si>
  <si>
    <t>Chart A: GDP per capita by kraj, 2024</t>
  </si>
  <si>
    <t>y (chart)</t>
  </si>
  <si>
    <t>Western</t>
  </si>
  <si>
    <t>Central</t>
  </si>
  <si>
    <t>Eastern</t>
  </si>
  <si>
    <t>label x</t>
  </si>
  <si>
    <t>domain x</t>
  </si>
  <si>
    <t>range x</t>
  </si>
  <si>
    <t>range y</t>
  </si>
  <si>
    <t>Note: The distance between the two markers is the expected time lived in less than good health. EU27 is Eurostat’s EU27 aggregate. Luxembourg is not shown because healthy life years are not published for it in 2024.</t>
  </si>
  <si>
    <t>Chart C: Slovak regions benchmarked against all EU regions across six domains, latest available year</t>
  </si>
  <si>
    <t>Note: NUTS 2 regions. Score 0–100 against all EU NUTS 2 regions, min-max against bounds two standard deviations either side of the peer mean and capped at 0 and 100. Higher is always better, so unemployment, long-term unemployment, poverty and infant mortality are inverted. The grey bar spans the four Slovak regions and the vertical rule marks Slovakia as a whole. Latest year per indicator: 2025 for the employment rate, unemployment, tertiary attainment, poverty and high-technology jobs, 2024 for GDP per capita, life expectancy and infant mortality, 2023 for household income, long-term unemployment and R&amp;D. Infant mortality is scored against the 206 EU regions reporting for 2024; Germany has not yet reported, which moves the peer mean by less than 0.05.</t>
  </si>
  <si>
    <t>Data source links: row 33, under the table.</t>
  </si>
  <si>
    <t>Infant mortality — score</t>
  </si>
  <si>
    <t>Infant mortality — value</t>
  </si>
  <si>
    <t>deaths per 1,000 live births</t>
  </si>
  <si>
    <t>Eurostat regional statistics, twelve indicators across six domains</t>
  </si>
  <si>
    <t>Eurostat demo_r_minfind — Infant mortality rates by NUTS 2 region</t>
  </si>
  <si>
    <t>https://ec.europa.eu/eurostat/databrowser/view/demo_r_minfind/default/table?lang=en</t>
  </si>
  <si>
    <t>NOTE: in the text slovakia in blue while the rest is in grey</t>
  </si>
  <si>
    <t>Total gross fixed capital formation, 2024</t>
  </si>
  <si>
    <t>Gross fixed capital formation (ICT)</t>
  </si>
  <si>
    <t>Gross fixed capital formation (IPR)</t>
  </si>
  <si>
    <t>Difference TOT - IPR - ICT, 2024</t>
  </si>
  <si>
    <t>Country name</t>
  </si>
  <si>
    <t>Country code</t>
  </si>
  <si>
    <t>Czechia</t>
  </si>
  <si>
    <t>CZ</t>
  </si>
  <si>
    <t>Romania</t>
  </si>
  <si>
    <t>RO</t>
  </si>
  <si>
    <t>Croatia</t>
  </si>
  <si>
    <t>HR</t>
  </si>
  <si>
    <t>Sweden</t>
  </si>
  <si>
    <t>SE</t>
  </si>
  <si>
    <t>Belgium</t>
  </si>
  <si>
    <t>BE</t>
  </si>
  <si>
    <t>Estonia</t>
  </si>
  <si>
    <t>EE</t>
  </si>
  <si>
    <t>Austria</t>
  </si>
  <si>
    <t>AT</t>
  </si>
  <si>
    <t>Denmark</t>
  </si>
  <si>
    <t>DK</t>
  </si>
  <si>
    <t>Hungary</t>
  </si>
  <si>
    <t>HU</t>
  </si>
  <si>
    <t>Lithuania</t>
  </si>
  <si>
    <t>LT</t>
  </si>
  <si>
    <t>Latvia</t>
  </si>
  <si>
    <t>LV</t>
  </si>
  <si>
    <t>France</t>
  </si>
  <si>
    <t>FR</t>
  </si>
  <si>
    <t>Finland</t>
  </si>
  <si>
    <t>FI</t>
  </si>
  <si>
    <t>Italy</t>
  </si>
  <si>
    <t>IT</t>
  </si>
  <si>
    <t>European Union - 27 countries (from 2020)</t>
  </si>
  <si>
    <t>EU27</t>
  </si>
  <si>
    <t>Slovenia</t>
  </si>
  <si>
    <t>SI</t>
  </si>
  <si>
    <t>Germany</t>
  </si>
  <si>
    <t>DE</t>
  </si>
  <si>
    <t>Cyprus</t>
  </si>
  <si>
    <t>CY</t>
  </si>
  <si>
    <t>Portugal</t>
  </si>
  <si>
    <t>PT</t>
  </si>
  <si>
    <t>Slovakia</t>
  </si>
  <si>
    <t>SK</t>
  </si>
  <si>
    <t>Spain</t>
  </si>
  <si>
    <t>ES</t>
  </si>
  <si>
    <t>Netherlands</t>
  </si>
  <si>
    <t>NL</t>
  </si>
  <si>
    <t>Malta</t>
  </si>
  <si>
    <t>MT</t>
  </si>
  <si>
    <t>Bulgaria</t>
  </si>
  <si>
    <t>BG</t>
  </si>
  <si>
    <t>Ireland</t>
  </si>
  <si>
    <t>IE</t>
  </si>
  <si>
    <t>Poland</t>
  </si>
  <si>
    <t>PL</t>
  </si>
  <si>
    <t>Greece</t>
  </si>
  <si>
    <t>GR</t>
  </si>
  <si>
    <t>Luxembourg</t>
  </si>
  <si>
    <t>LU</t>
  </si>
  <si>
    <t>TIME_PERIOD</t>
  </si>
  <si>
    <t>2020</t>
  </si>
  <si>
    <t>2022</t>
  </si>
  <si>
    <t>2026</t>
  </si>
  <si>
    <t>2027</t>
  </si>
  <si>
    <t>2016-2020</t>
  </si>
  <si>
    <t>2021-2025</t>
  </si>
  <si>
    <t>European Union</t>
  </si>
  <si>
    <t>Czech Republic</t>
  </si>
  <si>
    <t>Germany ("linked")</t>
  </si>
  <si>
    <t/>
  </si>
  <si>
    <t>Population in private households with tertiary education (rhs)</t>
  </si>
  <si>
    <t>Expenditure on educational institutions per FTE student (lhs)</t>
  </si>
  <si>
    <t xml:space="preserve">Participation rate in education and training (2022) </t>
  </si>
  <si>
    <t>Enterprises providing training (2020)</t>
  </si>
  <si>
    <t>Country</t>
  </si>
  <si>
    <t>Label</t>
  </si>
  <si>
    <t>Government sector</t>
  </si>
  <si>
    <t>Business enterprise sector</t>
  </si>
  <si>
    <t>Other sectors</t>
  </si>
  <si>
    <t>Euro area - 19 countries  (2015-2022)</t>
  </si>
  <si>
    <t>Liechtenstein</t>
  </si>
  <si>
    <t>Switzerland</t>
  </si>
  <si>
    <t>United Kingdom</t>
  </si>
  <si>
    <t>North Macedonia</t>
  </si>
  <si>
    <t>Albania</t>
  </si>
  <si>
    <t>Bosnia and Herzegovina</t>
  </si>
  <si>
    <t>China except Hong Kong</t>
  </si>
  <si>
    <t>Japan</t>
  </si>
  <si>
    <t>South Korea</t>
  </si>
  <si>
    <t>Russia</t>
  </si>
  <si>
    <t>United States</t>
  </si>
  <si>
    <t>Iceland</t>
  </si>
  <si>
    <t>Euro area – 20 countries (2023-2025)</t>
  </si>
  <si>
    <t>Euro area – 21 countries (from 2026)</t>
  </si>
  <si>
    <t>Norway</t>
  </si>
  <si>
    <t>Türkiye</t>
  </si>
  <si>
    <t>Serbia</t>
  </si>
  <si>
    <t>Montenegro</t>
  </si>
  <si>
    <t>label</t>
  </si>
  <si>
    <t>Patent applications (2025)</t>
  </si>
  <si>
    <t xml:space="preserve">Share 2021 </t>
  </si>
  <si>
    <t>Share 2025</t>
  </si>
  <si>
    <t>Euro area (EA11-1999, EA12-2001, EA13-2007, EA15-2008, EA16-2009, EA17-2011, EA18-2014, EA19-2015, EA20-2023, EA21-2026)</t>
  </si>
  <si>
    <t>Vacancy rate - SK</t>
  </si>
  <si>
    <t>Vacancy rate - EU27</t>
  </si>
  <si>
    <t>Unemployment rate - SK</t>
  </si>
  <si>
    <t>Unemployment rate - EU27</t>
  </si>
  <si>
    <t>Job finding rate</t>
  </si>
  <si>
    <t>Unemployment</t>
  </si>
  <si>
    <t>index</t>
  </si>
  <si>
    <t xml:space="preserve"> </t>
  </si>
  <si>
    <t>country</t>
  </si>
  <si>
    <t>year</t>
  </si>
  <si>
    <t>Total</t>
  </si>
  <si>
    <t>% of very-ltu over total</t>
  </si>
  <si>
    <t>ISCED 0-2</t>
  </si>
  <si>
    <t>ISCED 3-4</t>
  </si>
  <si>
    <t>ISCED 5-8</t>
  </si>
  <si>
    <t>ISOCODE2</t>
  </si>
  <si>
    <t>COUNTRY</t>
  </si>
  <si>
    <t>YEAR</t>
  </si>
  <si>
    <t>Birth rate</t>
  </si>
  <si>
    <t>Death rate</t>
  </si>
  <si>
    <t>Churn rate</t>
  </si>
  <si>
    <t>Share 2021</t>
  </si>
  <si>
    <t>Share 2024</t>
  </si>
  <si>
    <t>Share 2023</t>
  </si>
  <si>
    <t>Slovak PISA performance has been falling for over a decade</t>
  </si>
  <si>
    <t>Average years of schooling by gender, Slovakia</t>
  </si>
  <si>
    <t>Tertiary educational attainment: Slovakia vs EU-27</t>
  </si>
  <si>
    <t>Decomposition of labour-productivity growth, Slovakia</t>
  </si>
  <si>
    <t>PISA scores by school type</t>
  </si>
  <si>
    <t>PISA scores by region</t>
  </si>
  <si>
    <t>PISA scores by parental education</t>
  </si>
  <si>
    <t>The socio-economic gradient: Slovakia vs OECD</t>
  </si>
  <si>
    <t>Low and top performers: Slovakia vs OECD</t>
  </si>
  <si>
    <t>Slovak tertiary students abroad, by destination (2024)</t>
  </si>
  <si>
    <t>Over-qualification by sex: Slovakia vs EU-27 (2025)</t>
  </si>
  <si>
    <t>Chart 1 — Slovak PISA performance has been falling for over a decade</t>
  </si>
  <si>
    <t>OECD = published headline averages per cycle (membership changes across waves; approximate comparability). NA = domain not comparable / not tested.</t>
  </si>
  <si>
    <t>Year</t>
  </si>
  <si>
    <t>SK mathematics</t>
  </si>
  <si>
    <t>SK reading</t>
  </si>
  <si>
    <t>SK science</t>
  </si>
  <si>
    <t>OECD mathematics</t>
  </si>
  <si>
    <t>OECD reading</t>
  </si>
  <si>
    <t>OECD science</t>
  </si>
  <si>
    <t>Chart 2 — Average years of schooling by gender, Slovakia</t>
  </si>
  <si>
    <t>Barro-Lee v3, population aged 25–64.</t>
  </si>
  <si>
    <t>Chart 3 — Tertiary educational attainment: Slovakia vs EU-27</t>
  </si>
  <si>
    <t>Eurostat edat_lfse_03, population 25–64 with tertiary education.</t>
  </si>
  <si>
    <t>Chart 4 — Tertiary attainment by region</t>
  </si>
  <si>
    <t>Eurostat edat_lfse_04 (NUTS-2), population 25–64.</t>
  </si>
  <si>
    <t>Region</t>
  </si>
  <si>
    <t>Bratislava</t>
  </si>
  <si>
    <t>West</t>
  </si>
  <si>
    <t>Centre</t>
  </si>
  <si>
    <t>East</t>
  </si>
  <si>
    <t>Chart 5 — Decomposition of labour-productivity growth, Slovakia</t>
  </si>
  <si>
    <t>PWT 11.0 growth accounting, 1991–1995 vs 2016–2020, α = 0.33.</t>
  </si>
  <si>
    <t>Chart helper data (derived from the table above - do not edit)</t>
  </si>
  <si>
    <t>Component</t>
  </si>
  <si>
    <t>TFP</t>
  </si>
  <si>
    <t>Capital intensity</t>
  </si>
  <si>
    <t>Human capital</t>
  </si>
  <si>
    <t>Chart 6 — PISA scores by school type</t>
  </si>
  <si>
    <t>PISA 2022 microdata, weighted.</t>
  </si>
  <si>
    <t>School type</t>
  </si>
  <si>
    <t>Reading</t>
  </si>
  <si>
    <t>Mathematics</t>
  </si>
  <si>
    <t>Science</t>
  </si>
  <si>
    <t>N</t>
  </si>
  <si>
    <t>Gymnasium</t>
  </si>
  <si>
    <t>Other secondary</t>
  </si>
  <si>
    <t>Slovakia</t>
  </si>
  <si>
    <t>OECD average</t>
  </si>
  <si>
    <t>Chart 8 — PISA scores by region</t>
  </si>
  <si>
    <t>BA</t>
  </si>
  <si>
    <t>ZA</t>
  </si>
  <si>
    <t>TN</t>
  </si>
  <si>
    <t>NR</t>
  </si>
  <si>
    <t>TT</t>
  </si>
  <si>
    <t>KE</t>
  </si>
  <si>
    <t>PO</t>
  </si>
  <si>
    <t>BB</t>
  </si>
  <si>
    <t>Chart 9 — PISA scores by parental education</t>
  </si>
  <si>
    <t>Parental education</t>
  </si>
  <si>
    <t>No tertiary parent</t>
  </si>
  <si>
    <t>One tertiary parent</t>
  </si>
  <si>
    <t>Two tertiary parents</t>
  </si>
  <si>
    <t>Chart 10 — The socio-economic gradient: Slovakia vs OECD</t>
  </si>
  <si>
    <t>ESCS</t>
  </si>
  <si>
    <t>Chart 11 — PISA score by socio-economic quartile</t>
  </si>
  <si>
    <t>Quartiles defined within each country; OECD = equal-weighted mean of 36 members, per PV.</t>
  </si>
  <si>
    <t>Quartile</t>
  </si>
  <si>
    <t>err-</t>
  </si>
  <si>
    <t>err+</t>
  </si>
  <si>
    <t>Q1 (lowest)</t>
  </si>
  <si>
    <t>Q2</t>
  </si>
  <si>
    <t>Q3</t>
  </si>
  <si>
    <t>Q4 (highest)</t>
  </si>
  <si>
    <t>Chart 12 — Outcomes by socio-economic quartile</t>
  </si>
  <si>
    <t>Top-performer shares computed per plausible value (corrects the earlier PV-averaged series).</t>
  </si>
  <si>
    <t>Grade repetition</t>
  </si>
  <si>
    <t>e-</t>
  </si>
  <si>
    <t>e+</t>
  </si>
  <si>
    <t>Top performers</t>
  </si>
  <si>
    <t>Expect tertiary</t>
  </si>
  <si>
    <t>Chart 13 — Low and top performers: Slovakia vs OECD</t>
  </si>
  <si>
    <t>SVK per-PV with BRR CIs; OECD reference values from PISA 2022 Results Vol. I (no CI).</t>
  </si>
  <si>
    <t>Group</t>
  </si>
  <si>
    <t>Low performers (below 400)</t>
  </si>
  <si>
    <t>Top performers (600 and above)</t>
  </si>
  <si>
    <t>Chart 14 — Adult skills (PIAAC) by educational attainment</t>
  </si>
  <si>
    <t>PIAAC 2023 (2nd cycle), Slovakia, weighted (SPFWT0), PV-averaged.</t>
  </si>
  <si>
    <t>Own education</t>
  </si>
  <si>
    <t>Numeracy</t>
  </si>
  <si>
    <t>Literacy</t>
  </si>
  <si>
    <t>ISCED 0-2</t>
  </si>
  <si>
    <t>ISCED 3-4</t>
  </si>
  <si>
    <t>ISCED 5-8</t>
  </si>
  <si>
    <t>Chart 15 — Adult literacy (PIAAC) by parental education</t>
  </si>
  <si>
    <t>PIAAC 2023 (2nd cycle), Slovakia, weighted.</t>
  </si>
  <si>
    <t>Parent's education</t>
  </si>
  <si>
    <t>By mother's education</t>
  </si>
  <si>
    <t>By father's education</t>
  </si>
  <si>
    <t>Chart 16 — PISA 2022 scores by gender and domain</t>
  </si>
  <si>
    <t>PISA 2022, per PV, BRR CIs.</t>
  </si>
  <si>
    <t>Gender</t>
  </si>
  <si>
    <t>Score</t>
  </si>
  <si>
    <t>Category</t>
  </si>
  <si>
    <t>Boys</t>
  </si>
  <si>
    <t>Girls</t>
  </si>
  <si>
    <t>Chart 17 — Mathematics anxiety and self-efficacy by gender</t>
  </si>
  <si>
    <t>OECD WLE indices (mean 0, SD 1); BRR CIs.</t>
  </si>
  <si>
    <t>Mathematics anxiety</t>
  </si>
  <si>
    <t>Mathematics self-efficacy</t>
  </si>
  <si>
    <t>Chart 18 — Adult skills (PIAAC) by gender</t>
  </si>
  <si>
    <t>PIAAC 2023, per PV, bootstrap CIs.</t>
  </si>
  <si>
    <t>Men</t>
  </si>
  <si>
    <t>Women</t>
  </si>
  <si>
    <t>Chart 19 — School well-being by gender</t>
  </si>
  <si>
    <t>OECD WLE indices (mean 0; higher = better); BRR CIs. SK did not field PISA's optional well-being module.</t>
  </si>
  <si>
    <t>Feeling safe</t>
  </si>
  <si>
    <t>Sense of belonging</t>
  </si>
  <si>
    <t>Emotional control</t>
  </si>
  <si>
    <t>Chart 20 — Tertiary attainment in Slovakia by gender</t>
  </si>
  <si>
    <t>Chart 21 — Tertiary attainment by generation and gender</t>
  </si>
  <si>
    <t>ŠV 2025, Tematická príloha 2 (EU-SILC): generations compared at the same age.</t>
  </si>
  <si>
    <t>Generation</t>
  </si>
  <si>
    <t>Generation X (born 1965-1980)</t>
  </si>
  <si>
    <t>Generation Y (born 1981-1996)</t>
  </si>
  <si>
    <t>Chart 22 — NEET rate of young people (15–29) by gender</t>
  </si>
  <si>
    <t>Eurostat edat_lfse_20, NEET rate 15–29.</t>
  </si>
  <si>
    <t>Chart 23 — Slovak tertiary students abroad, by destination (2024)</t>
  </si>
  <si>
    <t>Eurostat educ_uoe_mobs02; top-8 destinations shown (chart identical); European reporting countries only.</t>
  </si>
  <si>
    <t>Destination</t>
  </si>
  <si>
    <t>Slovak tertiary students (2024)</t>
  </si>
  <si>
    <t>Chart 24 — Students abroad as share of all tertiary students, EU-27 (2024)</t>
  </si>
  <si>
    <t>Share = abroad / (abroad + home), ISCED 5–8, 2024. Destinations = European statistical system (US/UK flows not counted).</t>
  </si>
  <si>
    <t>Country</t>
  </si>
  <si>
    <t>SK</t>
  </si>
  <si>
    <t>AT</t>
  </si>
  <si>
    <t>HU</t>
  </si>
  <si>
    <t>DE</t>
  </si>
  <si>
    <t>CZ</t>
  </si>
  <si>
    <t>FR</t>
  </si>
  <si>
    <t>FI</t>
  </si>
  <si>
    <t>DK</t>
  </si>
  <si>
    <t>PL</t>
  </si>
  <si>
    <t>Chart 25 — Over-qualification rate of the tertiary-educated, EU-27 (2025)</t>
  </si>
  <si>
    <t>Eurostat lfsa_eoqgan; tertiary-educated 25–64 in ISCO occupations not requiring tertiary education; citizenship TOTAL.</t>
  </si>
  <si>
    <t>Chart 26 — Over-qualification by sex: Slovakia vs EU-27 (2025)</t>
  </si>
  <si>
    <t>Eurostat lfsa_eoqgan, age 25–64. Czechia rows included for reference (not in chart).</t>
  </si>
  <si>
    <t>Geo</t>
  </si>
  <si>
    <t>Chart 27 — Adult skills (PIAAC) by labour-market status</t>
  </si>
  <si>
    <t>Employed</t>
  </si>
  <si>
    <t>Unemployed</t>
  </si>
  <si>
    <t>Inactive</t>
  </si>
  <si>
    <t>Chart 28 — Adult numeracy (PIAAC) by occupation</t>
  </si>
  <si>
    <t>Occupation</t>
  </si>
  <si>
    <t>Managers</t>
  </si>
  <si>
    <t>Professionals</t>
  </si>
  <si>
    <t>Clerical</t>
  </si>
  <si>
    <t>Technicians</t>
  </si>
  <si>
    <t>Service/sales</t>
  </si>
  <si>
    <t>Plant/machine</t>
  </si>
  <si>
    <t>Agriculture</t>
  </si>
  <si>
    <t>Crafts</t>
  </si>
  <si>
    <t>Elementary</t>
  </si>
  <si>
    <t>Chart 29 — Exposure to AI automation vs augmentation: Slovakia</t>
  </si>
  <si>
    <t>Automation</t>
  </si>
  <si>
    <t>Augmentation</t>
  </si>
  <si>
    <t>Chart 30 — Exposure to AI automation vs augmentation: Czechia</t>
  </si>
  <si>
    <t>EU27</t>
  </si>
  <si>
    <t>e_num_minus</t>
  </si>
  <si>
    <t>e_num_plus</t>
  </si>
  <si>
    <t>e_lit_minus</t>
  </si>
  <si>
    <t>e_lit_plus</t>
  </si>
  <si>
    <t>Education_group</t>
  </si>
  <si>
    <t>Chart helper data</t>
  </si>
  <si>
    <t xml:space="preserve">Chart helper data </t>
  </si>
  <si>
    <t>Row Labels</t>
  </si>
  <si>
    <t>Between share</t>
  </si>
  <si>
    <t>Within share</t>
  </si>
  <si>
    <t>Share of between and within variance component for each score</t>
  </si>
  <si>
    <t xml:space="preserve"> Science</t>
  </si>
  <si>
    <t>Some college</t>
  </si>
  <si>
    <t>10.522***</t>
  </si>
  <si>
    <t>11.838***</t>
  </si>
  <si>
    <t>Constant</t>
  </si>
  <si>
    <t>547.197***</t>
  </si>
  <si>
    <t>576.166***</t>
  </si>
  <si>
    <t>571.754***</t>
  </si>
  <si>
    <t>Yes</t>
  </si>
  <si>
    <t xml:space="preserve">Region </t>
  </si>
  <si>
    <t xml:space="preserve">School type </t>
  </si>
  <si>
    <t>R-squared</t>
  </si>
  <si>
    <t>e_minus</t>
  </si>
  <si>
    <t>e_plus</t>
  </si>
  <si>
    <t>PIAAC 2023, per PV</t>
  </si>
  <si>
    <t>Observations</t>
  </si>
  <si>
    <t>Back to CONTENTS</t>
  </si>
  <si>
    <t>Code</t>
  </si>
  <si>
    <t>Chart title</t>
  </si>
  <si>
    <t>Table title</t>
  </si>
  <si>
    <t>G-1</t>
  </si>
  <si>
    <t>Slovakia’s structural challenges</t>
  </si>
  <si>
    <t>G-2</t>
  </si>
  <si>
    <t>G-3</t>
  </si>
  <si>
    <t>G-4</t>
  </si>
  <si>
    <t>Real GDP per capita growth</t>
  </si>
  <si>
    <t>G-5</t>
  </si>
  <si>
    <t>G-6</t>
  </si>
  <si>
    <t>Contributions to real GDP per capita growth of Slovakia</t>
  </si>
  <si>
    <t>G-7</t>
  </si>
  <si>
    <t>Governance</t>
  </si>
  <si>
    <t>G-8</t>
  </si>
  <si>
    <t>Labour productivity growth (%) and contributions from capital deepening, labor quality and total fac</t>
  </si>
  <si>
    <t>G-9</t>
  </si>
  <si>
    <t>Average growth in productivity and hours worked</t>
  </si>
  <si>
    <t>G-10</t>
  </si>
  <si>
    <t>G-11</t>
  </si>
  <si>
    <t>Benchmarking of indicators related to drivers of growth (score 0 – 100)</t>
  </si>
  <si>
    <t>G-12</t>
  </si>
  <si>
    <t>Gross Fixed Capital Formation</t>
  </si>
  <si>
    <t>G-13</t>
  </si>
  <si>
    <t>G-14</t>
  </si>
  <si>
    <t>Population aged 15-74 with tertiary education and government spending on educational institutions pe</t>
  </si>
  <si>
    <t>G-15</t>
  </si>
  <si>
    <t>On-the-job training and lifelong learning</t>
  </si>
  <si>
    <t>Housing</t>
  </si>
  <si>
    <t>G-16</t>
  </si>
  <si>
    <t>R&amp;D expenditure, government and private sector</t>
  </si>
  <si>
    <t>Education</t>
  </si>
  <si>
    <t>G-17</t>
  </si>
  <si>
    <t>Inequalities</t>
  </si>
  <si>
    <t>G-18</t>
  </si>
  <si>
    <t>Share of enterprises using AI technologies</t>
  </si>
  <si>
    <t>G-19</t>
  </si>
  <si>
    <t>Beveridge curve – SK and EU</t>
  </si>
  <si>
    <t>G-20</t>
  </si>
  <si>
    <t>Unemployment and unemployment-to-employment transition rates</t>
  </si>
  <si>
    <t>G-21</t>
  </si>
  <si>
    <t>Temporary employees and transition to permanent contract</t>
  </si>
  <si>
    <t>G-22</t>
  </si>
  <si>
    <t>Real compensation per employee</t>
  </si>
  <si>
    <t>G-23</t>
  </si>
  <si>
    <t>Labour force and employment(percentage of total population)</t>
  </si>
  <si>
    <t>Tab-1</t>
  </si>
  <si>
    <t>G-24</t>
  </si>
  <si>
    <t>Unemployed people by duration in Slovakia(2003-2025, thousands)</t>
  </si>
  <si>
    <t>G-25</t>
  </si>
  <si>
    <t>Share of unemployed workers within educational level</t>
  </si>
  <si>
    <t>G-26</t>
  </si>
  <si>
    <t>Share of workers in enterprises with at least 10 employees</t>
  </si>
  <si>
    <t>G-27</t>
  </si>
  <si>
    <t>Employment share of high growth firms</t>
  </si>
  <si>
    <t>G-28</t>
  </si>
  <si>
    <t>Churning rate: business births and deaths rate (2023)</t>
  </si>
  <si>
    <t>G-29</t>
  </si>
  <si>
    <t>Worldwide Governance indicators (WGI)</t>
  </si>
  <si>
    <t>G-30</t>
  </si>
  <si>
    <t>Benchmarking of indicators related to resilience and sustainability (score 0 – 100)</t>
  </si>
  <si>
    <t>G-31</t>
  </si>
  <si>
    <t>Cyclical developments</t>
  </si>
  <si>
    <t>G-32</t>
  </si>
  <si>
    <t>Growth forecasts of V4 countries (%)</t>
  </si>
  <si>
    <t>G-33</t>
  </si>
  <si>
    <t>Uncertainty (left axis, index) and consumer confidence (right axis, pp., balance of answers) in Slov</t>
  </si>
  <si>
    <t>G-34</t>
  </si>
  <si>
    <t>Share of nonperforming loans (%)</t>
  </si>
  <si>
    <t>G-35</t>
  </si>
  <si>
    <t>Banking sector leverage</t>
  </si>
  <si>
    <t>G-36</t>
  </si>
  <si>
    <t>Country level index of financial stress</t>
  </si>
  <si>
    <t>G-37</t>
  </si>
  <si>
    <t>Slovak government budget deficit (% GDP) and gross government debt (% GDP, right)</t>
  </si>
  <si>
    <t>G-38</t>
  </si>
  <si>
    <t>Government deficits and debts, EU countries, 2025</t>
  </si>
  <si>
    <t>G-39</t>
  </si>
  <si>
    <t>European Commission S2 indicator (% GDP)</t>
  </si>
  <si>
    <t>G-40</t>
  </si>
  <si>
    <t>Spread of yields on long-term government bonds compared to Germany (pp.)</t>
  </si>
  <si>
    <t>G-41</t>
  </si>
  <si>
    <t>Credit ratings of Slovak government debt</t>
  </si>
  <si>
    <t>G-42</t>
  </si>
  <si>
    <t>Slovak current account balance and components (% GDP)</t>
  </si>
  <si>
    <t>G-43</t>
  </si>
  <si>
    <t>Nominal unit labour cost growth in the total economy and in industry</t>
  </si>
  <si>
    <t>G-44</t>
  </si>
  <si>
    <t>Number of products competing with China</t>
  </si>
  <si>
    <t>G-45</t>
  </si>
  <si>
    <t>G-46</t>
  </si>
  <si>
    <t>Greenhouse gas emissions per inhabitant</t>
  </si>
  <si>
    <t>G-47</t>
  </si>
  <si>
    <t>G-48</t>
  </si>
  <si>
    <t>G-49</t>
  </si>
  <si>
    <t>G-50</t>
  </si>
  <si>
    <t>Share of renewable energy in the energy mix</t>
  </si>
  <si>
    <t>G-51</t>
  </si>
  <si>
    <t>G-52</t>
  </si>
  <si>
    <t>Benchmarking of indicators related to well-being and prosperity (score 0 – 100)</t>
  </si>
  <si>
    <t>G-53</t>
  </si>
  <si>
    <t>Healthy life years and life expectancy at birth, 2024(years; countries sorted by healthy life years)</t>
  </si>
  <si>
    <t>G-54</t>
  </si>
  <si>
    <t>G-55</t>
  </si>
  <si>
    <t>G-56</t>
  </si>
  <si>
    <t>G-57</t>
  </si>
  <si>
    <t>G-58</t>
  </si>
  <si>
    <t>G-59</t>
  </si>
  <si>
    <t>Severe activity limitation by education</t>
  </si>
  <si>
    <t>G-60</t>
  </si>
  <si>
    <t>G-61</t>
  </si>
  <si>
    <t>House price index</t>
  </si>
  <si>
    <t>G-62</t>
  </si>
  <si>
    <t>G-63</t>
  </si>
  <si>
    <t>G-64</t>
  </si>
  <si>
    <t>G-65</t>
  </si>
  <si>
    <t>G-66</t>
  </si>
  <si>
    <t>G-67</t>
  </si>
  <si>
    <t>G-68</t>
  </si>
  <si>
    <t>G-69</t>
  </si>
  <si>
    <t>G-70</t>
  </si>
  <si>
    <t>G-71</t>
  </si>
  <si>
    <t>G-72</t>
  </si>
  <si>
    <t>G-73</t>
  </si>
  <si>
    <t>G-74</t>
  </si>
  <si>
    <t>G-75</t>
  </si>
  <si>
    <t>G-76</t>
  </si>
  <si>
    <t>G-77</t>
  </si>
  <si>
    <t>Environmental problems by household income, 2023</t>
  </si>
  <si>
    <t>G-78</t>
  </si>
  <si>
    <t>G-79</t>
  </si>
  <si>
    <t>Premature deaths attributable to PM2.5, 2023</t>
  </si>
  <si>
    <t>G-80</t>
  </si>
  <si>
    <t>G-81</t>
  </si>
  <si>
    <t>G-82</t>
  </si>
  <si>
    <t>G-83</t>
  </si>
  <si>
    <t>Tertiary educational attainment by region</t>
  </si>
  <si>
    <t>G-84</t>
  </si>
  <si>
    <t>G-85</t>
  </si>
  <si>
    <t>G-86</t>
  </si>
  <si>
    <t>Evolution of the share of workers over 50 years old by occupation</t>
  </si>
  <si>
    <t>G-87</t>
  </si>
  <si>
    <t>G-88</t>
  </si>
  <si>
    <t>Log-labour productivity per person vs workforce age   [Special Annex 2]</t>
  </si>
  <si>
    <t>G-89</t>
  </si>
  <si>
    <t>Job-to-job transition rate - SK   [Special Annex 2]</t>
  </si>
  <si>
    <t>G-90</t>
  </si>
  <si>
    <t>PISA scores by socio-economic quartile: Slovakia vs OECD</t>
  </si>
  <si>
    <t>G-91</t>
  </si>
  <si>
    <t>Outcomes by socio-economic quartile: grade repetition, top performers, tertiary education expectatio</t>
  </si>
  <si>
    <t>G-92</t>
  </si>
  <si>
    <t>G-93</t>
  </si>
  <si>
    <t>PIAAC scores by educational attainment</t>
  </si>
  <si>
    <t>G-94</t>
  </si>
  <si>
    <t>PIAAC literacy scores by parental education</t>
  </si>
  <si>
    <t>G-95</t>
  </si>
  <si>
    <t>PISA scores by gender and domain, Slovakia</t>
  </si>
  <si>
    <t>G-96</t>
  </si>
  <si>
    <t>Mathematics anxiety and self-efficacy by gender (15-year-olds)</t>
  </si>
  <si>
    <t>G-97</t>
  </si>
  <si>
    <t>PIAAC scores by gender, Slovakia</t>
  </si>
  <si>
    <t>G-98</t>
  </si>
  <si>
    <t>School well-being by gender: feeling safe, belonging, emotional control</t>
  </si>
  <si>
    <t>G-99</t>
  </si>
  <si>
    <t>Tertiary educational attainment by gender</t>
  </si>
  <si>
    <t>G-100</t>
  </si>
  <si>
    <t>Tertiary educational attainment by generation and gender</t>
  </si>
  <si>
    <t>G-101</t>
  </si>
  <si>
    <t>NEET rate of young people (15–29) by gender, Slovakia</t>
  </si>
  <si>
    <t>G-102</t>
  </si>
  <si>
    <t>G-103</t>
  </si>
  <si>
    <t>Students abroad as a share of all tertiary students (2024)</t>
  </si>
  <si>
    <t>G-104</t>
  </si>
  <si>
    <t>Labour market over-qualification rate (2025)</t>
  </si>
  <si>
    <t>G-105</t>
  </si>
  <si>
    <t>G-106</t>
  </si>
  <si>
    <t>PIAAC scores by labour-market status</t>
  </si>
  <si>
    <t>G-107</t>
  </si>
  <si>
    <t>PIAAC numeracy score by occupation</t>
  </si>
  <si>
    <t>G-108</t>
  </si>
  <si>
    <t>Exposure to AI automation vs AI augmentation by education: Slovakia</t>
  </si>
  <si>
    <t>G-109</t>
  </si>
  <si>
    <t>Exposure to AI automation vs AI augmentation by education: Czechia</t>
  </si>
  <si>
    <t>Box-1</t>
  </si>
  <si>
    <t>Box-2</t>
  </si>
  <si>
    <t>Box-4a</t>
  </si>
  <si>
    <t>Box-4b</t>
  </si>
  <si>
    <t>Distribution of population among age groups, SK</t>
  </si>
  <si>
    <t>Share of 50-64 population in 20-64 population - current, past, and projected future values</t>
  </si>
  <si>
    <t>Share of 50-64 population in 20-64 population in Slovakian regions</t>
  </si>
  <si>
    <t>Share of workers aged 50-74 by NACE sector, 2024</t>
  </si>
  <si>
    <t>Evolution of the share of workers over 50 years old by NACE sector</t>
  </si>
  <si>
    <t>Share of workers over 50 years old by occupation, 2023</t>
  </si>
  <si>
    <t>Business creation and ageing</t>
  </si>
  <si>
    <t>Employment shares by age and citizenship, 2025</t>
  </si>
  <si>
    <t>Employment share of migrants over natives by NACE sector, mean age and citizenship, 2025</t>
  </si>
  <si>
    <t>Robot density in manufacturing</t>
  </si>
  <si>
    <t>Growth in robot density and older-worker share in manufacturing sectors (2015-2024)</t>
  </si>
  <si>
    <t>Cognitive abilities by age group, Slovakia</t>
  </si>
  <si>
    <t>Regression results, PISA scores</t>
  </si>
  <si>
    <t>Regression results, labour productivity per worker and per hour</t>
  </si>
  <si>
    <t>Regression results, log labour productivity per worker vs workforce age</t>
  </si>
  <si>
    <t>Regression results, job-to-job transition rate</t>
  </si>
  <si>
    <t>Gross fixed capital formation</t>
  </si>
  <si>
    <t>Investment in ICT</t>
  </si>
  <si>
    <t>Investment in IPP</t>
  </si>
  <si>
    <t>Investment in ICT (manufacturing)</t>
  </si>
  <si>
    <t>Investment in IPP (manufacturing)</t>
  </si>
  <si>
    <t>Broadband coverage (≥100 Mbps)</t>
  </si>
  <si>
    <t>5G broadband coverage</t>
  </si>
  <si>
    <t>FDI inflows</t>
  </si>
  <si>
    <t>SK score</t>
  </si>
  <si>
    <t>Tertiary educational attainment</t>
  </si>
  <si>
    <t>Public expenditure on education</t>
  </si>
  <si>
    <t>Expenditure per tertiary student</t>
  </si>
  <si>
    <t>Enterprises providing training</t>
  </si>
  <si>
    <t>Adult participation in learning</t>
  </si>
  <si>
    <t>Firms providing ICT training</t>
  </si>
  <si>
    <t>Public R&amp;D</t>
  </si>
  <si>
    <t>Business R&amp;D</t>
  </si>
  <si>
    <t>High-tech exports</t>
  </si>
  <si>
    <t>Researchers in labour force</t>
  </si>
  <si>
    <t>High-tech jobs (manufacturing)</t>
  </si>
  <si>
    <t>Firms using AI</t>
  </si>
  <si>
    <t>EPO patent applications</t>
  </si>
  <si>
    <t>Employment rate</t>
  </si>
  <si>
    <t>Annual net earnings</t>
  </si>
  <si>
    <t>Job-finding rate</t>
  </si>
  <si>
    <t>Job-separation rate</t>
  </si>
  <si>
    <t>Job-to-job transitions</t>
  </si>
  <si>
    <t>Job vacancy rate</t>
  </si>
  <si>
    <t>Labour market slack</t>
  </si>
  <si>
    <t>Inactivity to employment</t>
  </si>
  <si>
    <t>Part-time to full-time</t>
  </si>
  <si>
    <t>Fixed-term to permanent</t>
  </si>
  <si>
    <t>Activity rate</t>
  </si>
  <si>
    <t>Long-term unemployment</t>
  </si>
  <si>
    <t>Part-time employment</t>
  </si>
  <si>
    <t>Underemployed part-time</t>
  </si>
  <si>
    <t>Tax wedge</t>
  </si>
  <si>
    <t>Net replacement rate</t>
  </si>
  <si>
    <t>Export performance</t>
  </si>
  <si>
    <t>Export value added</t>
  </si>
  <si>
    <t>Employment in high-growth firms</t>
  </si>
  <si>
    <t>Share of high-growth firms</t>
  </si>
  <si>
    <t>Business churn</t>
  </si>
  <si>
    <t>Employment in medium-sized firms</t>
  </si>
  <si>
    <t>Voice and accountability</t>
  </si>
  <si>
    <t>Product market regulation</t>
  </si>
  <si>
    <t>Economic sentiment indicator</t>
  </si>
  <si>
    <t>Consumer inflation expectations</t>
  </si>
  <si>
    <t>Private sector debt</t>
  </si>
  <si>
    <t>Non-performing loans</t>
  </si>
  <si>
    <t>Banking leverage</t>
  </si>
  <si>
    <t>Banking sector profitability (ROE)</t>
  </si>
  <si>
    <t>Real house price growth</t>
  </si>
  <si>
    <t>Private sector credit flow</t>
  </si>
  <si>
    <t>Country Level Index of Financial Stress</t>
  </si>
  <si>
    <t>Government budget balance</t>
  </si>
  <si>
    <t>Government debt</t>
  </si>
  <si>
    <t>Share of government debt held abroad</t>
  </si>
  <si>
    <t>Current account balance</t>
  </si>
  <si>
    <t>Net international investment position</t>
  </si>
  <si>
    <t>Real effective exchange rate</t>
  </si>
  <si>
    <t>Export market shares</t>
  </si>
  <si>
    <t>Terms of trade</t>
  </si>
  <si>
    <t>Net external debt</t>
  </si>
  <si>
    <t>Emission intensity of GDP</t>
  </si>
  <si>
    <t>Energy productivity</t>
  </si>
  <si>
    <t>Energy intensity</t>
  </si>
  <si>
    <t>Share of fossil fuels in available energy</t>
  </si>
  <si>
    <t>Share of renewable energy</t>
  </si>
  <si>
    <t>Electricity share in final energy consumption</t>
  </si>
  <si>
    <t>Physicians</t>
  </si>
  <si>
    <t>Nurses</t>
  </si>
  <si>
    <t>Dentists</t>
  </si>
  <si>
    <t>Physiotherapists</t>
  </si>
  <si>
    <t>Hospital beds</t>
  </si>
  <si>
    <t>Curative care hospital beds</t>
  </si>
  <si>
    <t>Psychiatric care hospital beds</t>
  </si>
  <si>
    <t>Unmet need for care due to waiting times</t>
  </si>
  <si>
    <t>Unmet need for care due to cost</t>
  </si>
  <si>
    <t>Average length of hospital stay</t>
  </si>
  <si>
    <t>CT scanners</t>
  </si>
  <si>
    <t>MRI units</t>
  </si>
  <si>
    <t>CT examinations</t>
  </si>
  <si>
    <t>MRI examinations</t>
  </si>
  <si>
    <t>Out-of-pocket health spending</t>
  </si>
  <si>
    <t>Pharmaceutical expenditure per capita</t>
  </si>
  <si>
    <t>Breast cancer screening coverage</t>
  </si>
  <si>
    <t>Influenza vaccination, 65+</t>
  </si>
  <si>
    <t>Long-term care beds</t>
  </si>
  <si>
    <t>Antibiotic consumption (ATC J01)</t>
  </si>
  <si>
    <t>Remuneration of specialist physicians</t>
  </si>
  <si>
    <t>Hospital discharges per capita</t>
  </si>
  <si>
    <t>Life expectancy at birth</t>
  </si>
  <si>
    <t>Life expectancy at age 65</t>
  </si>
  <si>
    <t>Healthy life years at birth</t>
  </si>
  <si>
    <t>Healthy life years at age 65</t>
  </si>
  <si>
    <t>Infant mortality</t>
  </si>
  <si>
    <t>Cardiovascular mortality</t>
  </si>
  <si>
    <t>Suicide mortality</t>
  </si>
  <si>
    <t>Obesity rate</t>
  </si>
  <si>
    <t>Alcohol consumption</t>
  </si>
  <si>
    <t>Physical inactivity</t>
  </si>
  <si>
    <t>Self-perceived good health</t>
  </si>
  <si>
    <t>Preventable mortality</t>
  </si>
  <si>
    <t>DTP immunisation coverage</t>
  </si>
  <si>
    <t>Avoidable diabetes hospital admissions</t>
  </si>
  <si>
    <t>Treatable mortality</t>
  </si>
  <si>
    <t>Potential years of life lost</t>
  </si>
  <si>
    <t>Cancer mortality</t>
  </si>
  <si>
    <t>Daily fruit consumption</t>
  </si>
  <si>
    <t>Daily vegetable consumption</t>
  </si>
  <si>
    <t>House price-to-rent ratio</t>
  </si>
  <si>
    <t>Share of rent related to occupied dwelling in disposable household income</t>
  </si>
  <si>
    <t>Real house price index</t>
  </si>
  <si>
    <t>Overcrowding rate (total population)</t>
  </si>
  <si>
    <t>Average dwelling size per person (m²)</t>
  </si>
  <si>
    <t>Owner-occupation rate</t>
  </si>
  <si>
    <t>Private rental sector share</t>
  </si>
  <si>
    <t>Social rental sector share</t>
  </si>
  <si>
    <t>Population living in cities</t>
  </si>
  <si>
    <t>PISA reading score</t>
  </si>
  <si>
    <t>PISA mathematics score</t>
  </si>
  <si>
    <t>PISA science score</t>
  </si>
  <si>
    <t>PISA score gap by socio-economic background</t>
  </si>
  <si>
    <t>Academically resilient students</t>
  </si>
  <si>
    <t>Tertiary enrolment (ages 20-24)</t>
  </si>
  <si>
    <t>Teachers’ starting salaries in primary education</t>
  </si>
  <si>
    <t>Early leavers from education and training</t>
  </si>
  <si>
    <t>Students who feel they belong at school</t>
  </si>
  <si>
    <t>Students reporting bullying at school</t>
  </si>
  <si>
    <t>Vocational share of upper secondary enrolment</t>
  </si>
  <si>
    <t>STEM share of tertiary graduates</t>
  </si>
  <si>
    <t>ICT share of tertiary graduates</t>
  </si>
  <si>
    <t>Primary teachers aged 50 or over</t>
  </si>
  <si>
    <t>Gini coefficient</t>
  </si>
  <si>
    <t>Income quintile share ratio (S80/S20)</t>
  </si>
  <si>
    <t>Top 10% wealth share</t>
  </si>
  <si>
    <t>Health gap by income (Q5 minus Q1)</t>
  </si>
  <si>
    <t>Life expectancy gap by education (high minus low)</t>
  </si>
  <si>
    <t>Life expectancy gap by education (high minus medium)</t>
  </si>
  <si>
    <t>Employment gap by education (high minus low)</t>
  </si>
  <si>
    <t>Employment gap by education (high minus medium)</t>
  </si>
  <si>
    <t>Employment gap, native vs non-EU born</t>
  </si>
  <si>
    <t>Homeownership gap by income</t>
  </si>
  <si>
    <t>At-risk-of-poverty rate</t>
  </si>
  <si>
    <t>Severe material and social deprivation</t>
  </si>
  <si>
    <t>Population at risk of poverty or social exclusion</t>
  </si>
  <si>
    <t>Very long-term unemployment rate</t>
  </si>
  <si>
    <t>NEET rate (ages 15–29)</t>
  </si>
  <si>
    <t>Population in jobless households</t>
  </si>
  <si>
    <t>In-work at-risk-of-poverty rate</t>
  </si>
  <si>
    <t>Temporary employment rate</t>
  </si>
  <si>
    <t>Involuntary part-time employment</t>
  </si>
  <si>
    <t>Low-wage earners</t>
  </si>
  <si>
    <t>Gender pay gap</t>
  </si>
  <si>
    <t>Gender employment gap</t>
  </si>
  <si>
    <t>Housing cost overburden rate</t>
  </si>
  <si>
    <t>Generalised trust in others</t>
  </si>
  <si>
    <t>Trust in national government</t>
  </si>
  <si>
    <t>Trust in parliament</t>
  </si>
  <si>
    <t>Trust in the legal system</t>
  </si>
  <si>
    <t>Trust in regional and local public authorities</t>
  </si>
  <si>
    <t>Income inequality seen as a source of social tension</t>
  </si>
  <si>
    <t>Perceived ethnic or racial discrimination</t>
  </si>
  <si>
    <t>Polarisation of society</t>
  </si>
  <si>
    <t>Freedom of expression and alternative information</t>
  </si>
  <si>
    <t>Exposure to online misinformation</t>
  </si>
  <si>
    <t>Intentional homicide rate</t>
  </si>
  <si>
    <t>Serious assault rate (violent-crime proxy)</t>
  </si>
  <si>
    <t>Robbery rate</t>
  </si>
  <si>
    <t>Sexual violence rate</t>
  </si>
  <si>
    <t>Perceived safety when walking alone at night</t>
  </si>
  <si>
    <t>Perceived voice in own country</t>
  </si>
  <si>
    <t>Hate speech by political parties</t>
  </si>
  <si>
    <t>Equality before the law and individual liberty</t>
  </si>
  <si>
    <t>Perceived social support</t>
  </si>
  <si>
    <t>Loneliness</t>
  </si>
  <si>
    <t>Life satisfaction</t>
  </si>
  <si>
    <t>Population reporting high life satisfaction</t>
  </si>
  <si>
    <t>Satisfaction with time use</t>
  </si>
  <si>
    <t>Job satisfaction</t>
  </si>
  <si>
    <t>Perceived ability to influence government decisions</t>
  </si>
  <si>
    <t>Satisfaction with democracy</t>
  </si>
  <si>
    <t>Trust in government (OECD Public Integrity)</t>
  </si>
  <si>
    <t>Corruption Perceptions Index</t>
  </si>
  <si>
    <t>Knows someone who takes bribes (bribery-exposure proxy)</t>
  </si>
  <si>
    <t>Belief that success depends on hard work</t>
  </si>
  <si>
    <t>Income differences seen as too great</t>
  </si>
  <si>
    <t>Trust that people are treated equally by public authorities</t>
  </si>
  <si>
    <t>Satisfaction with life in the country</t>
  </si>
  <si>
    <t>Employees working very long hours</t>
  </si>
  <si>
    <t>Population exposed to noise pollution</t>
  </si>
  <si>
    <t>Noise exposure, below-poverty population</t>
  </si>
  <si>
    <t>Population exposed to river floods (50-year)</t>
  </si>
  <si>
    <t>Built-up area exposed to river floods (100-year)</t>
  </si>
  <si>
    <t>Connection to wastewater treatment</t>
  </si>
  <si>
    <t>River water quality (BOD)</t>
  </si>
  <si>
    <t>Protected terrestrial areas</t>
  </si>
  <si>
    <t>Municipal waste recycling rate</t>
  </si>
  <si>
    <t>Waste intensity of GDP</t>
  </si>
  <si>
    <t>EU consumption footprint</t>
  </si>
  <si>
    <t>Climate-related economic losses per capita</t>
  </si>
  <si>
    <t>Days of strong heat stress</t>
  </si>
  <si>
    <t>PM2.5 emissions per capita</t>
  </si>
  <si>
    <t>NOx emissions per capita</t>
  </si>
  <si>
    <t>Fuel-combustion share of GHG emissions</t>
  </si>
  <si>
    <t>Municipal waste landfill share</t>
  </si>
  <si>
    <t>Forest share of land area</t>
  </si>
  <si>
    <t>Chapter: Population Ageing: Implications for Productivity and Business Dynamism</t>
  </si>
  <si>
    <t>NO SOURCE DATA FOUND.</t>
  </si>
  <si>
    <t>This exhibit is captioned in the 2026 draft but no matching sheet exists in any of the five supplied workbooks.</t>
  </si>
  <si>
    <t>Paste the data block here, keeping row 1 free, then build the chart.</t>
  </si>
  <si>
    <t>Chart 1: Slovakia’s structural challenges</t>
  </si>
  <si>
    <t>:</t>
  </si>
  <si>
    <t>Chart 84 (Special Annex 2): Evolution of the share of workers over 50 years old by NACE sector</t>
  </si>
  <si>
    <t>Chart 86 (Special Annex 2): Evolution of the share of workers over 50 years old by occupation</t>
  </si>
  <si>
    <t>Chart 88 (Special Annex 2): Log-labour productivity per person vs workforce age</t>
  </si>
  <si>
    <t>Chart 97 (Special Annex 2): Growth in robot density and older-worker share in manufacturing sectors (2015-2024)</t>
  </si>
  <si>
    <t>0–19</t>
  </si>
  <si>
    <t>20–49</t>
  </si>
  <si>
    <t>50–64</t>
  </si>
  <si>
    <t>Problem solving</t>
  </si>
  <si>
    <t>25–34</t>
  </si>
  <si>
    <t>35–44</t>
  </si>
  <si>
    <t>45–54</t>
  </si>
  <si>
    <t>55–64</t>
  </si>
  <si>
    <t>16–24</t>
  </si>
  <si>
    <t>EU</t>
  </si>
  <si>
    <t>Share of foreign workers by occupation, 2025</t>
  </si>
  <si>
    <t>isco</t>
  </si>
  <si>
    <t>OC1</t>
  </si>
  <si>
    <t>OC2</t>
  </si>
  <si>
    <t>OC3</t>
  </si>
  <si>
    <t>OC4</t>
  </si>
  <si>
    <t>OC5</t>
  </si>
  <si>
    <t>OC6</t>
  </si>
  <si>
    <t>OC7</t>
  </si>
  <si>
    <t>OC8</t>
  </si>
  <si>
    <t>OC9</t>
  </si>
  <si>
    <t>TOTAL</t>
  </si>
  <si>
    <t>15–24</t>
  </si>
  <si>
    <t>35–49</t>
  </si>
  <si>
    <t>50–74</t>
  </si>
  <si>
    <t>Slovak citizenship</t>
  </si>
  <si>
    <t>Foreign citizenship</t>
  </si>
  <si>
    <t>B</t>
  </si>
  <si>
    <t>C</t>
  </si>
  <si>
    <t>D</t>
  </si>
  <si>
    <t>E</t>
  </si>
  <si>
    <t>G</t>
  </si>
  <si>
    <t>H</t>
  </si>
  <si>
    <t>I</t>
  </si>
  <si>
    <t>M</t>
  </si>
  <si>
    <t>O</t>
  </si>
  <si>
    <t>Q</t>
  </si>
  <si>
    <t>R</t>
  </si>
  <si>
    <t>S</t>
  </si>
  <si>
    <t>U</t>
  </si>
  <si>
    <t xml:space="preserve">Mean age of native workers </t>
  </si>
  <si>
    <t>Mean age of foreign workers</t>
  </si>
  <si>
    <t>Foreign workers’ share in total employment (right-hand scale)</t>
  </si>
  <si>
    <t>Sector</t>
  </si>
  <si>
    <t>age</t>
  </si>
  <si>
    <t>2011-2015</t>
  </si>
  <si>
    <t>15-24</t>
  </si>
  <si>
    <t>25-54</t>
  </si>
  <si>
    <t>55-74</t>
  </si>
  <si>
    <t>Patent applications (2016)</t>
  </si>
  <si>
    <t>&lt;1 month</t>
  </si>
  <si>
    <t xml:space="preserve">1–2 months </t>
  </si>
  <si>
    <t xml:space="preserve">3–5 months </t>
  </si>
  <si>
    <t>6–11 months</t>
  </si>
  <si>
    <t>12–17 months</t>
  </si>
  <si>
    <t>18–23 months</t>
  </si>
  <si>
    <t>24–47 months</t>
  </si>
  <si>
    <t>48+ months</t>
  </si>
  <si>
    <t>old_share</t>
  </si>
  <si>
    <t>ent_birth_rate</t>
  </si>
  <si>
    <t>is_sk</t>
  </si>
  <si>
    <t>AT111</t>
  </si>
  <si>
    <t>AT112</t>
  </si>
  <si>
    <t>AT113</t>
  </si>
  <si>
    <t>AT121</t>
  </si>
  <si>
    <t>AT122</t>
  </si>
  <si>
    <t>AT123</t>
  </si>
  <si>
    <t>AT124</t>
  </si>
  <si>
    <t>AT125</t>
  </si>
  <si>
    <t>AT126</t>
  </si>
  <si>
    <t>AT127</t>
  </si>
  <si>
    <t>AT130</t>
  </si>
  <si>
    <t>AT211</t>
  </si>
  <si>
    <t>AT212</t>
  </si>
  <si>
    <t>AT213</t>
  </si>
  <si>
    <t>AT221</t>
  </si>
  <si>
    <t>AT222</t>
  </si>
  <si>
    <t>AT223</t>
  </si>
  <si>
    <t>AT224</t>
  </si>
  <si>
    <t>AT225</t>
  </si>
  <si>
    <t>AT226</t>
  </si>
  <si>
    <t>AT311</t>
  </si>
  <si>
    <t>AT312</t>
  </si>
  <si>
    <t>AT313</t>
  </si>
  <si>
    <t>AT314</t>
  </si>
  <si>
    <t>AT315</t>
  </si>
  <si>
    <t>AT321</t>
  </si>
  <si>
    <t>AT322</t>
  </si>
  <si>
    <t>AT323</t>
  </si>
  <si>
    <t>AT331</t>
  </si>
  <si>
    <t>AT332</t>
  </si>
  <si>
    <t>AT333</t>
  </si>
  <si>
    <t>AT334</t>
  </si>
  <si>
    <t>AT335</t>
  </si>
  <si>
    <t>AT341</t>
  </si>
  <si>
    <t>AT342</t>
  </si>
  <si>
    <t>BG311</t>
  </si>
  <si>
    <t>BG312</t>
  </si>
  <si>
    <t>BG313</t>
  </si>
  <si>
    <t>BG314</t>
  </si>
  <si>
    <t>BG315</t>
  </si>
  <si>
    <t>BG321</t>
  </si>
  <si>
    <t>BG322</t>
  </si>
  <si>
    <t>BG323</t>
  </si>
  <si>
    <t>BG324</t>
  </si>
  <si>
    <t>BG325</t>
  </si>
  <si>
    <t>BG331</t>
  </si>
  <si>
    <t>BG332</t>
  </si>
  <si>
    <t>BG333</t>
  </si>
  <si>
    <t>BG334</t>
  </si>
  <si>
    <t>BG341</t>
  </si>
  <si>
    <t>BG342</t>
  </si>
  <si>
    <t>BG343</t>
  </si>
  <si>
    <t>BG344</t>
  </si>
  <si>
    <t>BG411</t>
  </si>
  <si>
    <t>BG412</t>
  </si>
  <si>
    <t>BG413</t>
  </si>
  <si>
    <t>BG414</t>
  </si>
  <si>
    <t>BG415</t>
  </si>
  <si>
    <t>BG421</t>
  </si>
  <si>
    <t>BG422</t>
  </si>
  <si>
    <t>BG423</t>
  </si>
  <si>
    <t>BG424</t>
  </si>
  <si>
    <t>BG425</t>
  </si>
  <si>
    <t>CY000</t>
  </si>
  <si>
    <t>CZ010</t>
  </si>
  <si>
    <t>CZ020</t>
  </si>
  <si>
    <t>CZ031</t>
  </si>
  <si>
    <t>CZ032</t>
  </si>
  <si>
    <t>CZ041</t>
  </si>
  <si>
    <t>CZ042</t>
  </si>
  <si>
    <t>CZ051</t>
  </si>
  <si>
    <t>CZ052</t>
  </si>
  <si>
    <t>CZ053</t>
  </si>
  <si>
    <t>CZ063</t>
  </si>
  <si>
    <t>CZ064</t>
  </si>
  <si>
    <t>CZ071</t>
  </si>
  <si>
    <t>CZ072</t>
  </si>
  <si>
    <t>CZ080</t>
  </si>
  <si>
    <t>DE111</t>
  </si>
  <si>
    <t>DE112</t>
  </si>
  <si>
    <t>DE113</t>
  </si>
  <si>
    <t>DE114</t>
  </si>
  <si>
    <t>DE115</t>
  </si>
  <si>
    <t>DE116</t>
  </si>
  <si>
    <t>DE117</t>
  </si>
  <si>
    <t>DE118</t>
  </si>
  <si>
    <t>DE119</t>
  </si>
  <si>
    <t>DE11A</t>
  </si>
  <si>
    <t>DE11B</t>
  </si>
  <si>
    <t>DE11C</t>
  </si>
  <si>
    <t>DE11D</t>
  </si>
  <si>
    <t>DE121</t>
  </si>
  <si>
    <t>DE122</t>
  </si>
  <si>
    <t>DE123</t>
  </si>
  <si>
    <t>DE124</t>
  </si>
  <si>
    <t>DE125</t>
  </si>
  <si>
    <t>DE126</t>
  </si>
  <si>
    <t>DE127</t>
  </si>
  <si>
    <t>DE128</t>
  </si>
  <si>
    <t>DE129</t>
  </si>
  <si>
    <t>DE12A</t>
  </si>
  <si>
    <t>DE12B</t>
  </si>
  <si>
    <t>DE12C</t>
  </si>
  <si>
    <t>DE131</t>
  </si>
  <si>
    <t>DE132</t>
  </si>
  <si>
    <t>DE133</t>
  </si>
  <si>
    <t>DE134</t>
  </si>
  <si>
    <t>DE135</t>
  </si>
  <si>
    <t>DE136</t>
  </si>
  <si>
    <t>DE137</t>
  </si>
  <si>
    <t>DE138</t>
  </si>
  <si>
    <t>DE139</t>
  </si>
  <si>
    <t>DE13A</t>
  </si>
  <si>
    <t>DE141</t>
  </si>
  <si>
    <t>DE142</t>
  </si>
  <si>
    <t>DE143</t>
  </si>
  <si>
    <t>DE144</t>
  </si>
  <si>
    <t>DE145</t>
  </si>
  <si>
    <t>DE146</t>
  </si>
  <si>
    <t>DE147</t>
  </si>
  <si>
    <t>DE148</t>
  </si>
  <si>
    <t>DE149</t>
  </si>
  <si>
    <t>DE211</t>
  </si>
  <si>
    <t>DE212</t>
  </si>
  <si>
    <t>DE213</t>
  </si>
  <si>
    <t>DE214</t>
  </si>
  <si>
    <t>DE215</t>
  </si>
  <si>
    <t>DE216</t>
  </si>
  <si>
    <t>DE217</t>
  </si>
  <si>
    <t>DE218</t>
  </si>
  <si>
    <t>DE219</t>
  </si>
  <si>
    <t>DE21A</t>
  </si>
  <si>
    <t>DE21B</t>
  </si>
  <si>
    <t>DE21C</t>
  </si>
  <si>
    <t>DE21D</t>
  </si>
  <si>
    <t>DE21E</t>
  </si>
  <si>
    <t>DE21F</t>
  </si>
  <si>
    <t>DE21G</t>
  </si>
  <si>
    <t>DE21H</t>
  </si>
  <si>
    <t>DE21I</t>
  </si>
  <si>
    <t>DE21J</t>
  </si>
  <si>
    <t>DE21K</t>
  </si>
  <si>
    <t>DE21L</t>
  </si>
  <si>
    <t>DE21M</t>
  </si>
  <si>
    <t>DE21N</t>
  </si>
  <si>
    <t>DE221</t>
  </si>
  <si>
    <t>DE222</t>
  </si>
  <si>
    <t>DE223</t>
  </si>
  <si>
    <t>DE224</t>
  </si>
  <si>
    <t>DE225</t>
  </si>
  <si>
    <t>DE226</t>
  </si>
  <si>
    <t>DE227</t>
  </si>
  <si>
    <t>DE228</t>
  </si>
  <si>
    <t>DE229</t>
  </si>
  <si>
    <t>DE22A</t>
  </si>
  <si>
    <t>DE22B</t>
  </si>
  <si>
    <t>DE22C</t>
  </si>
  <si>
    <t>DE231</t>
  </si>
  <si>
    <t>DE232</t>
  </si>
  <si>
    <t>DE233</t>
  </si>
  <si>
    <t>DE234</t>
  </si>
  <si>
    <t>DE235</t>
  </si>
  <si>
    <t>DE236</t>
  </si>
  <si>
    <t>DE237</t>
  </si>
  <si>
    <t>DE238</t>
  </si>
  <si>
    <t>DE239</t>
  </si>
  <si>
    <t>DE23A</t>
  </si>
  <si>
    <t>DE241</t>
  </si>
  <si>
    <t>DE242</t>
  </si>
  <si>
    <t>DE243</t>
  </si>
  <si>
    <t>DE244</t>
  </si>
  <si>
    <t>DE245</t>
  </si>
  <si>
    <t>DE246</t>
  </si>
  <si>
    <t>DE247</t>
  </si>
  <si>
    <t>DE248</t>
  </si>
  <si>
    <t>DE249</t>
  </si>
  <si>
    <t>DE24A</t>
  </si>
  <si>
    <t>DE24B</t>
  </si>
  <si>
    <t>DE24C</t>
  </si>
  <si>
    <t>DE24D</t>
  </si>
  <si>
    <t>DE251</t>
  </si>
  <si>
    <t>DE252</t>
  </si>
  <si>
    <t>DE253</t>
  </si>
  <si>
    <t>DE254</t>
  </si>
  <si>
    <t>DE255</t>
  </si>
  <si>
    <t>DE256</t>
  </si>
  <si>
    <t>DE257</t>
  </si>
  <si>
    <t>DE258</t>
  </si>
  <si>
    <t>DE259</t>
  </si>
  <si>
    <t>DE25A</t>
  </si>
  <si>
    <t>DE25B</t>
  </si>
  <si>
    <t>DE25C</t>
  </si>
  <si>
    <t>DE261</t>
  </si>
  <si>
    <t>DE262</t>
  </si>
  <si>
    <t>DE263</t>
  </si>
  <si>
    <t>DE264</t>
  </si>
  <si>
    <t>DE265</t>
  </si>
  <si>
    <t>DE266</t>
  </si>
  <si>
    <t>DE267</t>
  </si>
  <si>
    <t>DE268</t>
  </si>
  <si>
    <t>DE269</t>
  </si>
  <si>
    <t>DE26A</t>
  </si>
  <si>
    <t>DE26B</t>
  </si>
  <si>
    <t>DE26C</t>
  </si>
  <si>
    <t>DE271</t>
  </si>
  <si>
    <t>DE272</t>
  </si>
  <si>
    <t>DE273</t>
  </si>
  <si>
    <t>DE274</t>
  </si>
  <si>
    <t>DE275</t>
  </si>
  <si>
    <t>DE276</t>
  </si>
  <si>
    <t>DE277</t>
  </si>
  <si>
    <t>DE278</t>
  </si>
  <si>
    <t>DE279</t>
  </si>
  <si>
    <t>DE27A</t>
  </si>
  <si>
    <t>DE27B</t>
  </si>
  <si>
    <t>DE27C</t>
  </si>
  <si>
    <t>DE27D</t>
  </si>
  <si>
    <t>DE27E</t>
  </si>
  <si>
    <t>DE300</t>
  </si>
  <si>
    <t>DE401</t>
  </si>
  <si>
    <t>DE402</t>
  </si>
  <si>
    <t>DE403</t>
  </si>
  <si>
    <t>DE404</t>
  </si>
  <si>
    <t>DE405</t>
  </si>
  <si>
    <t>DE406</t>
  </si>
  <si>
    <t>DE407</t>
  </si>
  <si>
    <t>DE408</t>
  </si>
  <si>
    <t>DE409</t>
  </si>
  <si>
    <t>DE40A</t>
  </si>
  <si>
    <t>DE40B</t>
  </si>
  <si>
    <t>DE40C</t>
  </si>
  <si>
    <t>DE40D</t>
  </si>
  <si>
    <t>DE40E</t>
  </si>
  <si>
    <t>DE40F</t>
  </si>
  <si>
    <t>DE40G</t>
  </si>
  <si>
    <t>DE40H</t>
  </si>
  <si>
    <t>DE40I</t>
  </si>
  <si>
    <t>DE501</t>
  </si>
  <si>
    <t>DE502</t>
  </si>
  <si>
    <t>DE600</t>
  </si>
  <si>
    <t>DE711</t>
  </si>
  <si>
    <t>DE712</t>
  </si>
  <si>
    <t>DE713</t>
  </si>
  <si>
    <t>DE714</t>
  </si>
  <si>
    <t>DE715</t>
  </si>
  <si>
    <t>DE716</t>
  </si>
  <si>
    <t>DE717</t>
  </si>
  <si>
    <t>DE718</t>
  </si>
  <si>
    <t>DE719</t>
  </si>
  <si>
    <t>DE71A</t>
  </si>
  <si>
    <t>DE71B</t>
  </si>
  <si>
    <t>DE71C</t>
  </si>
  <si>
    <t>DE71D</t>
  </si>
  <si>
    <t>DE71E</t>
  </si>
  <si>
    <t>DE721</t>
  </si>
  <si>
    <t>DE722</t>
  </si>
  <si>
    <t>DE723</t>
  </si>
  <si>
    <t>DE724</t>
  </si>
  <si>
    <t>DE725</t>
  </si>
  <si>
    <t>DE731</t>
  </si>
  <si>
    <t>DE732</t>
  </si>
  <si>
    <t>DE733</t>
  </si>
  <si>
    <t>DE734</t>
  </si>
  <si>
    <t>DE735</t>
  </si>
  <si>
    <t>DE736</t>
  </si>
  <si>
    <t>DE737</t>
  </si>
  <si>
    <t>DE803</t>
  </si>
  <si>
    <t>DE804</t>
  </si>
  <si>
    <t>DE80J</t>
  </si>
  <si>
    <t>DE80K</t>
  </si>
  <si>
    <t>DE80L</t>
  </si>
  <si>
    <t>DE80M</t>
  </si>
  <si>
    <t>DE80N</t>
  </si>
  <si>
    <t>DE80O</t>
  </si>
  <si>
    <t>DE911</t>
  </si>
  <si>
    <t>DE912</t>
  </si>
  <si>
    <t>DE913</t>
  </si>
  <si>
    <t>DE914</t>
  </si>
  <si>
    <t>DE916</t>
  </si>
  <si>
    <t>DE917</t>
  </si>
  <si>
    <t>DE918</t>
  </si>
  <si>
    <t>DE91A</t>
  </si>
  <si>
    <t>DE91B</t>
  </si>
  <si>
    <t>DE91C</t>
  </si>
  <si>
    <t>DE922</t>
  </si>
  <si>
    <t>DE923</t>
  </si>
  <si>
    <t>DE925</t>
  </si>
  <si>
    <t>DE926</t>
  </si>
  <si>
    <t>DE927</t>
  </si>
  <si>
    <t>DE928</t>
  </si>
  <si>
    <t>DE929</t>
  </si>
  <si>
    <t>DE931</t>
  </si>
  <si>
    <t>DE932</t>
  </si>
  <si>
    <t>DE933</t>
  </si>
  <si>
    <t>DE934</t>
  </si>
  <si>
    <t>DE935</t>
  </si>
  <si>
    <t>DE936</t>
  </si>
  <si>
    <t>DE937</t>
  </si>
  <si>
    <t>DE938</t>
  </si>
  <si>
    <t>DE939</t>
  </si>
  <si>
    <t>DE93A</t>
  </si>
  <si>
    <t>DE93B</t>
  </si>
  <si>
    <t>DE941</t>
  </si>
  <si>
    <t>DE942</t>
  </si>
  <si>
    <t>DE943</t>
  </si>
  <si>
    <t>DE944</t>
  </si>
  <si>
    <t>DE945</t>
  </si>
  <si>
    <t>DE946</t>
  </si>
  <si>
    <t>DE947</t>
  </si>
  <si>
    <t>DE948</t>
  </si>
  <si>
    <t>DE949</t>
  </si>
  <si>
    <t>DE94A</t>
  </si>
  <si>
    <t>DE94B</t>
  </si>
  <si>
    <t>DE94C</t>
  </si>
  <si>
    <t>DE94D</t>
  </si>
  <si>
    <t>DE94E</t>
  </si>
  <si>
    <t>DE94F</t>
  </si>
  <si>
    <t>DE94G</t>
  </si>
  <si>
    <t>DE94H</t>
  </si>
  <si>
    <t>DEA11</t>
  </si>
  <si>
    <t>DEA12</t>
  </si>
  <si>
    <t>DEA13</t>
  </si>
  <si>
    <t>DEA14</t>
  </si>
  <si>
    <t>DEA15</t>
  </si>
  <si>
    <t>DEA16</t>
  </si>
  <si>
    <t>DEA17</t>
  </si>
  <si>
    <t>DEA18</t>
  </si>
  <si>
    <t>DEA19</t>
  </si>
  <si>
    <t>DEA1A</t>
  </si>
  <si>
    <t>DEA1B</t>
  </si>
  <si>
    <t>DEA1C</t>
  </si>
  <si>
    <t>DEA1D</t>
  </si>
  <si>
    <t>DEA1E</t>
  </si>
  <si>
    <t>DEA1F</t>
  </si>
  <si>
    <t>DEA22</t>
  </si>
  <si>
    <t>DEA23</t>
  </si>
  <si>
    <t>DEA24</t>
  </si>
  <si>
    <t>DEA26</t>
  </si>
  <si>
    <t>DEA27</t>
  </si>
  <si>
    <t>DEA28</t>
  </si>
  <si>
    <t>DEA29</t>
  </si>
  <si>
    <t>DEA2A</t>
  </si>
  <si>
    <t>DEA2B</t>
  </si>
  <si>
    <t>DEA2C</t>
  </si>
  <si>
    <t>DEA2D</t>
  </si>
  <si>
    <t>DEA31</t>
  </si>
  <si>
    <t>DEA32</t>
  </si>
  <si>
    <t>DEA33</t>
  </si>
  <si>
    <t>DEA34</t>
  </si>
  <si>
    <t>DEA35</t>
  </si>
  <si>
    <t>DEA36</t>
  </si>
  <si>
    <t>DEA37</t>
  </si>
  <si>
    <t>DEA38</t>
  </si>
  <si>
    <t>DEA41</t>
  </si>
  <si>
    <t>DEA42</t>
  </si>
  <si>
    <t>DEA43</t>
  </si>
  <si>
    <t>DEA44</t>
  </si>
  <si>
    <t>DEA45</t>
  </si>
  <si>
    <t>DEA46</t>
  </si>
  <si>
    <t>DEA47</t>
  </si>
  <si>
    <t>DEA51</t>
  </si>
  <si>
    <t>DEA52</t>
  </si>
  <si>
    <t>DEA53</t>
  </si>
  <si>
    <t>DEA54</t>
  </si>
  <si>
    <t>DEA55</t>
  </si>
  <si>
    <t>DEA56</t>
  </si>
  <si>
    <t>DEA57</t>
  </si>
  <si>
    <t>DEA58</t>
  </si>
  <si>
    <t>DEA59</t>
  </si>
  <si>
    <t>DEA5A</t>
  </si>
  <si>
    <t>DEA5B</t>
  </si>
  <si>
    <t>DEA5C</t>
  </si>
  <si>
    <t>DEB11</t>
  </si>
  <si>
    <t>DEB12</t>
  </si>
  <si>
    <t>DEB13</t>
  </si>
  <si>
    <t>DEB14</t>
  </si>
  <si>
    <t>DEB15</t>
  </si>
  <si>
    <t>DEB17</t>
  </si>
  <si>
    <t>DEB18</t>
  </si>
  <si>
    <t>DEB1A</t>
  </si>
  <si>
    <t>DEB1B</t>
  </si>
  <si>
    <t>DEB1C</t>
  </si>
  <si>
    <t>DEB1D</t>
  </si>
  <si>
    <t>DEB21</t>
  </si>
  <si>
    <t>DEB22</t>
  </si>
  <si>
    <t>DEB23</t>
  </si>
  <si>
    <t>DEB24</t>
  </si>
  <si>
    <t>DEB25</t>
  </si>
  <si>
    <t>DEB31</t>
  </si>
  <si>
    <t>DEB32</t>
  </si>
  <si>
    <t>DEB33</t>
  </si>
  <si>
    <t>DEB34</t>
  </si>
  <si>
    <t>DEB35</t>
  </si>
  <si>
    <t>DEB36</t>
  </si>
  <si>
    <t>DEB37</t>
  </si>
  <si>
    <t>DEB38</t>
  </si>
  <si>
    <t>DEB39</t>
  </si>
  <si>
    <t>DEB3A</t>
  </si>
  <si>
    <t>DEB3B</t>
  </si>
  <si>
    <t>DEB3C</t>
  </si>
  <si>
    <t>DEB3D</t>
  </si>
  <si>
    <t>DEB3E</t>
  </si>
  <si>
    <t>DEB3F</t>
  </si>
  <si>
    <t>DEB3G</t>
  </si>
  <si>
    <t>DEB3H</t>
  </si>
  <si>
    <t>DEB3I</t>
  </si>
  <si>
    <t>DEB3J</t>
  </si>
  <si>
    <t>DEB3K</t>
  </si>
  <si>
    <t>DEC01</t>
  </si>
  <si>
    <t>DEC02</t>
  </si>
  <si>
    <t>DEC03</t>
  </si>
  <si>
    <t>DEC04</t>
  </si>
  <si>
    <t>DEC05</t>
  </si>
  <si>
    <t>DEC06</t>
  </si>
  <si>
    <t>DED21</t>
  </si>
  <si>
    <t>DED2C</t>
  </si>
  <si>
    <t>DED2D</t>
  </si>
  <si>
    <t>DED2E</t>
  </si>
  <si>
    <t>DED2F</t>
  </si>
  <si>
    <t>DED41</t>
  </si>
  <si>
    <t>DED42</t>
  </si>
  <si>
    <t>DED43</t>
  </si>
  <si>
    <t>DED44</t>
  </si>
  <si>
    <t>DED45</t>
  </si>
  <si>
    <t>DED51</t>
  </si>
  <si>
    <t>DED52</t>
  </si>
  <si>
    <t>DED53</t>
  </si>
  <si>
    <t>DEE01</t>
  </si>
  <si>
    <t>DEE02</t>
  </si>
  <si>
    <t>DEE03</t>
  </si>
  <si>
    <t>DEE04</t>
  </si>
  <si>
    <t>DEE05</t>
  </si>
  <si>
    <t>DEE06</t>
  </si>
  <si>
    <t>DEE07</t>
  </si>
  <si>
    <t>DEE08</t>
  </si>
  <si>
    <t>DEE09</t>
  </si>
  <si>
    <t>DEE0A</t>
  </si>
  <si>
    <t>DEE0B</t>
  </si>
  <si>
    <t>DEE0C</t>
  </si>
  <si>
    <t>DEE0D</t>
  </si>
  <si>
    <t>DEE0E</t>
  </si>
  <si>
    <t>DEF01</t>
  </si>
  <si>
    <t>DEF02</t>
  </si>
  <si>
    <t>DEF03</t>
  </si>
  <si>
    <t>DEF04</t>
  </si>
  <si>
    <t>DEF05</t>
  </si>
  <si>
    <t>DEF06</t>
  </si>
  <si>
    <t>DEF07</t>
  </si>
  <si>
    <t>DEF08</t>
  </si>
  <si>
    <t>DEF09</t>
  </si>
  <si>
    <t>DEF0A</t>
  </si>
  <si>
    <t>DEF0B</t>
  </si>
  <si>
    <t>DEF0C</t>
  </si>
  <si>
    <t>DEF0D</t>
  </si>
  <si>
    <t>DEF0E</t>
  </si>
  <si>
    <t>DEF0F</t>
  </si>
  <si>
    <t>DEG01</t>
  </si>
  <si>
    <t>DEG02</t>
  </si>
  <si>
    <t>DEG03</t>
  </si>
  <si>
    <t>DEG05</t>
  </si>
  <si>
    <t>DEG06</t>
  </si>
  <si>
    <t>DEG07</t>
  </si>
  <si>
    <t>DEG09</t>
  </si>
  <si>
    <t>DEG0A</t>
  </si>
  <si>
    <t>DEG0C</t>
  </si>
  <si>
    <t>DEG0D</t>
  </si>
  <si>
    <t>DEG0E</t>
  </si>
  <si>
    <t>DEG0G</t>
  </si>
  <si>
    <t>DEG0J</t>
  </si>
  <si>
    <t>DEG0K</t>
  </si>
  <si>
    <t>DEG0L</t>
  </si>
  <si>
    <t>DEG0M</t>
  </si>
  <si>
    <t>DEG0Q</t>
  </si>
  <si>
    <t>DEG0R</t>
  </si>
  <si>
    <t>DEG0S</t>
  </si>
  <si>
    <t>DEG0T</t>
  </si>
  <si>
    <t>DEG0U</t>
  </si>
  <si>
    <t>DEG0V</t>
  </si>
  <si>
    <t>DK011</t>
  </si>
  <si>
    <t>DK012</t>
  </si>
  <si>
    <t>DK013</t>
  </si>
  <si>
    <t>DK014</t>
  </si>
  <si>
    <t>DK021</t>
  </si>
  <si>
    <t>DK022</t>
  </si>
  <si>
    <t>DK031</t>
  </si>
  <si>
    <t>DK032</t>
  </si>
  <si>
    <t>DK041</t>
  </si>
  <si>
    <t>DK042</t>
  </si>
  <si>
    <t>DK050</t>
  </si>
  <si>
    <t>EE001</t>
  </si>
  <si>
    <t>EE004</t>
  </si>
  <si>
    <t>EE008</t>
  </si>
  <si>
    <t>EE009</t>
  </si>
  <si>
    <t>EE00A</t>
  </si>
  <si>
    <t>EL301</t>
  </si>
  <si>
    <t>EL302</t>
  </si>
  <si>
    <t>EL303</t>
  </si>
  <si>
    <t>EL304</t>
  </si>
  <si>
    <t>EL305</t>
  </si>
  <si>
    <t>EL306</t>
  </si>
  <si>
    <t>EL307</t>
  </si>
  <si>
    <t>EL411</t>
  </si>
  <si>
    <t>EL412</t>
  </si>
  <si>
    <t>EL413</t>
  </si>
  <si>
    <t>EL421</t>
  </si>
  <si>
    <t>EL422</t>
  </si>
  <si>
    <t>EL431</t>
  </si>
  <si>
    <t>EL432</t>
  </si>
  <si>
    <t>EL433</t>
  </si>
  <si>
    <t>EL434</t>
  </si>
  <si>
    <t>EL511</t>
  </si>
  <si>
    <t>EL512</t>
  </si>
  <si>
    <t>EL513</t>
  </si>
  <si>
    <t>EL514</t>
  </si>
  <si>
    <t>EL515</t>
  </si>
  <si>
    <t>EL521</t>
  </si>
  <si>
    <t>EL522</t>
  </si>
  <si>
    <t>EL523</t>
  </si>
  <si>
    <t>EL524</t>
  </si>
  <si>
    <t>EL525</t>
  </si>
  <si>
    <t>EL526</t>
  </si>
  <si>
    <t>EL527</t>
  </si>
  <si>
    <t>EL531</t>
  </si>
  <si>
    <t>EL532</t>
  </si>
  <si>
    <t>EL533</t>
  </si>
  <si>
    <t>EL541</t>
  </si>
  <si>
    <t>EL542</t>
  </si>
  <si>
    <t>EL543</t>
  </si>
  <si>
    <t>EL611</t>
  </si>
  <si>
    <t>EL612</t>
  </si>
  <si>
    <t>EL613</t>
  </si>
  <si>
    <t>EL621</t>
  </si>
  <si>
    <t>EL622</t>
  </si>
  <si>
    <t>EL623</t>
  </si>
  <si>
    <t>EL624</t>
  </si>
  <si>
    <t>EL631</t>
  </si>
  <si>
    <t>EL632</t>
  </si>
  <si>
    <t>EL633</t>
  </si>
  <si>
    <t>EL641</t>
  </si>
  <si>
    <t>EL642</t>
  </si>
  <si>
    <t>EL643</t>
  </si>
  <si>
    <t>EL644</t>
  </si>
  <si>
    <t>EL645</t>
  </si>
  <si>
    <t>EL651</t>
  </si>
  <si>
    <t>EL652</t>
  </si>
  <si>
    <t>EL653</t>
  </si>
  <si>
    <t>ES111</t>
  </si>
  <si>
    <t>ES112</t>
  </si>
  <si>
    <t>ES113</t>
  </si>
  <si>
    <t>ES114</t>
  </si>
  <si>
    <t>ES120</t>
  </si>
  <si>
    <t>ES130</t>
  </si>
  <si>
    <t>ES211</t>
  </si>
  <si>
    <t>ES212</t>
  </si>
  <si>
    <t>ES213</t>
  </si>
  <si>
    <t>ES220</t>
  </si>
  <si>
    <t>ES230</t>
  </si>
  <si>
    <t>ES241</t>
  </si>
  <si>
    <t>ES242</t>
  </si>
  <si>
    <t>ES243</t>
  </si>
  <si>
    <t>ES300</t>
  </si>
  <si>
    <t>ES411</t>
  </si>
  <si>
    <t>ES412</t>
  </si>
  <si>
    <t>ES413</t>
  </si>
  <si>
    <t>ES414</t>
  </si>
  <si>
    <t>ES415</t>
  </si>
  <si>
    <t>ES416</t>
  </si>
  <si>
    <t>ES417</t>
  </si>
  <si>
    <t>ES418</t>
  </si>
  <si>
    <t>ES419</t>
  </si>
  <si>
    <t>ES421</t>
  </si>
  <si>
    <t>ES422</t>
  </si>
  <si>
    <t>ES423</t>
  </si>
  <si>
    <t>ES424</t>
  </si>
  <si>
    <t>ES425</t>
  </si>
  <si>
    <t>ES431</t>
  </si>
  <si>
    <t>ES432</t>
  </si>
  <si>
    <t>ES511</t>
  </si>
  <si>
    <t>ES512</t>
  </si>
  <si>
    <t>ES513</t>
  </si>
  <si>
    <t>ES514</t>
  </si>
  <si>
    <t>ES521</t>
  </si>
  <si>
    <t>ES522</t>
  </si>
  <si>
    <t>ES523</t>
  </si>
  <si>
    <t>ES531</t>
  </si>
  <si>
    <t>ES532</t>
  </si>
  <si>
    <t>ES533</t>
  </si>
  <si>
    <t>ES611</t>
  </si>
  <si>
    <t>ES612</t>
  </si>
  <si>
    <t>ES613</t>
  </si>
  <si>
    <t>ES614</t>
  </si>
  <si>
    <t>ES615</t>
  </si>
  <si>
    <t>ES616</t>
  </si>
  <si>
    <t>ES617</t>
  </si>
  <si>
    <t>ES618</t>
  </si>
  <si>
    <t>ES620</t>
  </si>
  <si>
    <t>ES630</t>
  </si>
  <si>
    <t>ES640</t>
  </si>
  <si>
    <t>ES703</t>
  </si>
  <si>
    <t>ES704</t>
  </si>
  <si>
    <t>ES705</t>
  </si>
  <si>
    <t>ES706</t>
  </si>
  <si>
    <t>ES707</t>
  </si>
  <si>
    <t>ES708</t>
  </si>
  <si>
    <t>ES709</t>
  </si>
  <si>
    <t>FI196</t>
  </si>
  <si>
    <t>FI198</t>
  </si>
  <si>
    <t>FI199</t>
  </si>
  <si>
    <t>FI19A</t>
  </si>
  <si>
    <t>FI19B</t>
  </si>
  <si>
    <t>FI1B1</t>
  </si>
  <si>
    <t>FI1C1</t>
  </si>
  <si>
    <t>FI1C2</t>
  </si>
  <si>
    <t>FI1C5</t>
  </si>
  <si>
    <t>FI1C6</t>
  </si>
  <si>
    <t>FI1C7</t>
  </si>
  <si>
    <t>FI1D5</t>
  </si>
  <si>
    <t>FI1D7</t>
  </si>
  <si>
    <t>FI1D8</t>
  </si>
  <si>
    <t>FI1D9</t>
  </si>
  <si>
    <t>FI1DA</t>
  </si>
  <si>
    <t>FI1DB</t>
  </si>
  <si>
    <t>FI1DC</t>
  </si>
  <si>
    <t>FI200</t>
  </si>
  <si>
    <t>FR101</t>
  </si>
  <si>
    <t>FR102</t>
  </si>
  <si>
    <t>FR103</t>
  </si>
  <si>
    <t>FR104</t>
  </si>
  <si>
    <t>FR105</t>
  </si>
  <si>
    <t>FR106</t>
  </si>
  <si>
    <t>FR107</t>
  </si>
  <si>
    <t>FR108</t>
  </si>
  <si>
    <t>FRB01</t>
  </si>
  <si>
    <t>FRB02</t>
  </si>
  <si>
    <t>FRB03</t>
  </si>
  <si>
    <t>FRB04</t>
  </si>
  <si>
    <t>FRB05</t>
  </si>
  <si>
    <t>FRB06</t>
  </si>
  <si>
    <t>FRC11</t>
  </si>
  <si>
    <t>FRC12</t>
  </si>
  <si>
    <t>FRC13</t>
  </si>
  <si>
    <t>FRC14</t>
  </si>
  <si>
    <t>FRC21</t>
  </si>
  <si>
    <t>FRC22</t>
  </si>
  <si>
    <t>FRC23</t>
  </si>
  <si>
    <t>FRC24</t>
  </si>
  <si>
    <t>FRD11</t>
  </si>
  <si>
    <t>FRD12</t>
  </si>
  <si>
    <t>FRD13</t>
  </si>
  <si>
    <t>FRD21</t>
  </si>
  <si>
    <t>FRD22</t>
  </si>
  <si>
    <t>FRE11</t>
  </si>
  <si>
    <t>FRE12</t>
  </si>
  <si>
    <t>FRE21</t>
  </si>
  <si>
    <t>FRE22</t>
  </si>
  <si>
    <t>FRE23</t>
  </si>
  <si>
    <t>FRF11</t>
  </si>
  <si>
    <t>FRF12</t>
  </si>
  <si>
    <t>FRF21</t>
  </si>
  <si>
    <t>FRF22</t>
  </si>
  <si>
    <t>FRF23</t>
  </si>
  <si>
    <t>FRF24</t>
  </si>
  <si>
    <t>FRF31</t>
  </si>
  <si>
    <t>FRF32</t>
  </si>
  <si>
    <t>FRF33</t>
  </si>
  <si>
    <t>FRF34</t>
  </si>
  <si>
    <t>FRG01</t>
  </si>
  <si>
    <t>FRG02</t>
  </si>
  <si>
    <t>FRG03</t>
  </si>
  <si>
    <t>FRG04</t>
  </si>
  <si>
    <t>FRG05</t>
  </si>
  <si>
    <t>FRH01</t>
  </si>
  <si>
    <t>FRH02</t>
  </si>
  <si>
    <t>FRH03</t>
  </si>
  <si>
    <t>FRH04</t>
  </si>
  <si>
    <t>FRI11</t>
  </si>
  <si>
    <t>FRI12</t>
  </si>
  <si>
    <t>FRI13</t>
  </si>
  <si>
    <t>FRI14</t>
  </si>
  <si>
    <t>FRI15</t>
  </si>
  <si>
    <t>FRI21</t>
  </si>
  <si>
    <t>FRI22</t>
  </si>
  <si>
    <t>FRI23</t>
  </si>
  <si>
    <t>FRI31</t>
  </si>
  <si>
    <t>FRI32</t>
  </si>
  <si>
    <t>FRI33</t>
  </si>
  <si>
    <t>FRI34</t>
  </si>
  <si>
    <t>FRJ11</t>
  </si>
  <si>
    <t>FRJ12</t>
  </si>
  <si>
    <t>FRJ13</t>
  </si>
  <si>
    <t>FRJ14</t>
  </si>
  <si>
    <t>FRJ15</t>
  </si>
  <si>
    <t>FRJ21</t>
  </si>
  <si>
    <t>FRJ22</t>
  </si>
  <si>
    <t>FRJ23</t>
  </si>
  <si>
    <t>FRJ24</t>
  </si>
  <si>
    <t>FRJ25</t>
  </si>
  <si>
    <t>FRJ26</t>
  </si>
  <si>
    <t>FRJ27</t>
  </si>
  <si>
    <t>FRJ28</t>
  </si>
  <si>
    <t>FRK11</t>
  </si>
  <si>
    <t>FRK12</t>
  </si>
  <si>
    <t>FRK13</t>
  </si>
  <si>
    <t>FRK14</t>
  </si>
  <si>
    <t>FRK21</t>
  </si>
  <si>
    <t>FRK22</t>
  </si>
  <si>
    <t>FRK23</t>
  </si>
  <si>
    <t>FRK24</t>
  </si>
  <si>
    <t>FRK25</t>
  </si>
  <si>
    <t>FRK26</t>
  </si>
  <si>
    <t>FRK27</t>
  </si>
  <si>
    <t>FRK28</t>
  </si>
  <si>
    <t>FRL01</t>
  </si>
  <si>
    <t>FRL02</t>
  </si>
  <si>
    <t>FRL03</t>
  </si>
  <si>
    <t>FRL04</t>
  </si>
  <si>
    <t>FRL05</t>
  </si>
  <si>
    <t>FRL06</t>
  </si>
  <si>
    <t>FRM01</t>
  </si>
  <si>
    <t>FRM02</t>
  </si>
  <si>
    <t>FRY10</t>
  </si>
  <si>
    <t>FRY20</t>
  </si>
  <si>
    <t>FRY30</t>
  </si>
  <si>
    <t>FRY40</t>
  </si>
  <si>
    <t>FRY50</t>
  </si>
  <si>
    <t>HR021</t>
  </si>
  <si>
    <t>HR022</t>
  </si>
  <si>
    <t>HR023</t>
  </si>
  <si>
    <t>HR024</t>
  </si>
  <si>
    <t>HR025</t>
  </si>
  <si>
    <t>HR026</t>
  </si>
  <si>
    <t>HR027</t>
  </si>
  <si>
    <t>HR028</t>
  </si>
  <si>
    <t>HR031</t>
  </si>
  <si>
    <t>HR032</t>
  </si>
  <si>
    <t>HR033</t>
  </si>
  <si>
    <t>HR034</t>
  </si>
  <si>
    <t>HR035</t>
  </si>
  <si>
    <t>HR036</t>
  </si>
  <si>
    <t>HR037</t>
  </si>
  <si>
    <t>HR050</t>
  </si>
  <si>
    <t>HR061</t>
  </si>
  <si>
    <t>HR062</t>
  </si>
  <si>
    <t>HR063</t>
  </si>
  <si>
    <t>HR064</t>
  </si>
  <si>
    <t>HR065</t>
  </si>
  <si>
    <t>HU110</t>
  </si>
  <si>
    <t>HU120</t>
  </si>
  <si>
    <t>HU211</t>
  </si>
  <si>
    <t>HU212</t>
  </si>
  <si>
    <t>HU213</t>
  </si>
  <si>
    <t>HU221</t>
  </si>
  <si>
    <t>HU222</t>
  </si>
  <si>
    <t>HU223</t>
  </si>
  <si>
    <t>HU231</t>
  </si>
  <si>
    <t>HU232</t>
  </si>
  <si>
    <t>HU233</t>
  </si>
  <si>
    <t>HU311</t>
  </si>
  <si>
    <t>HU312</t>
  </si>
  <si>
    <t>HU313</t>
  </si>
  <si>
    <t>HU321</t>
  </si>
  <si>
    <t>HU322</t>
  </si>
  <si>
    <t>HU323</t>
  </si>
  <si>
    <t>HU331</t>
  </si>
  <si>
    <t>HU332</t>
  </si>
  <si>
    <t>HU333</t>
  </si>
  <si>
    <t>IE041</t>
  </si>
  <si>
    <t>IE042</t>
  </si>
  <si>
    <t>IE051</t>
  </si>
  <si>
    <t>IE052</t>
  </si>
  <si>
    <t>IE053</t>
  </si>
  <si>
    <t>IE061</t>
  </si>
  <si>
    <t>IE062</t>
  </si>
  <si>
    <t>IE063</t>
  </si>
  <si>
    <t>ITC11</t>
  </si>
  <si>
    <t>ITC12</t>
  </si>
  <si>
    <t>ITC13</t>
  </si>
  <si>
    <t>ITC14</t>
  </si>
  <si>
    <t>ITC15</t>
  </si>
  <si>
    <t>ITC16</t>
  </si>
  <si>
    <t>ITC17</t>
  </si>
  <si>
    <t>ITC18</t>
  </si>
  <si>
    <t>ITC20</t>
  </si>
  <si>
    <t>ITC31</t>
  </si>
  <si>
    <t>ITC32</t>
  </si>
  <si>
    <t>ITC33</t>
  </si>
  <si>
    <t>ITC34</t>
  </si>
  <si>
    <t>ITC41</t>
  </si>
  <si>
    <t>ITC42</t>
  </si>
  <si>
    <t>ITC43</t>
  </si>
  <si>
    <t>ITC44</t>
  </si>
  <si>
    <t>ITC46</t>
  </si>
  <si>
    <t>ITC47</t>
  </si>
  <si>
    <t>ITC48</t>
  </si>
  <si>
    <t>ITC49</t>
  </si>
  <si>
    <t>ITC4A</t>
  </si>
  <si>
    <t>ITC4B</t>
  </si>
  <si>
    <t>ITC4C</t>
  </si>
  <si>
    <t>ITC4D</t>
  </si>
  <si>
    <t>ITF11</t>
  </si>
  <si>
    <t>ITF12</t>
  </si>
  <si>
    <t>ITF13</t>
  </si>
  <si>
    <t>ITF14</t>
  </si>
  <si>
    <t>ITF21</t>
  </si>
  <si>
    <t>ITF22</t>
  </si>
  <si>
    <t>ITF31</t>
  </si>
  <si>
    <t>ITF32</t>
  </si>
  <si>
    <t>ITF33</t>
  </si>
  <si>
    <t>ITF34</t>
  </si>
  <si>
    <t>ITF35</t>
  </si>
  <si>
    <t>ITF43</t>
  </si>
  <si>
    <t>ITF44</t>
  </si>
  <si>
    <t>ITF45</t>
  </si>
  <si>
    <t>ITF46</t>
  </si>
  <si>
    <t>ITF47</t>
  </si>
  <si>
    <t>ITF48</t>
  </si>
  <si>
    <t>ITF51</t>
  </si>
  <si>
    <t>ITF52</t>
  </si>
  <si>
    <t>ITF61</t>
  </si>
  <si>
    <t>ITF62</t>
  </si>
  <si>
    <t>ITF63</t>
  </si>
  <si>
    <t>ITF64</t>
  </si>
  <si>
    <t>ITF65</t>
  </si>
  <si>
    <t>ITG11</t>
  </si>
  <si>
    <t>ITG12</t>
  </si>
  <si>
    <t>ITG13</t>
  </si>
  <si>
    <t>ITG14</t>
  </si>
  <si>
    <t>ITG15</t>
  </si>
  <si>
    <t>ITG16</t>
  </si>
  <si>
    <t>ITG17</t>
  </si>
  <si>
    <t>ITG18</t>
  </si>
  <si>
    <t>ITG19</t>
  </si>
  <si>
    <t>ITG2D</t>
  </si>
  <si>
    <t>ITG2E</t>
  </si>
  <si>
    <t>ITG2F</t>
  </si>
  <si>
    <t>ITG2G</t>
  </si>
  <si>
    <t>ITG2H</t>
  </si>
  <si>
    <t>ITH10</t>
  </si>
  <si>
    <t>ITH20</t>
  </si>
  <si>
    <t>ITH31</t>
  </si>
  <si>
    <t>ITH32</t>
  </si>
  <si>
    <t>ITH33</t>
  </si>
  <si>
    <t>ITH34</t>
  </si>
  <si>
    <t>ITH35</t>
  </si>
  <si>
    <t>ITH36</t>
  </si>
  <si>
    <t>ITH37</t>
  </si>
  <si>
    <t>ITH41</t>
  </si>
  <si>
    <t>ITH42</t>
  </si>
  <si>
    <t>ITH43</t>
  </si>
  <si>
    <t>ITH44</t>
  </si>
  <si>
    <t>ITH51</t>
  </si>
  <si>
    <t>ITH52</t>
  </si>
  <si>
    <t>ITH53</t>
  </si>
  <si>
    <t>ITH54</t>
  </si>
  <si>
    <t>ITH55</t>
  </si>
  <si>
    <t>ITH56</t>
  </si>
  <si>
    <t>ITH57</t>
  </si>
  <si>
    <t>ITH58</t>
  </si>
  <si>
    <t>ITH59</t>
  </si>
  <si>
    <t>ITI11</t>
  </si>
  <si>
    <t>ITI12</t>
  </si>
  <si>
    <t>ITI13</t>
  </si>
  <si>
    <t>ITI14</t>
  </si>
  <si>
    <t>ITI15</t>
  </si>
  <si>
    <t>ITI16</t>
  </si>
  <si>
    <t>ITI17</t>
  </si>
  <si>
    <t>ITI18</t>
  </si>
  <si>
    <t>ITI19</t>
  </si>
  <si>
    <t>ITI1A</t>
  </si>
  <si>
    <t>ITI21</t>
  </si>
  <si>
    <t>ITI22</t>
  </si>
  <si>
    <t>ITI31</t>
  </si>
  <si>
    <t>ITI32</t>
  </si>
  <si>
    <t>ITI33</t>
  </si>
  <si>
    <t>ITI34</t>
  </si>
  <si>
    <t>ITI35</t>
  </si>
  <si>
    <t>ITI41</t>
  </si>
  <si>
    <t>ITI42</t>
  </si>
  <si>
    <t>ITI43</t>
  </si>
  <si>
    <t>ITI44</t>
  </si>
  <si>
    <t>ITI45</t>
  </si>
  <si>
    <t>LT011</t>
  </si>
  <si>
    <t>LT021</t>
  </si>
  <si>
    <t>LT022</t>
  </si>
  <si>
    <t>LT023</t>
  </si>
  <si>
    <t>LT024</t>
  </si>
  <si>
    <t>LT025</t>
  </si>
  <si>
    <t>LT026</t>
  </si>
  <si>
    <t>LT027</t>
  </si>
  <si>
    <t>LT028</t>
  </si>
  <si>
    <t>LT029</t>
  </si>
  <si>
    <t>LU000</t>
  </si>
  <si>
    <t>LV005</t>
  </si>
  <si>
    <t>LV009</t>
  </si>
  <si>
    <t>LV00A</t>
  </si>
  <si>
    <t>LV00B</t>
  </si>
  <si>
    <t>LV00C</t>
  </si>
  <si>
    <t>MT001</t>
  </si>
  <si>
    <t>MT002</t>
  </si>
  <si>
    <t>NL112</t>
  </si>
  <si>
    <t>NL114</t>
  </si>
  <si>
    <t>NL115</t>
  </si>
  <si>
    <t>NL126</t>
  </si>
  <si>
    <t>NL127</t>
  </si>
  <si>
    <t>NL128</t>
  </si>
  <si>
    <t>NL131</t>
  </si>
  <si>
    <t>NL132</t>
  </si>
  <si>
    <t>NL133</t>
  </si>
  <si>
    <t>NL211</t>
  </si>
  <si>
    <t>NL212</t>
  </si>
  <si>
    <t>NL213</t>
  </si>
  <si>
    <t>NL221</t>
  </si>
  <si>
    <t>NL224</t>
  </si>
  <si>
    <t>NL225</t>
  </si>
  <si>
    <t>NL226</t>
  </si>
  <si>
    <t>NL230</t>
  </si>
  <si>
    <t>NL321</t>
  </si>
  <si>
    <t>NL323</t>
  </si>
  <si>
    <t>NL325</t>
  </si>
  <si>
    <t>NL327</t>
  </si>
  <si>
    <t>NL328</t>
  </si>
  <si>
    <t>NL32A</t>
  </si>
  <si>
    <t>NL32B</t>
  </si>
  <si>
    <t>NL341</t>
  </si>
  <si>
    <t>NL342</t>
  </si>
  <si>
    <t>NL350</t>
  </si>
  <si>
    <t>NL361</t>
  </si>
  <si>
    <t>NL362</t>
  </si>
  <si>
    <t>NL363</t>
  </si>
  <si>
    <t>NL364</t>
  </si>
  <si>
    <t>NL365</t>
  </si>
  <si>
    <t>NL366</t>
  </si>
  <si>
    <t>NL411</t>
  </si>
  <si>
    <t>NL414</t>
  </si>
  <si>
    <t>NL415</t>
  </si>
  <si>
    <t>NL416</t>
  </si>
  <si>
    <t>NL421</t>
  </si>
  <si>
    <t>NL422</t>
  </si>
  <si>
    <t>NL423</t>
  </si>
  <si>
    <t>PL213</t>
  </si>
  <si>
    <t>PL214</t>
  </si>
  <si>
    <t>PL217</t>
  </si>
  <si>
    <t>PL218</t>
  </si>
  <si>
    <t>PL219</t>
  </si>
  <si>
    <t>PL21A</t>
  </si>
  <si>
    <t>PL224</t>
  </si>
  <si>
    <t>PL225</t>
  </si>
  <si>
    <t>PL227</t>
  </si>
  <si>
    <t>PL228</t>
  </si>
  <si>
    <t>PL229</t>
  </si>
  <si>
    <t>PL22A</t>
  </si>
  <si>
    <t>PL22B</t>
  </si>
  <si>
    <t>PL22C</t>
  </si>
  <si>
    <t>PL411</t>
  </si>
  <si>
    <t>PL414</t>
  </si>
  <si>
    <t>PL415</t>
  </si>
  <si>
    <t>PL416</t>
  </si>
  <si>
    <t>PL417</t>
  </si>
  <si>
    <t>PL418</t>
  </si>
  <si>
    <t>PL424</t>
  </si>
  <si>
    <t>PL426</t>
  </si>
  <si>
    <t>PL427</t>
  </si>
  <si>
    <t>PL428</t>
  </si>
  <si>
    <t>PL431</t>
  </si>
  <si>
    <t>PL432</t>
  </si>
  <si>
    <t>PL514</t>
  </si>
  <si>
    <t>PL515</t>
  </si>
  <si>
    <t>PL516</t>
  </si>
  <si>
    <t>PL517</t>
  </si>
  <si>
    <t>PL518</t>
  </si>
  <si>
    <t>PL523</t>
  </si>
  <si>
    <t>PL524</t>
  </si>
  <si>
    <t>PL613</t>
  </si>
  <si>
    <t>PL616</t>
  </si>
  <si>
    <t>PL617</t>
  </si>
  <si>
    <t>PL618</t>
  </si>
  <si>
    <t>PL619</t>
  </si>
  <si>
    <t>PL621</t>
  </si>
  <si>
    <t>PL622</t>
  </si>
  <si>
    <t>PL623</t>
  </si>
  <si>
    <t>PL633</t>
  </si>
  <si>
    <t>PL634</t>
  </si>
  <si>
    <t>PL636</t>
  </si>
  <si>
    <t>PL637</t>
  </si>
  <si>
    <t>PL638</t>
  </si>
  <si>
    <t>PL711</t>
  </si>
  <si>
    <t>PL712</t>
  </si>
  <si>
    <t>PL713</t>
  </si>
  <si>
    <t>PL714</t>
  </si>
  <si>
    <t>PL715</t>
  </si>
  <si>
    <t>PL721</t>
  </si>
  <si>
    <t>PL722</t>
  </si>
  <si>
    <t>PL811</t>
  </si>
  <si>
    <t>PL812</t>
  </si>
  <si>
    <t>PL814</t>
  </si>
  <si>
    <t>PL815</t>
  </si>
  <si>
    <t>PL821</t>
  </si>
  <si>
    <t>PL822</t>
  </si>
  <si>
    <t>PL823</t>
  </si>
  <si>
    <t>PL824</t>
  </si>
  <si>
    <t>PL841</t>
  </si>
  <si>
    <t>PL842</t>
  </si>
  <si>
    <t>PL843</t>
  </si>
  <si>
    <t>PL911</t>
  </si>
  <si>
    <t>PL912</t>
  </si>
  <si>
    <t>PL913</t>
  </si>
  <si>
    <t>PL921</t>
  </si>
  <si>
    <t>PL922</t>
  </si>
  <si>
    <t>PL923</t>
  </si>
  <si>
    <t>PL924</t>
  </si>
  <si>
    <t>PL925</t>
  </si>
  <si>
    <t>PL926</t>
  </si>
  <si>
    <t>PT111</t>
  </si>
  <si>
    <t>PT112</t>
  </si>
  <si>
    <t>PT119</t>
  </si>
  <si>
    <t>PT11A</t>
  </si>
  <si>
    <t>PT11B</t>
  </si>
  <si>
    <t>PT11C</t>
  </si>
  <si>
    <t>PT11D</t>
  </si>
  <si>
    <t>PT11E</t>
  </si>
  <si>
    <t>PT150</t>
  </si>
  <si>
    <t>PT191</t>
  </si>
  <si>
    <t>PT192</t>
  </si>
  <si>
    <t>PT193</t>
  </si>
  <si>
    <t>PT194</t>
  </si>
  <si>
    <t>PT195</t>
  </si>
  <si>
    <t>PT196</t>
  </si>
  <si>
    <t>PT1A0</t>
  </si>
  <si>
    <t>PT1B0</t>
  </si>
  <si>
    <t>PT1C1</t>
  </si>
  <si>
    <t>PT1C2</t>
  </si>
  <si>
    <t>PT1C3</t>
  </si>
  <si>
    <t>PT1C4</t>
  </si>
  <si>
    <t>PT1D1</t>
  </si>
  <si>
    <t>PT1D2</t>
  </si>
  <si>
    <t>PT1D3</t>
  </si>
  <si>
    <t>PT200</t>
  </si>
  <si>
    <t>PT300</t>
  </si>
  <si>
    <t>RO111</t>
  </si>
  <si>
    <t>RO112</t>
  </si>
  <si>
    <t>RO113</t>
  </si>
  <si>
    <t>RO114</t>
  </si>
  <si>
    <t>RO115</t>
  </si>
  <si>
    <t>RO116</t>
  </si>
  <si>
    <t>RO121</t>
  </si>
  <si>
    <t>RO122</t>
  </si>
  <si>
    <t>RO123</t>
  </si>
  <si>
    <t>RO124</t>
  </si>
  <si>
    <t>RO125</t>
  </si>
  <si>
    <t>RO126</t>
  </si>
  <si>
    <t>RO211</t>
  </si>
  <si>
    <t>RO212</t>
  </si>
  <si>
    <t>RO213</t>
  </si>
  <si>
    <t>RO214</t>
  </si>
  <si>
    <t>RO215</t>
  </si>
  <si>
    <t>RO216</t>
  </si>
  <si>
    <t>RO221</t>
  </si>
  <si>
    <t>RO222</t>
  </si>
  <si>
    <t>RO223</t>
  </si>
  <si>
    <t>RO224</t>
  </si>
  <si>
    <t>RO225</t>
  </si>
  <si>
    <t>RO226</t>
  </si>
  <si>
    <t>RO311</t>
  </si>
  <si>
    <t>RO312</t>
  </si>
  <si>
    <t>RO313</t>
  </si>
  <si>
    <t>RO314</t>
  </si>
  <si>
    <t>RO315</t>
  </si>
  <si>
    <t>RO316</t>
  </si>
  <si>
    <t>RO317</t>
  </si>
  <si>
    <t>RO321</t>
  </si>
  <si>
    <t>RO322</t>
  </si>
  <si>
    <t>RO411</t>
  </si>
  <si>
    <t>RO412</t>
  </si>
  <si>
    <t>RO413</t>
  </si>
  <si>
    <t>RO414</t>
  </si>
  <si>
    <t>RO415</t>
  </si>
  <si>
    <t>RO421</t>
  </si>
  <si>
    <t>RO422</t>
  </si>
  <si>
    <t>RO423</t>
  </si>
  <si>
    <t>RO424</t>
  </si>
  <si>
    <t>SE110</t>
  </si>
  <si>
    <t>SE121</t>
  </si>
  <si>
    <t>SE122</t>
  </si>
  <si>
    <t>SE123</t>
  </si>
  <si>
    <t>SE124</t>
  </si>
  <si>
    <t>SE125</t>
  </si>
  <si>
    <t>SE211</t>
  </si>
  <si>
    <t>SE212</t>
  </si>
  <si>
    <t>SE213</t>
  </si>
  <si>
    <t>SE214</t>
  </si>
  <si>
    <t>SE221</t>
  </si>
  <si>
    <t>SE224</t>
  </si>
  <si>
    <t>SE231</t>
  </si>
  <si>
    <t>SE232</t>
  </si>
  <si>
    <t>SE311</t>
  </si>
  <si>
    <t>SE312</t>
  </si>
  <si>
    <t>SE313</t>
  </si>
  <si>
    <t>SE321</t>
  </si>
  <si>
    <t>SE322</t>
  </si>
  <si>
    <t>SE331</t>
  </si>
  <si>
    <t>SE332</t>
  </si>
  <si>
    <t>SI031</t>
  </si>
  <si>
    <t>SI032</t>
  </si>
  <si>
    <t>SI033</t>
  </si>
  <si>
    <t>SI034</t>
  </si>
  <si>
    <t>SI035</t>
  </si>
  <si>
    <t>SI036</t>
  </si>
  <si>
    <t>SI037</t>
  </si>
  <si>
    <t>SI038</t>
  </si>
  <si>
    <t>SI041</t>
  </si>
  <si>
    <t>SI042</t>
  </si>
  <si>
    <t>SI043</t>
  </si>
  <si>
    <t>SI044</t>
  </si>
  <si>
    <t>GDP per capita PPP</t>
  </si>
  <si>
    <t>Gap vs EU27</t>
  </si>
  <si>
    <t>Working-age population</t>
  </si>
  <si>
    <t>Employed in working-age population</t>
  </si>
  <si>
    <t>Average hours worked</t>
  </si>
  <si>
    <t>PPP-adjusted GDP per capita relative to the EU27 average, 2025</t>
  </si>
  <si>
    <t>Decomposition of the PPP-adjusted GDP per capita gap relative to the EU27 average, 2025</t>
  </si>
  <si>
    <t xml:space="preserve">Real GDP per capita growth differential relative to the EU27 </t>
  </si>
  <si>
    <t>2025 growth (%)</t>
  </si>
  <si>
    <t>2020–2025 average (%)</t>
  </si>
  <si>
    <t>EU median</t>
  </si>
  <si>
    <t>EU p05</t>
  </si>
  <si>
    <t>EU p15</t>
  </si>
  <si>
    <t>EU p85</t>
  </si>
  <si>
    <t>EU p95</t>
  </si>
  <si>
    <t>Marginal efficiency of capital</t>
  </si>
  <si>
    <t>Subject</t>
  </si>
  <si>
    <t xml:space="preserve">GDP per worker </t>
  </si>
  <si>
    <t xml:space="preserve">Capital deepening </t>
  </si>
  <si>
    <t xml:space="preserve">TFP </t>
  </si>
  <si>
    <t>Onwners outright</t>
  </si>
  <si>
    <t>Onwners with mortgage</t>
  </si>
  <si>
    <t>Men (average years)</t>
  </si>
  <si>
    <t>Women (average years)</t>
  </si>
  <si>
    <t>2000–2005</t>
  </si>
  <si>
    <t>2019–2024</t>
  </si>
  <si>
    <t xml:space="preserve">Share of growth </t>
  </si>
  <si>
    <t>Score (average of maths and science)</t>
  </si>
  <si>
    <t>Primary school</t>
  </si>
  <si>
    <t>Maths</t>
  </si>
  <si>
    <t>Share abroad</t>
  </si>
  <si>
    <t>Over-qualification rate in 2025</t>
  </si>
  <si>
    <t>Temporary to permanent</t>
  </si>
  <si>
    <t>Temporary employees</t>
  </si>
  <si>
    <t>Labour force</t>
  </si>
  <si>
    <t>Employment</t>
  </si>
  <si>
    <t>nace</t>
  </si>
  <si>
    <t>range_plus</t>
  </si>
  <si>
    <t>range_minus</t>
  </si>
  <si>
    <t>TOT</t>
  </si>
  <si>
    <t>ISCO</t>
  </si>
  <si>
    <t>range +</t>
  </si>
  <si>
    <t>range -</t>
  </si>
  <si>
    <t>G-110</t>
  </si>
  <si>
    <t>G-111</t>
  </si>
  <si>
    <t>G-112</t>
  </si>
  <si>
    <t>G-113</t>
  </si>
  <si>
    <t>G-114</t>
  </si>
  <si>
    <t>G-115</t>
  </si>
  <si>
    <t>G-116</t>
  </si>
  <si>
    <t>G-118</t>
  </si>
  <si>
    <t>G-119</t>
  </si>
  <si>
    <t>G-120</t>
  </si>
  <si>
    <t>G-121</t>
  </si>
  <si>
    <t>G-122</t>
  </si>
  <si>
    <t>G-123</t>
  </si>
  <si>
    <t>G-124</t>
  </si>
  <si>
    <t>G-125</t>
  </si>
  <si>
    <t>G-126</t>
  </si>
  <si>
    <t>G-127</t>
  </si>
  <si>
    <t>G-117</t>
  </si>
  <si>
    <t>Uncertainty</t>
  </si>
  <si>
    <t>Consumer confidence</t>
  </si>
  <si>
    <t>2019-2023 average</t>
  </si>
  <si>
    <t>Fiscal deficit (left-hand scale)</t>
  </si>
  <si>
    <t>Public debt (right-hand scale)</t>
  </si>
  <si>
    <t>Fiscal deficit</t>
  </si>
  <si>
    <t>Public debt</t>
  </si>
  <si>
    <t>Initial budgetary position</t>
  </si>
  <si>
    <t>Ageing costs</t>
  </si>
  <si>
    <t>Euro area mean</t>
  </si>
  <si>
    <t>Average</t>
  </si>
  <si>
    <t>Industry</t>
  </si>
  <si>
    <t>Share of working-age population</t>
  </si>
  <si>
    <t>Capital deepening (ICT)</t>
  </si>
  <si>
    <t>Capital deepening (non-ICT)</t>
  </si>
  <si>
    <t>Labor quality</t>
  </si>
  <si>
    <t>Labor productivity</t>
  </si>
  <si>
    <t>Share of employed in the  working-age population</t>
  </si>
  <si>
    <t>Hours worked per employee</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</si>
  <si>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</si>
  <si>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</si>
  <si>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</si>
  <si>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</si>
  <si>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</si>
  <si>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</si>
  <si>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</si>
  <si>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</si>
  <si>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</si>
  <si>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</si>
  <si>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</si>
  <si>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</si>
  <si>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</si>
  <si>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</si>
  <si>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</si>
  <si>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</si>
  <si>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</si>
  <si>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</si>
  <si>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</si>
  <si>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Q4 2025</t>
  </si>
  <si>
    <t>(1)</t>
  </si>
  <si>
    <t>(2)</t>
  </si>
  <si>
    <t>Share of older workers</t>
  </si>
  <si>
    <t>-0.074**</t>
  </si>
  <si>
    <t>−0.068*</t>
  </si>
  <si>
    <t>(0.036)</t>
  </si>
  <si>
    <t>(0.037)</t>
  </si>
  <si>
    <t>103.750***</t>
  </si>
  <si>
    <t>104.405***</t>
  </si>
  <si>
    <t>(0. 685)</t>
  </si>
  <si>
    <t>(0.693)</t>
  </si>
  <si>
    <t>Country fixed effects</t>
  </si>
  <si>
    <t>Year fixed effects</t>
  </si>
  <si>
    <t>R‑squared</t>
  </si>
  <si>
    <t>0.081</t>
  </si>
  <si>
    <t>0.104</t>
  </si>
  <si>
    <t>Sources: Eurostat, and NBS calculations.</t>
  </si>
  <si>
    <t xml:space="preserve">Notes: Standard errors are reported in parentheses. The share of older workers is defined as the proportion of employed individuals aged 55–74 within the total employed population aged 15–74. Labour productivity is expressed as an index, 2015 = 100. </t>
  </si>
  <si>
    <t>Asterisks indicate p-values, with: *** p&lt;0.01, ** p&lt;0.05, * p&lt;0.1.</t>
  </si>
  <si>
    <t>Mean employee age</t>
  </si>
  <si>
    <t>0.183***</t>
  </si>
  <si>
    <t>(0.010)</t>
  </si>
  <si>
    <t>Mean employee age squared</t>
  </si>
  <si>
    <t>-0.002***</t>
  </si>
  <si>
    <t>(0.000)</t>
  </si>
  <si>
    <t>6.160***</t>
  </si>
  <si>
    <t>(0.231)</t>
  </si>
  <si>
    <t>Sector fixed effects</t>
  </si>
  <si>
    <t>District fixed effects</t>
  </si>
  <si>
    <t>Firm size fixed effects</t>
  </si>
  <si>
    <t>Firm age fixed effects</t>
  </si>
  <si>
    <t>0.390</t>
  </si>
  <si>
    <t>Sources: Sociálna Poisťovňa (Social Insurance Agency), FinStat, and NBS calculations.</t>
  </si>
  <si>
    <t xml:space="preserve">Notes: Standard errors are reported in parentheses. The figure includes firms with at least 10 employees and with strictly positive value added. Fixed effects include 5-digit sectors and 79 districts. Dummies are: firm size – small (10-49 employees), medium (50-249 employees), large (250+ employees); firm age brackets – 0-2, 3-4, 5-9, 10-13, 14+. Time period = 2023. </t>
  </si>
  <si>
    <t>Share of young workers</t>
  </si>
  <si>
    <t>0.189***</t>
  </si>
  <si>
    <t>(0.028)</t>
  </si>
  <si>
    <t>−0.791</t>
  </si>
  <si>
    <t>(0.500)</t>
  </si>
  <si>
    <t>0.816</t>
  </si>
  <si>
    <t>Notes: Standard errors are reported in parentheses. The share of young workers is defined as the proportion of employed individuals aged 15–29 within the total employed population aged 15–74. Asterisks indicate p-values, with: *** p&lt;0.01, ** p&lt;0.05, * p&lt;0.1.</t>
  </si>
  <si>
    <t>Gross domestic product per capita</t>
  </si>
  <si>
    <t>72.8</t>
  </si>
  <si>
    <t>70.0</t>
  </si>
  <si>
    <t>69.7</t>
  </si>
  <si>
    <t>69.6</t>
  </si>
  <si>
    <t>73.8</t>
  </si>
  <si>
    <t>73.4</t>
  </si>
  <si>
    <t>70.5</t>
  </si>
  <si>
    <t>74.1</t>
  </si>
  <si>
    <t>74.3</t>
  </si>
  <si>
    <t>74.7</t>
  </si>
  <si>
    <t>Labour productivity per hour worked</t>
  </si>
  <si>
    <t>72.6</t>
  </si>
  <si>
    <t>70.1</t>
  </si>
  <si>
    <t>76.1</t>
  </si>
  <si>
    <t>79.8</t>
  </si>
  <si>
    <t>79.6</t>
  </si>
  <si>
    <t>80.3</t>
  </si>
  <si>
    <t>81.1</t>
  </si>
  <si>
    <t>Actual individual compensation per capita</t>
  </si>
  <si>
    <t>68.3</t>
  </si>
  <si>
    <t>67.6</t>
  </si>
  <si>
    <t>67.3</t>
  </si>
  <si>
    <t>68.5</t>
  </si>
  <si>
    <t>74.9</t>
  </si>
  <si>
    <t>74.8</t>
  </si>
  <si>
    <t>76.3</t>
  </si>
  <si>
    <t>76.6</t>
  </si>
  <si>
    <t>77.7</t>
  </si>
  <si>
    <t>77.9</t>
  </si>
  <si>
    <t>Compensation per employee</t>
  </si>
  <si>
    <t>63.3</t>
  </si>
  <si>
    <t>62.7</t>
  </si>
  <si>
    <t>62.8</t>
  </si>
  <si>
    <t>64.8</t>
  </si>
  <si>
    <t>69.0</t>
  </si>
  <si>
    <t>70.6</t>
  </si>
  <si>
    <t>69.1</t>
  </si>
  <si>
    <t>71.5</t>
  </si>
  <si>
    <t>72.7</t>
  </si>
  <si>
    <t>73.6</t>
  </si>
  <si>
    <t>Compensation per hour worked</t>
  </si>
  <si>
    <t>59.6</t>
  </si>
  <si>
    <t>59.8</t>
  </si>
  <si>
    <t>60.2</t>
  </si>
  <si>
    <t>62.6</t>
  </si>
  <si>
    <t>67.8</t>
  </si>
  <si>
    <t>71.3</t>
  </si>
  <si>
    <t>69.3</t>
  </si>
  <si>
    <t>71.4</t>
  </si>
  <si>
    <t>72.5</t>
  </si>
  <si>
    <t>73.7</t>
  </si>
  <si>
    <t>Comparative price level of GDP</t>
  </si>
  <si>
    <t>72.4</t>
  </si>
  <si>
    <t>75.2</t>
  </si>
  <si>
    <t>77.6</t>
  </si>
  <si>
    <t>78.4</t>
  </si>
  <si>
    <t>76.5</t>
  </si>
  <si>
    <t>78.7</t>
  </si>
  <si>
    <t>80.0</t>
  </si>
  <si>
    <t>80.2</t>
  </si>
  <si>
    <t>Comparative price level of actual individual consumption</t>
  </si>
  <si>
    <t>72.2</t>
  </si>
  <si>
    <t>75.6</t>
  </si>
  <si>
    <t>78.5</t>
  </si>
  <si>
    <t>78.9</t>
  </si>
  <si>
    <t>76.2</t>
  </si>
  <si>
    <t>79.5</t>
  </si>
  <si>
    <t>Comparative price level of household final consumption</t>
  </si>
  <si>
    <t>82.4</t>
  </si>
  <si>
    <t>84.5</t>
  </si>
  <si>
    <t>86.0</t>
  </si>
  <si>
    <t>83.2</t>
  </si>
  <si>
    <t>85.2</t>
  </si>
  <si>
    <t>83.8</t>
  </si>
  <si>
    <t>84.7</t>
  </si>
  <si>
    <t>Tab-2</t>
  </si>
  <si>
    <t>Tab-3</t>
  </si>
  <si>
    <t>Tab-4</t>
  </si>
  <si>
    <t>Tab-B2-A</t>
  </si>
  <si>
    <t>Job-to-job transition rate - SK vs EU</t>
  </si>
  <si>
    <t>Share of foreign-born migrant (first generation) workers in total number of employees</t>
  </si>
  <si>
    <t>country_code</t>
  </si>
  <si>
    <t>Potential growth</t>
  </si>
  <si>
    <t>Cyclical contribution</t>
  </si>
  <si>
    <t>Overall GDP contribution</t>
  </si>
  <si>
    <t>Output gap (pp of GDP, right-hand scale)</t>
  </si>
  <si>
    <t>Real GPD (Eur billions, at costant prices)</t>
  </si>
  <si>
    <t>Potential GDP (Eur billions, at costant prices)</t>
  </si>
  <si>
    <t>Goods (excluding energy)</t>
  </si>
  <si>
    <t>Energy</t>
  </si>
  <si>
    <t>Services</t>
  </si>
  <si>
    <t>Income accounts</t>
  </si>
  <si>
    <t>JP</t>
  </si>
  <si>
    <t>US</t>
  </si>
  <si>
    <t>Share of automotive industry (2024)</t>
  </si>
  <si>
    <t>Gross value added</t>
  </si>
  <si>
    <t>Exports (right-hand scale)</t>
  </si>
  <si>
    <t>GVA_source_year</t>
  </si>
  <si>
    <t>Employment_source_year</t>
  </si>
  <si>
    <t>Exports_source_year</t>
  </si>
  <si>
    <t>1990</t>
  </si>
  <si>
    <t>Unit: Grams CO2-equivalent per current PPS. Period: 2024.</t>
  </si>
  <si>
    <t>Emissions exclude LULUCF and memo items. GDP is expressed in current purchasing power standards (PPS).</t>
  </si>
  <si>
    <t>27 EU member states and EU27 in the source chart’s plotted order. SK and EU27 are highlighted.</t>
  </si>
  <si>
    <t>Source: Eurostat env_air_gge and nama_10_gdp; NBS calculations. Data checked on 6 September 2026.</t>
  </si>
  <si>
    <t>https://ec.europa.eu/eurostat/databrowser/view/env_air_gge/default/table</t>
  </si>
  <si>
    <t>https://ec.europa.eu/eurostat/databrowser/view/nama_10_gdp/default/table</t>
  </si>
  <si>
    <t>Cumulative Kaya decomposition across EU countries</t>
  </si>
  <si>
    <t>Slovakia: year-on-year Kaya decomposition</t>
  </si>
  <si>
    <t>Population</t>
  </si>
  <si>
    <t>Emissions intensity</t>
  </si>
  <si>
    <t>GHG emissions</t>
  </si>
  <si>
    <t>https://ec.europa.eu/eurostat/databrowser/view/nrg_bal_s/default/table</t>
  </si>
  <si>
    <t>GHG change</t>
  </si>
  <si>
    <t>Unit: % of gross final energy consumption. Period: 2004, 2019, 2025.</t>
  </si>
  <si>
    <t>All 2025 observations are provisional (p). Values are stored as percentage numbers (16.3 means 16.3%).</t>
  </si>
  <si>
    <t>Source: Eurostat nrg_ind_ren: REN; PC. Data checked on 6 September 2026.</t>
  </si>
  <si>
    <t>https://ec.europa.eu/eurostat/databrowser/view/nrg_ind_ren/default/table</t>
  </si>
  <si>
    <t>Unit: % of final energy consumption. Period: 1990–2024.</t>
  </si>
  <si>
    <t>Electricity share = 100 × final electricity consumption / total final energy consumption, both in ktoe.</t>
  </si>
  <si>
    <t>The denominator differs from gross final energy consumption in the renewable-energy chart.</t>
  </si>
  <si>
    <t>Source: Eurostat nrg_bal_s: FC_E/E7000 and FC_E/TOTAL; KTOE. Data checked on 6 September 2026.</t>
  </si>
  <si>
    <t>Tab-5</t>
  </si>
  <si>
    <t>Physical capital</t>
  </si>
  <si>
    <t>Tab-6</t>
  </si>
  <si>
    <t>Tab-7</t>
  </si>
  <si>
    <t>Technology and innovation</t>
  </si>
  <si>
    <t>Tab-8</t>
  </si>
  <si>
    <t>Labour market dynamics</t>
  </si>
  <si>
    <t>Tab-9</t>
  </si>
  <si>
    <t>Labour market participation</t>
  </si>
  <si>
    <t>Tab-10</t>
  </si>
  <si>
    <t>Business sector</t>
  </si>
  <si>
    <t>Tab-11</t>
  </si>
  <si>
    <t>Tab-12</t>
  </si>
  <si>
    <t>Macroeconomic risks</t>
  </si>
  <si>
    <t>Tab-13</t>
  </si>
  <si>
    <t>Financial sector</t>
  </si>
  <si>
    <t>Tab-14</t>
  </si>
  <si>
    <t>Fiscal sustainability</t>
  </si>
  <si>
    <t>Tab-15</t>
  </si>
  <si>
    <t>External position</t>
  </si>
  <si>
    <t>Tab-16</t>
  </si>
  <si>
    <t>Climate sustainability</t>
  </si>
  <si>
    <t>Tab-17</t>
  </si>
  <si>
    <t>Health system</t>
  </si>
  <si>
    <t>Tab-18</t>
  </si>
  <si>
    <t>Health status</t>
  </si>
  <si>
    <t>Tab-19</t>
  </si>
  <si>
    <t>Tab-20</t>
  </si>
  <si>
    <t>Tab-21</t>
  </si>
  <si>
    <t>Tab-22</t>
  </si>
  <si>
    <t>Social inclusion</t>
  </si>
  <si>
    <t>Tab-23</t>
  </si>
  <si>
    <t>Social cohesion</t>
  </si>
  <si>
    <t>Tab-24</t>
  </si>
  <si>
    <t>Subjective well-being</t>
  </si>
  <si>
    <t>Tab-25</t>
  </si>
  <si>
    <t>Environmental quality</t>
  </si>
  <si>
    <t>Economic convergence indicators</t>
  </si>
  <si>
    <t>Table 5: Physical capital</t>
  </si>
  <si>
    <t>Drivers of growth</t>
  </si>
  <si>
    <t>Series</t>
  </si>
  <si>
    <t>(% of GDP)
Source: Eurostat</t>
  </si>
  <si>
    <t>(index: 2015=100)
Source: Eurostat</t>
  </si>
  <si>
    <t>(% of households)
Source: Eurostat</t>
  </si>
  <si>
    <t>Table 6: Human capital</t>
  </si>
  <si>
    <t>(%)
Source: Eurostat</t>
  </si>
  <si>
    <t>(% of total government expenditure)
Source: OECD</t>
  </si>
  <si>
    <t>(PPP-adjusted USD per student)
Source: OECD</t>
  </si>
  <si>
    <t>(% of enterprises)
Source: Eurostat</t>
  </si>
  <si>
    <t>Table 7: Technology and innovation</t>
  </si>
  <si>
    <t>(% of exports)
Source: Eurostat</t>
  </si>
  <si>
    <t>(% of labour force)
Source: Eurostat</t>
  </si>
  <si>
    <t>(% of employment)
Source: Eurostat</t>
  </si>
  <si>
    <t>Table 8: Labour market dynamics</t>
  </si>
  <si>
    <t>(% of population)
Source: Eurostat</t>
  </si>
  <si>
    <t>(PPS)
Source: Eurostat</t>
  </si>
  <si>
    <t>(% of unemployed)
Source: Eurostat</t>
  </si>
  <si>
    <t>(% employed)
Source: Eurostat</t>
  </si>
  <si>
    <t>(as a % of occupied jobs + job vacancies)
Source: Eurostat</t>
  </si>
  <si>
    <t>(% of extended labour force)
Source: Eurostat</t>
  </si>
  <si>
    <t>Table 9: Labour market participation</t>
  </si>
  <si>
    <t>Transitions from inactivity to employment</t>
  </si>
  <si>
    <t>(% of inactive population)
Source: Eurostat</t>
  </si>
  <si>
    <t>Transitions from part-time to full-time</t>
  </si>
  <si>
    <t>Transitions from fixed-term to permanent</t>
  </si>
  <si>
    <t>Foreign labour force</t>
  </si>
  <si>
    <t>Table 10: Business sector</t>
  </si>
  <si>
    <t>(% of gross exports)
Source: Eurostat, own calculations</t>
  </si>
  <si>
    <t>(% of employment in active enterprises with at least 10 employees)
Source: Eurostat</t>
  </si>
  <si>
    <t>(% of active enterprises with at least 10 employees)
Source: Eurostat</t>
  </si>
  <si>
    <t>(% of business-economy employment)
Source: Eurostat, own calculations</t>
  </si>
  <si>
    <t>Table 11: Governance</t>
  </si>
  <si>
    <t>(score: -2.5 to +2.5)
Source: WB WGI</t>
  </si>
  <si>
    <t>Political stability</t>
  </si>
  <si>
    <t>Government effectiveness</t>
  </si>
  <si>
    <t>Regulatory quality</t>
  </si>
  <si>
    <t>Rule of law</t>
  </si>
  <si>
    <t>Control of corruption</t>
  </si>
  <si>
    <t>(scale: 0-6)
Source: OECD</t>
  </si>
  <si>
    <t>Table 12: Macroeconomic risks</t>
  </si>
  <si>
    <t>Resilience and sustainability</t>
  </si>
  <si>
    <t>(index)
Source: Eurostat, own calculations</t>
  </si>
  <si>
    <t>(balance)
Source: Eurostat, own calculations</t>
  </si>
  <si>
    <t>GDP growth volatility (five year average)</t>
  </si>
  <si>
    <t>(percentage points)
Source: Eurostat, own calculations</t>
  </si>
  <si>
    <t>Inflation volatility (five year average)</t>
  </si>
  <si>
    <t>Average inflation (five year average)</t>
  </si>
  <si>
    <t>Table 13: Financial sector</t>
  </si>
  <si>
    <t>(multiple)
Source: Eurostat</t>
  </si>
  <si>
    <t>(%)
Source: ECB</t>
  </si>
  <si>
    <t>(% change over three years)
Source: Eurostat</t>
  </si>
  <si>
    <t>(index)
Source: ECB</t>
  </si>
  <si>
    <t>Table 14: Fiscal sustainability</t>
  </si>
  <si>
    <t>Long-term government bond yield spread over Germany</t>
  </si>
  <si>
    <t>(% of GDP)
Source: EC</t>
  </si>
  <si>
    <t>Table 15: External position</t>
  </si>
  <si>
    <t>Nominal unit labour costs</t>
  </si>
  <si>
    <t>(% of GDP, three year average)
Source: Eurostat</t>
  </si>
  <si>
    <t>(% change over five years)
Source: Eurostat</t>
  </si>
  <si>
    <t>Table 16: Climate sustainability</t>
  </si>
  <si>
    <t>(tonnes per capita)
Source: Eurostat</t>
  </si>
  <si>
    <t>(grams per PPS)
Source: Eurostat, own calculations</t>
  </si>
  <si>
    <t>(PPS per kilogram of oil equivalent)
Source: Eurostat</t>
  </si>
  <si>
    <t>(kilograms of oil equivalent per thousand euro PPS)
Source: Eurostat</t>
  </si>
  <si>
    <t>(%)
Source: Eurostat, own calculations</t>
  </si>
  <si>
    <t>Table 17: Health system</t>
  </si>
  <si>
    <t>Well-being and prosperity</t>
  </si>
  <si>
    <t>(per 100,000 inhabitants)
Source: Eurostat</t>
  </si>
  <si>
    <t>(days)
Source: Eurostat</t>
  </si>
  <si>
    <t>(per 1,000,000 inhabitants)
Source: OECD</t>
  </si>
  <si>
    <t>(% of GDP)
Source: OECD</t>
  </si>
  <si>
    <t>(% of current health expenditure)
Source: OECD</t>
  </si>
  <si>
    <t>(PPP-adjusted USD per capita)
Source: OECD</t>
  </si>
  <si>
    <t>(%)
Source: OECD</t>
  </si>
  <si>
    <t>(per 1,000 population aged 65+)
Source: OECD</t>
  </si>
  <si>
    <t>(defined daily doses per 1,000 inhabitants per day)
Source: OECD</t>
  </si>
  <si>
    <t>(PPP-adjusted USD per year)
Source: OECD</t>
  </si>
  <si>
    <t>(discharges per 100,000 inhabitants)
Source: Eurostat, own calculations</t>
  </si>
  <si>
    <t>Table 18: Health status</t>
  </si>
  <si>
    <t>(years)
Source: Eurostat</t>
  </si>
  <si>
    <t>(per 1,000 live births)
Source: Eurostat</t>
  </si>
  <si>
    <t>(% of population aged 15+)
Source: OECD</t>
  </si>
  <si>
    <t>(litres per capita)
Source: OECD</t>
  </si>
  <si>
    <t>(% of children under 1)
Source: OECD</t>
  </si>
  <si>
    <t>(per 100,000 inhabitants)
Source: OECD</t>
  </si>
  <si>
    <t>(years lost per 100,000 inhabitants)
Source: OECD</t>
  </si>
  <si>
    <t>Table 19: Housing</t>
  </si>
  <si>
    <t>(index: 2015=100)
Source: OECD</t>
  </si>
  <si>
    <t>(index: 2021=100)
Source: Eurostat</t>
  </si>
  <si>
    <t>(square metres)
Source: Eurostat</t>
  </si>
  <si>
    <t>Table 20: Education</t>
  </si>
  <si>
    <t>(PISA points)
Source: OECD PISA</t>
  </si>
  <si>
    <t>(% of disadvantaged students)
Source: OECD PISA</t>
  </si>
  <si>
    <t>(ratio)
Source: Eurostat</t>
  </si>
  <si>
    <t>(PPP-adjusted USD)
Source: OECD Education at a Glance</t>
  </si>
  <si>
    <t>(% of students)
Source: OECD</t>
  </si>
  <si>
    <t>Table 21: Inequalities</t>
  </si>
  <si>
    <t>(index: 0–100)
Source: Eurostat</t>
  </si>
  <si>
    <t>(years)
Source: Eurostat, own calculations</t>
  </si>
  <si>
    <t>Table 22: Social inclusion</t>
  </si>
  <si>
    <t>(percentage points)
Source: Eurostat</t>
  </si>
  <si>
    <t>Table 23: Social cohesion</t>
  </si>
  <si>
    <t>(rating: 0–10)
Source: Eurostat</t>
  </si>
  <si>
    <t>(%)
Source: Eurobarometer</t>
  </si>
  <si>
    <t>(scale: 0–4)
Source: V-Dem Institute</t>
  </si>
  <si>
    <t>(index: 0–1)
Source: V-Dem Institute</t>
  </si>
  <si>
    <t>Table 24: Subjective well-being</t>
  </si>
  <si>
    <t>(%)
Source: OECD Public Integrity Indicators</t>
  </si>
  <si>
    <t>(score: 0-100)
Source: Eurostat</t>
  </si>
  <si>
    <t>(%)
Source: OECD, Eurostat, own calculations</t>
  </si>
  <si>
    <t>Table 25: Environmental quality</t>
  </si>
  <si>
    <t>(mg O2 per litre)
Source: Eurostat</t>
  </si>
  <si>
    <t>(% of land area)
Source: Eurostat</t>
  </si>
  <si>
    <t>(kg per 1,000 EUR of GDP)
Source: Eurostat</t>
  </si>
  <si>
    <t>(index: 2010=100)
Source: Eurostat</t>
  </si>
  <si>
    <t>(EUR per inhabitant, constant prices)
Source: Eurostat</t>
  </si>
  <si>
    <t>(days per year)
Source: OECD</t>
  </si>
  <si>
    <t>(tonnes per capita)
Source: Eurostat, own calculations</t>
  </si>
  <si>
    <t>Report figure; data are listed below.</t>
  </si>
  <si>
    <t>Contribution to gap (pp)</t>
  </si>
  <si>
    <t>Working-age population share</t>
  </si>
  <si>
    <t>Total gap</t>
  </si>
  <si>
    <t>Section</t>
  </si>
  <si>
    <t>Pillar</t>
  </si>
  <si>
    <t>Benchmark score</t>
  </si>
  <si>
    <t>Chart 11: Benchmarking of indicators related to drivers of growth (score 0–100)</t>
  </si>
  <si>
    <t>Report figure; latest usable scores and source years are listed below.</t>
  </si>
  <si>
    <t>Chart label</t>
  </si>
  <si>
    <t>Score year</t>
  </si>
  <si>
    <t>Adult learning</t>
  </si>
  <si>
    <t>Public education spending</t>
  </si>
  <si>
    <t>Spending per tertiary student</t>
  </si>
  <si>
    <t>Foreign labour share</t>
  </si>
  <si>
    <t>High-tech manufacturing jobs</t>
  </si>
  <si>
    <t>Researchers in workforce</t>
  </si>
  <si>
    <t>EPO patents</t>
  </si>
  <si>
    <t>Mid-sized firm employment</t>
  </si>
  <si>
    <t>Domestic value added in exports</t>
  </si>
  <si>
    <t>Chart 30: Benchmarking of indicators related to resilience and sustainability (score 0–100)</t>
  </si>
  <si>
    <t>Growth volatility</t>
  </si>
  <si>
    <t>Inflation expectations</t>
  </si>
  <si>
    <t>Inflation volatility</t>
  </si>
  <si>
    <t>Average inflation</t>
  </si>
  <si>
    <t>Economic sentiment</t>
  </si>
  <si>
    <t>Bond yield spread</t>
  </si>
  <si>
    <t>Gov. debt held abroad</t>
  </si>
  <si>
    <t>Budget balance</t>
  </si>
  <si>
    <t>Private debt</t>
  </si>
  <si>
    <t>Financial stress</t>
  </si>
  <si>
    <t>House price growth</t>
  </si>
  <si>
    <t>Private credit flow</t>
  </si>
  <si>
    <t>Bank profitability</t>
  </si>
  <si>
    <t>Export shares</t>
  </si>
  <si>
    <t>Unit labour costs</t>
  </si>
  <si>
    <t>REER</t>
  </si>
  <si>
    <t>Net IIP</t>
  </si>
  <si>
    <t>Fossil energy share</t>
  </si>
  <si>
    <t>Electricity energy share</t>
  </si>
  <si>
    <t>Emission intensity</t>
  </si>
  <si>
    <t>Renewable energy share</t>
  </si>
  <si>
    <t>Life-expectancy gap by education</t>
  </si>
  <si>
    <t>Employment gap by education</t>
  </si>
  <si>
    <t>LE gap by education (mid)</t>
  </si>
  <si>
    <t>Employment gap (mid)</t>
  </si>
  <si>
    <t>Health gap by income</t>
  </si>
  <si>
    <t>S80/S20 ratio</t>
  </si>
  <si>
    <t>Top-10% wealth share</t>
  </si>
  <si>
    <t>Employment gap (migrants)</t>
  </si>
  <si>
    <t>Trust in equal treatment</t>
  </si>
  <si>
    <t>Trust in government</t>
  </si>
  <si>
    <t>Time-use satisfaction</t>
  </si>
  <si>
    <t>Knows a bribe-taker</t>
  </si>
  <si>
    <t>Success needs hard work</t>
  </si>
  <si>
    <t>Satisfaction with country</t>
  </si>
  <si>
    <t>Income gaps too great</t>
  </si>
  <si>
    <t>Very long hours</t>
  </si>
  <si>
    <t>High life satisfaction</t>
  </si>
  <si>
    <t>Political efficacy</t>
  </si>
  <si>
    <t>Flood exposure (population)</t>
  </si>
  <si>
    <t>Flood exposure (built-up)</t>
  </si>
  <si>
    <t>Consumption footprint</t>
  </si>
  <si>
    <t>Wastewater connection</t>
  </si>
  <si>
    <t>River water quality</t>
  </si>
  <si>
    <t>Landfill share</t>
  </si>
  <si>
    <t>Forest share</t>
  </si>
  <si>
    <t>Noise exposure (poor)</t>
  </si>
  <si>
    <t>Fuel-combustion GHG share</t>
  </si>
  <si>
    <t>Recycling rate</t>
  </si>
  <si>
    <t>PM2.5 emissions p.c.</t>
  </si>
  <si>
    <t>Heat-stress days</t>
  </si>
  <si>
    <t>Protected land</t>
  </si>
  <si>
    <t>NOx emissions p.c.</t>
  </si>
  <si>
    <t>Material consumption p.c.</t>
  </si>
  <si>
    <t>Climate losses p.c.</t>
  </si>
  <si>
    <t>Noise exposure</t>
  </si>
  <si>
    <t>Private rental share</t>
  </si>
  <si>
    <t>Living in cities</t>
  </si>
  <si>
    <t>Social rental share</t>
  </si>
  <si>
    <t>Price-to-rent</t>
  </si>
  <si>
    <t>Building permits</t>
  </si>
  <si>
    <t>Overcrowding</t>
  </si>
  <si>
    <t>Real house prices</t>
  </si>
  <si>
    <t>Dwelling size per person</t>
  </si>
  <si>
    <t>Price-to-income</t>
  </si>
  <si>
    <t>Rent share of income</t>
  </si>
  <si>
    <t>Owner-occupation</t>
  </si>
  <si>
    <t>Resilient students</t>
  </si>
  <si>
    <t>Early childhood education</t>
  </si>
  <si>
    <t>Teacher starting salary</t>
  </si>
  <si>
    <t>PISA equity gap</t>
  </si>
  <si>
    <t>Tertiary enrolment</t>
  </si>
  <si>
    <t>Bullying at school</t>
  </si>
  <si>
    <t>ICT graduates</t>
  </si>
  <si>
    <t>STEM graduates</t>
  </si>
  <si>
    <t>Pupil-teacher ratio</t>
  </si>
  <si>
    <t>Belonging at school</t>
  </si>
  <si>
    <t>Early school leavers</t>
  </si>
  <si>
    <t>Teachers aged 50+</t>
  </si>
  <si>
    <t>Vocational share</t>
  </si>
  <si>
    <t>Rule of law and liberty</t>
  </si>
  <si>
    <t>Freedom of expression</t>
  </si>
  <si>
    <t>Feel safe at night</t>
  </si>
  <si>
    <t>Online misinformation</t>
  </si>
  <si>
    <t>Inequality as social tension</t>
  </si>
  <si>
    <t>Trust in local authorities</t>
  </si>
  <si>
    <t>Perceived voice in country</t>
  </si>
  <si>
    <t>Perceived discrimination</t>
  </si>
  <si>
    <t>Serious assault rate</t>
  </si>
  <si>
    <t>Societal polarisation</t>
  </si>
  <si>
    <t>Political hate speech</t>
  </si>
  <si>
    <t>Severe deprivation</t>
  </si>
  <si>
    <t>Cannot keep home warm</t>
  </si>
  <si>
    <t>AROPE (poverty or exclusion)</t>
  </si>
  <si>
    <t>In-work poverty</t>
  </si>
  <si>
    <t>Housing cost overburden</t>
  </si>
  <si>
    <t>Involuntary part-time</t>
  </si>
  <si>
    <t>Jobless households</t>
  </si>
  <si>
    <t>Healthy life years at 65</t>
  </si>
  <si>
    <t>Avoidable diabetes admissions</t>
  </si>
  <si>
    <t>Daily vegetables</t>
  </si>
  <si>
    <t>Daily fruit</t>
  </si>
  <si>
    <t>Years of life lost</t>
  </si>
  <si>
    <t>Flu vaccination 65+</t>
  </si>
  <si>
    <t>Breast-cancer screening</t>
  </si>
  <si>
    <t>Specialist pay</t>
  </si>
  <si>
    <t>Antibiotic use</t>
  </si>
  <si>
    <t>Health spending (% GDP)</t>
  </si>
  <si>
    <t>Hospital length of stay</t>
  </si>
  <si>
    <t>Out-of-pocket spending</t>
  </si>
  <si>
    <t>Pharma spending p.c.</t>
  </si>
  <si>
    <t>Hospital discharges p.c.</t>
  </si>
  <si>
    <t>Curative beds</t>
  </si>
  <si>
    <t>Psychiatric beds</t>
  </si>
  <si>
    <t>Unmet need (waiting)</t>
  </si>
  <si>
    <t>Unmet medical need</t>
  </si>
  <si>
    <t>Unmet need (cost)</t>
  </si>
  <si>
    <t>Chart 52: Benchmarking of indicators related to well-being and prosperity (score 0–100)</t>
  </si>
  <si>
    <t>Box-5a</t>
  </si>
  <si>
    <t>Box-5b</t>
  </si>
  <si>
    <t>Box-5c</t>
  </si>
  <si>
    <t>BOX 5 Regional disparities - Chart A</t>
  </si>
  <si>
    <t>BOX 5 Regional disparities - Chart B</t>
  </si>
  <si>
    <t>BOX 5 Regional disparities - Chart C</t>
  </si>
  <si>
    <t>BOX 4 Liquidity-constrained households - Chart B</t>
  </si>
  <si>
    <t>BOX 4 Liquidity-constrained households - Chart A</t>
  </si>
  <si>
    <t>BOX 2 Economic convergence indicators - Chart A</t>
  </si>
  <si>
    <t>BOX 1 Decomposing labour productivity gap - Chart A</t>
  </si>
  <si>
    <t>(Applications per million inhabitants)
Source: Eurostat</t>
  </si>
  <si>
    <t>(% of labor cost)
Source: DG ECFIN</t>
  </si>
  <si>
    <t>(% of net income)
Source: DG ECFIN</t>
  </si>
  <si>
    <t>Source: G-3, Slovakia (2025); benchmarking output, 14 October 2026.</t>
  </si>
  <si>
    <t>Selected years</t>
  </si>
  <si>
    <t>2023, 2024</t>
  </si>
  <si>
    <t>2022, 2025</t>
  </si>
  <si>
    <t>2024, 2025</t>
  </si>
  <si>
    <t>2025, 2026</t>
  </si>
  <si>
    <t>2022, 2024</t>
  </si>
  <si>
    <t>High-growth firms employment</t>
  </si>
  <si>
    <t>High-growth firms share</t>
  </si>
  <si>
    <t>Back to contents</t>
  </si>
  <si>
    <t>area</t>
  </si>
  <si>
    <t>pre-crisis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</si>
</sst>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41" formatCode="_-* #,##0_-;\-* #,##0_-;_-* &quot;-&quot;_-;_-@_-"/>
    <numFmt numFmtId="44" formatCode="_-* #,##0.00\ &quot;€&quot;_-;\-* #,##0.00\ &quot;€&quot;_-;_-* &quot;-&quot;??\ &quot;€&quot;_-;_-@_-"/>
    <numFmt numFmtId="43" formatCode="_-* #,##0.00_-;\-* #,##0.00_-;_-* &quot;-&quot;??_-;_-@_-"/>
    <numFmt numFmtId="164" formatCode="0.0"/>
    <numFmt numFmtId="165" formatCode="0.0##"/>
    <numFmt numFmtId="166" formatCode="#,##0.##########"/>
    <numFmt numFmtId="167" formatCode="0.00;\-0.00;0.00"/>
    <numFmt numFmtId="168" formatCode="0.00_ ;\-0.00\ "/>
  </numFmts>
  <fonts count="82">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Verdana"/>
      <family val="2"/>
      <charset val="238"/>
    </font>
    <font>
      <sz val="10"/>
      <name val="Verdana"/>
      <family val="2"/>
      <charset val="238"/>
    </font>
    <font>
      <u/>
      <sz val="10"/>
      <color rgb="FF1C355E"/>
      <name val="Verdana"/>
      <family val="2"/>
      <charset val="238"/>
    </font>
    <font>
      <sz val="9"/>
      <name val="Verdana"/>
      <family val="2"/>
      <charset val="238"/>
    </font>
    <font>
      <sz val="9"/>
      <color rgb="FF000000"/>
      <name val="Cambria"/>
      <family val="1"/>
      <charset val="238"/>
    </font>
    <font>
      <b/>
      <sz val="11"/>
      <name val="Verdana"/>
      <family val="2"/>
      <charset val="238"/>
    </font>
    <font>
      <i/>
      <sz val="9"/>
      <name val="Verdana"/>
      <family val="2"/>
      <charset val="238"/>
    </font>
    <font>
      <b/>
      <sz val="10"/>
      <color rgb="FFC00000"/>
      <name val="Verdana"/>
      <family val="2"/>
      <charset val="238"/>
    </font>
    <font>
      <sz val="11"/>
      <color theme="1"/>
      <name val="Calibri"/>
      <family val="2"/>
      <scheme val="minor"/>
    </font>
    <font>
      <sz val="9"/>
      <color theme="1"/>
      <name val="Calibri"/>
      <family val="2"/>
      <charset val="238"/>
      <scheme val="minor"/>
    </font>
    <font>
      <sz val="11"/>
      <color theme="1"/>
      <name val="Calibri"/>
      <family val="2"/>
      <scheme val="minor"/>
    </font>
    <font>
      <b/>
      <sz val="11"/>
      <name val="Calibri"/>
      <family val="2"/>
      <charset val="238"/>
    </font>
    <font>
      <sz val="10"/>
      <name val="Arial"/>
      <family val="2"/>
      <charset val="238"/>
    </font>
    <font>
      <sz val="10"/>
      <name val="Arial"/>
      <family val="2"/>
      <charset val="238"/>
    </font>
    <font>
      <b/>
      <sz val="10"/>
      <name val="Arial"/>
      <family val="2"/>
      <charset val="238"/>
    </font>
    <font>
      <sz val="11"/>
      <color theme="1"/>
      <name val="Calibri"/>
      <family val="2"/>
      <scheme val="minor"/>
    </font>
    <font>
      <b/>
      <sz val="12"/>
      <name val="Calibri"/>
      <family val="2"/>
      <charset val="238"/>
    </font>
    <font>
      <i/>
      <sz val="9"/>
      <name val="Calibri"/>
      <family val="2"/>
      <charset val="238"/>
    </font>
    <font>
      <b/>
      <sz val="11"/>
      <name val="Calibri"/>
      <family val="2"/>
      <charset val="238"/>
    </font>
    <font>
      <u/>
      <sz val="11"/>
      <color theme="10"/>
      <name val="Calibri"/>
      <family val="2"/>
      <scheme val="minor"/>
    </font>
    <font>
      <sz val="11"/>
      <color indexed="8"/>
      <name val="Calibri"/>
      <family val="2"/>
      <scheme val="minor"/>
    </font>
    <font>
      <b/>
      <sz val="11"/>
      <name val="Arial"/>
      <family val="2"/>
      <charset val="238"/>
    </font>
    <font>
      <sz val="10"/>
      <name val="Arial"/>
      <family val="2"/>
      <charset val="238"/>
    </font>
    <font>
      <b/>
      <sz val="12"/>
      <name val="Calibri"/>
      <family val="2"/>
      <charset val="238"/>
    </font>
    <font>
      <i/>
      <sz val="9"/>
      <name val="Calibri"/>
      <family val="2"/>
      <charset val="238"/>
    </font>
    <font>
      <b/>
      <sz val="11"/>
      <name val="Calibri"/>
      <family val="2"/>
      <charset val="238"/>
    </font>
    <font>
      <u/>
      <sz val="9"/>
      <color rgb="FF0067AB"/>
      <name val="Calibri"/>
      <family val="2"/>
      <charset val="238"/>
    </font>
    <font>
      <sz val="11"/>
      <name val="Calibri"/>
      <family val="2"/>
      <charset val="238"/>
    </font>
    <font>
      <b/>
      <sz val="14"/>
      <name val="Calibri"/>
      <family val="2"/>
      <charset val="238"/>
    </font>
    <font>
      <b/>
      <sz val="14"/>
      <name val="Arial"/>
      <family val="2"/>
      <charset val="238"/>
    </font>
    <font>
      <sz val="12"/>
      <name val="Calibri"/>
      <family val="2"/>
      <charset val="238"/>
    </font>
    <font>
      <sz val="11"/>
      <name val="Calibri"/>
      <family val="2"/>
      <charset val="238"/>
    </font>
    <font>
      <sz val="9"/>
      <color theme="1"/>
      <name val="Calibri"/>
      <family val="2"/>
      <charset val="238"/>
      <scheme val="minor"/>
    </font>
    <font>
      <sz val="11"/>
      <color indexed="8"/>
      <name val="Cambria"/>
      <family val="1"/>
      <charset val="238"/>
    </font>
    <font>
      <sz val="11"/>
      <color indexed="8"/>
      <name val="Calibri"/>
      <family val="2"/>
      <scheme val="minor"/>
    </font>
    <font>
      <b/>
      <sz val="9"/>
      <name val="Arial"/>
      <family val="2"/>
      <charset val="238"/>
    </font>
    <font>
      <sz val="10"/>
      <color theme="1"/>
      <name val="Verdana"/>
      <family val="2"/>
      <charset val="238"/>
    </font>
    <font>
      <sz val="11"/>
      <color theme="1"/>
      <name val="Cambria"/>
      <family val="1"/>
      <charset val="238"/>
    </font>
    <font>
      <b/>
      <sz val="10"/>
      <color theme="1"/>
      <name val="Verdana"/>
      <family val="2"/>
      <charset val="238"/>
    </font>
    <font>
      <sz val="9"/>
      <name val="Arial"/>
      <family val="2"/>
      <charset val="238"/>
    </font>
    <font>
      <b/>
      <sz val="11"/>
      <color indexed="8"/>
      <name val="Calibri"/>
      <family val="2"/>
      <scheme val="minor"/>
    </font>
    <font>
      <sz val="10"/>
      <name val="Arial"/>
      <family val="2"/>
      <charset val="238"/>
    </font>
    <font>
      <sz val="11"/>
      <color theme="1"/>
      <name val="Calibri"/>
      <family val="2"/>
      <charset val="1"/>
    </font>
    <font>
      <i/>
      <sz val="9"/>
      <color rgb="FF666666"/>
      <name val="Cambria"/>
      <family val="1"/>
      <charset val="238"/>
    </font>
    <font>
      <b/>
      <sz val="10"/>
      <color rgb="FFFFFFFF"/>
      <name val="Cambria"/>
      <family val="1"/>
      <charset val="238"/>
    </font>
    <font>
      <b/>
      <sz val="12"/>
      <color rgb="FF1C355E"/>
      <name val="Cambria"/>
      <family val="1"/>
      <charset val="238"/>
    </font>
    <font>
      <i/>
      <sz val="8"/>
      <color rgb="FF808080"/>
      <name val="Cambria"/>
      <family val="1"/>
      <charset val="238"/>
    </font>
    <font>
      <sz val="11"/>
      <name val="Calibri"/>
      <family val="2"/>
      <charset val="238"/>
    </font>
    <font>
      <sz val="11"/>
      <color theme="1"/>
      <name val="Cambria"/>
      <family val="1"/>
      <charset val="238"/>
    </font>
    <font>
      <sz val="9"/>
      <color theme="1"/>
      <name val="Arial"/>
      <family val="2"/>
      <charset val="238"/>
    </font>
    <font>
      <b/>
      <sz val="9"/>
      <color rgb="FF000000"/>
      <name val="Arial"/>
      <family val="2"/>
      <charset val="238"/>
    </font>
    <font>
      <sz val="9"/>
      <color rgb="FF000000"/>
      <name val="Arial"/>
      <family val="2"/>
      <charset val="238"/>
    </font>
    <font>
      <u/>
      <sz val="10"/>
      <color rgb="FF1C355E"/>
      <name val="Verdana"/>
      <family val="2"/>
      <charset val="238"/>
    </font>
    <font>
      <u/>
      <sz val="11"/>
      <color theme="11"/>
      <name val="Calibri"/>
      <family val="2"/>
      <scheme val="minor"/>
    </font>
    <font>
      <sz val="18"/>
      <color theme="3"/>
      <name val="Calibri Light"/>
      <family val="2"/>
      <charset val="238"/>
      <scheme val="major"/>
    </font>
    <font>
      <b/>
      <sz val="15"/>
      <color theme="3"/>
      <name val="Calibri"/>
      <family val="2"/>
      <charset val="238"/>
      <scheme val="minor"/>
    </font>
    <font>
      <b/>
      <sz val="11"/>
      <color theme="1"/>
      <name val="Calibri"/>
      <family val="2"/>
      <charset val="238"/>
      <scheme val="minor"/>
    </font>
    <font>
      <sz val="11"/>
      <name val="Carlito"/>
    </font>
    <font>
      <sz val="11"/>
      <color rgb="FF243447"/>
      <name val="Calibri"/>
      <family val="2"/>
      <charset val="238"/>
      <scheme val="minor"/>
    </font>
    <font>
      <sz val="9"/>
      <color rgb="FF243447"/>
      <name val="Arial"/>
      <family val="2"/>
      <charset val="238"/>
    </font>
    <font>
      <b/>
      <sz val="11"/>
      <name val="Calibri"/>
      <family val="2"/>
      <charset val="238"/>
      <scheme val="minor"/>
    </font>
    <font>
      <sz val="11"/>
      <name val="Calibri"/>
      <family val="2"/>
      <charset val="238"/>
      <scheme val="minor"/>
    </font>
    <font>
      <sz val="10"/>
      <color rgb="FF0086DE"/>
      <name val="Arial"/>
      <family val="2"/>
      <charset val="238"/>
    </font>
    <font>
      <sz val="10"/>
      <color rgb="FF243447"/>
      <name val="Arial"/>
      <family val="2"/>
      <charset val="238"/>
    </font>
    <font>
      <b/>
      <sz val="9"/>
      <color indexed="9"/>
      <name val="Arial"/>
      <family val="2"/>
      <charset val="238"/>
    </font>
    <font>
      <b/>
      <sz val="9"/>
      <name val="Arial"/>
      <family val="2"/>
      <charset val="238"/>
    </font>
    <font>
      <sz val="9"/>
      <name val="Arial"/>
      <family val="2"/>
      <charset val="238"/>
    </font>
    <font>
      <sz val="7"/>
      <color theme="1"/>
      <name val="Arial"/>
      <family val="2"/>
      <charset val="238"/>
    </font>
    <font>
      <b/>
      <sz val="11"/>
      <color rgb="FF000000"/>
      <name val="Calibri"/>
      <family val="2"/>
      <charset val="238"/>
    </font>
    <font>
      <b/>
      <sz val="9"/>
      <color rgb="FF1C355E"/>
      <name val="Arial"/>
      <family val="2"/>
      <charset val="238"/>
    </font>
    <font>
      <b/>
      <sz val="10"/>
      <color rgb="FF243447"/>
      <name val="Arial"/>
      <family val="2"/>
      <charset val="238"/>
    </font>
    <font>
      <u/>
      <sz val="11"/>
      <color theme="10"/>
      <name val="Carlito"/>
    </font>
    <font>
      <sz val="11"/>
      <name val="Carlito"/>
      <charset val="238"/>
    </font>
    <font>
      <b/>
      <sz val="13"/>
      <color rgb="FF1C355E"/>
      <name val="Arial"/>
    </font>
    <font>
      <sz val="10"/>
      <color rgb="FF000000"/>
      <name val="Arial"/>
    </font>
    <font>
      <b/>
      <sz val="10"/>
      <color rgb="FFFFFFFF"/>
      <name val="Arial"/>
    </font>
    <font>
      <i/>
      <sz val="10"/>
      <color rgb="FF000000"/>
      <name val="Arial"/>
    </font>
    <font>
      <sz val="9"/>
      <color rgb="FF000000"/>
      <name val="Arial"/>
    </font>
  </fonts>
  <fills count="22">
    <fill>
      <patternFill patternType="none"/>
    </fill>
    <fill>
      <patternFill patternType="gray125"/>
    </fill>
    <fill>
      <patternFill patternType="solid">
        <fgColor rgb="FFFFFF00"/>
      </patternFill>
    </fill>
    <fill>
      <patternFill patternType="solid">
        <fgColor rgb="FF5B9BD5"/>
      </patternFill>
    </fill>
    <fill>
      <patternFill patternType="solid">
        <fgColor rgb="FFFFF2CC"/>
      </patternFill>
    </fill>
    <fill>
      <patternFill patternType="none"/>
    </fill>
    <fill>
      <patternFill patternType="none"/>
    </fill>
    <fill>
      <patternFill patternType="none"/>
    </fill>
    <fill>
      <patternFill patternType="solid">
        <fgColor rgb="FFFFFF00"/>
        <bgColor indexed="64"/>
      </patternFill>
    </fill>
    <fill>
      <patternFill patternType="solid">
        <fgColor rgb="FFF2F2F2"/>
      </patternFill>
    </fill>
    <fill>
      <patternFill patternType="none"/>
    </fill>
    <fill>
      <patternFill patternType="solid">
        <fgColor rgb="FF4669AF"/>
      </patternFill>
    </fill>
    <fill>
      <patternFill patternType="solid">
        <fgColor rgb="FFDCE6F1"/>
      </patternFill>
    </fill>
    <fill>
      <patternFill patternType="solid">
        <fgColor rgb="FFF6F6F6"/>
      </patternFill>
    </fill>
    <fill>
      <patternFill patternType="none"/>
    </fill>
    <fill>
      <patternFill patternType="solid">
        <fgColor rgb="FF0067AB"/>
        <bgColor rgb="FF1F77B4"/>
      </patternFill>
    </fill>
    <fill>
      <patternFill patternType="solid">
        <fgColor rgb="FFF5F5F5"/>
        <bgColor indexed="64"/>
      </patternFill>
    </fill>
    <fill>
      <patternFill patternType="solid">
        <fgColor rgb="FFFFFF00"/>
        <bgColor indexed="64"/>
      </patternFill>
    </fill>
    <fill>
      <patternFill patternType="solid">
        <fgColor theme="0"/>
        <bgColor indexed="64"/>
      </patternFill>
    </fill>
    <fill>
      <patternFill patternType="solid">
        <fgColor rgb="FFC3D2ED"/>
        <bgColor indexed="64"/>
      </patternFill>
    </fill>
    <fill>
      <patternFill patternType="solid">
        <fgColor rgb="FFFFFFFF"/>
      </patternFill>
    </fill>
    <fill>
      <patternFill patternType="solid">
        <fgColor rgb="FFF3F6FA"/>
      </patternFill>
    </fill>
  </fills>
  <borders count="25">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right/>
      <top/>
      <bottom/>
      <diagonal/>
    </border>
    <border>
      <left style="thin">
        <color rgb="FFB0B0B0"/>
      </left>
      <right style="thin">
        <color rgb="FFB0B0B0"/>
      </right>
      <top style="thin">
        <color rgb="FFB0B0B0"/>
      </top>
      <bottom style="thin">
        <color rgb="FFB0B0B0"/>
      </bottom>
      <diagonal/>
    </border>
    <border>
      <left style="thin">
        <color rgb="FFB0B0B0"/>
      </left>
      <right/>
      <top/>
      <bottom/>
      <diagonal/>
    </border>
    <border>
      <left/>
      <right/>
      <top/>
      <bottom/>
      <diagonal/>
    </border>
    <border>
      <left style="thin">
        <color rgb="FFBBBBBB"/>
      </left>
      <right style="thin">
        <color rgb="FFBBBBBB"/>
      </right>
      <top style="thin">
        <color rgb="FFBBBBBB"/>
      </top>
      <bottom style="thin">
        <color rgb="FFBBBBBB"/>
      </bottom>
      <diagonal/>
    </border>
    <border>
      <left style="medium">
        <color rgb="FFE6E6E6"/>
      </left>
      <right style="medium">
        <color rgb="FFE6E6E6"/>
      </right>
      <top style="medium">
        <color rgb="FFE6E6E6"/>
      </top>
      <bottom style="medium">
        <color rgb="FFE6E6E6"/>
      </bottom>
      <diagonal/>
    </border>
    <border>
      <left/>
      <right/>
      <top/>
      <bottom style="thick">
        <color theme="4"/>
      </bottom>
      <diagonal/>
    </border>
    <border>
      <left style="medium">
        <color rgb="FFE6E6E6"/>
      </left>
      <right style="medium">
        <color rgb="FFE6E6E6"/>
      </right>
      <top style="medium">
        <color rgb="FFE6E6E6"/>
      </top>
      <bottom style="medium">
        <color indexed="64"/>
      </bottom>
      <diagonal/>
    </border>
    <border>
      <left style="medium">
        <color rgb="FFE6E6E6"/>
      </left>
      <right/>
      <top style="medium">
        <color rgb="FFE6E6E6"/>
      </top>
      <bottom/>
      <diagonal/>
    </border>
    <border>
      <left/>
      <right style="medium">
        <color rgb="FFE6E6E6"/>
      </right>
      <top style="medium">
        <color rgb="FFE6E6E6"/>
      </top>
      <bottom/>
      <diagonal/>
    </border>
    <border>
      <left style="medium">
        <color rgb="FFE6E6E6"/>
      </left>
      <right/>
      <top/>
      <bottom style="medium">
        <color rgb="FFE6E6E6"/>
      </bottom>
      <diagonal/>
    </border>
    <border>
      <left/>
      <right/>
      <top/>
      <bottom style="medium">
        <color rgb="FFE6E6E6"/>
      </bottom>
      <diagonal/>
    </border>
    <border>
      <left/>
      <right style="medium">
        <color rgb="FFE6E6E6"/>
      </right>
      <top/>
      <bottom style="medium">
        <color rgb="FFE6E6E6"/>
      </bottom>
      <diagonal/>
    </border>
    <border>
      <left style="medium">
        <color rgb="FF4B7AC9"/>
      </left>
      <right style="medium">
        <color rgb="FF4B7AC9"/>
      </right>
      <top style="medium">
        <color rgb="FF4B7AC9"/>
      </top>
      <bottom style="thick">
        <color rgb="FF4B7AC9"/>
      </bottom>
      <diagonal/>
    </border>
    <border>
      <left/>
      <right style="medium">
        <color rgb="FF4B7AC9"/>
      </right>
      <top style="medium">
        <color rgb="FF4B7AC9"/>
      </top>
      <bottom style="thick">
        <color rgb="FF4B7AC9"/>
      </bottom>
      <diagonal/>
    </border>
    <border>
      <left style="medium">
        <color rgb="FF4B7AC9"/>
      </left>
      <right style="medium">
        <color rgb="FF4B7AC9"/>
      </right>
      <top/>
      <bottom style="medium">
        <color rgb="FF4B7AC9"/>
      </bottom>
      <diagonal/>
    </border>
    <border>
      <left style="thin">
        <color rgb="FFC6D0DE"/>
      </left>
      <right style="thin">
        <color rgb="FFC6D0DE"/>
      </right>
      <top style="thin">
        <color rgb="FFC6D0DE"/>
      </top>
      <bottom style="thin">
        <color rgb="FFC6D0DE"/>
      </bottom>
      <diagonal/>
    </border>
  </borders>
  <cellStyleXfs count="24">
    <xf numFmtId="0" fontId="0" fillId="0" borderId="0"/>
    <xf numFmtId="0" fontId="59" fillId="0" borderId="14" applyNumberFormat="0" applyFill="0" applyAlignment="0" applyProtection="0"/>
    <xf numFmtId="0" fontId="58" fillId="0" borderId="0" applyNumberFormat="0" applyFill="0" applyBorder="0" applyAlignment="0" applyProtection="0"/>
    <xf numFmtId="9" fontId="12" fillId="0" borderId="0" applyFont="0" applyFill="0" applyBorder="0" applyAlignment="0" applyProtection="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0" fontId="15" fillId="5" borderId="3" xfId="1" applyFont="1" applyFill="1" applyBorder="1" applyAlignment="1">
      <alignment horizontal="center" vertical="top"/>
    </xf>
    <xf numFmtId="0" fontId="14" fillId="5" borderId="2" xfId="3" applyNumberFormat="1" applyFont="1" applyFill="1" applyBorder="1"/>
    <xf numFmtId="2" fontId="16" fillId="6" borderId="4" xfId="4" applyNumberFormat="1" applyFont="1" applyFill="1" applyBorder="1"/>
    <xf numFmtId="2" fontId="17" fillId="6" borderId="4" xfId="4" applyNumberFormat="1" applyFont="1" applyFill="1" applyBorder="1"/>
    <xf numFmtId="0" fontId="57" fillId="0" borderId="0" applyNumberFormat="0" applyFill="0" applyBorder="0" applyAlignment="0" applyProtection="0"/>
    <xf numFmtId="0" fontId="23" fillId="0" borderId="0" applyNumberFormat="0" applyFill="0" applyBorder="0" applyAlignment="0" applyProtection="0"/>
    <xf numFmtId="0" fontId="20" fillId="7" borderId="5" xfId="5" applyNumberFormat="1" applyFont="1" applyFill="1" applyBorder="1"/>
    <xf numFmtId="0" fontId="22" fillId="7" borderId="5" xfId="5" applyNumberFormat="1" applyFont="1" applyFill="1" applyBorder="1"/>
    <xf numFmtId="0" fontId="12" fillId="14" borderId="11"/>
    <xf numFmtId="0" fontId="61" fillId="14" borderId="11"/>
    <xf numFmtId="0" fontId="13" fillId="14" borderId="11"/>
    <xf numFmtId="0" fontId="24" fillId="14" borderId="11"/>
    <xf numFmtId="0" fontId="23" fillId="14" borderId="11" applyNumberFormat="0" applyFill="0" applyBorder="0" applyAlignment="0" applyProtection="0"/>
    <xf numFmtId="0" fontId="40" fillId="14" borderId="11"/>
    <xf numFmtId="0" fontId="75" fillId="14" borderId="11" applyNumberFormat="0" applyFill="0" applyBorder="0" applyAlignment="0" applyProtection="0"/>
    <xf numFmtId="0" fontId="58" fillId="14" borderId="11" applyNumberFormat="0" applyFill="0" applyBorder="0" applyAlignment="0" applyProtection="0"/>
    <xf numFmtId="0" fontId="59" fillId="14" borderId="14" applyNumberFormat="0" applyFill="0" applyAlignment="0" applyProtection="0"/>
  </cellStyleXfs>
  <cellXfs count="212">
    <xf numFmtId="0" fontId="0" fillId="0" borderId="0" xfId="0"/>
    <xf numFmtId="0" fontId="6" fillId="2" borderId="0" xfId="0" applyFont="1" applyFill="1"/>
    <xf numFmtId="0" fontId="9" fillId="0" borderId="0" xfId="0" applyFont="1"/>
    <xf numFmtId="0" fontId="10" fillId="0" borderId="0" xfId="0" applyFont="1"/>
    <xf numFmtId="0" fontId="11" fillId="4" borderId="0" xfId="0" applyFont="1" applyFill="1"/>
    <xf numFmtId="0" fontId="7" fillId="0" borderId="0" xfId="0" applyFont="1"/>
    <xf numFmtId="0" fontId="13" fillId="5" borderId="2" xfId="2" applyFont="1" applyFill="1" applyBorder="1"/>
    <xf numFmtId="0" fontId="15" fillId="5" borderId="3" xfId="1" applyFont="1" applyFill="1" applyBorder="1" applyAlignment="1">
      <alignment horizontal="center" vertical="top"/>
    </xf>
    <xf numFmtId="0" fontId="14" fillId="5" borderId="2" xfId="3" applyNumberFormat="1" applyFont="1" applyFill="1" applyBorder="1"/>
    <xf numFmtId="2" fontId="16" fillId="6" borderId="4" xfId="4" applyNumberFormat="1" applyFont="1" applyFill="1" applyBorder="1"/>
    <xf numFmtId="2" fontId="17" fillId="6" borderId="4" xfId="4" applyNumberFormat="1" applyFont="1" applyFill="1" applyBorder="1"/>
    <xf numFmtId="10" fontId="16" fillId="6" borderId="4" xfId="4" applyNumberFormat="1" applyFont="1" applyFill="1" applyBorder="1"/>
    <xf numFmtId="2" fontId="18" fillId="6" borderId="4" xfId="4" applyNumberFormat="1" applyFont="1" applyFill="1" applyBorder="1"/>
    <xf numFmtId="0" fontId="20" fillId="7" borderId="5" xfId="5" applyNumberFormat="1" applyFont="1" applyFill="1" applyBorder="1"/>
    <xf numFmtId="0" fontId="22" fillId="7" borderId="5" xfId="5" applyNumberFormat="1" applyFont="1" applyFill="1" applyBorder="1"/>
    <xf numFmtId="0" fontId="21" fillId="7" borderId="5" xfId="5" applyNumberFormat="1" applyFont="1" applyFill="1" applyBorder="1"/>
    <xf numFmtId="0" fontId="19" fillId="8" borderId="5" xfId="5" applyNumberFormat="1" applyFont="1" applyFill="1" applyBorder="1"/>
    <xf numFmtId="0" fontId="23" fillId="7" borderId="5" xfId="6" applyNumberFormat="1" applyFont="1" applyFill="1" applyBorder="1"/>
    <xf numFmtId="0" fontId="24" fillId="7" borderId="5" xfId="7" applyFont="1" applyFill="1" applyBorder="1" applyAlignment="1"/>
    <xf numFmtId="0" fontId="25" fillId="7" borderId="5" xfId="5" applyNumberFormat="1" applyFont="1" applyFill="1" applyBorder="1" applyAlignment="1">
      <alignment horizontal="left" vertical="center"/>
    </xf>
    <xf numFmtId="9" fontId="26" fillId="7" borderId="6" xfId="5" applyNumberFormat="1" applyFont="1" applyFill="1" applyBorder="1"/>
    <xf numFmtId="0" fontId="26" fillId="7" borderId="6" xfId="5" applyNumberFormat="1" applyFont="1" applyFill="1" applyBorder="1"/>
    <xf numFmtId="2" fontId="26" fillId="7" borderId="6" xfId="5" applyNumberFormat="1" applyFont="1" applyFill="1" applyBorder="1"/>
    <xf numFmtId="0" fontId="27" fillId="7" borderId="5" xfId="5" applyNumberFormat="1" applyFont="1" applyFill="1" applyBorder="1"/>
    <xf numFmtId="0" fontId="28" fillId="7" borderId="5" xfId="5" applyNumberFormat="1" applyFont="1" applyFill="1" applyBorder="1" applyAlignment="1">
      <alignment vertical="top"/>
    </xf>
    <xf numFmtId="0" fontId="28" fillId="7" borderId="5" xfId="5" applyNumberFormat="1" applyFont="1" applyFill="1" applyBorder="1"/>
    <xf numFmtId="0" fontId="29" fillId="9" borderId="7" xfId="5" applyNumberFormat="1" applyFont="1" applyFill="1" applyBorder="1"/>
    <xf numFmtId="165" fontId="19" fillId="7" borderId="5" xfId="5" applyNumberFormat="1" applyFont="1" applyFill="1" applyBorder="1"/>
    <xf numFmtId="0" fontId="29" fillId="7" borderId="5" xfId="5" applyNumberFormat="1" applyFont="1" applyFill="1" applyBorder="1"/>
    <xf numFmtId="0" fontId="19" fillId="7" borderId="5" xfId="5" applyNumberFormat="1" applyFont="1" applyFill="1" applyBorder="1" applyAlignment="1">
      <alignment vertical="top"/>
    </xf>
    <xf numFmtId="0" fontId="30" fillId="7" borderId="5" xfId="5" applyNumberFormat="1" applyFont="1" applyFill="1" applyBorder="1"/>
    <xf numFmtId="0" fontId="32" fillId="7" borderId="5" xfId="8" applyFont="1" applyFill="1" applyBorder="1" applyAlignment="1"/>
    <xf numFmtId="0" fontId="31" fillId="7" borderId="5" xfId="8" applyFont="1" applyFill="1" applyBorder="1" applyAlignment="1"/>
    <xf numFmtId="0" fontId="33" fillId="7" borderId="5" xfId="8" applyFont="1" applyFill="1" applyBorder="1" applyAlignment="1"/>
    <xf numFmtId="0" fontId="34" fillId="7" borderId="5" xfId="8" applyFont="1" applyFill="1" applyBorder="1" applyAlignment="1"/>
    <xf numFmtId="0" fontId="20" fillId="7" borderId="5" xfId="8" applyFont="1" applyFill="1" applyBorder="1" applyAlignment="1"/>
    <xf numFmtId="1" fontId="31" fillId="7" borderId="5" xfId="8" applyNumberFormat="1" applyFont="1" applyFill="1" applyBorder="1" applyAlignment="1"/>
    <xf numFmtId="0" fontId="35" fillId="7" borderId="5" xfId="8" applyFont="1" applyFill="1" applyBorder="1" applyAlignment="1"/>
    <xf numFmtId="0" fontId="35" fillId="7" borderId="5" xfId="9" applyFont="1" applyFill="1" applyBorder="1" applyAlignment="1"/>
    <xf numFmtId="1" fontId="35" fillId="7" borderId="5" xfId="9" applyNumberFormat="1" applyFont="1" applyFill="1" applyBorder="1" applyAlignment="1"/>
    <xf numFmtId="0" fontId="38" fillId="10" borderId="8" xfId="10" applyFont="1" applyFill="1" applyBorder="1"/>
    <xf numFmtId="0" fontId="39" fillId="12" borderId="9" xfId="10" applyFont="1" applyFill="1" applyBorder="1" applyAlignment="1">
      <alignment horizontal="left" vertical="center"/>
    </xf>
    <xf numFmtId="0" fontId="38" fillId="10" borderId="8" xfId="10" applyFont="1" applyFill="1" applyBorder="1" applyAlignment="1">
      <alignment horizontal="center"/>
    </xf>
    <xf numFmtId="0" fontId="40" fillId="10" borderId="8" xfId="11" applyFont="1" applyFill="1" applyBorder="1"/>
    <xf numFmtId="0" fontId="40" fillId="10" borderId="8" xfId="11" applyFont="1" applyFill="1" applyBorder="1" applyAlignment="1">
      <alignment horizontal="center" vertical="center"/>
    </xf>
    <xf numFmtId="0" fontId="41" fillId="10" borderId="8" xfId="11" applyFont="1" applyFill="1" applyBorder="1" applyAlignment="1">
      <alignment vertical="center"/>
    </xf>
    <xf numFmtId="0" fontId="42" fillId="10" borderId="8" xfId="11" applyFont="1" applyFill="1" applyBorder="1"/>
    <xf numFmtId="0" fontId="43" fillId="10" borderId="8" xfId="10" applyFont="1" applyFill="1" applyBorder="1" applyAlignment="1">
      <alignment horizontal="left" vertical="center"/>
    </xf>
    <xf numFmtId="0" fontId="38" fillId="10" borderId="8" xfId="10" quotePrefix="1" applyFont="1" applyFill="1" applyBorder="1"/>
    <xf numFmtId="0" fontId="36" fillId="10" borderId="8" xfId="10" applyFont="1" applyFill="1" applyBorder="1"/>
    <xf numFmtId="0" fontId="38" fillId="10" borderId="8" xfId="10" applyFont="1" applyFill="1" applyBorder="1" applyAlignment="1">
      <alignment horizontal="center" vertical="center"/>
    </xf>
    <xf numFmtId="0" fontId="45" fillId="10" borderId="8" xfId="12" applyFont="1" applyFill="1" applyBorder="1"/>
    <xf numFmtId="49" fontId="38" fillId="10" borderId="8" xfId="10" applyNumberFormat="1" applyFont="1" applyFill="1" applyBorder="1" applyAlignment="1">
      <alignment horizontal="center" vertical="center"/>
    </xf>
    <xf numFmtId="0" fontId="47" fillId="14" borderId="11" xfId="13" applyNumberFormat="1" applyFont="1" applyFill="1" applyBorder="1"/>
    <xf numFmtId="0" fontId="46" fillId="14" borderId="12" xfId="13" applyNumberFormat="1" applyFont="1" applyFill="1" applyBorder="1"/>
    <xf numFmtId="0" fontId="49" fillId="14" borderId="11" xfId="13" applyNumberFormat="1" applyFont="1" applyFill="1" applyBorder="1"/>
    <xf numFmtId="0" fontId="48" fillId="15" borderId="12" xfId="13" applyNumberFormat="1" applyFont="1" applyFill="1" applyBorder="1" applyAlignment="1">
      <alignment vertical="center" wrapText="1"/>
    </xf>
    <xf numFmtId="0" fontId="50" fillId="14" borderId="11" xfId="13" applyNumberFormat="1" applyFont="1" applyFill="1" applyBorder="1"/>
    <xf numFmtId="1" fontId="46" fillId="14" borderId="11" xfId="13" applyNumberFormat="1" applyFont="1" applyFill="1" applyBorder="1"/>
    <xf numFmtId="2" fontId="46" fillId="14" borderId="11" xfId="13" applyFont="1" applyFill="1" applyBorder="1"/>
    <xf numFmtId="0" fontId="52" fillId="16" borderId="13" xfId="13" applyNumberFormat="1" applyFont="1" applyFill="1" applyBorder="1" applyAlignment="1">
      <alignment vertical="center" wrapText="1"/>
    </xf>
    <xf numFmtId="0" fontId="54" fillId="16" borderId="13" xfId="13" applyNumberFormat="1" applyFont="1" applyFill="1" applyBorder="1" applyAlignment="1">
      <alignment horizontal="justify" vertical="center" wrapText="1"/>
    </xf>
    <xf numFmtId="0" fontId="55" fillId="16" borderId="13" xfId="13" applyNumberFormat="1" applyFont="1" applyFill="1" applyBorder="1" applyAlignment="1">
      <alignment horizontal="justify" vertical="center" wrapText="1"/>
    </xf>
    <xf numFmtId="0" fontId="53" fillId="14" borderId="13" xfId="13" applyNumberFormat="1" applyFont="1" applyFill="1" applyBorder="1" applyAlignment="1">
      <alignment horizontal="justify" vertical="center" wrapText="1"/>
    </xf>
    <xf numFmtId="0" fontId="52" fillId="14" borderId="13" xfId="13" applyNumberFormat="1" applyFont="1" applyFill="1" applyBorder="1" applyAlignment="1">
      <alignment vertical="center" wrapText="1"/>
    </xf>
    <xf numFmtId="0" fontId="56" fillId="17" borderId="0" xfId="0" applyFont="1" applyFill="1"/>
    <xf numFmtId="8" fontId="13" fillId="5" borderId="2" xfId="2" applyNumberFormat="1" applyFont="1" applyFill="1" applyBorder="1"/>
    <xf numFmtId="0" fontId="0" fillId="14" borderId="11" xfId="0" applyFill="1" applyBorder="1"/>
    <xf numFmtId="1" fontId="0" fillId="0" borderId="11" xfId="0" applyNumberFormat="1" applyBorder="1"/>
    <xf numFmtId="0" fontId="0" fillId="0" borderId="0" xfId="0" applyAlignment="1">
      <alignment horizontal="center"/>
    </xf>
    <xf numFmtId="1" fontId="0" fillId="0" borderId="11" xfId="0" applyNumberFormat="1" applyBorder="1" applyAlignment="1">
      <alignment horizontal="center"/>
    </xf>
    <xf numFmtId="2" fontId="0" fillId="0" borderId="11" xfId="0" applyNumberFormat="1" applyBorder="1" applyAlignment="1">
      <alignment horizontal="center"/>
    </xf>
    <xf numFmtId="0" fontId="24" fillId="10" borderId="8" xfId="10" applyFont="1" applyFill="1" applyBorder="1"/>
    <xf numFmtId="1" fontId="0" fillId="0" borderId="0" xfId="0" applyNumberFormat="1"/>
    <xf numFmtId="0" fontId="0" fillId="0" borderId="0" xfId="0" applyAlignment="1">
      <alignment horizontal="center" vertical="center"/>
    </xf>
    <xf numFmtId="1" fontId="0" fillId="0" borderId="11" xfId="0" applyNumberFormat="1" applyBorder="1" applyAlignment="1">
      <alignment horizontal="center" vertical="center"/>
    </xf>
    <xf numFmtId="0" fontId="0" fillId="0" borderId="11" xfId="0" applyBorder="1" applyAlignment="1">
      <alignment horizontal="center" vertical="center"/>
    </xf>
    <xf numFmtId="0" fontId="12" fillId="18" borderId="11" xfId="15" applyFill="1"/>
    <xf numFmtId="0" fontId="61" fillId="14" borderId="11" xfId="16"/>
    <xf numFmtId="0" fontId="63" fillId="14" borderId="11" xfId="16" applyFont="1"/>
    <xf numFmtId="0" fontId="65" fillId="18" borderId="11" xfId="16" applyFont="1" applyFill="1"/>
    <xf numFmtId="0" fontId="66" fillId="14" borderId="11" xfId="16" applyFont="1"/>
    <xf numFmtId="0" fontId="67" fillId="14" borderId="11" xfId="16" applyFont="1"/>
    <xf numFmtId="0" fontId="12" fillId="18" borderId="3" xfId="15" applyFill="1" applyBorder="1" applyAlignment="1">
      <alignment horizontal="center"/>
    </xf>
    <xf numFmtId="0" fontId="60" fillId="18" borderId="3" xfId="15" applyFont="1" applyFill="1" applyBorder="1" applyAlignment="1">
      <alignment horizontal="center"/>
    </xf>
    <xf numFmtId="164" fontId="12" fillId="18" borderId="3" xfId="15" applyNumberFormat="1" applyFill="1" applyBorder="1" applyAlignment="1">
      <alignment horizontal="center"/>
    </xf>
    <xf numFmtId="0" fontId="64" fillId="18" borderId="3" xfId="16" applyFont="1" applyFill="1" applyBorder="1" applyAlignment="1">
      <alignment horizontal="center"/>
    </xf>
    <xf numFmtId="1" fontId="62" fillId="14" borderId="3" xfId="16" applyNumberFormat="1" applyFont="1" applyBorder="1" applyAlignment="1">
      <alignment horizontal="center"/>
    </xf>
    <xf numFmtId="167" fontId="62" fillId="14" borderId="3" xfId="16" applyNumberFormat="1" applyFont="1" applyBorder="1" applyAlignment="1">
      <alignment horizontal="center"/>
    </xf>
    <xf numFmtId="1" fontId="65" fillId="18" borderId="3" xfId="16" applyNumberFormat="1" applyFont="1" applyFill="1" applyBorder="1" applyAlignment="1">
      <alignment horizontal="center"/>
    </xf>
    <xf numFmtId="167" fontId="65" fillId="18" borderId="3" xfId="16" applyNumberFormat="1" applyFont="1" applyFill="1" applyBorder="1" applyAlignment="1">
      <alignment horizontal="center"/>
    </xf>
    <xf numFmtId="0" fontId="14" fillId="5" borderId="3" xfId="3" applyNumberFormat="1" applyFont="1" applyFill="1" applyBorder="1"/>
    <xf numFmtId="0" fontId="15" fillId="0" borderId="3" xfId="3" applyNumberFormat="1" applyFont="1" applyFill="1" applyBorder="1" applyAlignment="1">
      <alignment horizontal="center" vertical="top"/>
    </xf>
    <xf numFmtId="0" fontId="14" fillId="5" borderId="3" xfId="3" applyNumberFormat="1" applyFont="1" applyFill="1" applyBorder="1" applyAlignment="1">
      <alignment horizontal="center"/>
    </xf>
    <xf numFmtId="2" fontId="14" fillId="5" borderId="3" xfId="3" applyNumberFormat="1" applyFont="1" applyFill="1" applyBorder="1"/>
    <xf numFmtId="0" fontId="3" fillId="5" borderId="3" xfId="2" applyFont="1" applyFill="1" applyBorder="1"/>
    <xf numFmtId="164" fontId="3" fillId="5" borderId="3" xfId="2" applyNumberFormat="1" applyFont="1" applyFill="1" applyBorder="1"/>
    <xf numFmtId="0" fontId="0" fillId="0" borderId="3" xfId="0" applyBorder="1"/>
    <xf numFmtId="0" fontId="13" fillId="14" borderId="11" xfId="17"/>
    <xf numFmtId="0" fontId="37" fillId="14" borderId="11" xfId="17" applyFont="1" applyAlignment="1">
      <alignment vertical="center"/>
    </xf>
    <xf numFmtId="0" fontId="68" fillId="11" borderId="9" xfId="18" applyFont="1" applyFill="1" applyBorder="1" applyAlignment="1">
      <alignment horizontal="right" vertical="center"/>
    </xf>
    <xf numFmtId="0" fontId="68" fillId="11" borderId="9" xfId="18" applyFont="1" applyFill="1" applyBorder="1" applyAlignment="1">
      <alignment horizontal="left" vertical="center"/>
    </xf>
    <xf numFmtId="0" fontId="24" fillId="14" borderId="11" xfId="18"/>
    <xf numFmtId="0" fontId="68" fillId="11" borderId="10" xfId="18" applyFont="1" applyFill="1" applyBorder="1" applyAlignment="1">
      <alignment horizontal="center"/>
    </xf>
    <xf numFmtId="0" fontId="69" fillId="12" borderId="9" xfId="18" applyFont="1" applyFill="1" applyBorder="1" applyAlignment="1">
      <alignment horizontal="left" vertical="center"/>
    </xf>
    <xf numFmtId="0" fontId="69" fillId="12" borderId="11" xfId="18" applyFont="1" applyFill="1" applyAlignment="1">
      <alignment horizontal="left" vertical="center"/>
    </xf>
    <xf numFmtId="166" fontId="70" fillId="14" borderId="11" xfId="18" applyNumberFormat="1" applyFont="1" applyAlignment="1">
      <alignment horizontal="right" vertical="center" shrinkToFit="1"/>
    </xf>
    <xf numFmtId="166" fontId="24" fillId="14" borderId="11" xfId="18" applyNumberFormat="1" applyAlignment="1">
      <alignment horizontal="center"/>
    </xf>
    <xf numFmtId="166" fontId="70" fillId="13" borderId="11" xfId="18" applyNumberFormat="1" applyFont="1" applyFill="1" applyAlignment="1">
      <alignment horizontal="right" vertical="center" shrinkToFit="1"/>
    </xf>
    <xf numFmtId="0" fontId="24" fillId="14" borderId="11" xfId="18" applyAlignment="1">
      <alignment horizontal="center"/>
    </xf>
    <xf numFmtId="0" fontId="40" fillId="10" borderId="11" xfId="11" applyFont="1" applyFill="1" applyBorder="1"/>
    <xf numFmtId="0" fontId="20" fillId="18" borderId="11" xfId="15" applyFont="1" applyFill="1"/>
    <xf numFmtId="0" fontId="23" fillId="18" borderId="11" xfId="19" applyFill="1"/>
    <xf numFmtId="0" fontId="12" fillId="14" borderId="11" xfId="15"/>
    <xf numFmtId="0" fontId="21" fillId="18" borderId="11" xfId="15" applyFont="1" applyFill="1"/>
    <xf numFmtId="0" fontId="15" fillId="18" borderId="11" xfId="15" applyFont="1" applyFill="1"/>
    <xf numFmtId="0" fontId="56" fillId="18" borderId="0" xfId="0" applyFont="1" applyFill="1"/>
    <xf numFmtId="0" fontId="51" fillId="18" borderId="11" xfId="14" applyNumberFormat="1" applyFont="1" applyFill="1" applyBorder="1"/>
    <xf numFmtId="0" fontId="31" fillId="18" borderId="11" xfId="14" applyNumberFormat="1" applyFont="1" applyFill="1" applyBorder="1"/>
    <xf numFmtId="2" fontId="16" fillId="18" borderId="4" xfId="4" applyNumberFormat="1" applyFont="1" applyFill="1" applyBorder="1"/>
    <xf numFmtId="0" fontId="24" fillId="14" borderId="11" xfId="18" applyAlignment="1">
      <alignment horizontal="center" vertical="center"/>
    </xf>
    <xf numFmtId="0" fontId="44" fillId="14" borderId="11" xfId="18" applyFont="1" applyAlignment="1">
      <alignment horizontal="center" vertical="center"/>
    </xf>
    <xf numFmtId="0" fontId="44" fillId="14" borderId="11" xfId="18" applyFont="1"/>
    <xf numFmtId="0" fontId="0" fillId="0" borderId="0" xfId="0" applyAlignment="1">
      <alignment horizontal="right"/>
    </xf>
    <xf numFmtId="0" fontId="2" fillId="5" borderId="3" xfId="2" applyFont="1" applyFill="1" applyBorder="1"/>
    <xf numFmtId="0" fontId="41" fillId="16" borderId="13" xfId="0" applyFont="1" applyFill="1" applyBorder="1" applyAlignment="1">
      <alignment vertical="center" wrapText="1"/>
    </xf>
    <xf numFmtId="0" fontId="54" fillId="16" borderId="13" xfId="0" quotePrefix="1" applyFont="1" applyFill="1" applyBorder="1" applyAlignment="1">
      <alignment horizontal="center" vertical="center" wrapText="1"/>
    </xf>
    <xf numFmtId="0" fontId="53" fillId="0" borderId="13" xfId="0" applyFont="1" applyBorder="1" applyAlignment="1">
      <alignment horizontal="justify" vertical="center" wrapText="1"/>
    </xf>
    <xf numFmtId="0" fontId="53" fillId="0" borderId="13" xfId="0" applyFont="1" applyBorder="1" applyAlignment="1">
      <alignment horizontal="center" vertical="center" wrapText="1"/>
    </xf>
    <xf numFmtId="0" fontId="41" fillId="0" borderId="13" xfId="0" applyFont="1" applyBorder="1" applyAlignment="1">
      <alignment vertical="center" wrapText="1"/>
    </xf>
    <xf numFmtId="0" fontId="41" fillId="0" borderId="15" xfId="0" applyFont="1" applyBorder="1" applyAlignment="1">
      <alignment vertical="center" wrapText="1"/>
    </xf>
    <xf numFmtId="0" fontId="53" fillId="0" borderId="15" xfId="0" applyFont="1" applyBorder="1" applyAlignment="1">
      <alignment horizontal="justify" vertical="center" wrapText="1"/>
    </xf>
    <xf numFmtId="0" fontId="53" fillId="0" borderId="15" xfId="0" applyFont="1" applyBorder="1" applyAlignment="1">
      <alignment horizontal="center" vertical="center" wrapText="1"/>
    </xf>
    <xf numFmtId="0" fontId="72" fillId="0" borderId="21" xfId="0" applyFont="1" applyBorder="1" applyAlignment="1">
      <alignment horizontal="left" vertical="center"/>
    </xf>
    <xf numFmtId="0" fontId="73" fillId="0" borderId="22" xfId="0" applyFont="1" applyBorder="1" applyAlignment="1">
      <alignment horizontal="center" vertical="center" wrapText="1"/>
    </xf>
    <xf numFmtId="0" fontId="73" fillId="19" borderId="23" xfId="0" applyFont="1" applyFill="1" applyBorder="1" applyAlignment="1">
      <alignment horizontal="left" vertical="center" wrapText="1"/>
    </xf>
    <xf numFmtId="0" fontId="55" fillId="19" borderId="0" xfId="0" applyFont="1" applyFill="1" applyAlignment="1">
      <alignment horizontal="center" vertical="center"/>
    </xf>
    <xf numFmtId="0" fontId="73" fillId="0" borderId="23" xfId="0" applyFont="1" applyBorder="1" applyAlignment="1">
      <alignment horizontal="left" vertical="center" wrapText="1"/>
    </xf>
    <xf numFmtId="0" fontId="55" fillId="0" borderId="0" xfId="0" applyFont="1" applyAlignment="1">
      <alignment horizontal="center" vertical="center" wrapText="1"/>
    </xf>
    <xf numFmtId="0" fontId="55" fillId="19" borderId="0" xfId="0" applyFont="1" applyFill="1" applyAlignment="1">
      <alignment horizontal="center" vertical="center" wrapText="1"/>
    </xf>
    <xf numFmtId="0" fontId="55" fillId="0" borderId="0" xfId="0" applyFont="1" applyAlignment="1">
      <alignment horizontal="center" vertical="center"/>
    </xf>
    <xf numFmtId="0" fontId="13" fillId="5" borderId="3" xfId="2" applyFont="1" applyFill="1" applyBorder="1"/>
    <xf numFmtId="0" fontId="12" fillId="18" borderId="3" xfId="15" applyFill="1" applyBorder="1"/>
    <xf numFmtId="168" fontId="5" fillId="18" borderId="3" xfId="15" applyNumberFormat="1" applyFont="1" applyFill="1" applyBorder="1"/>
    <xf numFmtId="164" fontId="5" fillId="18" borderId="3" xfId="15" applyNumberFormat="1" applyFont="1" applyFill="1" applyBorder="1"/>
    <xf numFmtId="0" fontId="15" fillId="18" borderId="3" xfId="15" applyFont="1" applyFill="1" applyBorder="1" applyAlignment="1">
      <alignment horizontal="center"/>
    </xf>
    <xf numFmtId="164" fontId="12" fillId="18" borderId="3" xfId="15" applyNumberFormat="1" applyFill="1" applyBorder="1"/>
    <xf numFmtId="1" fontId="5" fillId="18" borderId="0" xfId="0" applyNumberFormat="1" applyFont="1" applyFill="1"/>
    <xf numFmtId="2" fontId="13" fillId="5" borderId="3" xfId="2" applyNumberFormat="1" applyFont="1" applyFill="1" applyBorder="1"/>
    <xf numFmtId="0" fontId="12" fillId="18" borderId="11" xfId="15" applyFill="1" applyAlignment="1">
      <alignment horizontal="center"/>
    </xf>
    <xf numFmtId="0" fontId="40" fillId="18" borderId="11" xfId="20" applyFill="1"/>
    <xf numFmtId="0" fontId="1" fillId="18" borderId="3" xfId="20" applyFont="1" applyFill="1" applyBorder="1"/>
    <xf numFmtId="0" fontId="1" fillId="18" borderId="3" xfId="15" applyFont="1" applyFill="1" applyBorder="1"/>
    <xf numFmtId="0" fontId="65" fillId="18" borderId="3" xfId="16" applyFont="1" applyFill="1" applyBorder="1"/>
    <xf numFmtId="164" fontId="1" fillId="18" borderId="3" xfId="15" applyNumberFormat="1" applyFont="1" applyFill="1" applyBorder="1"/>
    <xf numFmtId="0" fontId="1" fillId="18" borderId="11" xfId="15" applyFont="1" applyFill="1"/>
    <xf numFmtId="0" fontId="18" fillId="18" borderId="3" xfId="16" applyFont="1" applyFill="1" applyBorder="1" applyAlignment="1">
      <alignment wrapText="1"/>
    </xf>
    <xf numFmtId="0" fontId="67" fillId="14" borderId="3" xfId="16" applyFont="1" applyBorder="1"/>
    <xf numFmtId="167" fontId="67" fillId="14" borderId="3" xfId="16" applyNumberFormat="1" applyFont="1" applyBorder="1"/>
    <xf numFmtId="0" fontId="74" fillId="14" borderId="3" xfId="16" applyFont="1" applyBorder="1"/>
    <xf numFmtId="167" fontId="74" fillId="14" borderId="3" xfId="16" applyNumberFormat="1" applyFont="1" applyBorder="1"/>
    <xf numFmtId="0" fontId="16" fillId="18" borderId="3" xfId="16" applyFont="1" applyFill="1" applyBorder="1" applyAlignment="1">
      <alignment wrapText="1"/>
    </xf>
    <xf numFmtId="0" fontId="16" fillId="18" borderId="11" xfId="16" applyFont="1" applyFill="1"/>
    <xf numFmtId="0" fontId="76" fillId="18" borderId="11" xfId="16" applyFont="1" applyFill="1"/>
    <xf numFmtId="1" fontId="67" fillId="14" borderId="3" xfId="16" applyNumberFormat="1" applyFont="1" applyBorder="1"/>
    <xf numFmtId="0" fontId="18" fillId="18" borderId="3" xfId="16" applyFont="1" applyFill="1" applyBorder="1" applyAlignment="1">
      <alignment horizontal="center" wrapText="1"/>
    </xf>
    <xf numFmtId="1" fontId="67" fillId="14" borderId="3" xfId="16" applyNumberFormat="1" applyFont="1" applyBorder="1" applyAlignment="1">
      <alignment horizontal="center"/>
    </xf>
    <xf numFmtId="167" fontId="67" fillId="14" borderId="3" xfId="16" applyNumberFormat="1" applyFont="1" applyBorder="1" applyAlignment="1">
      <alignment horizontal="center"/>
    </xf>
    <xf numFmtId="0" fontId="4" fillId="14" borderId="11" xfId="15" applyFont="1"/>
    <xf numFmtId="0" fontId="5" fillId="14" borderId="11" xfId="15" applyFont="1"/>
    <xf numFmtId="0" fontId="6" fillId="14" borderId="11" xfId="15" applyFont="1"/>
    <xf numFmtId="0" fontId="23" fillId="14" borderId="11" xfId="19" quotePrefix="1"/>
    <xf numFmtId="0" fontId="6" fillId="14" borderId="11" xfId="15" applyFont="1" applyAlignment="1">
      <alignment wrapText="1"/>
    </xf>
    <xf numFmtId="0" fontId="23" fillId="14" borderId="11" xfId="12" applyFill="1" applyBorder="1"/>
    <xf numFmtId="0" fontId="77" fillId="14" borderId="11" xfId="15" applyFont="1"/>
    <xf numFmtId="0" fontId="78" fillId="14" borderId="11" xfId="15" applyFont="1"/>
    <xf numFmtId="0" fontId="79" fillId="3" borderId="24" xfId="15" applyFont="1" applyFill="1" applyBorder="1" applyAlignment="1">
      <alignment horizontal="center" vertical="center" wrapText="1"/>
    </xf>
    <xf numFmtId="0" fontId="78" fillId="12" borderId="24" xfId="15" applyFont="1" applyFill="1" applyBorder="1" applyAlignment="1">
      <alignment vertical="center" wrapText="1"/>
    </xf>
    <xf numFmtId="164" fontId="78" fillId="12" borderId="24" xfId="15" applyNumberFormat="1" applyFont="1" applyFill="1" applyBorder="1" applyAlignment="1">
      <alignment horizontal="right" vertical="center" wrapText="1"/>
    </xf>
    <xf numFmtId="0" fontId="80" fillId="20" borderId="24" xfId="15" applyFont="1" applyFill="1" applyBorder="1" applyAlignment="1">
      <alignment vertical="center" wrapText="1"/>
    </xf>
    <xf numFmtId="0" fontId="78" fillId="20" borderId="24" xfId="15" applyFont="1" applyFill="1" applyBorder="1" applyAlignment="1">
      <alignment vertical="center" wrapText="1"/>
    </xf>
    <xf numFmtId="164" fontId="78" fillId="20" borderId="24" xfId="15" applyNumberFormat="1" applyFont="1" applyFill="1" applyBorder="1" applyAlignment="1">
      <alignment horizontal="right" vertical="center" wrapText="1"/>
    </xf>
    <xf numFmtId="0" fontId="78" fillId="21" borderId="24" xfId="15" applyFont="1" applyFill="1" applyBorder="1" applyAlignment="1">
      <alignment vertical="center" wrapText="1"/>
    </xf>
    <xf numFmtId="1" fontId="78" fillId="14" borderId="24" xfId="15" applyNumberFormat="1" applyFont="1" applyBorder="1" applyAlignment="1">
      <alignment horizontal="right" vertical="center" wrapText="1"/>
    </xf>
    <xf numFmtId="0" fontId="79" fillId="3" borderId="11" xfId="15" applyFont="1" applyFill="1" applyAlignment="1">
      <alignment horizontal="center" vertical="center" wrapText="1"/>
    </xf>
    <xf numFmtId="0" fontId="78" fillId="14" borderId="11" xfId="15" applyFont="1" applyAlignment="1">
      <alignment wrapText="1"/>
    </xf>
    <xf numFmtId="164" fontId="78" fillId="14" borderId="11" xfId="15" applyNumberFormat="1" applyFont="1" applyAlignment="1">
      <alignment wrapText="1"/>
    </xf>
    <xf numFmtId="0" fontId="81" fillId="14" borderId="11" xfId="15" applyFont="1"/>
    <xf numFmtId="0" fontId="78" fillId="12" borderId="11" xfId="15" applyFont="1" applyFill="1" applyAlignment="1">
      <alignment vertical="center" wrapText="1"/>
    </xf>
    <xf numFmtId="164" fontId="78" fillId="12" borderId="11" xfId="15" applyNumberFormat="1" applyFont="1" applyFill="1" applyAlignment="1">
      <alignment vertical="center" wrapText="1"/>
    </xf>
    <xf numFmtId="1" fontId="78" fillId="12" borderId="11" xfId="15" applyNumberFormat="1" applyFont="1" applyFill="1" applyAlignment="1">
      <alignment vertical="center" wrapText="1"/>
    </xf>
    <xf numFmtId="0" fontId="78" fillId="14" borderId="11" xfId="15" applyFont="1" applyAlignment="1">
      <alignment vertical="center" wrapText="1"/>
    </xf>
    <xf numFmtId="164" fontId="78" fillId="14" borderId="11" xfId="15" applyNumberFormat="1" applyFont="1" applyAlignment="1">
      <alignment vertical="center" wrapText="1"/>
    </xf>
    <xf numFmtId="1" fontId="78" fillId="14" borderId="11" xfId="15" applyNumberFormat="1" applyFont="1" applyAlignment="1">
      <alignment vertical="center" wrapText="1"/>
    </xf>
    <xf numFmtId="164" fontId="78" fillId="0" borderId="11" xfId="15" applyNumberFormat="1" applyFont="1" applyFill="1" applyAlignment="1">
      <alignment wrapText="1"/>
    </xf>
    <xf numFmtId="0" fontId="6" fillId="17" borderId="11" xfId="15" applyFont="1" applyFill="1"/>
    <xf numFmtId="0" fontId="13" fillId="14" borderId="11" xfId="22" applyFont="1" applyFill="1" applyBorder="1"/>
    <xf numFmtId="0" fontId="71" fillId="0" borderId="19" xfId="0" applyFont="1" applyBorder="1" applyAlignment="1">
      <alignment horizontal="justify" vertical="center" wrapText="1"/>
    </xf>
    <xf numFmtId="0" fontId="71" fillId="0" borderId="20" xfId="0" applyFont="1" applyBorder="1" applyAlignment="1">
      <alignment horizontal="justify" vertical="center" wrapText="1"/>
    </xf>
    <xf numFmtId="0" fontId="71" fillId="0" borderId="16" xfId="0" applyFont="1" applyBorder="1" applyAlignment="1">
      <alignment horizontal="left" vertical="center" wrapText="1"/>
    </xf>
    <xf numFmtId="0" fontId="71" fillId="0" borderId="17" xfId="0" applyFont="1" applyBorder="1" applyAlignment="1">
      <alignment horizontal="left" vertical="center" wrapText="1"/>
    </xf>
    <xf numFmtId="0" fontId="71" fillId="0" borderId="18" xfId="0" applyFont="1" applyBorder="1" applyAlignment="1">
      <alignment horizontal="left" vertical="center" wrapText="1"/>
    </xf>
    <xf numFmtId="0" fontId="71" fillId="0" borderId="20" xfId="0" applyFont="1" applyBorder="1" applyAlignment="1">
      <alignment horizontal="left" vertical="center" wrapText="1"/>
    </xf>
    <xf numFmtId="0" fontId="8" fillId="0" borderId="1" xfId="0" applyFont="1" applyBorder="1" applyAlignment="1">
      <alignment horizontal="center" vertical="center" wrapText="1"/>
    </xf>
    <xf numFmtId="0" fontId="31" fillId="18" borderId="11" xfId="14" applyNumberFormat="1" applyFont="1" applyFill="1" applyBorder="1" applyAlignment="1">
      <alignment horizontal="center"/>
    </xf>
    <xf numFmtId="0" fontId="51" fillId="18" borderId="11" xfId="14" applyNumberFormat="1" applyFont="1" applyFill="1" applyBorder="1" applyAlignment="1">
      <alignment horizontal="center"/>
    </xf>
    <xf numFmtId="0" fontId="7" fillId="18" borderId="0" xfId="0" applyFont="1" applyFill="1" applyAlignment="1">
      <alignment vertical="center"/>
    </xf>
    <xf numFmtId="0" fontId="15" fillId="14" borderId="3" xfId="23" applyFont="1" applyFill="1" applyBorder="1" applyAlignment="1">
      <alignment horizontal="center" vertical="top"/>
    </xf>
    <xf numFmtId="0" fontId="12" fillId="14" borderId="3" xfId="15" applyBorder="1"/>
    <xf numFmtId="2" fontId="12" fillId="14" borderId="3" xfId="15" applyNumberFormat="1" applyBorder="1"/>
    <xf numFmtId="0" fontId="15" fillId="14" borderId="11" xfId="23" applyFont="1" applyFill="1" applyBorder="1" applyAlignment="1">
      <alignment horizontal="center" vertical="top"/>
    </xf>
    <xf numFmtId="2" fontId="12" fillId="14" borderId="11" xfId="15" applyNumberFormat="1"/>
  </cellXfs>
  <cellStyles count="18">
    <cellStyle name="Comma" xfId="6" builtinId="3"/>
    <cellStyle name="Comma [0]" xfId="5" builtinId="6"/>
    <cellStyle name="Currency" xfId="4" builtinId="4"/>
    <cellStyle name="Followed Hyperlink" xfId="11" builtinId="9"/>
    <cellStyle name="Heading 1" xfId="1" builtinId="16"/>
    <cellStyle name="Heading 1 2" xfId="23" xr:uid="{289265DB-805D-4EB3-A25F-E3DBE41149ED}"/>
    <cellStyle name="Hyperlink" xfId="12" builtinId="8"/>
    <cellStyle name="Hyperlink 2" xfId="19" xr:uid="{01DADC95-3CB0-440C-AC50-F4CE9FD77A5A}"/>
    <cellStyle name="Hyperlink 3" xfId="21" xr:uid="{6C0D5D0E-6D53-4D4B-998D-BB39C9F1F467}"/>
    <cellStyle name="Normal" xfId="0" builtinId="0"/>
    <cellStyle name="Normal 2" xfId="15" xr:uid="{8F855479-BC33-4A63-91EB-9AC621672F33}"/>
    <cellStyle name="Normal 2 2" xfId="18" xr:uid="{1951E435-D78E-4637-8DE2-24ABC64BB187}"/>
    <cellStyle name="Normal 2 3" xfId="20" xr:uid="{1EB3B454-122B-463C-93BD-5016FF16498B}"/>
    <cellStyle name="Normal 3" xfId="16" xr:uid="{8D610F5A-DC8F-4737-946D-728BB08EC969}"/>
    <cellStyle name="Normal 4" xfId="17" xr:uid="{BE768493-6BEA-4324-9914-74684B0CCCBC}"/>
    <cellStyle name="Percent" xfId="3" builtinId="5"/>
    <cellStyle name="Title" xfId="2" builtinId="15"/>
    <cellStyle name="Title 2" xfId="22" xr:uid="{63E555E1-E5E2-4BA8-89FE-E4446153817D}"/>
  </cellStyles>
  <dxfs count="6">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ont>
        <color auto="1"/>
      </font>
      <fill>
        <patternFill>
          <bgColor theme="0" tint="-0.24994659260841701"/>
        </patternFill>
      </fill>
    </dxf>
    <dxf>
      <font>
        <color auto="1"/>
      </font>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externalLink" Target="externalLinks/externalLink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sharedStrings" Target="sharedString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8.xml"/><Relationship Id="rId1" Type="http://schemas.microsoft.com/office/2011/relationships/chartStyle" Target="style8.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9.xml"/><Relationship Id="rId1" Type="http://schemas.microsoft.com/office/2011/relationships/chartStyle" Target="style9.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0.xml"/><Relationship Id="rId1" Type="http://schemas.microsoft.com/office/2011/relationships/chartStyle" Target="style10.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1.xml"/><Relationship Id="rId1" Type="http://schemas.microsoft.com/office/2011/relationships/chartStyle" Target="style11.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2.xml"/><Relationship Id="rId1" Type="http://schemas.microsoft.com/office/2011/relationships/chartStyle" Target="style12.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3.xml"/><Relationship Id="rId1" Type="http://schemas.microsoft.com/office/2011/relationships/chartStyle" Target="style13.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4.xml"/><Relationship Id="rId1" Type="http://schemas.microsoft.com/office/2011/relationships/chartStyle" Target="style14.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5.xml"/><Relationship Id="rId1" Type="http://schemas.microsoft.com/office/2011/relationships/chartStyle" Target="style15.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6.xml"/><Relationship Id="rId1" Type="http://schemas.microsoft.com/office/2011/relationships/chartStyle" Target="style16.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7.xml"/><Relationship Id="rId1" Type="http://schemas.microsoft.com/office/2011/relationships/chartStyle" Target="style17.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8.xml"/><Relationship Id="rId1" Type="http://schemas.microsoft.com/office/2011/relationships/chartStyle" Target="style18.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19.xml"/><Relationship Id="rId1" Type="http://schemas.microsoft.com/office/2011/relationships/chartStyle" Target="style19.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20.xml"/><Relationship Id="rId1" Type="http://schemas.microsoft.com/office/2011/relationships/chartStyle" Target="style20.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21.xml"/><Relationship Id="rId1" Type="http://schemas.microsoft.com/office/2011/relationships/chartStyle" Target="style21.xml"/></Relationships>
</file>

<file path=xl/charts/_rels/chart27.xml.rels><?xml version="1.0" encoding="UTF-8" standalone="yes"?>
<Relationships xmlns="http://schemas.openxmlformats.org/package/2006/relationships"><Relationship Id="rId1" Type="http://schemas.openxmlformats.org/officeDocument/2006/relationships/themeOverride" Target="../theme/themeOverride20.xml"/></Relationships>
</file>

<file path=xl/charts/_rels/chart2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3.xml"/><Relationship Id="rId1" Type="http://schemas.microsoft.com/office/2011/relationships/chartStyle" Target="style23.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24.xml"/><Relationship Id="rId1" Type="http://schemas.microsoft.com/office/2011/relationships/chartStyle" Target="style24.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25.xml"/><Relationship Id="rId1" Type="http://schemas.microsoft.com/office/2011/relationships/chartStyle" Target="style25.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26.xml"/><Relationship Id="rId1" Type="http://schemas.microsoft.com/office/2011/relationships/chartStyle" Target="style26.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27.xml"/><Relationship Id="rId1" Type="http://schemas.microsoft.com/office/2011/relationships/chartStyle" Target="style27.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28.xml"/><Relationship Id="rId1" Type="http://schemas.microsoft.com/office/2011/relationships/chartStyle" Target="style28.xml"/></Relationships>
</file>

<file path=xl/charts/_rels/chart35.xml.rels><?xml version="1.0" encoding="UTF-8" standalone="yes"?>
<Relationships xmlns="http://schemas.openxmlformats.org/package/2006/relationships"><Relationship Id="rId1" Type="http://schemas.openxmlformats.org/officeDocument/2006/relationships/themeOverride" Target="../theme/themeOverride27.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29.xml"/><Relationship Id="rId1" Type="http://schemas.microsoft.com/office/2011/relationships/chartStyle" Target="style29.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29.xml"/><Relationship Id="rId2" Type="http://schemas.microsoft.com/office/2011/relationships/chartColorStyle" Target="colors30.xml"/><Relationship Id="rId1" Type="http://schemas.microsoft.com/office/2011/relationships/chartStyle" Target="style30.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30.xml"/><Relationship Id="rId2" Type="http://schemas.microsoft.com/office/2011/relationships/chartColorStyle" Target="colors31.xml"/><Relationship Id="rId1" Type="http://schemas.microsoft.com/office/2011/relationships/chartStyle" Target="style31.xml"/><Relationship Id="rId4" Type="http://schemas.openxmlformats.org/officeDocument/2006/relationships/chartUserShapes" Target="../drawings/drawing47.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31.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32.xml"/><Relationship Id="rId2" Type="http://schemas.microsoft.com/office/2011/relationships/chartColorStyle" Target="colors32.xml"/><Relationship Id="rId1" Type="http://schemas.microsoft.com/office/2011/relationships/chartStyle" Target="style32.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33.xml"/><Relationship Id="rId2" Type="http://schemas.microsoft.com/office/2011/relationships/chartColorStyle" Target="colors33.xml"/><Relationship Id="rId1" Type="http://schemas.microsoft.com/office/2011/relationships/chartStyle" Target="style33.xml"/><Relationship Id="rId4" Type="http://schemas.openxmlformats.org/officeDocument/2006/relationships/chartUserShapes" Target="../drawings/drawing51.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34.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54.xml"/></Relationships>
</file>

<file path=xl/charts/_rels/chart44.xml.rels><?xml version="1.0" encoding="UTF-8" standalone="yes"?>
<Relationships xmlns="http://schemas.openxmlformats.org/package/2006/relationships"><Relationship Id="rId1" Type="http://schemas.openxmlformats.org/officeDocument/2006/relationships/chartUserShapes" Target="../drawings/drawing5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60.xml"/></Relationships>
</file>

<file path=xl/charts/_rels/chart49.xml.rels><?xml version="1.0" encoding="UTF-8" standalone="yes"?>
<Relationships xmlns="http://schemas.openxmlformats.org/package/2006/relationships"><Relationship Id="rId1" Type="http://schemas.openxmlformats.org/officeDocument/2006/relationships/themeOverride" Target="../theme/themeOverride35.xml"/></Relationships>
</file>

<file path=xl/charts/_rels/chart50.xml.rels><?xml version="1.0" encoding="UTF-8" standalone="yes"?>
<Relationships xmlns="http://schemas.openxmlformats.org/package/2006/relationships"><Relationship Id="rId1" Type="http://schemas.openxmlformats.org/officeDocument/2006/relationships/themeOverride" Target="../theme/themeOverride36.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37.xml"/></Relationships>
</file>

<file path=xl/charts/_rels/chart52.xml.rels><?xml version="1.0" encoding="UTF-8" standalone="yes"?>
<Relationships xmlns="http://schemas.openxmlformats.org/package/2006/relationships"><Relationship Id="rId1" Type="http://schemas.openxmlformats.org/officeDocument/2006/relationships/themeOverride" Target="../theme/themeOverride38.xml"/></Relationships>
</file>

<file path=xl/charts/_rels/chart53.xml.rels><?xml version="1.0" encoding="UTF-8" standalone="yes"?>
<Relationships xmlns="http://schemas.openxmlformats.org/package/2006/relationships"><Relationship Id="rId1" Type="http://schemas.openxmlformats.org/officeDocument/2006/relationships/themeOverride" Target="../theme/themeOverride39.xml"/></Relationships>
</file>

<file path=xl/charts/_rels/chart54.xml.rels><?xml version="1.0" encoding="UTF-8" standalone="yes"?>
<Relationships xmlns="http://schemas.openxmlformats.org/package/2006/relationships"><Relationship Id="rId1" Type="http://schemas.openxmlformats.org/officeDocument/2006/relationships/themeOverride" Target="../theme/themeOverride40.xml"/></Relationships>
</file>

<file path=xl/charts/_rels/chart55.xml.rels><?xml version="1.0" encoding="UTF-8" standalone="yes"?>
<Relationships xmlns="http://schemas.openxmlformats.org/package/2006/relationships"><Relationship Id="rId1" Type="http://schemas.openxmlformats.org/officeDocument/2006/relationships/themeOverride" Target="../theme/themeOverride41.xml"/></Relationships>
</file>

<file path=xl/charts/_rels/chart56.xml.rels><?xml version="1.0" encoding="UTF-8" standalone="yes"?>
<Relationships xmlns="http://schemas.openxmlformats.org/package/2006/relationships"><Relationship Id="rId1" Type="http://schemas.openxmlformats.org/officeDocument/2006/relationships/themeOverride" Target="../theme/themeOverride42.xml"/></Relationships>
</file>

<file path=xl/charts/_rels/chart57.xml.rels><?xml version="1.0" encoding="UTF-8" standalone="yes"?>
<Relationships xmlns="http://schemas.openxmlformats.org/package/2006/relationships"><Relationship Id="rId3" Type="http://schemas.openxmlformats.org/officeDocument/2006/relationships/themeOverride" Target="../theme/themeOverride43.xml"/><Relationship Id="rId2" Type="http://schemas.microsoft.com/office/2011/relationships/chartColorStyle" Target="colors34.xml"/><Relationship Id="rId1" Type="http://schemas.microsoft.com/office/2011/relationships/chartStyle" Target="style34.xml"/></Relationships>
</file>

<file path=xl/charts/_rels/chart58.xml.rels><?xml version="1.0" encoding="UTF-8" standalone="yes"?>
<Relationships xmlns="http://schemas.openxmlformats.org/package/2006/relationships"><Relationship Id="rId1" Type="http://schemas.openxmlformats.org/officeDocument/2006/relationships/themeOverride" Target="../theme/themeOverride44.xml"/></Relationships>
</file>

<file path=xl/charts/_rels/chart59.xml.rels><?xml version="1.0" encoding="UTF-8" standalone="yes"?>
<Relationships xmlns="http://schemas.openxmlformats.org/package/2006/relationships"><Relationship Id="rId1" Type="http://schemas.openxmlformats.org/officeDocument/2006/relationships/themeOverride" Target="../theme/themeOverride45.xml"/></Relationships>
</file>

<file path=xl/charts/_rels/chart60.xml.rels><?xml version="1.0" encoding="UTF-8" standalone="yes"?>
<Relationships xmlns="http://schemas.openxmlformats.org/package/2006/relationships"><Relationship Id="rId1" Type="http://schemas.openxmlformats.org/officeDocument/2006/relationships/themeOverride" Target="../theme/themeOverride46.xml"/></Relationships>
</file>

<file path=xl/charts/_rels/chart61.xml.rels><?xml version="1.0" encoding="UTF-8" standalone="yes"?>
<Relationships xmlns="http://schemas.openxmlformats.org/package/2006/relationships"><Relationship Id="rId1" Type="http://schemas.openxmlformats.org/officeDocument/2006/relationships/themeOverride" Target="../theme/themeOverride47.xml"/></Relationships>
</file>

<file path=xl/charts/_rels/chart62.xml.rels><?xml version="1.0" encoding="UTF-8" standalone="yes"?>
<Relationships xmlns="http://schemas.openxmlformats.org/package/2006/relationships"><Relationship Id="rId1" Type="http://schemas.openxmlformats.org/officeDocument/2006/relationships/themeOverride" Target="../theme/themeOverride48.xml"/></Relationships>
</file>

<file path=xl/charts/_rels/chart63.xml.rels><?xml version="1.0" encoding="UTF-8" standalone="yes"?>
<Relationships xmlns="http://schemas.openxmlformats.org/package/2006/relationships"><Relationship Id="rId1" Type="http://schemas.openxmlformats.org/officeDocument/2006/relationships/themeOverride" Target="../theme/themeOverride49.xml"/></Relationships>
</file>

<file path=xl/charts/_rels/chart64.xml.rels><?xml version="1.0" encoding="UTF-8" standalone="yes"?>
<Relationships xmlns="http://schemas.openxmlformats.org/package/2006/relationships"><Relationship Id="rId1" Type="http://schemas.openxmlformats.org/officeDocument/2006/relationships/themeOverride" Target="../theme/themeOverride50.xml"/></Relationships>
</file>

<file path=xl/charts/_rels/chart65.xml.rels><?xml version="1.0" encoding="UTF-8" standalone="yes"?>
<Relationships xmlns="http://schemas.openxmlformats.org/package/2006/relationships"><Relationship Id="rId1" Type="http://schemas.openxmlformats.org/officeDocument/2006/relationships/themeOverride" Target="../theme/themeOverride51.xml"/></Relationships>
</file>

<file path=xl/charts/_rels/chart67.xml.rels><?xml version="1.0" encoding="UTF-8" standalone="yes"?>
<Relationships xmlns="http://schemas.openxmlformats.org/package/2006/relationships"><Relationship Id="rId1" Type="http://schemas.openxmlformats.org/officeDocument/2006/relationships/themeOverride" Target="../theme/themeOverride52.xml"/></Relationships>
</file>

<file path=xl/charts/_rels/chart68.xml.rels><?xml version="1.0" encoding="UTF-8" standalone="yes"?>
<Relationships xmlns="http://schemas.openxmlformats.org/package/2006/relationships"><Relationship Id="rId1" Type="http://schemas.openxmlformats.org/officeDocument/2006/relationships/themeOverride" Target="../theme/themeOverride53.xml"/></Relationships>
</file>

<file path=xl/charts/_rels/chart69.xml.rels><?xml version="1.0" encoding="UTF-8" standalone="yes"?>
<Relationships xmlns="http://schemas.openxmlformats.org/package/2006/relationships"><Relationship Id="rId1" Type="http://schemas.openxmlformats.org/officeDocument/2006/relationships/themeOverride" Target="../theme/themeOverride54.xml"/></Relationships>
</file>

<file path=xl/charts/_rels/chart70.xml.rels><?xml version="1.0" encoding="UTF-8" standalone="yes"?>
<Relationships xmlns="http://schemas.openxmlformats.org/package/2006/relationships"><Relationship Id="rId1" Type="http://schemas.openxmlformats.org/officeDocument/2006/relationships/themeOverride" Target="../theme/themeOverride55.xml"/></Relationships>
</file>

<file path=xl/charts/_rels/chart72.xml.rels><?xml version="1.0" encoding="UTF-8" standalone="yes"?>
<Relationships xmlns="http://schemas.openxmlformats.org/package/2006/relationships"><Relationship Id="rId1" Type="http://schemas.openxmlformats.org/officeDocument/2006/relationships/themeOverride" Target="../theme/themeOverride56.xml"/></Relationships>
</file>

<file path=xl/charts/_rels/chart73.xml.rels><?xml version="1.0" encoding="UTF-8" standalone="yes"?>
<Relationships xmlns="http://schemas.openxmlformats.org/package/2006/relationships"><Relationship Id="rId1" Type="http://schemas.openxmlformats.org/officeDocument/2006/relationships/themeOverride" Target="../theme/themeOverride57.xml"/></Relationships>
</file>

<file path=xl/charts/_rels/chart74.xml.rels><?xml version="1.0" encoding="UTF-8" standalone="yes"?>
<Relationships xmlns="http://schemas.openxmlformats.org/package/2006/relationships"><Relationship Id="rId1" Type="http://schemas.openxmlformats.org/officeDocument/2006/relationships/themeOverride" Target="../theme/themeOverride58.xml"/></Relationships>
</file>

<file path=xl/charts/_rels/chart75.xml.rels><?xml version="1.0" encoding="UTF-8" standalone="yes"?>
<Relationships xmlns="http://schemas.openxmlformats.org/package/2006/relationships"><Relationship Id="rId1" Type="http://schemas.openxmlformats.org/officeDocument/2006/relationships/themeOverride" Target="../theme/themeOverride59.xml"/></Relationships>
</file>

<file path=xl/charts/_rels/chart76.xml.rels><?xml version="1.0" encoding="UTF-8" standalone="yes"?>
<Relationships xmlns="http://schemas.openxmlformats.org/package/2006/relationships"><Relationship Id="rId1" Type="http://schemas.openxmlformats.org/officeDocument/2006/relationships/themeOverride" Target="../theme/themeOverride60.xml"/></Relationships>
</file>

<file path=xl/charts/_rels/chart77.xml.rels><?xml version="1.0" encoding="UTF-8" standalone="yes"?>
<Relationships xmlns="http://schemas.openxmlformats.org/package/2006/relationships"><Relationship Id="rId1" Type="http://schemas.openxmlformats.org/officeDocument/2006/relationships/themeOverride" Target="../theme/themeOverride61.xml"/></Relationships>
</file>

<file path=xl/charts/_rels/chart78.xml.rels><?xml version="1.0" encoding="UTF-8" standalone="yes"?>
<Relationships xmlns="http://schemas.openxmlformats.org/package/2006/relationships"><Relationship Id="rId1" Type="http://schemas.openxmlformats.org/officeDocument/2006/relationships/themeOverride" Target="../theme/themeOverride62.xml"/></Relationships>
</file>

<file path=xl/charts/_rels/chart79.xml.rels><?xml version="1.0" encoding="UTF-8" standalone="yes"?>
<Relationships xmlns="http://schemas.openxmlformats.org/package/2006/relationships"><Relationship Id="rId1" Type="http://schemas.openxmlformats.org/officeDocument/2006/relationships/themeOverride" Target="../theme/themeOverride63.xml"/></Relationships>
</file>

<file path=xl/charts/_rels/chart80.xml.rels><?xml version="1.0" encoding="UTF-8" standalone="yes"?>
<Relationships xmlns="http://schemas.openxmlformats.org/package/2006/relationships"><Relationship Id="rId1" Type="http://schemas.openxmlformats.org/officeDocument/2006/relationships/themeOverride" Target="../theme/themeOverride64.xml"/></Relationships>
</file>

<file path=xl/charts/_rels/chart81.xml.rels><?xml version="1.0" encoding="UTF-8" standalone="yes"?>
<Relationships xmlns="http://schemas.openxmlformats.org/package/2006/relationships"><Relationship Id="rId1" Type="http://schemas.openxmlformats.org/officeDocument/2006/relationships/themeOverride" Target="../theme/themeOverride65.xml"/></Relationships>
</file>

<file path=xl/charts/_rels/chart82.xml.rels><?xml version="1.0" encoding="UTF-8" standalone="yes"?>
<Relationships xmlns="http://schemas.openxmlformats.org/package/2006/relationships"><Relationship Id="rId1" Type="http://schemas.openxmlformats.org/officeDocument/2006/relationships/themeOverride" Target="../theme/themeOverride66.xml"/></Relationships>
</file>

<file path=xl/charts/_rels/chart83.xml.rels><?xml version="1.0" encoding="UTF-8" standalone="yes"?>
<Relationships xmlns="http://schemas.openxmlformats.org/package/2006/relationships"><Relationship Id="rId1" Type="http://schemas.openxmlformats.org/officeDocument/2006/relationships/themeOverride" Target="../theme/themeOverride67.xml"/></Relationships>
</file>

<file path=xl/charts/_rels/chart84.xml.rels><?xml version="1.0" encoding="UTF-8" standalone="yes"?>
<Relationships xmlns="http://schemas.openxmlformats.org/package/2006/relationships"><Relationship Id="rId1" Type="http://schemas.openxmlformats.org/officeDocument/2006/relationships/themeOverride" Target="../theme/themeOverride68.xml"/></Relationships>
</file>

<file path=xl/charts/_rels/chart8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86.xml.rels><?xml version="1.0" encoding="UTF-8" standalone="yes"?>
<Relationships xmlns="http://schemas.openxmlformats.org/package/2006/relationships"><Relationship Id="rId1" Type="http://schemas.openxmlformats.org/officeDocument/2006/relationships/themeOverride" Target="../theme/themeOverride69.xml"/></Relationships>
</file>

<file path=xl/charts/_rels/chart87.xml.rels><?xml version="1.0" encoding="UTF-8" standalone="yes"?>
<Relationships xmlns="http://schemas.openxmlformats.org/package/2006/relationships"><Relationship Id="rId1" Type="http://schemas.openxmlformats.org/officeDocument/2006/relationships/themeOverride" Target="../theme/themeOverride70.xml"/></Relationships>
</file>

<file path=xl/charts/_rels/chart88.xml.rels><?xml version="1.0" encoding="UTF-8" standalone="yes"?>
<Relationships xmlns="http://schemas.openxmlformats.org/package/2006/relationships"><Relationship Id="rId1" Type="http://schemas.openxmlformats.org/officeDocument/2006/relationships/themeOverride" Target="../theme/themeOverride71.xml"/></Relationships>
</file>

<file path=xl/charts/_rels/chart89.xml.rels><?xml version="1.0" encoding="UTF-8" standalone="yes"?>
<Relationships xmlns="http://schemas.openxmlformats.org/package/2006/relationships"><Relationship Id="rId1" Type="http://schemas.openxmlformats.org/officeDocument/2006/relationships/themeOverride" Target="../theme/themeOverride72.xml"/></Relationships>
</file>

<file path=xl/charts/_rels/chart90.xml.rels><?xml version="1.0" encoding="UTF-8" standalone="yes"?>
<Relationships xmlns="http://schemas.openxmlformats.org/package/2006/relationships"><Relationship Id="rId1" Type="http://schemas.openxmlformats.org/officeDocument/2006/relationships/themeOverride" Target="../theme/themeOverride73.xml"/></Relationships>
</file>

<file path=xl/charts/_rels/chart91.xml.rels><?xml version="1.0" encoding="UTF-8" standalone="yes"?>
<Relationships xmlns="http://schemas.openxmlformats.org/package/2006/relationships"><Relationship Id="rId1" Type="http://schemas.openxmlformats.org/officeDocument/2006/relationships/themeOverride" Target="../theme/themeOverride74.xml"/></Relationships>
</file>

<file path=xl/charts/_rels/chart92.xml.rels><?xml version="1.0" encoding="UTF-8" standalone="yes"?>
<Relationships xmlns="http://schemas.openxmlformats.org/package/2006/relationships"><Relationship Id="rId1" Type="http://schemas.openxmlformats.org/officeDocument/2006/relationships/themeOverride" Target="../theme/themeOverride75.xml"/></Relationships>
</file>

<file path=xl/charts/_rels/chart93.xml.rels><?xml version="1.0" encoding="UTF-8" standalone="yes"?>
<Relationships xmlns="http://schemas.openxmlformats.org/package/2006/relationships"><Relationship Id="rId1" Type="http://schemas.openxmlformats.org/officeDocument/2006/relationships/themeOverride" Target="../theme/themeOverride76.xml"/></Relationships>
</file>

<file path=xl/charts/_rels/chart94.xml.rels><?xml version="1.0" encoding="UTF-8" standalone="yes"?>
<Relationships xmlns="http://schemas.openxmlformats.org/package/2006/relationships"><Relationship Id="rId1" Type="http://schemas.openxmlformats.org/officeDocument/2006/relationships/themeOverride" Target="../theme/themeOverride77.xml"/></Relationships>
</file>

<file path=xl/charts/_rels/chart95.xml.rels><?xml version="1.0" encoding="UTF-8" standalone="yes"?>
<Relationships xmlns="http://schemas.openxmlformats.org/package/2006/relationships"><Relationship Id="rId1" Type="http://schemas.openxmlformats.org/officeDocument/2006/relationships/themeOverride" Target="../theme/themeOverride78.xml"/></Relationships>
</file>

<file path=xl/charts/_rels/chart96.xml.rels><?xml version="1.0" encoding="UTF-8" standalone="yes"?>
<Relationships xmlns="http://schemas.openxmlformats.org/package/2006/relationships"><Relationship Id="rId1" Type="http://schemas.openxmlformats.org/officeDocument/2006/relationships/themeOverride" Target="../theme/themeOverride79.xml"/></Relationships>
</file>

<file path=xl/charts/_rels/chart97.xml.rels><?xml version="1.0" encoding="UTF-8" standalone="yes"?>
<Relationships xmlns="http://schemas.openxmlformats.org/package/2006/relationships"><Relationship Id="rId1" Type="http://schemas.openxmlformats.org/officeDocument/2006/relationships/themeOverride" Target="../theme/themeOverride80.xml"/></Relationships>
</file>

<file path=xl/charts/_rels/chart98.xml.rels><?xml version="1.0" encoding="UTF-8" standalone="yes"?>
<Relationships xmlns="http://schemas.openxmlformats.org/package/2006/relationships"><Relationship Id="rId1" Type="http://schemas.openxmlformats.org/officeDocument/2006/relationships/themeOverride" Target="../theme/themeOverride81.xml"/></Relationships>
</file>

<file path=xl/charts/_rels/chart99.xml.rels><?xml version="1.0" encoding="UTF-8" standalone="yes"?>
<Relationships xmlns="http://schemas.openxmlformats.org/package/2006/relationships"><Relationship Id="rId1" Type="http://schemas.openxmlformats.org/officeDocument/2006/relationships/themeOverride" Target="../theme/themeOverride82.xml"/></Relationships>
</file>

<file path=xl/charts/_rels/chart100.xml.rels><?xml version="1.0" encoding="UTF-8" standalone="yes"?>
<Relationships xmlns="http://schemas.openxmlformats.org/package/2006/relationships"><Relationship Id="rId1" Type="http://schemas.openxmlformats.org/officeDocument/2006/relationships/themeOverride" Target="../theme/themeOverride83.xml"/></Relationships>
</file>

<file path=xl/charts/_rels/chart101.xml.rels><?xml version="1.0" encoding="UTF-8" standalone="yes"?>
<Relationships xmlns="http://schemas.openxmlformats.org/package/2006/relationships"><Relationship Id="rId1" Type="http://schemas.openxmlformats.org/officeDocument/2006/relationships/themeOverride" Target="../theme/themeOverride84.xml"/></Relationships>
</file>

<file path=xl/charts/_rels/chart102.xml.rels><?xml version="1.0" encoding="UTF-8" standalone="yes"?>
<Relationships xmlns="http://schemas.openxmlformats.org/package/2006/relationships"><Relationship Id="rId1" Type="http://schemas.openxmlformats.org/officeDocument/2006/relationships/themeOverride" Target="../theme/themeOverride85.xml"/></Relationships>
</file>

<file path=xl/charts/_rels/chart103.xml.rels><?xml version="1.0" encoding="UTF-8" standalone="yes"?>
<Relationships xmlns="http://schemas.openxmlformats.org/package/2006/relationships"><Relationship Id="rId1" Type="http://schemas.openxmlformats.org/officeDocument/2006/relationships/themeOverride" Target="../theme/themeOverride86.xml"/></Relationships>
</file>

<file path=xl/charts/_rels/chart104.xml.rels><?xml version="1.0" encoding="UTF-8" standalone="yes"?>
<Relationships xmlns="http://schemas.openxmlformats.org/package/2006/relationships"><Relationship Id="rId1" Type="http://schemas.openxmlformats.org/officeDocument/2006/relationships/themeOverride" Target="../theme/themeOverride87.xml"/></Relationships>
</file>

<file path=xl/charts/_rels/chart105.xml.rels><?xml version="1.0" encoding="UTF-8" standalone="yes"?>
<Relationships xmlns="http://schemas.openxmlformats.org/package/2006/relationships"><Relationship Id="rId1" Type="http://schemas.openxmlformats.org/officeDocument/2006/relationships/themeOverride" Target="../theme/themeOverride88.xml"/></Relationships>
</file>

<file path=xl/charts/_rels/chart106.xml.rels><?xml version="1.0" encoding="UTF-8" standalone="yes"?>
<Relationships xmlns="http://schemas.openxmlformats.org/package/2006/relationships"><Relationship Id="rId1" Type="http://schemas.openxmlformats.org/officeDocument/2006/relationships/themeOverride" Target="../theme/themeOverride89.xml"/></Relationships>
</file>

<file path=xl/charts/_rels/chart107.xml.rels><?xml version="1.0" encoding="UTF-8" standalone="yes"?>
<Relationships xmlns="http://schemas.openxmlformats.org/package/2006/relationships"><Relationship Id="rId1" Type="http://schemas.openxmlformats.org/officeDocument/2006/relationships/themeOverride" Target="../theme/themeOverride90.xml"/></Relationships>
</file>

<file path=xl/charts/_rels/chart108.xml.rels><?xml version="1.0" encoding="UTF-8" standalone="yes"?>
<Relationships xmlns="http://schemas.openxmlformats.org/package/2006/relationships"><Relationship Id="rId1" Type="http://schemas.openxmlformats.org/officeDocument/2006/relationships/themeOverride" Target="../theme/themeOverride91.xml"/></Relationships>
</file>

<file path=xl/charts/_rels/chart109.xml.rels><?xml version="1.0" encoding="UTF-8" standalone="yes"?>
<Relationships xmlns="http://schemas.openxmlformats.org/package/2006/relationships"><Relationship Id="rId1" Type="http://schemas.openxmlformats.org/officeDocument/2006/relationships/themeOverride" Target="../theme/themeOverride92.xml"/></Relationships>
</file>

<file path=xl/charts/_rels/chart110.xml.rels><?xml version="1.0" encoding="UTF-8" standalone="yes"?>
<Relationships xmlns="http://schemas.openxmlformats.org/package/2006/relationships"><Relationship Id="rId1" Type="http://schemas.openxmlformats.org/officeDocument/2006/relationships/themeOverride" Target="../theme/themeOverride93.xml"/></Relationships>
</file>

<file path=xl/charts/_rels/chart111.xml.rels><?xml version="1.0" encoding="UTF-8" standalone="yes"?>
<Relationships xmlns="http://schemas.openxmlformats.org/package/2006/relationships"><Relationship Id="rId3" Type="http://schemas.openxmlformats.org/officeDocument/2006/relationships/themeOverride" Target="../theme/themeOverride94.xml"/><Relationship Id="rId2" Type="http://schemas.microsoft.com/office/2011/relationships/chartColorStyle" Target="colors36.xml"/><Relationship Id="rId1" Type="http://schemas.microsoft.com/office/2011/relationships/chartStyle" Target="style36.xml"/></Relationships>
</file>

<file path=xl/charts/_rels/chart112.xml.rels><?xml version="1.0" encoding="UTF-8" standalone="yes"?>
<Relationships xmlns="http://schemas.openxmlformats.org/package/2006/relationships"><Relationship Id="rId3" Type="http://schemas.openxmlformats.org/officeDocument/2006/relationships/themeOverride" Target="../theme/themeOverride95.xml"/><Relationship Id="rId2" Type="http://schemas.microsoft.com/office/2011/relationships/chartColorStyle" Target="colors37.xml"/><Relationship Id="rId1" Type="http://schemas.microsoft.com/office/2011/relationships/chartStyle" Target="style37.xml"/></Relationships>
</file>

<file path=xl/charts/_rels/chart113.xml.rels><?xml version="1.0" encoding="UTF-8" standalone="yes"?>
<Relationships xmlns="http://schemas.openxmlformats.org/package/2006/relationships"><Relationship Id="rId3" Type="http://schemas.openxmlformats.org/officeDocument/2006/relationships/themeOverride" Target="../theme/themeOverride96.xml"/><Relationship Id="rId2" Type="http://schemas.microsoft.com/office/2011/relationships/chartColorStyle" Target="colors38.xml"/><Relationship Id="rId1" Type="http://schemas.microsoft.com/office/2011/relationships/chartStyle" Target="style38.xml"/></Relationships>
</file>

<file path=xl/charts/_rels/chart114.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115.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116.xml.rels><?xml version="1.0" encoding="UTF-8" standalone="yes"?>
<Relationships xmlns="http://schemas.openxmlformats.org/package/2006/relationships"><Relationship Id="rId3" Type="http://schemas.openxmlformats.org/officeDocument/2006/relationships/themeOverride" Target="../theme/themeOverride97.xml"/><Relationship Id="rId2" Type="http://schemas.microsoft.com/office/2011/relationships/chartColorStyle" Target="colors41.xml"/><Relationship Id="rId1" Type="http://schemas.microsoft.com/office/2011/relationships/chartStyle" Target="style41.xml"/></Relationships>
</file>

<file path=xl/charts/_rels/chart117.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118.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120.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121.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122.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123.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124.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125.xml.rels><?xml version="1.0" encoding="UTF-8" standalone="yes"?>
<Relationships xmlns="http://schemas.openxmlformats.org/package/2006/relationships"><Relationship Id="rId1" Type="http://schemas.openxmlformats.org/officeDocument/2006/relationships/themeOverride" Target="../theme/themeOverride98.xml"/></Relationships>
</file>

<file path=xl/charts/_rels/chart126.xml.rels><?xml version="1.0" encoding="UTF-8" standalone="yes"?>
<Relationships xmlns="http://schemas.openxmlformats.org/package/2006/relationships"><Relationship Id="rId1" Type="http://schemas.openxmlformats.org/officeDocument/2006/relationships/themeOverride" Target="../theme/themeOverride99.xml"/></Relationships>
</file>

<file path=xl/charts/_rels/chart127.xml.rels><?xml version="1.0" encoding="UTF-8" standalone="yes"?>
<Relationships xmlns="http://schemas.openxmlformats.org/package/2006/relationships"><Relationship Id="rId3" Type="http://schemas.openxmlformats.org/officeDocument/2006/relationships/themeOverride" Target="../theme/themeOverride100.xml"/><Relationship Id="rId2" Type="http://schemas.microsoft.com/office/2011/relationships/chartColorStyle" Target="colors49.xml"/><Relationship Id="rId1" Type="http://schemas.microsoft.com/office/2011/relationships/chartStyle" Target="style49.xml"/></Relationships>
</file>

<file path=xl/charts/_rels/chart128.xml.rels><?xml version="1.0" encoding="UTF-8" standalone="yes"?>
<Relationships xmlns="http://schemas.openxmlformats.org/package/2006/relationships"><Relationship Id="rId3" Type="http://schemas.openxmlformats.org/officeDocument/2006/relationships/themeOverride" Target="../theme/themeOverride101.xml"/><Relationship Id="rId2" Type="http://schemas.microsoft.com/office/2011/relationships/chartColorStyle" Target="colors50.xml"/><Relationship Id="rId1" Type="http://schemas.microsoft.com/office/2011/relationships/chartStyle" Target="style50.xml"/></Relationships>
</file>

<file path=xl/charts/_rels/chart129.xml.rels><?xml version="1.0" encoding="UTF-8" standalone="yes"?>
<Relationships xmlns="http://schemas.openxmlformats.org/package/2006/relationships"><Relationship Id="rId1" Type="http://schemas.openxmlformats.org/officeDocument/2006/relationships/themeOverride" Target="../theme/themeOverride10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'G-2'!$B$2</c:f>
              <c:strCache>
                <c:ptCount val="1"/>
                <c:pt idx="0">
                  <c:v>GDP per capita PPP</c:v>
                </c:pt>
              </c:strCache>
            </c:strRef>
          </c:tx>
          <c:spPr>
            <a:solidFill>
              <a:schemeClr val="accent1"/>
            </a:solidFill>
            <a:ln>
              <a:noFill/>
            </a:ln>
            <a:effectLst/>
          </c:spPr>
          <c:invertIfNegative val="0"/>
          <c:cat>
            <c:strRef>
              <c:f>'G-2'!$A$3:$A$29</c:f>
              <c:strCache>
                <c:ptCount val="27"/>
                <c:pt idx="0">
                  <c:v>LU</c:v>
                </c:pt>
                <c:pt idx="1">
                  <c:v>IE</c:v>
                </c:pt>
                <c:pt idx="2">
                  <c:v>NL</c:v>
                </c:pt>
                <c:pt idx="3">
                  <c:v>DK</c:v>
                </c:pt>
                <c:pt idx="4">
                  <c:v>AT</c:v>
                </c:pt>
                <c:pt idx="5">
                  <c:v>DE</c:v>
                </c:pt>
                <c:pt idx="6">
                  <c:v>BE</c:v>
                </c:pt>
                <c:pt idx="7">
                  <c:v>SE</c:v>
                </c:pt>
                <c:pt idx="8">
                  <c:v>MT</c:v>
                </c:pt>
                <c:pt idx="9">
                  <c:v>FI</c:v>
                </c:pt>
                <c:pt idx="10">
                  <c:v>CY</c:v>
                </c:pt>
                <c:pt idx="11">
                  <c:v>FR</c:v>
                </c:pt>
                <c:pt idx="12">
                  <c:v>IT</c:v>
                </c:pt>
                <c:pt idx="13">
                  <c:v>CZ</c:v>
                </c:pt>
                <c:pt idx="14">
                  <c:v>ES</c:v>
                </c:pt>
                <c:pt idx="15">
                  <c:v>SI</c:v>
                </c:pt>
                <c:pt idx="16">
                  <c:v>LT</c:v>
                </c:pt>
                <c:pt idx="17">
                  <c:v>PT</c:v>
                </c:pt>
                <c:pt idx="18">
                  <c:v>PL</c:v>
                </c:pt>
                <c:pt idx="19">
                  <c:v>EE</c:v>
                </c:pt>
                <c:pt idx="20">
                  <c:v>HR</c:v>
                </c:pt>
                <c:pt idx="21">
                  <c:v>RO</c:v>
                </c:pt>
                <c:pt idx="22">
                  <c:v>HU</c:v>
                </c:pt>
                <c:pt idx="23">
                  <c:v>SK</c:v>
                </c:pt>
                <c:pt idx="24">
                  <c:v>LV</c:v>
                </c:pt>
                <c:pt idx="25">
                  <c:v>GR</c:v>
                </c:pt>
                <c:pt idx="26">
                  <c:v>BG</c:v>
                </c:pt>
              </c:strCache>
            </c:strRef>
          </c:cat>
          <c:val>
            <c:numRef>
              <c:f>'G-2'!$B$3:$B$29</c:f>
              <c:numCache>
                <c:formatCode>0.0</c:formatCode>
                <c:ptCount val="27"/>
                <c:pt idx="0">
                  <c:v>238.9</c:v>
                </c:pt>
                <c:pt idx="1">
                  <c:v>223.9</c:v>
                </c:pt>
                <c:pt idx="2">
                  <c:v>132.30000000000001</c:v>
                </c:pt>
                <c:pt idx="3">
                  <c:v>129.4</c:v>
                </c:pt>
                <c:pt idx="4">
                  <c:v>118.5</c:v>
                </c:pt>
                <c:pt idx="5">
                  <c:v>116.6</c:v>
                </c:pt>
                <c:pt idx="6">
                  <c:v>114.3</c:v>
                </c:pt>
                <c:pt idx="7">
                  <c:v>111.1</c:v>
                </c:pt>
                <c:pt idx="8">
                  <c:v>110.2</c:v>
                </c:pt>
                <c:pt idx="9">
                  <c:v>100.9</c:v>
                </c:pt>
                <c:pt idx="10">
                  <c:v>98.2</c:v>
                </c:pt>
                <c:pt idx="11">
                  <c:v>97.6</c:v>
                </c:pt>
                <c:pt idx="12">
                  <c:v>96.1</c:v>
                </c:pt>
                <c:pt idx="13">
                  <c:v>92.5</c:v>
                </c:pt>
                <c:pt idx="14">
                  <c:v>91.5</c:v>
                </c:pt>
                <c:pt idx="15">
                  <c:v>91.3</c:v>
                </c:pt>
                <c:pt idx="16">
                  <c:v>87.6</c:v>
                </c:pt>
                <c:pt idx="17">
                  <c:v>81.599999999999994</c:v>
                </c:pt>
                <c:pt idx="18">
                  <c:v>81.2</c:v>
                </c:pt>
                <c:pt idx="19">
                  <c:v>79.8</c:v>
                </c:pt>
                <c:pt idx="20">
                  <c:v>77.599999999999994</c:v>
                </c:pt>
                <c:pt idx="21">
                  <c:v>77.599999999999994</c:v>
                </c:pt>
                <c:pt idx="22">
                  <c:v>76.099999999999994</c:v>
                </c:pt>
                <c:pt idx="23">
                  <c:v>74.7</c:v>
                </c:pt>
                <c:pt idx="24">
                  <c:v>71.3</c:v>
                </c:pt>
                <c:pt idx="25">
                  <c:v>68.3</c:v>
                </c:pt>
                <c:pt idx="26">
                  <c:v>67.900000000000006</c:v>
                </c:pt>
              </c:numCache>
            </c:numRef>
          </c:val>
          <c:extLst>
            <c:ext xmlns:c16="http://schemas.microsoft.com/office/drawing/2014/chart" uri="{C3380CC4-5D6E-409C-BE32-E72D297353CC}">
              <c16:uniqueId val="{00000000-EDBD-4B05-BA16-FFA7BD0800E9}"/>
            </c:ext>
          </c:extLst>
        </c:ser>
        <c:dLbls>
          <c:showLegendKey val="0"/>
          <c:showVal val="0"/>
          <c:showCatName val="0"/>
          <c:showSerName val="0"/>
          <c:showPercent val="0"/>
          <c:showBubbleSize val="0"/>
        </c:dLbls>
        <c:gapWidth val="150"/>
        <c:axId val="973013392"/>
        <c:axId val="973005232"/>
      </c:barChart>
      <c:catAx>
        <c:axId val="973013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973005232"/>
        <c:crosses val="autoZero"/>
        <c:auto val="1"/>
        <c:lblAlgn val="ctr"/>
        <c:lblOffset val="100"/>
        <c:noMultiLvlLbl val="0"/>
      </c:catAx>
      <c:valAx>
        <c:axId val="973005232"/>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9730133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'G-3'!$C$2</c:f>
              <c:strCache>
                <c:ptCount val="1"/>
                <c:pt idx="0">
                  <c:v>Working-age population</c:v>
                </c:pt>
              </c:strCache>
            </c:strRef>
          </c:tx>
          <c:spPr>
            <a:solidFill>
              <a:schemeClr val="accent2"/>
            </a:solidFill>
            <a:ln>
              <a:noFill/>
            </a:ln>
            <a:effectLst/>
          </c:spPr>
          <c:invertIfNegative val="0"/>
          <c:cat>
            <c:strRef>
              <c:f>'G-3'!$A$3:$A$29</c:f>
              <c:strCache>
                <c:ptCount val="27"/>
                <c:pt idx="0">
                  <c:v>LU</c:v>
                </c:pt>
                <c:pt idx="1">
                  <c:v>IE</c:v>
                </c:pt>
                <c:pt idx="2">
                  <c:v>NL</c:v>
                </c:pt>
                <c:pt idx="3">
                  <c:v>DK</c:v>
                </c:pt>
                <c:pt idx="4">
                  <c:v>AT</c:v>
                </c:pt>
                <c:pt idx="5">
                  <c:v>DE</c:v>
                </c:pt>
                <c:pt idx="6">
                  <c:v>BE</c:v>
                </c:pt>
                <c:pt idx="7">
                  <c:v>SE</c:v>
                </c:pt>
                <c:pt idx="8">
                  <c:v>MT</c:v>
                </c:pt>
                <c:pt idx="9">
                  <c:v>FI</c:v>
                </c:pt>
                <c:pt idx="10">
                  <c:v>CY</c:v>
                </c:pt>
                <c:pt idx="11">
                  <c:v>FR</c:v>
                </c:pt>
                <c:pt idx="12">
                  <c:v>IT</c:v>
                </c:pt>
                <c:pt idx="13">
                  <c:v>CZ</c:v>
                </c:pt>
                <c:pt idx="14">
                  <c:v>ES</c:v>
                </c:pt>
                <c:pt idx="15">
                  <c:v>SI</c:v>
                </c:pt>
                <c:pt idx="16">
                  <c:v>LT</c:v>
                </c:pt>
                <c:pt idx="17">
                  <c:v>PT</c:v>
                </c:pt>
                <c:pt idx="18">
                  <c:v>PL</c:v>
                </c:pt>
                <c:pt idx="19">
                  <c:v>EE</c:v>
                </c:pt>
                <c:pt idx="20">
                  <c:v>HR</c:v>
                </c:pt>
                <c:pt idx="21">
                  <c:v>RO</c:v>
                </c:pt>
                <c:pt idx="22">
                  <c:v>HU</c:v>
                </c:pt>
                <c:pt idx="23">
                  <c:v>SK</c:v>
                </c:pt>
                <c:pt idx="24">
                  <c:v>LV</c:v>
                </c:pt>
                <c:pt idx="25">
                  <c:v>GR</c:v>
                </c:pt>
                <c:pt idx="26">
                  <c:v>BG</c:v>
                </c:pt>
              </c:strCache>
            </c:strRef>
          </c:cat>
          <c:val>
            <c:numRef>
              <c:f>'G-3'!$C$3:$C$29</c:f>
              <c:numCache>
                <c:formatCode>0.0</c:formatCode>
                <c:ptCount val="27"/>
                <c:pt idx="0">
                  <c:v>-12.411823014935729</c:v>
                </c:pt>
                <c:pt idx="1">
                  <c:v>-4.854108102964581</c:v>
                </c:pt>
                <c:pt idx="2">
                  <c:v>-1.1210398158106689</c:v>
                </c:pt>
                <c:pt idx="3">
                  <c:v>3.058201289335543E-2</c:v>
                </c:pt>
                <c:pt idx="4">
                  <c:v>-3.3432368575798161</c:v>
                </c:pt>
                <c:pt idx="5">
                  <c:v>7.4724745486763722E-2</c:v>
                </c:pt>
                <c:pt idx="6">
                  <c:v>-0.21667899508856819</c:v>
                </c:pt>
                <c:pt idx="7">
                  <c:v>2.6671464848985069</c:v>
                </c:pt>
                <c:pt idx="8">
                  <c:v>-8.0867649551482312</c:v>
                </c:pt>
                <c:pt idx="9">
                  <c:v>2.729203731020152</c:v>
                </c:pt>
                <c:pt idx="10">
                  <c:v>-4.0878512874008903</c:v>
                </c:pt>
                <c:pt idx="11">
                  <c:v>3.232375651548359</c:v>
                </c:pt>
                <c:pt idx="12">
                  <c:v>0.13945431409024819</c:v>
                </c:pt>
                <c:pt idx="13">
                  <c:v>-0.70782678604557814</c:v>
                </c:pt>
                <c:pt idx="14">
                  <c:v>-3.867476760744665</c:v>
                </c:pt>
                <c:pt idx="15">
                  <c:v>0.17707236168986931</c:v>
                </c:pt>
                <c:pt idx="16">
                  <c:v>-2.3135448689495441</c:v>
                </c:pt>
                <c:pt idx="17">
                  <c:v>1.05972706912425</c:v>
                </c:pt>
                <c:pt idx="18">
                  <c:v>1.014417360569762</c:v>
                </c:pt>
                <c:pt idx="19">
                  <c:v>-7.0312279406714154E-2</c:v>
                </c:pt>
                <c:pt idx="20">
                  <c:v>0.88404254078134126</c:v>
                </c:pt>
                <c:pt idx="21">
                  <c:v>-1.150598255779969</c:v>
                </c:pt>
                <c:pt idx="22">
                  <c:v>-2.0416361290926082</c:v>
                </c:pt>
                <c:pt idx="23">
                  <c:v>-2.0184009902135989</c:v>
                </c:pt>
                <c:pt idx="24">
                  <c:v>0.2017291914077507</c:v>
                </c:pt>
                <c:pt idx="25">
                  <c:v>1.2679383660809409</c:v>
                </c:pt>
                <c:pt idx="26">
                  <c:v>1.746007473689474</c:v>
                </c:pt>
              </c:numCache>
            </c:numRef>
          </c:val>
          <c:extLst>
            <c:ext xmlns:c16="http://schemas.microsoft.com/office/drawing/2014/chart" uri="{C3380CC4-5D6E-409C-BE32-E72D297353CC}">
              <c16:uniqueId val="{00000000-F177-4455-8821-0A745FFDE45B}"/>
            </c:ext>
          </c:extLst>
        </c:ser>
        <c:ser>
          <c:idx val="2"/>
          <c:order val="2"/>
          <c:tx>
            <c:strRef>
              <c:f>'G-3'!$D$2</c:f>
              <c:strCache>
                <c:ptCount val="1"/>
                <c:pt idx="0">
                  <c:v>Employed in working-age population</c:v>
                </c:pt>
              </c:strCache>
            </c:strRef>
          </c:tx>
          <c:spPr>
            <a:solidFill>
              <a:schemeClr val="accent3"/>
            </a:solidFill>
            <a:ln>
              <a:noFill/>
            </a:ln>
            <a:effectLst/>
          </c:spPr>
          <c:invertIfNegative val="0"/>
          <c:cat>
            <c:strRef>
              <c:f>'G-3'!$A$3:$A$29</c:f>
              <c:strCache>
                <c:ptCount val="27"/>
                <c:pt idx="0">
                  <c:v>LU</c:v>
                </c:pt>
                <c:pt idx="1">
                  <c:v>IE</c:v>
                </c:pt>
                <c:pt idx="2">
                  <c:v>NL</c:v>
                </c:pt>
                <c:pt idx="3">
                  <c:v>DK</c:v>
                </c:pt>
                <c:pt idx="4">
                  <c:v>AT</c:v>
                </c:pt>
                <c:pt idx="5">
                  <c:v>DE</c:v>
                </c:pt>
                <c:pt idx="6">
                  <c:v>BE</c:v>
                </c:pt>
                <c:pt idx="7">
                  <c:v>SE</c:v>
                </c:pt>
                <c:pt idx="8">
                  <c:v>MT</c:v>
                </c:pt>
                <c:pt idx="9">
                  <c:v>FI</c:v>
                </c:pt>
                <c:pt idx="10">
                  <c:v>CY</c:v>
                </c:pt>
                <c:pt idx="11">
                  <c:v>FR</c:v>
                </c:pt>
                <c:pt idx="12">
                  <c:v>IT</c:v>
                </c:pt>
                <c:pt idx="13">
                  <c:v>CZ</c:v>
                </c:pt>
                <c:pt idx="14">
                  <c:v>ES</c:v>
                </c:pt>
                <c:pt idx="15">
                  <c:v>SI</c:v>
                </c:pt>
                <c:pt idx="16">
                  <c:v>LT</c:v>
                </c:pt>
                <c:pt idx="17">
                  <c:v>PT</c:v>
                </c:pt>
                <c:pt idx="18">
                  <c:v>PL</c:v>
                </c:pt>
                <c:pt idx="19">
                  <c:v>EE</c:v>
                </c:pt>
                <c:pt idx="20">
                  <c:v>HR</c:v>
                </c:pt>
                <c:pt idx="21">
                  <c:v>RO</c:v>
                </c:pt>
                <c:pt idx="22">
                  <c:v>HU</c:v>
                </c:pt>
                <c:pt idx="23">
                  <c:v>SK</c:v>
                </c:pt>
                <c:pt idx="24">
                  <c:v>LV</c:v>
                </c:pt>
                <c:pt idx="25">
                  <c:v>GR</c:v>
                </c:pt>
                <c:pt idx="26">
                  <c:v>BG</c:v>
                </c:pt>
              </c:strCache>
            </c:strRef>
          </c:cat>
          <c:val>
            <c:numRef>
              <c:f>'G-3'!$D$3:$D$29</c:f>
              <c:numCache>
                <c:formatCode>0.0</c:formatCode>
                <c:ptCount val="27"/>
                <c:pt idx="0">
                  <c:v>-58.37211462319042</c:v>
                </c:pt>
                <c:pt idx="1">
                  <c:v>-3.4684862969526091</c:v>
                </c:pt>
                <c:pt idx="2">
                  <c:v>-17.481473232057549</c:v>
                </c:pt>
                <c:pt idx="3">
                  <c:v>-11.70821119961445</c:v>
                </c:pt>
                <c:pt idx="4">
                  <c:v>-2.48236979345636</c:v>
                </c:pt>
                <c:pt idx="5">
                  <c:v>-12.957792178141551</c:v>
                </c:pt>
                <c:pt idx="6">
                  <c:v>13.57350321279462</c:v>
                </c:pt>
                <c:pt idx="7">
                  <c:v>-7.4294936179995261</c:v>
                </c:pt>
                <c:pt idx="8">
                  <c:v>-10.364307364670269</c:v>
                </c:pt>
                <c:pt idx="9">
                  <c:v>-1.8998914701866401</c:v>
                </c:pt>
                <c:pt idx="10">
                  <c:v>-2.6313091293659272</c:v>
                </c:pt>
                <c:pt idx="11">
                  <c:v>6.1788511376776496</c:v>
                </c:pt>
                <c:pt idx="12">
                  <c:v>6.7436762102129917</c:v>
                </c:pt>
                <c:pt idx="13">
                  <c:v>-3.0212774241005431</c:v>
                </c:pt>
                <c:pt idx="14">
                  <c:v>9.4758541783436634</c:v>
                </c:pt>
                <c:pt idx="15">
                  <c:v>-5.699294019534622</c:v>
                </c:pt>
                <c:pt idx="16">
                  <c:v>-2.8041236867853079</c:v>
                </c:pt>
                <c:pt idx="17">
                  <c:v>-3.289092490579701</c:v>
                </c:pt>
                <c:pt idx="18">
                  <c:v>2.9825571271070919</c:v>
                </c:pt>
                <c:pt idx="19">
                  <c:v>-2.5035948148424598</c:v>
                </c:pt>
                <c:pt idx="20">
                  <c:v>4.07801529594171</c:v>
                </c:pt>
                <c:pt idx="21">
                  <c:v>10.74347541413724</c:v>
                </c:pt>
                <c:pt idx="22">
                  <c:v>-1.1335870122906171</c:v>
                </c:pt>
                <c:pt idx="23">
                  <c:v>9.9866833450878065</c:v>
                </c:pt>
                <c:pt idx="24">
                  <c:v>-1.425914226007325</c:v>
                </c:pt>
                <c:pt idx="25">
                  <c:v>-2.6774497583506491</c:v>
                </c:pt>
                <c:pt idx="26">
                  <c:v>-13.19369604671507</c:v>
                </c:pt>
              </c:numCache>
            </c:numRef>
          </c:val>
          <c:extLst>
            <c:ext xmlns:c16="http://schemas.microsoft.com/office/drawing/2014/chart" uri="{C3380CC4-5D6E-409C-BE32-E72D297353CC}">
              <c16:uniqueId val="{00000001-F177-4455-8821-0A745FFDE45B}"/>
            </c:ext>
          </c:extLst>
        </c:ser>
        <c:ser>
          <c:idx val="3"/>
          <c:order val="3"/>
          <c:tx>
            <c:strRef>
              <c:f>'G-3'!$E$2</c:f>
              <c:strCache>
                <c:ptCount val="1"/>
                <c:pt idx="0">
                  <c:v>Average hours worked</c:v>
                </c:pt>
              </c:strCache>
            </c:strRef>
          </c:tx>
          <c:spPr>
            <a:solidFill>
              <a:schemeClr val="accent4"/>
            </a:solidFill>
            <a:ln>
              <a:noFill/>
            </a:ln>
            <a:effectLst/>
          </c:spPr>
          <c:invertIfNegative val="0"/>
          <c:cat>
            <c:strRef>
              <c:f>'G-3'!$A$3:$A$29</c:f>
              <c:strCache>
                <c:ptCount val="27"/>
                <c:pt idx="0">
                  <c:v>LU</c:v>
                </c:pt>
                <c:pt idx="1">
                  <c:v>IE</c:v>
                </c:pt>
                <c:pt idx="2">
                  <c:v>NL</c:v>
                </c:pt>
                <c:pt idx="3">
                  <c:v>DK</c:v>
                </c:pt>
                <c:pt idx="4">
                  <c:v>AT</c:v>
                </c:pt>
                <c:pt idx="5">
                  <c:v>DE</c:v>
                </c:pt>
                <c:pt idx="6">
                  <c:v>BE</c:v>
                </c:pt>
                <c:pt idx="7">
                  <c:v>SE</c:v>
                </c:pt>
                <c:pt idx="8">
                  <c:v>MT</c:v>
                </c:pt>
                <c:pt idx="9">
                  <c:v>FI</c:v>
                </c:pt>
                <c:pt idx="10">
                  <c:v>CY</c:v>
                </c:pt>
                <c:pt idx="11">
                  <c:v>FR</c:v>
                </c:pt>
                <c:pt idx="12">
                  <c:v>IT</c:v>
                </c:pt>
                <c:pt idx="13">
                  <c:v>CZ</c:v>
                </c:pt>
                <c:pt idx="14">
                  <c:v>ES</c:v>
                </c:pt>
                <c:pt idx="15">
                  <c:v>SI</c:v>
                </c:pt>
                <c:pt idx="16">
                  <c:v>LT</c:v>
                </c:pt>
                <c:pt idx="17">
                  <c:v>PT</c:v>
                </c:pt>
                <c:pt idx="18">
                  <c:v>PL</c:v>
                </c:pt>
                <c:pt idx="19">
                  <c:v>EE</c:v>
                </c:pt>
                <c:pt idx="20">
                  <c:v>HR</c:v>
                </c:pt>
                <c:pt idx="21">
                  <c:v>RO</c:v>
                </c:pt>
                <c:pt idx="22">
                  <c:v>HU</c:v>
                </c:pt>
                <c:pt idx="23">
                  <c:v>SK</c:v>
                </c:pt>
                <c:pt idx="24">
                  <c:v>LV</c:v>
                </c:pt>
                <c:pt idx="25">
                  <c:v>GR</c:v>
                </c:pt>
                <c:pt idx="26">
                  <c:v>BG</c:v>
                </c:pt>
              </c:strCache>
            </c:strRef>
          </c:cat>
          <c:val>
            <c:numRef>
              <c:f>'G-3'!$E$3:$E$29</c:f>
              <c:numCache>
                <c:formatCode>0.0</c:formatCode>
                <c:ptCount val="27"/>
                <c:pt idx="0">
                  <c:v>15.111146321195299</c:v>
                </c:pt>
                <c:pt idx="1">
                  <c:v>-3.308568929877028</c:v>
                </c:pt>
                <c:pt idx="2">
                  <c:v>12.9774152552483</c:v>
                </c:pt>
                <c:pt idx="3">
                  <c:v>18.820919356020639</c:v>
                </c:pt>
                <c:pt idx="4">
                  <c:v>4.8520645100706794</c:v>
                </c:pt>
                <c:pt idx="5">
                  <c:v>19.74683282034918</c:v>
                </c:pt>
                <c:pt idx="6">
                  <c:v>1.183466963414249</c:v>
                </c:pt>
                <c:pt idx="7">
                  <c:v>2.5616580658079848</c:v>
                </c:pt>
                <c:pt idx="8">
                  <c:v>-14.9517873465748</c:v>
                </c:pt>
                <c:pt idx="9">
                  <c:v>3.6248421395265908</c:v>
                </c:pt>
                <c:pt idx="10">
                  <c:v>-14.37317179338425</c:v>
                </c:pt>
                <c:pt idx="11">
                  <c:v>6.7558373023751157</c:v>
                </c:pt>
                <c:pt idx="12">
                  <c:v>-6.6946609417184959</c:v>
                </c:pt>
                <c:pt idx="13">
                  <c:v>-10.618557707303131</c:v>
                </c:pt>
                <c:pt idx="14">
                  <c:v>-1.682511654846893</c:v>
                </c:pt>
                <c:pt idx="15">
                  <c:v>6.7177968118827022E-2</c:v>
                </c:pt>
                <c:pt idx="16">
                  <c:v>-15.55668377765377</c:v>
                </c:pt>
                <c:pt idx="17">
                  <c:v>-15.88624264345523</c:v>
                </c:pt>
                <c:pt idx="18">
                  <c:v>-19.47534554623029</c:v>
                </c:pt>
                <c:pt idx="19">
                  <c:v>-4.684488195193464</c:v>
                </c:pt>
                <c:pt idx="20">
                  <c:v>-17.08192755721301</c:v>
                </c:pt>
                <c:pt idx="21">
                  <c:v>-11.90674044591711</c:v>
                </c:pt>
                <c:pt idx="22">
                  <c:v>-3.5468071294676831</c:v>
                </c:pt>
                <c:pt idx="23">
                  <c:v>-0.78805649364417307</c:v>
                </c:pt>
                <c:pt idx="24">
                  <c:v>-11.89738362063494</c:v>
                </c:pt>
                <c:pt idx="25">
                  <c:v>-17.369046225983631</c:v>
                </c:pt>
                <c:pt idx="26">
                  <c:v>-0.25431735417910728</c:v>
                </c:pt>
              </c:numCache>
            </c:numRef>
          </c:val>
          <c:extLst>
            <c:ext xmlns:c16="http://schemas.microsoft.com/office/drawing/2014/chart" uri="{C3380CC4-5D6E-409C-BE32-E72D297353CC}">
              <c16:uniqueId val="{00000002-F177-4455-8821-0A745FFDE45B}"/>
            </c:ext>
          </c:extLst>
        </c:ser>
        <c:ser>
          <c:idx val="4"/>
          <c:order val="4"/>
          <c:tx>
            <c:strRef>
              <c:f>'G-3'!$F$2</c:f>
              <c:strCache>
                <c:ptCount val="1"/>
                <c:pt idx="0">
                  <c:v>GDP per hour worked</c:v>
                </c:pt>
              </c:strCache>
            </c:strRef>
          </c:tx>
          <c:spPr>
            <a:solidFill>
              <a:schemeClr val="accent5"/>
            </a:solidFill>
            <a:ln>
              <a:noFill/>
            </a:ln>
            <a:effectLst/>
          </c:spPr>
          <c:invertIfNegative val="0"/>
          <c:cat>
            <c:strRef>
              <c:f>'G-3'!$A$3:$A$29</c:f>
              <c:strCache>
                <c:ptCount val="27"/>
                <c:pt idx="0">
                  <c:v>LU</c:v>
                </c:pt>
                <c:pt idx="1">
                  <c:v>IE</c:v>
                </c:pt>
                <c:pt idx="2">
                  <c:v>NL</c:v>
                </c:pt>
                <c:pt idx="3">
                  <c:v>DK</c:v>
                </c:pt>
                <c:pt idx="4">
                  <c:v>AT</c:v>
                </c:pt>
                <c:pt idx="5">
                  <c:v>DE</c:v>
                </c:pt>
                <c:pt idx="6">
                  <c:v>BE</c:v>
                </c:pt>
                <c:pt idx="7">
                  <c:v>SE</c:v>
                </c:pt>
                <c:pt idx="8">
                  <c:v>MT</c:v>
                </c:pt>
                <c:pt idx="9">
                  <c:v>FI</c:v>
                </c:pt>
                <c:pt idx="10">
                  <c:v>CY</c:v>
                </c:pt>
                <c:pt idx="11">
                  <c:v>FR</c:v>
                </c:pt>
                <c:pt idx="12">
                  <c:v>IT</c:v>
                </c:pt>
                <c:pt idx="13">
                  <c:v>CZ</c:v>
                </c:pt>
                <c:pt idx="14">
                  <c:v>ES</c:v>
                </c:pt>
                <c:pt idx="15">
                  <c:v>SI</c:v>
                </c:pt>
                <c:pt idx="16">
                  <c:v>LT</c:v>
                </c:pt>
                <c:pt idx="17">
                  <c:v>PT</c:v>
                </c:pt>
                <c:pt idx="18">
                  <c:v>PL</c:v>
                </c:pt>
                <c:pt idx="19">
                  <c:v>EE</c:v>
                </c:pt>
                <c:pt idx="20">
                  <c:v>HR</c:v>
                </c:pt>
                <c:pt idx="21">
                  <c:v>RO</c:v>
                </c:pt>
                <c:pt idx="22">
                  <c:v>HU</c:v>
                </c:pt>
                <c:pt idx="23">
                  <c:v>SK</c:v>
                </c:pt>
                <c:pt idx="24">
                  <c:v>LV</c:v>
                </c:pt>
                <c:pt idx="25">
                  <c:v>GR</c:v>
                </c:pt>
                <c:pt idx="26">
                  <c:v>BG</c:v>
                </c:pt>
              </c:strCache>
            </c:strRef>
          </c:cat>
          <c:val>
            <c:numRef>
              <c:f>'G-3'!$F$3:$F$29</c:f>
              <c:numCache>
                <c:formatCode>0.0</c:formatCode>
                <c:ptCount val="27"/>
                <c:pt idx="0">
                  <c:v>-83.227208683069165</c:v>
                </c:pt>
                <c:pt idx="1">
                  <c:v>-112.2688366702058</c:v>
                </c:pt>
                <c:pt idx="2">
                  <c:v>-26.674902207380111</c:v>
                </c:pt>
                <c:pt idx="3">
                  <c:v>-36.543290169299553</c:v>
                </c:pt>
                <c:pt idx="4">
                  <c:v>-17.52645785903449</c:v>
                </c:pt>
                <c:pt idx="5">
                  <c:v>-23.463765387694369</c:v>
                </c:pt>
                <c:pt idx="6">
                  <c:v>-28.840291181120289</c:v>
                </c:pt>
                <c:pt idx="7">
                  <c:v>-8.8993109327069888</c:v>
                </c:pt>
                <c:pt idx="8">
                  <c:v>23.202859666393291</c:v>
                </c:pt>
                <c:pt idx="9">
                  <c:v>-5.3541544003601036</c:v>
                </c:pt>
                <c:pt idx="10">
                  <c:v>22.892332210151071</c:v>
                </c:pt>
                <c:pt idx="11">
                  <c:v>-13.767064091601091</c:v>
                </c:pt>
                <c:pt idx="12">
                  <c:v>3.7115304174152639</c:v>
                </c:pt>
                <c:pt idx="13">
                  <c:v>21.847661917449269</c:v>
                </c:pt>
                <c:pt idx="14">
                  <c:v>4.5741342372479243</c:v>
                </c:pt>
                <c:pt idx="15">
                  <c:v>14.15504368972595</c:v>
                </c:pt>
                <c:pt idx="16">
                  <c:v>33.074352333388617</c:v>
                </c:pt>
                <c:pt idx="17">
                  <c:v>36.515608064910687</c:v>
                </c:pt>
                <c:pt idx="18">
                  <c:v>34.378371058553448</c:v>
                </c:pt>
                <c:pt idx="19">
                  <c:v>27.458395289442642</c:v>
                </c:pt>
                <c:pt idx="20">
                  <c:v>34.519869720489993</c:v>
                </c:pt>
                <c:pt idx="21">
                  <c:v>24.713863287559839</c:v>
                </c:pt>
                <c:pt idx="22">
                  <c:v>30.622030270850949</c:v>
                </c:pt>
                <c:pt idx="23">
                  <c:v>18.119774138769959</c:v>
                </c:pt>
                <c:pt idx="24">
                  <c:v>41.821568655234543</c:v>
                </c:pt>
                <c:pt idx="25">
                  <c:v>50.47855761825334</c:v>
                </c:pt>
                <c:pt idx="26">
                  <c:v>43.802005927204718</c:v>
                </c:pt>
              </c:numCache>
            </c:numRef>
          </c:val>
          <c:extLst>
            <c:ext xmlns:c16="http://schemas.microsoft.com/office/drawing/2014/chart" uri="{C3380CC4-5D6E-409C-BE32-E72D297353CC}">
              <c16:uniqueId val="{00000003-F177-4455-8821-0A745FFDE45B}"/>
            </c:ext>
          </c:extLst>
        </c:ser>
        <c:dLbls>
          <c:showLegendKey val="0"/>
          <c:showVal val="0"/>
          <c:showCatName val="0"/>
          <c:showSerName val="0"/>
          <c:showPercent val="0"/>
          <c:showBubbleSize val="0"/>
        </c:dLbls>
        <c:gapWidth val="150"/>
        <c:overlap val="100"/>
        <c:axId val="681235535"/>
        <c:axId val="681239375"/>
      </c:barChart>
      <c:lineChart>
        <c:grouping val="standard"/>
        <c:varyColors val="0"/>
        <c:ser>
          <c:idx val="0"/>
          <c:order val="0"/>
          <c:tx>
            <c:strRef>
              <c:f>'G-3'!$B$2</c:f>
              <c:strCache>
                <c:ptCount val="1"/>
                <c:pt idx="0">
                  <c:v>Gap vs EU27</c:v>
                </c:pt>
              </c:strCache>
            </c:strRef>
          </c:tx>
          <c:spPr>
            <a:ln w="28575" cap="rnd">
              <a:noFill/>
              <a:round/>
            </a:ln>
            <a:effectLst/>
          </c:spPr>
          <c:marker>
            <c:symbol val="circle"/>
            <c:size val="7"/>
            <c:spPr>
              <a:solidFill>
                <a:schemeClr val="accent1"/>
              </a:solidFill>
              <a:ln w="9525">
                <a:solidFill>
                  <a:schemeClr val="accent1"/>
                </a:solidFill>
              </a:ln>
              <a:effectLst/>
            </c:spPr>
          </c:marker>
          <c:cat>
            <c:strRef>
              <c:f>'G-3'!$A$3:$A$29</c:f>
              <c:strCache>
                <c:ptCount val="27"/>
                <c:pt idx="0">
                  <c:v>LU</c:v>
                </c:pt>
                <c:pt idx="1">
                  <c:v>IE</c:v>
                </c:pt>
                <c:pt idx="2">
                  <c:v>NL</c:v>
                </c:pt>
                <c:pt idx="3">
                  <c:v>DK</c:v>
                </c:pt>
                <c:pt idx="4">
                  <c:v>AT</c:v>
                </c:pt>
                <c:pt idx="5">
                  <c:v>DE</c:v>
                </c:pt>
                <c:pt idx="6">
                  <c:v>BE</c:v>
                </c:pt>
                <c:pt idx="7">
                  <c:v>SE</c:v>
                </c:pt>
                <c:pt idx="8">
                  <c:v>MT</c:v>
                </c:pt>
                <c:pt idx="9">
                  <c:v>FI</c:v>
                </c:pt>
                <c:pt idx="10">
                  <c:v>CY</c:v>
                </c:pt>
                <c:pt idx="11">
                  <c:v>FR</c:v>
                </c:pt>
                <c:pt idx="12">
                  <c:v>IT</c:v>
                </c:pt>
                <c:pt idx="13">
                  <c:v>CZ</c:v>
                </c:pt>
                <c:pt idx="14">
                  <c:v>ES</c:v>
                </c:pt>
                <c:pt idx="15">
                  <c:v>SI</c:v>
                </c:pt>
                <c:pt idx="16">
                  <c:v>LT</c:v>
                </c:pt>
                <c:pt idx="17">
                  <c:v>PT</c:v>
                </c:pt>
                <c:pt idx="18">
                  <c:v>PL</c:v>
                </c:pt>
                <c:pt idx="19">
                  <c:v>EE</c:v>
                </c:pt>
                <c:pt idx="20">
                  <c:v>HR</c:v>
                </c:pt>
                <c:pt idx="21">
                  <c:v>RO</c:v>
                </c:pt>
                <c:pt idx="22">
                  <c:v>HU</c:v>
                </c:pt>
                <c:pt idx="23">
                  <c:v>SK</c:v>
                </c:pt>
                <c:pt idx="24">
                  <c:v>LV</c:v>
                </c:pt>
                <c:pt idx="25">
                  <c:v>GR</c:v>
                </c:pt>
                <c:pt idx="26">
                  <c:v>BG</c:v>
                </c:pt>
              </c:strCache>
            </c:strRef>
          </c:cat>
          <c:val>
            <c:numRef>
              <c:f>'G-3'!$B$3:$B$29</c:f>
              <c:numCache>
                <c:formatCode>0.0</c:formatCode>
                <c:ptCount val="27"/>
                <c:pt idx="0">
                  <c:v>-138.9</c:v>
                </c:pt>
                <c:pt idx="1">
                  <c:v>-123.9</c:v>
                </c:pt>
                <c:pt idx="2">
                  <c:v>-32.300000000000018</c:v>
                </c:pt>
                <c:pt idx="3">
                  <c:v>-29.400000000000009</c:v>
                </c:pt>
                <c:pt idx="4">
                  <c:v>-18.500000000000011</c:v>
                </c:pt>
                <c:pt idx="5">
                  <c:v>-16.599999999999991</c:v>
                </c:pt>
                <c:pt idx="6">
                  <c:v>-14.3</c:v>
                </c:pt>
                <c:pt idx="7">
                  <c:v>-11.1</c:v>
                </c:pt>
                <c:pt idx="8">
                  <c:v>-10.20000000000001</c:v>
                </c:pt>
                <c:pt idx="9">
                  <c:v>-0.9000000000000119</c:v>
                </c:pt>
                <c:pt idx="10">
                  <c:v>1.800000000000002</c:v>
                </c:pt>
                <c:pt idx="11">
                  <c:v>2.4000000000000021</c:v>
                </c:pt>
                <c:pt idx="12">
                  <c:v>3.900000000000003</c:v>
                </c:pt>
                <c:pt idx="13">
                  <c:v>7.4999999999999956</c:v>
                </c:pt>
                <c:pt idx="14">
                  <c:v>8.4999999999999964</c:v>
                </c:pt>
                <c:pt idx="15">
                  <c:v>8.7000000000000082</c:v>
                </c:pt>
                <c:pt idx="16">
                  <c:v>12.400000000000009</c:v>
                </c:pt>
                <c:pt idx="17">
                  <c:v>18.400000000000009</c:v>
                </c:pt>
                <c:pt idx="18">
                  <c:v>18.900000000000009</c:v>
                </c:pt>
                <c:pt idx="19">
                  <c:v>20.20000000000001</c:v>
                </c:pt>
                <c:pt idx="20">
                  <c:v>22.400000000000009</c:v>
                </c:pt>
                <c:pt idx="21">
                  <c:v>22.400000000000009</c:v>
                </c:pt>
                <c:pt idx="22">
                  <c:v>23.900000000000009</c:v>
                </c:pt>
                <c:pt idx="23">
                  <c:v>25.3</c:v>
                </c:pt>
                <c:pt idx="24">
                  <c:v>28.7</c:v>
                </c:pt>
                <c:pt idx="25">
                  <c:v>31.70000000000001</c:v>
                </c:pt>
                <c:pt idx="26">
                  <c:v>32.099999999999987</c:v>
                </c:pt>
              </c:numCache>
            </c:numRef>
          </c:val>
          <c:smooth val="0"/>
          <c:extLst>
            <c:ext xmlns:c16="http://schemas.microsoft.com/office/drawing/2014/chart" uri="{C3380CC4-5D6E-409C-BE32-E72D297353CC}">
              <c16:uniqueId val="{00000004-F177-4455-8821-0A745FFDE45B}"/>
            </c:ext>
          </c:extLst>
        </c:ser>
        <c:dLbls>
          <c:showLegendKey val="0"/>
          <c:showVal val="0"/>
          <c:showCatName val="0"/>
          <c:showSerName val="0"/>
          <c:showPercent val="0"/>
          <c:showBubbleSize val="0"/>
        </c:dLbls>
        <c:marker val="1"/>
        <c:smooth val="0"/>
        <c:axId val="681235535"/>
        <c:axId val="681239375"/>
      </c:lineChart>
      <c:catAx>
        <c:axId val="68123553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681239375"/>
        <c:crosses val="autoZero"/>
        <c:auto val="1"/>
        <c:lblAlgn val="ctr"/>
        <c:lblOffset val="100"/>
        <c:noMultiLvlLbl val="0"/>
      </c:catAx>
      <c:valAx>
        <c:axId val="681239375"/>
        <c:scaling>
          <c:orientation val="minMax"/>
          <c:max val="50"/>
          <c:min val="-16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681235535"/>
        <c:crosses val="autoZero"/>
        <c:crossBetween val="between"/>
      </c:valAx>
      <c:spPr>
        <a:noFill/>
        <a:ln>
          <a:noFill/>
        </a:ln>
        <a:effectLst/>
      </c:spPr>
    </c:plotArea>
    <c:legend>
      <c:legendPos val="b"/>
      <c:layout>
        <c:manualLayout>
          <c:xMode val="edge"/>
          <c:yMode val="edge"/>
          <c:x val="3.467654087634342E-2"/>
          <c:y val="0.81519480329364047"/>
          <c:w val="0.94329713710606022"/>
          <c:h val="0.16055542790658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2025</c:v>
          </c:tx>
          <c:spPr>
            <a:solidFill>
              <a:srgbClr val="0086DE"/>
            </a:solidFill>
            <a:ln>
              <a:noFill/>
            </a:ln>
          </c:spPr>
          <c:invertIfNegative val="0"/>
          <c:dPt>
            <c:idx val="0"/>
            <c:invertIfNegative val="0"/>
            <c:bubble3D val="0"/>
            <c:extLst>
              <c:ext xmlns:c16="http://schemas.microsoft.com/office/drawing/2014/chart" uri="{C3380CC4-5D6E-409C-BE32-E72D297353CC}">
                <c16:uniqueId val="{00000000-295A-47AB-B3CB-57E23D1EA5C0}"/>
              </c:ext>
            </c:extLst>
          </c:dPt>
          <c:dPt>
            <c:idx val="1"/>
            <c:invertIfNegative val="0"/>
            <c:bubble3D val="0"/>
            <c:extLst>
              <c:ext xmlns:c16="http://schemas.microsoft.com/office/drawing/2014/chart" uri="{C3380CC4-5D6E-409C-BE32-E72D297353CC}">
                <c16:uniqueId val="{00000001-295A-47AB-B3CB-57E23D1EA5C0}"/>
              </c:ext>
            </c:extLst>
          </c:dPt>
          <c:dPt>
            <c:idx val="2"/>
            <c:invertIfNegative val="0"/>
            <c:bubble3D val="0"/>
            <c:extLst>
              <c:ext xmlns:c16="http://schemas.microsoft.com/office/drawing/2014/chart" uri="{C3380CC4-5D6E-409C-BE32-E72D297353CC}">
                <c16:uniqueId val="{00000002-295A-47AB-B3CB-57E23D1EA5C0}"/>
              </c:ext>
            </c:extLst>
          </c:dPt>
          <c:dPt>
            <c:idx val="3"/>
            <c:invertIfNegative val="0"/>
            <c:bubble3D val="0"/>
            <c:extLst>
              <c:ext xmlns:c16="http://schemas.microsoft.com/office/drawing/2014/chart" uri="{C3380CC4-5D6E-409C-BE32-E72D297353CC}">
                <c16:uniqueId val="{00000003-295A-47AB-B3CB-57E23D1EA5C0}"/>
              </c:ext>
            </c:extLst>
          </c:dPt>
          <c:dPt>
            <c:idx val="4"/>
            <c:invertIfNegative val="0"/>
            <c:bubble3D val="0"/>
            <c:extLst>
              <c:ext xmlns:c16="http://schemas.microsoft.com/office/drawing/2014/chart" uri="{C3380CC4-5D6E-409C-BE32-E72D297353CC}">
                <c16:uniqueId val="{00000004-295A-47AB-B3CB-57E23D1EA5C0}"/>
              </c:ext>
            </c:extLst>
          </c:dPt>
          <c:dPt>
            <c:idx val="5"/>
            <c:invertIfNegative val="0"/>
            <c:bubble3D val="0"/>
            <c:extLst>
              <c:ext xmlns:c16="http://schemas.microsoft.com/office/drawing/2014/chart" uri="{C3380CC4-5D6E-409C-BE32-E72D297353CC}">
                <c16:uniqueId val="{00000005-295A-47AB-B3CB-57E23D1EA5C0}"/>
              </c:ext>
            </c:extLst>
          </c:dPt>
          <c:dPt>
            <c:idx val="6"/>
            <c:invertIfNegative val="0"/>
            <c:bubble3D val="0"/>
            <c:extLst>
              <c:ext xmlns:c16="http://schemas.microsoft.com/office/drawing/2014/chart" uri="{C3380CC4-5D6E-409C-BE32-E72D297353CC}">
                <c16:uniqueId val="{00000006-295A-47AB-B3CB-57E23D1EA5C0}"/>
              </c:ext>
            </c:extLst>
          </c:dPt>
          <c:dPt>
            <c:idx val="7"/>
            <c:invertIfNegative val="0"/>
            <c:bubble3D val="0"/>
            <c:extLst>
              <c:ext xmlns:c16="http://schemas.microsoft.com/office/drawing/2014/chart" uri="{C3380CC4-5D6E-409C-BE32-E72D297353CC}">
                <c16:uniqueId val="{00000007-295A-47AB-B3CB-57E23D1EA5C0}"/>
              </c:ext>
            </c:extLst>
          </c:dPt>
          <c:dPt>
            <c:idx val="8"/>
            <c:invertIfNegative val="0"/>
            <c:bubble3D val="0"/>
            <c:extLst>
              <c:ext xmlns:c16="http://schemas.microsoft.com/office/drawing/2014/chart" uri="{C3380CC4-5D6E-409C-BE32-E72D297353CC}">
                <c16:uniqueId val="{00000008-295A-47AB-B3CB-57E23D1EA5C0}"/>
              </c:ext>
            </c:extLst>
          </c:dPt>
          <c:dPt>
            <c:idx val="9"/>
            <c:invertIfNegative val="0"/>
            <c:bubble3D val="0"/>
            <c:extLst>
              <c:ext xmlns:c16="http://schemas.microsoft.com/office/drawing/2014/chart" uri="{C3380CC4-5D6E-409C-BE32-E72D297353CC}">
                <c16:uniqueId val="{00000009-295A-47AB-B3CB-57E23D1EA5C0}"/>
              </c:ext>
            </c:extLst>
          </c:dPt>
          <c:dPt>
            <c:idx val="10"/>
            <c:invertIfNegative val="0"/>
            <c:bubble3D val="0"/>
            <c:extLst>
              <c:ext xmlns:c16="http://schemas.microsoft.com/office/drawing/2014/chart" uri="{C3380CC4-5D6E-409C-BE32-E72D297353CC}">
                <c16:uniqueId val="{0000000A-295A-47AB-B3CB-57E23D1EA5C0}"/>
              </c:ext>
            </c:extLst>
          </c:dPt>
          <c:dPt>
            <c:idx val="11"/>
            <c:invertIfNegative val="0"/>
            <c:bubble3D val="0"/>
            <c:extLst>
              <c:ext xmlns:c16="http://schemas.microsoft.com/office/drawing/2014/chart" uri="{C3380CC4-5D6E-409C-BE32-E72D297353CC}">
                <c16:uniqueId val="{0000000B-295A-47AB-B3CB-57E23D1EA5C0}"/>
              </c:ext>
            </c:extLst>
          </c:dPt>
          <c:dPt>
            <c:idx val="12"/>
            <c:invertIfNegative val="0"/>
            <c:bubble3D val="0"/>
            <c:extLst>
              <c:ext xmlns:c16="http://schemas.microsoft.com/office/drawing/2014/chart" uri="{C3380CC4-5D6E-409C-BE32-E72D297353CC}">
                <c16:uniqueId val="{0000000C-295A-47AB-B3CB-57E23D1EA5C0}"/>
              </c:ext>
            </c:extLst>
          </c:dPt>
          <c:dPt>
            <c:idx val="13"/>
            <c:invertIfNegative val="0"/>
            <c:bubble3D val="0"/>
            <c:extLst>
              <c:ext xmlns:c16="http://schemas.microsoft.com/office/drawing/2014/chart" uri="{C3380CC4-5D6E-409C-BE32-E72D297353CC}">
                <c16:uniqueId val="{0000000D-295A-47AB-B3CB-57E23D1EA5C0}"/>
              </c:ext>
            </c:extLst>
          </c:dPt>
          <c:dPt>
            <c:idx val="14"/>
            <c:invertIfNegative val="0"/>
            <c:bubble3D val="0"/>
            <c:extLst>
              <c:ext xmlns:c16="http://schemas.microsoft.com/office/drawing/2014/chart" uri="{C3380CC4-5D6E-409C-BE32-E72D297353CC}">
                <c16:uniqueId val="{0000000E-295A-47AB-B3CB-57E23D1EA5C0}"/>
              </c:ext>
            </c:extLst>
          </c:dPt>
          <c:dPt>
            <c:idx val="15"/>
            <c:invertIfNegative val="0"/>
            <c:bubble3D val="0"/>
            <c:extLst>
              <c:ext xmlns:c16="http://schemas.microsoft.com/office/drawing/2014/chart" uri="{C3380CC4-5D6E-409C-BE32-E72D297353CC}">
                <c16:uniqueId val="{0000000F-295A-47AB-B3CB-57E23D1EA5C0}"/>
              </c:ext>
            </c:extLst>
          </c:dPt>
          <c:dPt>
            <c:idx val="16"/>
            <c:invertIfNegative val="0"/>
            <c:bubble3D val="0"/>
            <c:extLst>
              <c:ext xmlns:c16="http://schemas.microsoft.com/office/drawing/2014/chart" uri="{C3380CC4-5D6E-409C-BE32-E72D297353CC}">
                <c16:uniqueId val="{00000010-295A-47AB-B3CB-57E23D1EA5C0}"/>
              </c:ext>
            </c:extLst>
          </c:dPt>
          <c:dPt>
            <c:idx val="17"/>
            <c:invertIfNegative val="0"/>
            <c:bubble3D val="0"/>
            <c:extLst>
              <c:ext xmlns:c16="http://schemas.microsoft.com/office/drawing/2014/chart" uri="{C3380CC4-5D6E-409C-BE32-E72D297353CC}">
                <c16:uniqueId val="{00000011-295A-47AB-B3CB-57E23D1EA5C0}"/>
              </c:ext>
            </c:extLst>
          </c:dPt>
          <c:dPt>
            <c:idx val="18"/>
            <c:invertIfNegative val="0"/>
            <c:bubble3D val="0"/>
            <c:spPr>
              <a:solidFill>
                <a:srgbClr val="0086DE"/>
              </a:solidFill>
              <a:ln w="25400">
                <a:noFill/>
              </a:ln>
              <a:effectLst/>
              <a:extLst>
                <a:ext uri="{91240B29-F687-4F45-9708-019B960494DF}">
                  <a14:hiddenLine xmlns:a14="http://schemas.microsoft.com/office/drawing/2010/main" w="25400">
                    <a:solidFill>
                      <a:srgbClr val="C62828"/>
                    </a:solidFill>
                  </a14:hiddenLine>
                </a:ext>
              </a:extLst>
            </c:spPr>
            <c:extLst>
              <c:ext xmlns:c16="http://schemas.microsoft.com/office/drawing/2014/chart" uri="{C3380CC4-5D6E-409C-BE32-E72D297353CC}">
                <c16:uniqueId val="{00000013-295A-47AB-B3CB-57E23D1EA5C0}"/>
              </c:ext>
            </c:extLst>
          </c:dPt>
          <c:dPt>
            <c:idx val="19"/>
            <c:invertIfNegative val="0"/>
            <c:bubble3D val="0"/>
            <c:extLst>
              <c:ext xmlns:c16="http://schemas.microsoft.com/office/drawing/2014/chart" uri="{C3380CC4-5D6E-409C-BE32-E72D297353CC}">
                <c16:uniqueId val="{00000014-295A-47AB-B3CB-57E23D1EA5C0}"/>
              </c:ext>
            </c:extLst>
          </c:dPt>
          <c:dPt>
            <c:idx val="20"/>
            <c:invertIfNegative val="0"/>
            <c:bubble3D val="0"/>
            <c:extLst>
              <c:ext xmlns:c16="http://schemas.microsoft.com/office/drawing/2014/chart" uri="{C3380CC4-5D6E-409C-BE32-E72D297353CC}">
                <c16:uniqueId val="{00000015-295A-47AB-B3CB-57E23D1EA5C0}"/>
              </c:ext>
            </c:extLst>
          </c:dPt>
          <c:dPt>
            <c:idx val="21"/>
            <c:invertIfNegative val="0"/>
            <c:bubble3D val="0"/>
            <c:extLst>
              <c:ext xmlns:c16="http://schemas.microsoft.com/office/drawing/2014/chart" uri="{C3380CC4-5D6E-409C-BE32-E72D297353CC}">
                <c16:uniqueId val="{00000016-295A-47AB-B3CB-57E23D1EA5C0}"/>
              </c:ext>
            </c:extLst>
          </c:dPt>
          <c:dPt>
            <c:idx val="22"/>
            <c:invertIfNegative val="0"/>
            <c:bubble3D val="0"/>
            <c:extLst>
              <c:ext xmlns:c16="http://schemas.microsoft.com/office/drawing/2014/chart" uri="{C3380CC4-5D6E-409C-BE32-E72D297353CC}">
                <c16:uniqueId val="{00000017-295A-47AB-B3CB-57E23D1EA5C0}"/>
              </c:ext>
            </c:extLst>
          </c:dPt>
          <c:dPt>
            <c:idx val="23"/>
            <c:invertIfNegative val="0"/>
            <c:bubble3D val="0"/>
            <c:extLst>
              <c:ext xmlns:c16="http://schemas.microsoft.com/office/drawing/2014/chart" uri="{C3380CC4-5D6E-409C-BE32-E72D297353CC}">
                <c16:uniqueId val="{00000018-295A-47AB-B3CB-57E23D1EA5C0}"/>
              </c:ext>
            </c:extLst>
          </c:dPt>
          <c:dPt>
            <c:idx val="24"/>
            <c:invertIfNegative val="0"/>
            <c:bubble3D val="0"/>
            <c:extLst>
              <c:ext xmlns:c16="http://schemas.microsoft.com/office/drawing/2014/chart" uri="{C3380CC4-5D6E-409C-BE32-E72D297353CC}">
                <c16:uniqueId val="{00000019-295A-47AB-B3CB-57E23D1EA5C0}"/>
              </c:ext>
            </c:extLst>
          </c:dPt>
          <c:dPt>
            <c:idx val="25"/>
            <c:invertIfNegative val="0"/>
            <c:bubble3D val="0"/>
            <c:extLst>
              <c:ext xmlns:c16="http://schemas.microsoft.com/office/drawing/2014/chart" uri="{C3380CC4-5D6E-409C-BE32-E72D297353CC}">
                <c16:uniqueId val="{0000001A-295A-47AB-B3CB-57E23D1EA5C0}"/>
              </c:ext>
            </c:extLst>
          </c:dPt>
          <c:dPt>
            <c:idx val="26"/>
            <c:invertIfNegative val="0"/>
            <c:bubble3D val="0"/>
            <c:extLst>
              <c:ext xmlns:c16="http://schemas.microsoft.com/office/drawing/2014/chart" uri="{C3380CC4-5D6E-409C-BE32-E72D297353CC}">
                <c16:uniqueId val="{0000001B-295A-47AB-B3CB-57E23D1EA5C0}"/>
              </c:ext>
            </c:extLst>
          </c:dPt>
          <c:dPt>
            <c:idx val="27"/>
            <c:invertIfNegative val="0"/>
            <c:bubble3D val="0"/>
            <c:extLst>
              <c:ext xmlns:c16="http://schemas.microsoft.com/office/drawing/2014/chart" uri="{C3380CC4-5D6E-409C-BE32-E72D297353CC}">
                <c16:uniqueId val="{0000001C-295A-47AB-B3CB-57E23D1EA5C0}"/>
              </c:ext>
            </c:extLst>
          </c:dPt>
          <c:cat>
            <c:strRef>
              <c:f>'G-4'!$A$3:$A$30</c:f>
              <c:strCache>
                <c:ptCount val="28"/>
                <c:pt idx="0">
                  <c:v>IE</c:v>
                </c:pt>
                <c:pt idx="1">
                  <c:v>PL</c:v>
                </c:pt>
                <c:pt idx="2">
                  <c:v>LV</c:v>
                </c:pt>
                <c:pt idx="3">
                  <c:v>BG</c:v>
                </c:pt>
                <c:pt idx="4">
                  <c:v>HR</c:v>
                </c:pt>
                <c:pt idx="5">
                  <c:v>LT</c:v>
                </c:pt>
                <c:pt idx="6">
                  <c:v>DK</c:v>
                </c:pt>
                <c:pt idx="7">
                  <c:v>CZ</c:v>
                </c:pt>
                <c:pt idx="8">
                  <c:v>MT</c:v>
                </c:pt>
                <c:pt idx="9">
                  <c:v>CY</c:v>
                </c:pt>
                <c:pt idx="10">
                  <c:v>GR</c:v>
                </c:pt>
                <c:pt idx="11">
                  <c:v>EE</c:v>
                </c:pt>
                <c:pt idx="12">
                  <c:v>ES</c:v>
                </c:pt>
                <c:pt idx="13">
                  <c:v>SI</c:v>
                </c:pt>
                <c:pt idx="14">
                  <c:v>EU27</c:v>
                </c:pt>
                <c:pt idx="15">
                  <c:v>NL</c:v>
                </c:pt>
                <c:pt idx="16">
                  <c:v>HU</c:v>
                </c:pt>
                <c:pt idx="17">
                  <c:v>SE</c:v>
                </c:pt>
                <c:pt idx="18">
                  <c:v>SK</c:v>
                </c:pt>
                <c:pt idx="19">
                  <c:v>PT</c:v>
                </c:pt>
                <c:pt idx="20">
                  <c:v>RO</c:v>
                </c:pt>
                <c:pt idx="21">
                  <c:v>IT</c:v>
                </c:pt>
                <c:pt idx="22">
                  <c:v>BE</c:v>
                </c:pt>
                <c:pt idx="23">
                  <c:v>FR</c:v>
                </c:pt>
                <c:pt idx="24">
                  <c:v>AT</c:v>
                </c:pt>
                <c:pt idx="25">
                  <c:v>FI</c:v>
                </c:pt>
                <c:pt idx="26">
                  <c:v>DE</c:v>
                </c:pt>
                <c:pt idx="27">
                  <c:v>LU</c:v>
                </c:pt>
              </c:strCache>
            </c:strRef>
          </c:cat>
          <c:val>
            <c:numRef>
              <c:f>'G-4'!$B$3:$B$30</c:f>
              <c:numCache>
                <c:formatCode>0.00;\-0.00;0.00</c:formatCode>
                <c:ptCount val="28"/>
                <c:pt idx="0">
                  <c:v>6.2993956299395526</c:v>
                </c:pt>
                <c:pt idx="1">
                  <c:v>4.1061276058117491</c:v>
                </c:pt>
                <c:pt idx="2">
                  <c:v>3.315290933694182</c:v>
                </c:pt>
                <c:pt idx="3">
                  <c:v>3.2822757111597318</c:v>
                </c:pt>
                <c:pt idx="4">
                  <c:v>3.079824010056575</c:v>
                </c:pt>
                <c:pt idx="5">
                  <c:v>2.9293509477311912</c:v>
                </c:pt>
                <c:pt idx="6">
                  <c:v>2.9108660278430731</c:v>
                </c:pt>
                <c:pt idx="7">
                  <c:v>2.5974025974025978</c:v>
                </c:pt>
                <c:pt idx="8">
                  <c:v>2.4478994376447178</c:v>
                </c:pt>
                <c:pt idx="9">
                  <c:v>2.137042062415206</c:v>
                </c:pt>
                <c:pt idx="10">
                  <c:v>2.0376175548589388</c:v>
                </c:pt>
                <c:pt idx="11">
                  <c:v>1.628664495114007</c:v>
                </c:pt>
                <c:pt idx="12">
                  <c:v>1.592718998862352</c:v>
                </c:pt>
                <c:pt idx="13">
                  <c:v>1.309121621621623</c:v>
                </c:pt>
                <c:pt idx="14">
                  <c:v>1.205966359885746</c:v>
                </c:pt>
                <c:pt idx="15">
                  <c:v>1.0407632263659929</c:v>
                </c:pt>
                <c:pt idx="16">
                  <c:v>1.006036217303818</c:v>
                </c:pt>
                <c:pt idx="17">
                  <c:v>0.97620500305064528</c:v>
                </c:pt>
                <c:pt idx="18">
                  <c:v>0.90395480225988756</c:v>
                </c:pt>
                <c:pt idx="19">
                  <c:v>0.87719298245614308</c:v>
                </c:pt>
                <c:pt idx="20">
                  <c:v>0.80213903743315829</c:v>
                </c:pt>
                <c:pt idx="21">
                  <c:v>0.66645509362106559</c:v>
                </c:pt>
                <c:pt idx="22">
                  <c:v>0.54187192118226868</c:v>
                </c:pt>
                <c:pt idx="23">
                  <c:v>0.47446274072007188</c:v>
                </c:pt>
                <c:pt idx="24">
                  <c:v>0.38396928245740808</c:v>
                </c:pt>
                <c:pt idx="25">
                  <c:v>0.34296913277804819</c:v>
                </c:pt>
                <c:pt idx="26">
                  <c:v>0.22415940224158601</c:v>
                </c:pt>
                <c:pt idx="27">
                  <c:v>-0.61919504643962453</c:v>
                </c:pt>
              </c:numCache>
            </c:numRef>
          </c:val>
          <c:extLst>
            <c:ext xmlns:c16="http://schemas.microsoft.com/office/drawing/2014/chart" uri="{C3380CC4-5D6E-409C-BE32-E72D297353CC}">
              <c16:uniqueId val="{0000001D-295A-47AB-B3CB-57E23D1EA5C0}"/>
            </c:ext>
          </c:extLst>
        </c:ser>
        <c:dLbls>
          <c:showLegendKey val="0"/>
          <c:showVal val="0"/>
          <c:showCatName val="0"/>
          <c:showSerName val="0"/>
          <c:showPercent val="0"/>
          <c:showBubbleSize val="0"/>
        </c:dLbls>
        <c:gapWidth val="212"/>
        <c:axId val="48650112"/>
        <c:axId val="48672768"/>
      </c:barChart>
      <c:lineChart>
        <c:grouping val="standard"/>
        <c:varyColors val="0"/>
        <c:ser>
          <c:idx val="1"/>
          <c:order val="1"/>
          <c:tx>
            <c:v>2020–25 average</c:v>
          </c:tx>
          <c:spPr>
            <a:ln>
              <a:noFill/>
            </a:ln>
          </c:spPr>
          <c:marker>
            <c:symbol val="circle"/>
            <c:size val="8"/>
            <c:spPr>
              <a:solidFill>
                <a:srgbClr val="2B5291"/>
              </a:solidFill>
              <a:ln>
                <a:noFill/>
              </a:ln>
            </c:spPr>
          </c:marker>
          <c:cat>
            <c:strRef>
              <c:f>'G-4'!$A$3:$A$30</c:f>
              <c:strCache>
                <c:ptCount val="28"/>
                <c:pt idx="0">
                  <c:v>IE</c:v>
                </c:pt>
                <c:pt idx="1">
                  <c:v>PL</c:v>
                </c:pt>
                <c:pt idx="2">
                  <c:v>LV</c:v>
                </c:pt>
                <c:pt idx="3">
                  <c:v>BG</c:v>
                </c:pt>
                <c:pt idx="4">
                  <c:v>HR</c:v>
                </c:pt>
                <c:pt idx="5">
                  <c:v>LT</c:v>
                </c:pt>
                <c:pt idx="6">
                  <c:v>DK</c:v>
                </c:pt>
                <c:pt idx="7">
                  <c:v>CZ</c:v>
                </c:pt>
                <c:pt idx="8">
                  <c:v>MT</c:v>
                </c:pt>
                <c:pt idx="9">
                  <c:v>CY</c:v>
                </c:pt>
                <c:pt idx="10">
                  <c:v>GR</c:v>
                </c:pt>
                <c:pt idx="11">
                  <c:v>EE</c:v>
                </c:pt>
                <c:pt idx="12">
                  <c:v>ES</c:v>
                </c:pt>
                <c:pt idx="13">
                  <c:v>SI</c:v>
                </c:pt>
                <c:pt idx="14">
                  <c:v>EU27</c:v>
                </c:pt>
                <c:pt idx="15">
                  <c:v>NL</c:v>
                </c:pt>
                <c:pt idx="16">
                  <c:v>HU</c:v>
                </c:pt>
                <c:pt idx="17">
                  <c:v>SE</c:v>
                </c:pt>
                <c:pt idx="18">
                  <c:v>SK</c:v>
                </c:pt>
                <c:pt idx="19">
                  <c:v>PT</c:v>
                </c:pt>
                <c:pt idx="20">
                  <c:v>RO</c:v>
                </c:pt>
                <c:pt idx="21">
                  <c:v>IT</c:v>
                </c:pt>
                <c:pt idx="22">
                  <c:v>BE</c:v>
                </c:pt>
                <c:pt idx="23">
                  <c:v>FR</c:v>
                </c:pt>
                <c:pt idx="24">
                  <c:v>AT</c:v>
                </c:pt>
                <c:pt idx="25">
                  <c:v>FI</c:v>
                </c:pt>
                <c:pt idx="26">
                  <c:v>DE</c:v>
                </c:pt>
                <c:pt idx="27">
                  <c:v>LU</c:v>
                </c:pt>
              </c:strCache>
            </c:strRef>
          </c:cat>
          <c:val>
            <c:numRef>
              <c:f>'G-4'!$C$3:$C$30</c:f>
              <c:numCache>
                <c:formatCode>0.00;\-0.00;0.00</c:formatCode>
                <c:ptCount val="28"/>
                <c:pt idx="0">
                  <c:v>4.8035612547562936</c:v>
                </c:pt>
                <c:pt idx="1">
                  <c:v>3.1020220165922212</c:v>
                </c:pt>
                <c:pt idx="2">
                  <c:v>1.6767912930514719</c:v>
                </c:pt>
                <c:pt idx="3">
                  <c:v>3.2758392539049548</c:v>
                </c:pt>
                <c:pt idx="4">
                  <c:v>3.8551514545249739</c:v>
                </c:pt>
                <c:pt idx="5">
                  <c:v>2.1962312705370302</c:v>
                </c:pt>
                <c:pt idx="6">
                  <c:v>1.68173400099465</c:v>
                </c:pt>
                <c:pt idx="7">
                  <c:v>0.34700268955532021</c:v>
                </c:pt>
                <c:pt idx="8">
                  <c:v>2.5868296340317398</c:v>
                </c:pt>
                <c:pt idx="9">
                  <c:v>2.8824605721427869</c:v>
                </c:pt>
                <c:pt idx="10">
                  <c:v>2.021661625414684</c:v>
                </c:pt>
                <c:pt idx="11">
                  <c:v>0.12519059247704251</c:v>
                </c:pt>
                <c:pt idx="12">
                  <c:v>0.81272188344734264</c:v>
                </c:pt>
                <c:pt idx="13">
                  <c:v>1.788024064803895</c:v>
                </c:pt>
                <c:pt idx="14">
                  <c:v>0.94509285899562201</c:v>
                </c:pt>
                <c:pt idx="15">
                  <c:v>0.8130595596814949</c:v>
                </c:pt>
                <c:pt idx="16">
                  <c:v>1.491411464236214</c:v>
                </c:pt>
                <c:pt idx="17">
                  <c:v>0.638395410592274</c:v>
                </c:pt>
                <c:pt idx="18">
                  <c:v>1.380071234687108</c:v>
                </c:pt>
                <c:pt idx="19">
                  <c:v>1.1652467817383489</c:v>
                </c:pt>
                <c:pt idx="20">
                  <c:v>1.9374296822788351</c:v>
                </c:pt>
                <c:pt idx="21">
                  <c:v>1.4239698209091101</c:v>
                </c:pt>
                <c:pt idx="22">
                  <c:v>0.86679123994837237</c:v>
                </c:pt>
                <c:pt idx="23">
                  <c:v>0.52814545373889299</c:v>
                </c:pt>
                <c:pt idx="24">
                  <c:v>-5.5672695190700512E-2</c:v>
                </c:pt>
                <c:pt idx="25">
                  <c:v>-0.16586229191489779</c:v>
                </c:pt>
                <c:pt idx="26">
                  <c:v>-0.1237169945538574</c:v>
                </c:pt>
                <c:pt idx="27">
                  <c:v>-0.63724136790086483</c:v>
                </c:pt>
              </c:numCache>
            </c:numRef>
          </c:val>
          <c:smooth val="0"/>
          <c:extLst>
            <c:ext xmlns:c16="http://schemas.microsoft.com/office/drawing/2014/chart" uri="{C3380CC4-5D6E-409C-BE32-E72D297353CC}">
              <c16:uniqueId val="{0000001E-295A-47AB-B3CB-57E23D1EA5C0}"/>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numFmt formatCode="0" sourceLinked="0"/>
        <c:majorTickMark val="none"/>
        <c:minorTickMark val="none"/>
        <c:tickLblPos val="low"/>
        <c:spPr>
          <a:ln w="9525">
            <a:solidFill>
              <a:srgbClr val="243447"/>
            </a:solidFill>
            <a:prstDash val="solid"/>
          </a:ln>
        </c:spPr>
        <c:txPr>
          <a:bodyPr rot="-5400000" anchorCtr="1"/>
          <a:lstStyle/>
          <a:p>
            <a:pPr>
              <a:defRPr sz="750">
                <a:latin typeface="Arial"/>
                <a:ea typeface="Arial"/>
                <a:cs typeface="Arial"/>
              </a:defRPr>
            </a:pPr>
            <a:endParaRPr lang="sk-SK"/>
          </a:p>
        </c:txPr>
        <c:crossAx val="48672768"/>
        <c:crossesAt val="0"/>
        <c:auto val="1"/>
        <c:lblAlgn val="ctr"/>
        <c:lblOffset val="100"/>
        <c:tickLblSkip val="1"/>
        <c:noMultiLvlLbl val="1"/>
      </c:catAx>
      <c:valAx>
        <c:axId val="48672768"/>
        <c:scaling>
          <c:orientation val="minMax"/>
          <c:max val="7.5"/>
          <c:min val="-1"/>
        </c:scaling>
        <c:delete val="0"/>
        <c:axPos val="l"/>
        <c:majorGridlines>
          <c:spPr>
            <a:ln w="3810">
              <a:solidFill>
                <a:srgbClr val="D2DBE0"/>
              </a:solidFill>
              <a:prstDash val="solid"/>
            </a:ln>
          </c:spPr>
        </c:majorGridlines>
        <c:title>
          <c:tx>
            <c:rich>
              <a:bodyPr/>
              <a:lstStyle/>
              <a:p>
                <a:r>
                  <a:rPr lang="sk-SK" sz="750">
                    <a:latin typeface="Arial"/>
                    <a:ea typeface="Arial"/>
                    <a:cs typeface="Arial"/>
                  </a:rPr>
                  <a:t>Real GDP per capita growth (%)</a:t>
                </a:r>
              </a:p>
            </c:rich>
          </c:tx>
          <c:overlay val="0"/>
        </c:title>
        <c:numFmt formatCode="0" sourceLinked="0"/>
        <c:majorTickMark val="none"/>
        <c:minorTickMark val="none"/>
        <c:tickLblPos val="nextTo"/>
        <c:spPr>
          <a:ln w="11430">
            <a:solidFill>
              <a:srgbClr val="4A5560"/>
            </a:solidFill>
            <a:prstDash val="solid"/>
          </a:ln>
        </c:spPr>
        <c:txPr>
          <a:bodyPr anchorCtr="1"/>
          <a:lstStyle/>
          <a:p>
            <a:pPr>
              <a:defRPr sz="750">
                <a:latin typeface="Arial"/>
                <a:ea typeface="Arial"/>
                <a:cs typeface="Arial"/>
              </a:defRPr>
            </a:pPr>
            <a:endParaRPr lang="sk-SK"/>
          </a:p>
        </c:txPr>
        <c:crossAx val="48650112"/>
        <c:crosses val="autoZero"/>
        <c:crossBetween val="between"/>
        <c:majorUnit val="1"/>
      </c:valAx>
    </c:plotArea>
    <c:legend>
      <c:legendPos val="b"/>
      <c:overlay val="0"/>
      <c:txPr>
        <a:bodyPr anchorCtr="1"/>
        <a:lstStyle/>
        <a:p>
          <a:pPr>
            <a:defRPr sz="750">
              <a:latin typeface="Arial"/>
              <a:ea typeface="Arial"/>
              <a:cs typeface="Arial"/>
            </a:defRPr>
          </a:pPr>
          <a:endParaRPr lang="sk-SK"/>
        </a:p>
      </c:txPr>
    </c:legend>
    <c:plotVisOnly val="1"/>
    <c:dispBlanksAs val="zero"/>
    <c:showDLblsOverMax val="1"/>
  </c:chart>
  <c:spPr>
    <a:ln>
      <a:noFill/>
    </a:ln>
  </c:sp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0077835098199"/>
          <c:y val="1.9576437088449902E-2"/>
          <c:w val="0.85937134582315144"/>
          <c:h val="0.85244299080874364"/>
        </c:manualLayout>
      </c:layout>
      <c:areaChart>
        <c:grouping val="standard"/>
        <c:varyColors val="0"/>
        <c:ser>
          <c:idx val="0"/>
          <c:order val="0"/>
          <c:tx>
            <c:v>EU central 90%</c:v>
          </c:tx>
          <c:spPr>
            <a:solidFill>
              <a:srgbClr val="EFF2F4"/>
            </a:solidFill>
            <a:ln>
              <a:noFill/>
            </a:ln>
          </c:spPr>
          <c:cat>
            <c:numRef>
              <c:f>'G-5'!$A$3:$A$28</c:f>
              <c:numCache>
                <c:formatCode>0</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'G-5'!$J$3:$J$28</c:f>
              <c:numCache>
                <c:formatCode>0.00;\-0.00;0.00</c:formatCode>
                <c:ptCount val="26"/>
                <c:pt idx="0">
                  <c:v>4.1743204840546033</c:v>
                </c:pt>
                <c:pt idx="1">
                  <c:v>4.3917031686368588</c:v>
                </c:pt>
                <c:pt idx="2">
                  <c:v>3.8300710486285321</c:v>
                </c:pt>
                <c:pt idx="3">
                  <c:v>4.2221596980538036</c:v>
                </c:pt>
                <c:pt idx="4">
                  <c:v>5.8253199456618594</c:v>
                </c:pt>
                <c:pt idx="5">
                  <c:v>7.1085135420239416</c:v>
                </c:pt>
                <c:pt idx="6">
                  <c:v>7.3061733741063142</c:v>
                </c:pt>
                <c:pt idx="7">
                  <c:v>7.6470860855911482</c:v>
                </c:pt>
                <c:pt idx="8">
                  <c:v>6.8457008005094666</c:v>
                </c:pt>
                <c:pt idx="9">
                  <c:v>4.5001871588675586</c:v>
                </c:pt>
                <c:pt idx="10">
                  <c:v>3.7643461327866938</c:v>
                </c:pt>
                <c:pt idx="11">
                  <c:v>3.402402929779198</c:v>
                </c:pt>
                <c:pt idx="12">
                  <c:v>2.6859447083149641</c:v>
                </c:pt>
                <c:pt idx="13">
                  <c:v>2.5509871263592538</c:v>
                </c:pt>
                <c:pt idx="14">
                  <c:v>3.1941499436360909</c:v>
                </c:pt>
                <c:pt idx="15">
                  <c:v>4.4765768038625193</c:v>
                </c:pt>
                <c:pt idx="16">
                  <c:v>3.713683617741772</c:v>
                </c:pt>
                <c:pt idx="17">
                  <c:v>3.8486623146577772</c:v>
                </c:pt>
                <c:pt idx="18">
                  <c:v>3.444146293791102</c:v>
                </c:pt>
                <c:pt idx="19">
                  <c:v>3.1178160479167589</c:v>
                </c:pt>
                <c:pt idx="20">
                  <c:v>3.545434657302299</c:v>
                </c:pt>
                <c:pt idx="21">
                  <c:v>3.2332863665091378</c:v>
                </c:pt>
                <c:pt idx="22">
                  <c:v>2.92703678408227</c:v>
                </c:pt>
                <c:pt idx="23">
                  <c:v>3.062773602101021</c:v>
                </c:pt>
                <c:pt idx="24">
                  <c:v>3.026681606294547</c:v>
                </c:pt>
                <c:pt idx="25">
                  <c:v>2.4698250469684409</c:v>
                </c:pt>
              </c:numCache>
            </c:numRef>
          </c:val>
          <c:extLst>
            <c:ext xmlns:c16="http://schemas.microsoft.com/office/drawing/2014/chart" uri="{C3380CC4-5D6E-409C-BE32-E72D297353CC}">
              <c16:uniqueId val="{00000000-1808-49FF-B35A-644E04DD9794}"/>
            </c:ext>
          </c:extLst>
        </c:ser>
        <c:ser>
          <c:idx val="1"/>
          <c:order val="1"/>
          <c:tx>
            <c:v>EU p05</c:v>
          </c:tx>
          <c:spPr>
            <a:solidFill>
              <a:srgbClr val="EFF2F4"/>
            </a:solidFill>
            <a:ln>
              <a:noFill/>
            </a:ln>
          </c:spPr>
          <c:cat>
            <c:numRef>
              <c:f>'G-5'!$A$3:$A$28</c:f>
              <c:numCache>
                <c:formatCode>0</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'G-5'!$G$3:$G$28</c:f>
              <c:numCache>
                <c:formatCode>0.00;\-0.00;0.00</c:formatCode>
                <c:ptCount val="26"/>
                <c:pt idx="0">
                  <c:v>-2.2403313904457551</c:v>
                </c:pt>
                <c:pt idx="1">
                  <c:v>-2.1980486735972771</c:v>
                </c:pt>
                <c:pt idx="2">
                  <c:v>-0.67956111640885331</c:v>
                </c:pt>
                <c:pt idx="3">
                  <c:v>-0.65834536787174047</c:v>
                </c:pt>
                <c:pt idx="4">
                  <c:v>-0.81651071158875699</c:v>
                </c:pt>
                <c:pt idx="5">
                  <c:v>-0.89062721081307428</c:v>
                </c:pt>
                <c:pt idx="6">
                  <c:v>-0.98342468024962404</c:v>
                </c:pt>
                <c:pt idx="7">
                  <c:v>-0.95480512330053302</c:v>
                </c:pt>
                <c:pt idx="8">
                  <c:v>-0.77528347732994662</c:v>
                </c:pt>
                <c:pt idx="9">
                  <c:v>-1.3377418715972429</c:v>
                </c:pt>
                <c:pt idx="10">
                  <c:v>-1.465144326795762</c:v>
                </c:pt>
                <c:pt idx="11">
                  <c:v>-1.888644266872729</c:v>
                </c:pt>
                <c:pt idx="12">
                  <c:v>-1.894618528440849</c:v>
                </c:pt>
                <c:pt idx="13">
                  <c:v>-2.898914948319808</c:v>
                </c:pt>
                <c:pt idx="14">
                  <c:v>-3.245237158353723</c:v>
                </c:pt>
                <c:pt idx="15">
                  <c:v>-2.7841799481797018</c:v>
                </c:pt>
                <c:pt idx="16">
                  <c:v>-1.579514242782825</c:v>
                </c:pt>
                <c:pt idx="17">
                  <c:v>-1.155670098260039</c:v>
                </c:pt>
                <c:pt idx="18">
                  <c:v>-1.093951838794619</c:v>
                </c:pt>
                <c:pt idx="19">
                  <c:v>-0.89016648985715374</c:v>
                </c:pt>
                <c:pt idx="20">
                  <c:v>-1.0853251917801441</c:v>
                </c:pt>
                <c:pt idx="21">
                  <c:v>-0.91631618933076908</c:v>
                </c:pt>
                <c:pt idx="22">
                  <c:v>-0.91755685313611834</c:v>
                </c:pt>
                <c:pt idx="23">
                  <c:v>-1.086793303631989</c:v>
                </c:pt>
                <c:pt idx="24">
                  <c:v>-1.169799478543839</c:v>
                </c:pt>
                <c:pt idx="25">
                  <c:v>-1.837153072652923</c:v>
                </c:pt>
              </c:numCache>
            </c:numRef>
          </c:val>
          <c:extLst>
            <c:ext xmlns:c16="http://schemas.microsoft.com/office/drawing/2014/chart" uri="{C3380CC4-5D6E-409C-BE32-E72D297353CC}">
              <c16:uniqueId val="{00000001-1808-49FF-B35A-644E04DD9794}"/>
            </c:ext>
          </c:extLst>
        </c:ser>
        <c:ser>
          <c:idx val="2"/>
          <c:order val="2"/>
          <c:tx>
            <c:v>EU central 70%</c:v>
          </c:tx>
          <c:spPr>
            <a:solidFill>
              <a:srgbClr val="DCE3E7"/>
            </a:solidFill>
            <a:ln>
              <a:noFill/>
            </a:ln>
          </c:spPr>
          <c:cat>
            <c:numRef>
              <c:f>'G-5'!$A$3:$A$28</c:f>
              <c:numCache>
                <c:formatCode>0</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'G-5'!$I$3:$I$28</c:f>
              <c:numCache>
                <c:formatCode>0.00;\-0.00;0.00</c:formatCode>
                <c:ptCount val="26"/>
                <c:pt idx="0">
                  <c:v>2.5873839824117848</c:v>
                </c:pt>
                <c:pt idx="1">
                  <c:v>2.1553216765614081</c:v>
                </c:pt>
                <c:pt idx="2">
                  <c:v>2.1431615205518528</c:v>
                </c:pt>
                <c:pt idx="3">
                  <c:v>2.6287729664252648</c:v>
                </c:pt>
                <c:pt idx="4">
                  <c:v>4.373623345102267</c:v>
                </c:pt>
                <c:pt idx="5">
                  <c:v>5.3431163556607553</c:v>
                </c:pt>
                <c:pt idx="6">
                  <c:v>5.2257188165928001</c:v>
                </c:pt>
                <c:pt idx="7">
                  <c:v>5.1864986823011749</c:v>
                </c:pt>
                <c:pt idx="8">
                  <c:v>5.2040322023452124</c:v>
                </c:pt>
                <c:pt idx="9">
                  <c:v>3.585347204445716</c:v>
                </c:pt>
                <c:pt idx="10">
                  <c:v>2.163290960620408</c:v>
                </c:pt>
                <c:pt idx="11">
                  <c:v>2.314026957472767</c:v>
                </c:pt>
                <c:pt idx="12">
                  <c:v>2.3833807488453189</c:v>
                </c:pt>
                <c:pt idx="13">
                  <c:v>1.5679161168676889</c:v>
                </c:pt>
                <c:pt idx="14">
                  <c:v>2.2017120580436251</c:v>
                </c:pt>
                <c:pt idx="15">
                  <c:v>3.0956007083922978</c:v>
                </c:pt>
                <c:pt idx="16">
                  <c:v>2.2123441326260389</c:v>
                </c:pt>
                <c:pt idx="17">
                  <c:v>2.1882568405340672</c:v>
                </c:pt>
                <c:pt idx="18">
                  <c:v>2.619077755479907</c:v>
                </c:pt>
                <c:pt idx="19">
                  <c:v>2.6814295410470539</c:v>
                </c:pt>
                <c:pt idx="20">
                  <c:v>2.728986859576656</c:v>
                </c:pt>
                <c:pt idx="21">
                  <c:v>2.6826538580941488</c:v>
                </c:pt>
                <c:pt idx="22">
                  <c:v>2.5554214375002471</c:v>
                </c:pt>
                <c:pt idx="23">
                  <c:v>2.0887110002710032</c:v>
                </c:pt>
                <c:pt idx="24">
                  <c:v>2.0126229901117418</c:v>
                </c:pt>
                <c:pt idx="25">
                  <c:v>2.1452531289470889</c:v>
                </c:pt>
              </c:numCache>
            </c:numRef>
          </c:val>
          <c:extLst>
            <c:ext xmlns:c16="http://schemas.microsoft.com/office/drawing/2014/chart" uri="{C3380CC4-5D6E-409C-BE32-E72D297353CC}">
              <c16:uniqueId val="{00000002-1808-49FF-B35A-644E04DD9794}"/>
            </c:ext>
          </c:extLst>
        </c:ser>
        <c:ser>
          <c:idx val="3"/>
          <c:order val="3"/>
          <c:tx>
            <c:v>EU p15</c:v>
          </c:tx>
          <c:spPr>
            <a:solidFill>
              <a:srgbClr val="DCE3E7"/>
            </a:solidFill>
            <a:ln>
              <a:noFill/>
            </a:ln>
          </c:spPr>
          <c:cat>
            <c:numRef>
              <c:f>'G-5'!$A$3:$A$28</c:f>
              <c:numCache>
                <c:formatCode>0</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'G-5'!$H$3:$H$28</c:f>
              <c:numCache>
                <c:formatCode>0.00;\-0.00;0.00</c:formatCode>
                <c:ptCount val="26"/>
                <c:pt idx="0">
                  <c:v>-0.67907703884069859</c:v>
                </c:pt>
                <c:pt idx="1">
                  <c:v>-0.6049949087178963</c:v>
                </c:pt>
                <c:pt idx="2">
                  <c:v>-0.35139177518590969</c:v>
                </c:pt>
                <c:pt idx="3">
                  <c:v>-0.42013782495794522</c:v>
                </c:pt>
                <c:pt idx="4">
                  <c:v>-0.52071807160837091</c:v>
                </c:pt>
                <c:pt idx="5">
                  <c:v>-0.53205096663664297</c:v>
                </c:pt>
                <c:pt idx="6">
                  <c:v>-0.46139273046993229</c:v>
                </c:pt>
                <c:pt idx="7">
                  <c:v>-0.30564677163834858</c:v>
                </c:pt>
                <c:pt idx="8">
                  <c:v>-0.60220221253133821</c:v>
                </c:pt>
                <c:pt idx="9">
                  <c:v>-0.42620991912299322</c:v>
                </c:pt>
                <c:pt idx="10">
                  <c:v>-0.96596406248712863</c:v>
                </c:pt>
                <c:pt idx="11">
                  <c:v>-1.267736063318615</c:v>
                </c:pt>
                <c:pt idx="12">
                  <c:v>-1.6461527261373829</c:v>
                </c:pt>
                <c:pt idx="13">
                  <c:v>-1.623220561395873</c:v>
                </c:pt>
                <c:pt idx="14">
                  <c:v>-1.44238491887224</c:v>
                </c:pt>
                <c:pt idx="15">
                  <c:v>-1.357481572758118</c:v>
                </c:pt>
                <c:pt idx="16">
                  <c:v>-0.84542487051904147</c:v>
                </c:pt>
                <c:pt idx="17">
                  <c:v>-0.98985241674096824</c:v>
                </c:pt>
                <c:pt idx="18">
                  <c:v>-0.92810183879548824</c:v>
                </c:pt>
                <c:pt idx="19">
                  <c:v>-0.82303775962006753</c:v>
                </c:pt>
                <c:pt idx="20">
                  <c:v>-0.73340490592570173</c:v>
                </c:pt>
                <c:pt idx="21">
                  <c:v>-0.56768903106829416</c:v>
                </c:pt>
                <c:pt idx="22">
                  <c:v>-0.74558374041892628</c:v>
                </c:pt>
                <c:pt idx="23">
                  <c:v>-0.72542314730125002</c:v>
                </c:pt>
                <c:pt idx="24">
                  <c:v>-1.0229079948380639</c:v>
                </c:pt>
                <c:pt idx="25">
                  <c:v>-1.0316907295775</c:v>
                </c:pt>
              </c:numCache>
            </c:numRef>
          </c:val>
          <c:extLst>
            <c:ext xmlns:c16="http://schemas.microsoft.com/office/drawing/2014/chart" uri="{C3380CC4-5D6E-409C-BE32-E72D297353CC}">
              <c16:uniqueId val="{00000003-1808-49FF-B35A-644E04DD9794}"/>
            </c:ext>
          </c:extLst>
        </c:ser>
        <c:dLbls>
          <c:showLegendKey val="0"/>
          <c:showVal val="0"/>
          <c:showCatName val="0"/>
          <c:showSerName val="0"/>
          <c:showPercent val="0"/>
          <c:showBubbleSize val="0"/>
        </c:dLbls>
        <c:axId val="48650112"/>
        <c:axId val="48672768"/>
      </c:areaChart>
      <c:lineChart>
        <c:grouping val="standard"/>
        <c:varyColors val="0"/>
        <c:ser>
          <c:idx val="4"/>
          <c:order val="4"/>
          <c:tx>
            <c:v>EU median</c:v>
          </c:tx>
          <c:spPr>
            <a:ln w="22860">
              <a:solidFill>
                <a:srgbClr val="000000"/>
              </a:solidFill>
              <a:prstDash val="sysDot"/>
            </a:ln>
          </c:spPr>
          <c:marker>
            <c:symbol val="none"/>
          </c:marker>
          <c:cat>
            <c:numRef>
              <c:f>'G-5'!$A$3:$A$28</c:f>
              <c:numCache>
                <c:formatCode>0</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'G-5'!$F$3:$F$28</c:f>
              <c:numCache>
                <c:formatCode>0.00;\-0.00;0.00</c:formatCode>
                <c:ptCount val="26"/>
                <c:pt idx="0">
                  <c:v>0.56133103588411393</c:v>
                </c:pt>
                <c:pt idx="1">
                  <c:v>0.60123307180306229</c:v>
                </c:pt>
                <c:pt idx="2">
                  <c:v>0.84106616412648938</c:v>
                </c:pt>
                <c:pt idx="3">
                  <c:v>1.088564044584301</c:v>
                </c:pt>
                <c:pt idx="4">
                  <c:v>1.3406725735457179</c:v>
                </c:pt>
                <c:pt idx="5">
                  <c:v>1.326899720473103</c:v>
                </c:pt>
                <c:pt idx="6">
                  <c:v>1.1055296653780819</c:v>
                </c:pt>
                <c:pt idx="7">
                  <c:v>1.113067034692419</c:v>
                </c:pt>
                <c:pt idx="8">
                  <c:v>0.79015334177951146</c:v>
                </c:pt>
                <c:pt idx="9">
                  <c:v>0.46882058629812201</c:v>
                </c:pt>
                <c:pt idx="10">
                  <c:v>0.1703697286630978</c:v>
                </c:pt>
                <c:pt idx="11">
                  <c:v>-7.7036657116154122E-2</c:v>
                </c:pt>
                <c:pt idx="12">
                  <c:v>-0.26281655561909878</c:v>
                </c:pt>
                <c:pt idx="13">
                  <c:v>6.2231587899961208E-2</c:v>
                </c:pt>
                <c:pt idx="14">
                  <c:v>-6.6930991983682464E-2</c:v>
                </c:pt>
                <c:pt idx="15">
                  <c:v>-0.16191871347996711</c:v>
                </c:pt>
                <c:pt idx="16">
                  <c:v>0.11104755109435201</c:v>
                </c:pt>
                <c:pt idx="17">
                  <c:v>0.48683974890968429</c:v>
                </c:pt>
                <c:pt idx="18">
                  <c:v>1.224014795163288</c:v>
                </c:pt>
                <c:pt idx="19">
                  <c:v>1.105040100241008</c:v>
                </c:pt>
                <c:pt idx="20">
                  <c:v>1.072536335186181</c:v>
                </c:pt>
                <c:pt idx="21">
                  <c:v>0.62206196668089997</c:v>
                </c:pt>
                <c:pt idx="22">
                  <c:v>0.42624695016151731</c:v>
                </c:pt>
                <c:pt idx="23">
                  <c:v>0.44482608711587279</c:v>
                </c:pt>
                <c:pt idx="24">
                  <c:v>0.53338601942293218</c:v>
                </c:pt>
                <c:pt idx="25">
                  <c:v>0.41965719644862221</c:v>
                </c:pt>
              </c:numCache>
            </c:numRef>
          </c:val>
          <c:smooth val="0"/>
          <c:extLst>
            <c:ext xmlns:c16="http://schemas.microsoft.com/office/drawing/2014/chart" uri="{C3380CC4-5D6E-409C-BE32-E72D297353CC}">
              <c16:uniqueId val="{00000004-1808-49FF-B35A-644E04DD9794}"/>
            </c:ext>
          </c:extLst>
        </c:ser>
        <c:ser>
          <c:idx val="5"/>
          <c:order val="5"/>
          <c:tx>
            <c:v>SK</c:v>
          </c:tx>
          <c:spPr>
            <a:ln w="35243">
              <a:solidFill>
                <a:srgbClr val="2B5291"/>
              </a:solidFill>
              <a:prstDash val="solid"/>
            </a:ln>
          </c:spPr>
          <c:marker>
            <c:symbol val="none"/>
          </c:marker>
          <c:cat>
            <c:numRef>
              <c:f>'G-5'!$A$3:$A$28</c:f>
              <c:numCache>
                <c:formatCode>0</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'G-5'!$B$3:$B$28</c:f>
              <c:numCache>
                <c:formatCode>0.00;\-0.00;0.00</c:formatCode>
                <c:ptCount val="26"/>
                <c:pt idx="0">
                  <c:v>0.26020344238359078</c:v>
                </c:pt>
                <c:pt idx="1">
                  <c:v>-0.30345457907588358</c:v>
                </c:pt>
                <c:pt idx="2">
                  <c:v>-0.12706874176775521</c:v>
                </c:pt>
                <c:pt idx="3">
                  <c:v>0.55348471115989728</c:v>
                </c:pt>
                <c:pt idx="4">
                  <c:v>1.8665737657608079</c:v>
                </c:pt>
                <c:pt idx="5">
                  <c:v>3.456526863991507</c:v>
                </c:pt>
                <c:pt idx="6">
                  <c:v>4.309058382675075</c:v>
                </c:pt>
                <c:pt idx="7">
                  <c:v>5.1757859214415047</c:v>
                </c:pt>
                <c:pt idx="8">
                  <c:v>5.3034195430044528</c:v>
                </c:pt>
                <c:pt idx="9">
                  <c:v>4.4242326631178344</c:v>
                </c:pt>
                <c:pt idx="10">
                  <c:v>4.3527540030863836</c:v>
                </c:pt>
                <c:pt idx="11">
                  <c:v>3.5153459644933038</c:v>
                </c:pt>
                <c:pt idx="12">
                  <c:v>2.4021875359013469</c:v>
                </c:pt>
                <c:pt idx="13">
                  <c:v>1.549961578512582</c:v>
                </c:pt>
                <c:pt idx="14">
                  <c:v>1.9977709830384049</c:v>
                </c:pt>
                <c:pt idx="15">
                  <c:v>1.6790993945870381</c:v>
                </c:pt>
                <c:pt idx="16">
                  <c:v>1.4083462832403431</c:v>
                </c:pt>
                <c:pt idx="17">
                  <c:v>0.94766476612240458</c:v>
                </c:pt>
                <c:pt idx="18">
                  <c:v>1.224014795163288</c:v>
                </c:pt>
                <c:pt idx="19">
                  <c:v>1.105040100241008</c:v>
                </c:pt>
                <c:pt idx="20">
                  <c:v>1.072536335186181</c:v>
                </c:pt>
                <c:pt idx="21">
                  <c:v>0.96627058819597877</c:v>
                </c:pt>
                <c:pt idx="22">
                  <c:v>0.42624695016151731</c:v>
                </c:pt>
                <c:pt idx="23">
                  <c:v>0.45405544851124119</c:v>
                </c:pt>
                <c:pt idx="24">
                  <c:v>0.57004182907905532</c:v>
                </c:pt>
                <c:pt idx="25">
                  <c:v>-4.6160097298553193E-2</c:v>
                </c:pt>
              </c:numCache>
            </c:numRef>
          </c:val>
          <c:smooth val="0"/>
          <c:extLst>
            <c:ext xmlns:c16="http://schemas.microsoft.com/office/drawing/2014/chart" uri="{C3380CC4-5D6E-409C-BE32-E72D297353CC}">
              <c16:uniqueId val="{00000005-1808-49FF-B35A-644E04DD9794}"/>
            </c:ext>
          </c:extLst>
        </c:ser>
        <c:ser>
          <c:idx val="6"/>
          <c:order val="6"/>
          <c:tx>
            <c:v>CZ</c:v>
          </c:tx>
          <c:spPr>
            <a:ln w="22860">
              <a:solidFill>
                <a:srgbClr val="008C7A"/>
              </a:solidFill>
              <a:prstDash val="solid"/>
            </a:ln>
          </c:spPr>
          <c:marker>
            <c:symbol val="none"/>
          </c:marker>
          <c:cat>
            <c:numRef>
              <c:f>'G-5'!$A$3:$A$28</c:f>
              <c:numCache>
                <c:formatCode>0</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'G-5'!$C$3:$C$28</c:f>
              <c:numCache>
                <c:formatCode>0.00;\-0.00;0.00</c:formatCode>
                <c:ptCount val="26"/>
                <c:pt idx="0">
                  <c:v>-0.90319008901640352</c:v>
                </c:pt>
                <c:pt idx="1">
                  <c:v>-1.1424505459234751</c:v>
                </c:pt>
                <c:pt idx="2">
                  <c:v>-0.36186185457365738</c:v>
                </c:pt>
                <c:pt idx="3">
                  <c:v>0.81357237900674395</c:v>
                </c:pt>
                <c:pt idx="4">
                  <c:v>1.602663371861603</c:v>
                </c:pt>
                <c:pt idx="5">
                  <c:v>2.4336353998701998</c:v>
                </c:pt>
                <c:pt idx="6">
                  <c:v>2.7508238537265362</c:v>
                </c:pt>
                <c:pt idx="7">
                  <c:v>3.0095320489939459</c:v>
                </c:pt>
                <c:pt idx="8">
                  <c:v>2.709832200151765</c:v>
                </c:pt>
                <c:pt idx="9">
                  <c:v>2.0318852874904239</c:v>
                </c:pt>
                <c:pt idx="10">
                  <c:v>1.2204619447355309</c:v>
                </c:pt>
                <c:pt idx="11">
                  <c:v>0.63926706921292309</c:v>
                </c:pt>
                <c:pt idx="12">
                  <c:v>0.22455050638091831</c:v>
                </c:pt>
                <c:pt idx="13">
                  <c:v>-1.1752947716219349E-2</c:v>
                </c:pt>
                <c:pt idx="14">
                  <c:v>0.30080676108309218</c:v>
                </c:pt>
                <c:pt idx="15">
                  <c:v>0.75564939635103467</c:v>
                </c:pt>
                <c:pt idx="16">
                  <c:v>0.88150477925814652</c:v>
                </c:pt>
                <c:pt idx="17">
                  <c:v>1.3513308366631469</c:v>
                </c:pt>
                <c:pt idx="18">
                  <c:v>1.495078686185338</c:v>
                </c:pt>
                <c:pt idx="19">
                  <c:v>1.692945927499907</c:v>
                </c:pt>
                <c:pt idx="20">
                  <c:v>1.264820969405464</c:v>
                </c:pt>
                <c:pt idx="21">
                  <c:v>0.62206196668089997</c:v>
                </c:pt>
                <c:pt idx="22">
                  <c:v>-0.36716232304044649</c:v>
                </c:pt>
                <c:pt idx="23">
                  <c:v>-0.71894950481042907</c:v>
                </c:pt>
                <c:pt idx="24">
                  <c:v>-0.99915395589972777</c:v>
                </c:pt>
                <c:pt idx="25">
                  <c:v>-0.84231539936430411</c:v>
                </c:pt>
              </c:numCache>
            </c:numRef>
          </c:val>
          <c:smooth val="0"/>
          <c:extLst>
            <c:ext xmlns:c16="http://schemas.microsoft.com/office/drawing/2014/chart" uri="{C3380CC4-5D6E-409C-BE32-E72D297353CC}">
              <c16:uniqueId val="{00000006-1808-49FF-B35A-644E04DD9794}"/>
            </c:ext>
          </c:extLst>
        </c:ser>
        <c:ser>
          <c:idx val="7"/>
          <c:order val="7"/>
          <c:tx>
            <c:v>PL</c:v>
          </c:tx>
          <c:spPr>
            <a:ln w="22860">
              <a:solidFill>
                <a:srgbClr val="FF7430"/>
              </a:solidFill>
              <a:prstDash val="solid"/>
            </a:ln>
          </c:spPr>
          <c:marker>
            <c:symbol val="none"/>
          </c:marker>
          <c:cat>
            <c:numRef>
              <c:f>'G-5'!$A$3:$A$28</c:f>
              <c:numCache>
                <c:formatCode>0</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'G-5'!$D$3:$D$28</c:f>
              <c:numCache>
                <c:formatCode>0.00;\-0.00;0.00</c:formatCode>
                <c:ptCount val="26"/>
                <c:pt idx="0">
                  <c:v>2.5743618444285992</c:v>
                </c:pt>
                <c:pt idx="1">
                  <c:v>1.552314093405091</c:v>
                </c:pt>
                <c:pt idx="2">
                  <c:v>1.0007204237863481</c:v>
                </c:pt>
                <c:pt idx="3">
                  <c:v>1.2609310238245051</c:v>
                </c:pt>
                <c:pt idx="4">
                  <c:v>1.4878927203409911</c:v>
                </c:pt>
                <c:pt idx="5">
                  <c:v>1.6406683131196731</c:v>
                </c:pt>
                <c:pt idx="6">
                  <c:v>2.3856410362478089</c:v>
                </c:pt>
                <c:pt idx="7">
                  <c:v>2.982518450493834</c:v>
                </c:pt>
                <c:pt idx="8">
                  <c:v>3.1973805068753069</c:v>
                </c:pt>
                <c:pt idx="9">
                  <c:v>3.99091457874224</c:v>
                </c:pt>
                <c:pt idx="10">
                  <c:v>3.9354007187710112</c:v>
                </c:pt>
                <c:pt idx="11">
                  <c:v>4.0372047725150502</c:v>
                </c:pt>
                <c:pt idx="12">
                  <c:v>3.704662564410131</c:v>
                </c:pt>
                <c:pt idx="13">
                  <c:v>3.0374648294546391</c:v>
                </c:pt>
                <c:pt idx="14">
                  <c:v>2.13815917936653</c:v>
                </c:pt>
                <c:pt idx="15">
                  <c:v>2.3009691511928381</c:v>
                </c:pt>
                <c:pt idx="16">
                  <c:v>1.876375130638344</c:v>
                </c:pt>
                <c:pt idx="17">
                  <c:v>1.883650074858598</c:v>
                </c:pt>
                <c:pt idx="18">
                  <c:v>2.600283322623214</c:v>
                </c:pt>
                <c:pt idx="19">
                  <c:v>2.6814088898466881</c:v>
                </c:pt>
                <c:pt idx="20">
                  <c:v>3.3060535590240359</c:v>
                </c:pt>
                <c:pt idx="21">
                  <c:v>3.2517933512756629</c:v>
                </c:pt>
                <c:pt idx="22">
                  <c:v>2.782497589036395</c:v>
                </c:pt>
                <c:pt idx="23">
                  <c:v>2.0416064842520192</c:v>
                </c:pt>
                <c:pt idx="24">
                  <c:v>1.9914353522185999</c:v>
                </c:pt>
                <c:pt idx="25">
                  <c:v>1.468079340469417</c:v>
                </c:pt>
              </c:numCache>
            </c:numRef>
          </c:val>
          <c:smooth val="0"/>
          <c:extLst>
            <c:ext xmlns:c16="http://schemas.microsoft.com/office/drawing/2014/chart" uri="{C3380CC4-5D6E-409C-BE32-E72D297353CC}">
              <c16:uniqueId val="{00000007-1808-49FF-B35A-644E04DD9794}"/>
            </c:ext>
          </c:extLst>
        </c:ser>
        <c:ser>
          <c:idx val="8"/>
          <c:order val="8"/>
          <c:tx>
            <c:v>HU</c:v>
          </c:tx>
          <c:spPr>
            <a:ln w="22860">
              <a:solidFill>
                <a:srgbClr val="A63559"/>
              </a:solidFill>
              <a:prstDash val="solid"/>
            </a:ln>
          </c:spPr>
          <c:marker>
            <c:symbol val="none"/>
          </c:marker>
          <c:cat>
            <c:numRef>
              <c:f>'G-5'!$A$3:$A$28</c:f>
              <c:numCache>
                <c:formatCode>0</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'G-5'!$E$3:$E$28</c:f>
              <c:numCache>
                <c:formatCode>0.00;\-0.00;0.00</c:formatCode>
                <c:ptCount val="26"/>
                <c:pt idx="0">
                  <c:v>0.38849301080452919</c:v>
                </c:pt>
                <c:pt idx="1">
                  <c:v>1.138077567546341</c:v>
                </c:pt>
                <c:pt idx="2">
                  <c:v>1.8464267502548239</c:v>
                </c:pt>
                <c:pt idx="3">
                  <c:v>2.3314583922993042</c:v>
                </c:pt>
                <c:pt idx="4">
                  <c:v>2.8450111356440742</c:v>
                </c:pt>
                <c:pt idx="5">
                  <c:v>3.2469491198467941</c:v>
                </c:pt>
                <c:pt idx="6">
                  <c:v>2.9349130795010452</c:v>
                </c:pt>
                <c:pt idx="7">
                  <c:v>1.6743690225592149</c:v>
                </c:pt>
                <c:pt idx="8">
                  <c:v>1.0965915463137541</c:v>
                </c:pt>
                <c:pt idx="9">
                  <c:v>6.7013184735615822E-2</c:v>
                </c:pt>
                <c:pt idx="10">
                  <c:v>-0.66960116841427342</c:v>
                </c:pt>
                <c:pt idx="11">
                  <c:v>-0.73109125970469047</c:v>
                </c:pt>
                <c:pt idx="12">
                  <c:v>-0.26281655561909878</c:v>
                </c:pt>
                <c:pt idx="13">
                  <c:v>6.2231587899961208E-2</c:v>
                </c:pt>
                <c:pt idx="14">
                  <c:v>1.1294925711873891</c:v>
                </c:pt>
                <c:pt idx="15">
                  <c:v>1.64864546989431</c:v>
                </c:pt>
                <c:pt idx="16">
                  <c:v>1.777311136402957</c:v>
                </c:pt>
                <c:pt idx="17">
                  <c:v>2.1034834215650222</c:v>
                </c:pt>
                <c:pt idx="18">
                  <c:v>2.3884515730591578</c:v>
                </c:pt>
                <c:pt idx="19">
                  <c:v>2.448563856673807</c:v>
                </c:pt>
                <c:pt idx="20">
                  <c:v>2.3319970429516461</c:v>
                </c:pt>
                <c:pt idx="21">
                  <c:v>2.3622212633270911</c:v>
                </c:pt>
                <c:pt idx="22">
                  <c:v>2.309400339074112</c:v>
                </c:pt>
                <c:pt idx="23">
                  <c:v>1.403269288902931</c:v>
                </c:pt>
                <c:pt idx="24">
                  <c:v>0.72647238110347334</c:v>
                </c:pt>
                <c:pt idx="25">
                  <c:v>0.42301825206536359</c:v>
                </c:pt>
              </c:numCache>
            </c:numRef>
          </c:val>
          <c:smooth val="0"/>
          <c:extLst>
            <c:ext xmlns:c16="http://schemas.microsoft.com/office/drawing/2014/chart" uri="{C3380CC4-5D6E-409C-BE32-E72D297353CC}">
              <c16:uniqueId val="{00000008-1808-49FF-B35A-644E04DD9794}"/>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numFmt formatCode="0" sourceLinked="0"/>
        <c:majorTickMark val="none"/>
        <c:minorTickMark val="none"/>
        <c:tickLblPos val="low"/>
        <c:spPr>
          <a:ln w="9525">
            <a:solidFill>
              <a:srgbClr val="243447"/>
            </a:solidFill>
            <a:prstDash val="dash"/>
          </a:ln>
        </c:spPr>
        <c:txPr>
          <a:bodyPr anchorCtr="1"/>
          <a:lstStyle/>
          <a:p>
            <a:pPr>
              <a:defRPr sz="600">
                <a:latin typeface="Arial"/>
                <a:ea typeface="Arial"/>
                <a:cs typeface="Arial"/>
              </a:defRPr>
            </a:pPr>
            <a:endParaRPr lang="sk-SK"/>
          </a:p>
        </c:txPr>
        <c:crossAx val="48672768"/>
        <c:crossesAt val="0"/>
        <c:auto val="1"/>
        <c:lblAlgn val="ctr"/>
        <c:lblOffset val="100"/>
        <c:tickLblSkip val="1"/>
        <c:noMultiLvlLbl val="1"/>
      </c:catAx>
      <c:valAx>
        <c:axId val="48672768"/>
        <c:scaling>
          <c:orientation val="minMax"/>
          <c:max val="8"/>
          <c:min val="-4"/>
        </c:scaling>
        <c:delete val="0"/>
        <c:axPos val="l"/>
        <c:majorGridlines>
          <c:spPr>
            <a:ln w="3810">
              <a:solidFill>
                <a:srgbClr val="D2DBE0"/>
              </a:solidFill>
              <a:prstDash val="solid"/>
            </a:ln>
          </c:spPr>
        </c:majorGridlines>
        <c:title>
          <c:tx>
            <c:rich>
              <a:bodyPr/>
              <a:lstStyle/>
              <a:p>
                <a:r>
                  <a:rPr lang="sk-SK" sz="750">
                    <a:latin typeface="Arial"/>
                    <a:ea typeface="Arial"/>
                    <a:cs typeface="Arial"/>
                  </a:rPr>
                  <a:t>Percentage points vs EU27</a:t>
                </a:r>
              </a:p>
            </c:rich>
          </c:tx>
          <c:overlay val="0"/>
        </c:title>
        <c:numFmt formatCode="0.0" sourceLinked="0"/>
        <c:majorTickMark val="none"/>
        <c:minorTickMark val="none"/>
        <c:tickLblPos val="nextTo"/>
        <c:spPr>
          <a:ln w="11430">
            <a:solidFill>
              <a:srgbClr val="4A5560"/>
            </a:solidFill>
            <a:prstDash val="solid"/>
          </a:ln>
        </c:spPr>
        <c:txPr>
          <a:bodyPr anchorCtr="1"/>
          <a:lstStyle/>
          <a:p>
            <a:pPr>
              <a:defRPr sz="750">
                <a:latin typeface="Arial"/>
                <a:ea typeface="Arial"/>
                <a:cs typeface="Arial"/>
              </a:defRPr>
            </a:pPr>
            <a:endParaRPr lang="sk-SK"/>
          </a:p>
        </c:txPr>
        <c:crossAx val="48650112"/>
        <c:crosses val="autoZero"/>
        <c:crossBetween val="midCat"/>
        <c:majorUnit val="2"/>
      </c:valAx>
    </c:plotArea>
    <c:legend>
      <c:legendPos val="b"/>
      <c:legendEntry>
        <c:idx val="1"/>
        <c:delete val="1"/>
      </c:legendEntry>
      <c:legendEntry>
        <c:idx val="3"/>
        <c:delete val="1"/>
      </c:legendEntry>
      <c:layout>
        <c:manualLayout>
          <c:xMode val="edge"/>
          <c:yMode val="edge"/>
          <c:x val="0.15237905305504934"/>
          <c:y val="0.91746250833213605"/>
          <c:w val="0.73017639170649518"/>
          <c:h val="8.2537491667863977E-2"/>
        </c:manualLayout>
      </c:layout>
      <c:overlay val="0"/>
      <c:txPr>
        <a:bodyPr anchorCtr="1"/>
        <a:lstStyle/>
        <a:p>
          <a:pPr>
            <a:defRPr sz="750">
              <a:latin typeface="Arial"/>
              <a:ea typeface="Arial"/>
              <a:cs typeface="Arial"/>
            </a:defRPr>
          </a:pPr>
          <a:endParaRPr lang="sk-SK"/>
        </a:p>
      </c:txPr>
    </c:legend>
    <c:plotVisOnly val="1"/>
    <c:dispBlanksAs val="zero"/>
    <c:showDLblsOverMax val="1"/>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1764784731423392E-2"/>
          <c:y val="7.9974715610305239E-2"/>
          <c:w val="0.90339984956559438"/>
          <c:h val="0.59635095623381351"/>
        </c:manualLayout>
      </c:layout>
      <c:barChart>
        <c:barDir val="col"/>
        <c:grouping val="stacked"/>
        <c:varyColors val="0"/>
        <c:ser>
          <c:idx val="1"/>
          <c:order val="0"/>
          <c:tx>
            <c:strRef>
              <c:f>'G-6'!$B$2</c:f>
              <c:strCache>
                <c:ptCount val="1"/>
                <c:pt idx="0">
                  <c:v>Share of working-age population</c:v>
                </c:pt>
              </c:strCache>
            </c:strRef>
          </c:tx>
          <c:spPr>
            <a:solidFill>
              <a:schemeClr val="accent2"/>
            </a:solidFill>
            <a:ln>
              <a:noFill/>
            </a:ln>
            <a:effectLst/>
          </c:spPr>
          <c:invertIfNegative val="0"/>
          <c:cat>
            <c:strRef>
              <c:f>'G-6'!$A$3:$A$12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'G-6'!$B$3:$B$12</c:f>
              <c:numCache>
                <c:formatCode>0.00</c:formatCode>
                <c:ptCount val="10"/>
                <c:pt idx="0">
                  <c:v>0.49405458788803536</c:v>
                </c:pt>
                <c:pt idx="1">
                  <c:v>-0.22675015949948177</c:v>
                </c:pt>
                <c:pt idx="2">
                  <c:v>-0.91161159868551334</c:v>
                </c:pt>
                <c:pt idx="3">
                  <c:v>-0.80713540071484979</c:v>
                </c:pt>
                <c:pt idx="4">
                  <c:v>-0.91848364990152476</c:v>
                </c:pt>
                <c:pt idx="5">
                  <c:v>-0.43912246338502209</c:v>
                </c:pt>
                <c:pt idx="6">
                  <c:v>-1.471303759632026</c:v>
                </c:pt>
                <c:pt idx="7">
                  <c:v>-0.8578754965890667</c:v>
                </c:pt>
                <c:pt idx="8">
                  <c:v>-0.70834547866489572</c:v>
                </c:pt>
                <c:pt idx="9">
                  <c:v>-0.44768155611656368</c:v>
                </c:pt>
              </c:numCache>
            </c:numRef>
          </c:val>
          <c:extLst>
            <c:ext xmlns:c16="http://schemas.microsoft.com/office/drawing/2014/chart" uri="{C3380CC4-5D6E-409C-BE32-E72D297353CC}">
              <c16:uniqueId val="{00000000-DC9A-4A89-A3B8-0870386F7D7F}"/>
            </c:ext>
          </c:extLst>
        </c:ser>
        <c:ser>
          <c:idx val="2"/>
          <c:order val="1"/>
          <c:tx>
            <c:strRef>
              <c:f>'G-6'!$C$2</c:f>
              <c:strCache>
                <c:ptCount val="1"/>
                <c:pt idx="0">
                  <c:v>Share of employed in the  working-age population</c:v>
                </c:pt>
              </c:strCache>
            </c:strRef>
          </c:tx>
          <c:spPr>
            <a:solidFill>
              <a:schemeClr val="accent3"/>
            </a:solidFill>
            <a:ln>
              <a:noFill/>
            </a:ln>
            <a:effectLst/>
          </c:spPr>
          <c:invertIfNegative val="0"/>
          <c:cat>
            <c:strRef>
              <c:f>'G-6'!$A$3:$A$12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'G-6'!$C$3:$C$12</c:f>
              <c:numCache>
                <c:formatCode>0.00</c:formatCode>
                <c:ptCount val="10"/>
                <c:pt idx="0">
                  <c:v>0.11168216843110215</c:v>
                </c:pt>
                <c:pt idx="1">
                  <c:v>0.6894797860053683</c:v>
                </c:pt>
                <c:pt idx="2">
                  <c:v>2.6600835226668673</c:v>
                </c:pt>
                <c:pt idx="3">
                  <c:v>0.67414653122782253</c:v>
                </c:pt>
                <c:pt idx="4">
                  <c:v>-1.1189095306154859</c:v>
                </c:pt>
                <c:pt idx="5">
                  <c:v>0.22013148673973859</c:v>
                </c:pt>
                <c:pt idx="6">
                  <c:v>2.9213165227425901</c:v>
                </c:pt>
                <c:pt idx="7">
                  <c:v>1.130123477561007</c:v>
                </c:pt>
                <c:pt idx="8">
                  <c:v>0.52805700088658369</c:v>
                </c:pt>
                <c:pt idx="9">
                  <c:v>0.36416023005250148</c:v>
                </c:pt>
              </c:numCache>
            </c:numRef>
          </c:val>
          <c:extLst>
            <c:ext xmlns:c16="http://schemas.microsoft.com/office/drawing/2014/chart" uri="{C3380CC4-5D6E-409C-BE32-E72D297353CC}">
              <c16:uniqueId val="{00000001-DC9A-4A89-A3B8-0870386F7D7F}"/>
            </c:ext>
          </c:extLst>
        </c:ser>
        <c:ser>
          <c:idx val="3"/>
          <c:order val="2"/>
          <c:tx>
            <c:strRef>
              <c:f>'G-6'!$D$2</c:f>
              <c:strCache>
                <c:ptCount val="1"/>
                <c:pt idx="0">
                  <c:v>Hours worked per employee</c:v>
                </c:pt>
              </c:strCache>
            </c:strRef>
          </c:tx>
          <c:spPr>
            <a:solidFill>
              <a:schemeClr val="accent4"/>
            </a:solidFill>
            <a:ln>
              <a:noFill/>
            </a:ln>
            <a:effectLst/>
          </c:spPr>
          <c:invertIfNegative val="0"/>
          <c:cat>
            <c:strRef>
              <c:f>'G-6'!$A$3:$A$12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'G-6'!$D$3:$D$12</c:f>
              <c:numCache>
                <c:formatCode>0.00</c:formatCode>
                <c:ptCount val="10"/>
                <c:pt idx="0">
                  <c:v>-0.19965410931577671</c:v>
                </c:pt>
                <c:pt idx="1">
                  <c:v>-0.24758812871308331</c:v>
                </c:pt>
                <c:pt idx="2">
                  <c:v>-0.90112282413246092</c:v>
                </c:pt>
                <c:pt idx="3">
                  <c:v>-0.73610498082958087</c:v>
                </c:pt>
                <c:pt idx="4">
                  <c:v>-7.356694793933638</c:v>
                </c:pt>
                <c:pt idx="5">
                  <c:v>0.60366733109367132</c:v>
                </c:pt>
                <c:pt idx="6">
                  <c:v>1.7900946704674681</c:v>
                </c:pt>
                <c:pt idx="7">
                  <c:v>0.8884892774568165</c:v>
                </c:pt>
                <c:pt idx="8">
                  <c:v>0.34089873320928282</c:v>
                </c:pt>
                <c:pt idx="9">
                  <c:v>-0.68308510327108607</c:v>
                </c:pt>
              </c:numCache>
            </c:numRef>
          </c:val>
          <c:extLst>
            <c:ext xmlns:c16="http://schemas.microsoft.com/office/drawing/2014/chart" uri="{C3380CC4-5D6E-409C-BE32-E72D297353CC}">
              <c16:uniqueId val="{00000002-DC9A-4A89-A3B8-0870386F7D7F}"/>
            </c:ext>
          </c:extLst>
        </c:ser>
        <c:ser>
          <c:idx val="4"/>
          <c:order val="3"/>
          <c:tx>
            <c:strRef>
              <c:f>'G-6'!$E$2</c:f>
              <c:strCache>
                <c:ptCount val="1"/>
                <c:pt idx="0">
                  <c:v>GDP per hour worked</c:v>
                </c:pt>
              </c:strCache>
            </c:strRef>
          </c:tx>
          <c:spPr>
            <a:solidFill>
              <a:schemeClr val="accent5"/>
            </a:solidFill>
            <a:ln>
              <a:noFill/>
            </a:ln>
            <a:effectLst/>
          </c:spPr>
          <c:invertIfNegative val="0"/>
          <c:cat>
            <c:strRef>
              <c:f>'G-6'!$A$3:$A$12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'G-6'!$E$3:$E$12</c:f>
              <c:numCache>
                <c:formatCode>0.00</c:formatCode>
                <c:ptCount val="10"/>
                <c:pt idx="0">
                  <c:v>3.8180148564645044</c:v>
                </c:pt>
                <c:pt idx="1">
                  <c:v>2.9503138466694985</c:v>
                </c:pt>
                <c:pt idx="2">
                  <c:v>1.7594463895686085</c:v>
                </c:pt>
                <c:pt idx="3">
                  <c:v>2.2335083200263193</c:v>
                </c:pt>
                <c:pt idx="4">
                  <c:v>6.641423239422517</c:v>
                </c:pt>
                <c:pt idx="5">
                  <c:v>5.4811614311359946</c:v>
                </c:pt>
                <c:pt idx="6">
                  <c:v>-2.9999737009340328</c:v>
                </c:pt>
                <c:pt idx="7">
                  <c:v>0.92395612929143667</c:v>
                </c:pt>
                <c:pt idx="8">
                  <c:v>1.734249157541212</c:v>
                </c:pt>
                <c:pt idx="9">
                  <c:v>1.620233663700787</c:v>
                </c:pt>
              </c:numCache>
            </c:numRef>
          </c:val>
          <c:extLst>
            <c:ext xmlns:c16="http://schemas.microsoft.com/office/drawing/2014/chart" uri="{C3380CC4-5D6E-409C-BE32-E72D297353CC}">
              <c16:uniqueId val="{00000003-DC9A-4A89-A3B8-0870386F7D7F}"/>
            </c:ext>
          </c:extLst>
        </c:ser>
        <c:dLbls>
          <c:showLegendKey val="0"/>
          <c:showVal val="0"/>
          <c:showCatName val="0"/>
          <c:showSerName val="0"/>
          <c:showPercent val="0"/>
          <c:showBubbleSize val="0"/>
        </c:dLbls>
        <c:gapWidth val="150"/>
        <c:overlap val="100"/>
        <c:axId val="826193791"/>
        <c:axId val="826180351"/>
      </c:barChart>
      <c:lineChart>
        <c:grouping val="standard"/>
        <c:varyColors val="0"/>
        <c:ser>
          <c:idx val="5"/>
          <c:order val="4"/>
          <c:tx>
            <c:strRef>
              <c:f>'G-6'!$F$2</c:f>
              <c:strCache>
                <c:ptCount val="1"/>
                <c:pt idx="0">
                  <c:v>GDP per capita (%)</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dPt>
            <c:idx val="4"/>
            <c:marker>
              <c:symbol val="circle"/>
              <c:size val="5"/>
              <c:spPr>
                <a:solidFill>
                  <a:schemeClr val="accent6"/>
                </a:solidFill>
                <a:ln w="9525">
                  <a:solidFill>
                    <a:schemeClr val="accent6"/>
                  </a:solidFill>
                </a:ln>
                <a:effectLst/>
              </c:spPr>
            </c:marker>
            <c:bubble3D val="0"/>
            <c:spPr>
              <a:ln w="28575" cap="rnd">
                <a:noFill/>
                <a:round/>
              </a:ln>
              <a:effectLst/>
            </c:spPr>
            <c:extLst>
              <c:ext xmlns:c16="http://schemas.microsoft.com/office/drawing/2014/chart" uri="{C3380CC4-5D6E-409C-BE32-E72D297353CC}">
                <c16:uniqueId val="{00000005-DC9A-4A89-A3B8-0870386F7D7F}"/>
              </c:ext>
            </c:extLst>
          </c:dPt>
          <c:cat>
            <c:strRef>
              <c:f>'G-6'!$A$3:$A$12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'G-6'!$F$3:$F$12</c:f>
              <c:numCache>
                <c:formatCode>0.00</c:formatCode>
                <c:ptCount val="10"/>
                <c:pt idx="0">
                  <c:v>4.2240975034678696</c:v>
                </c:pt>
                <c:pt idx="1">
                  <c:v>3.1654553444622833</c:v>
                </c:pt>
                <c:pt idx="2">
                  <c:v>2.6067954894174905</c:v>
                </c:pt>
                <c:pt idx="3">
                  <c:v>1.364414469709722</c:v>
                </c:pt>
                <c:pt idx="4">
                  <c:v>-2.7526647350279543</c:v>
                </c:pt>
                <c:pt idx="5">
                  <c:v>5.8658377855842501</c:v>
                </c:pt>
                <c:pt idx="6">
                  <c:v>0.24013373264408777</c:v>
                </c:pt>
                <c:pt idx="7">
                  <c:v>2.08469338772026</c:v>
                </c:pt>
                <c:pt idx="8">
                  <c:v>1.8948594129720719</c:v>
                </c:pt>
                <c:pt idx="9">
                  <c:v>0.85362723436561705</c:v>
                </c:pt>
              </c:numCache>
            </c:numRef>
          </c:val>
          <c:smooth val="0"/>
          <c:extLst>
            <c:ext xmlns:c16="http://schemas.microsoft.com/office/drawing/2014/chart" uri="{C3380CC4-5D6E-409C-BE32-E72D297353CC}">
              <c16:uniqueId val="{00000006-DC9A-4A89-A3B8-0870386F7D7F}"/>
            </c:ext>
          </c:extLst>
        </c:ser>
        <c:dLbls>
          <c:showLegendKey val="0"/>
          <c:showVal val="0"/>
          <c:showCatName val="0"/>
          <c:showSerName val="0"/>
          <c:showPercent val="0"/>
          <c:showBubbleSize val="0"/>
        </c:dLbls>
        <c:marker val="1"/>
        <c:smooth val="0"/>
        <c:axId val="826193791"/>
        <c:axId val="826180351"/>
      </c:lineChart>
      <c:catAx>
        <c:axId val="82619379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sk-SK"/>
          </a:p>
        </c:txPr>
        <c:crossAx val="826180351"/>
        <c:crosses val="autoZero"/>
        <c:auto val="1"/>
        <c:lblAlgn val="ctr"/>
        <c:lblOffset val="100"/>
        <c:noMultiLvlLbl val="0"/>
      </c:catAx>
      <c:valAx>
        <c:axId val="826180351"/>
        <c:scaling>
          <c:orientation val="minMax"/>
          <c:min val="-10"/>
        </c:scaling>
        <c:delete val="0"/>
        <c:axPos val="l"/>
        <c:majorGridlines>
          <c:spPr>
            <a:ln w="6350" cap="flat" cmpd="sng" algn="ctr">
              <a:solidFill>
                <a:schemeClr val="bg2"/>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sk-SK"/>
          </a:p>
        </c:txPr>
        <c:crossAx val="826193791"/>
        <c:crosses val="autoZero"/>
        <c:crossBetween val="between"/>
      </c:valAx>
      <c:spPr>
        <a:noFill/>
        <a:ln>
          <a:noFill/>
        </a:ln>
        <a:effectLst/>
      </c:spPr>
    </c:plotArea>
    <c:legend>
      <c:legendPos val="b"/>
      <c:layout>
        <c:manualLayout>
          <c:xMode val="edge"/>
          <c:yMode val="edge"/>
          <c:x val="1.0026115266476499E-2"/>
          <c:y val="0.81150421029292108"/>
          <c:w val="0.97843540634215376"/>
          <c:h val="0.1778631153090859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sk-SK"/>
    </a:p>
  </c:txPr>
  <c:printSettings>
    <c:headerFooter/>
    <c:pageMargins b="0.75" l="0.7" r="0.7" t="0.75" header="0.3" footer="0.3"/>
    <c:pageSetup orientation="portrait"/>
  </c:printSettings>
  <c:userShapes r:id="rId4"/>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1764784731423392E-2"/>
          <c:y val="7.9974715610305239E-2"/>
          <c:w val="0.90339984956559438"/>
          <c:h val="0.59635095623381351"/>
        </c:manualLayout>
      </c:layout>
      <c:barChart>
        <c:barDir val="col"/>
        <c:grouping val="stacked"/>
        <c:varyColors val="0"/>
        <c:ser>
          <c:idx val="1"/>
          <c:order val="0"/>
          <c:tx>
            <c:strRef>
              <c:f>'G-7'!$B$2</c:f>
              <c:strCache>
                <c:ptCount val="1"/>
                <c:pt idx="0">
                  <c:v>Share of working-age population</c:v>
                </c:pt>
              </c:strCache>
            </c:strRef>
          </c:tx>
          <c:spPr>
            <a:solidFill>
              <a:schemeClr val="accent2"/>
            </a:solidFill>
            <a:ln>
              <a:noFill/>
            </a:ln>
            <a:effectLst/>
          </c:spPr>
          <c:invertIfNegative val="0"/>
          <c:cat>
            <c:strRef>
              <c:f>'G-7'!$A$3:$A$12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'G-7'!$B$3:$B$12</c:f>
              <c:numCache>
                <c:formatCode>General</c:formatCode>
                <c:ptCount val="10"/>
                <c:pt idx="0">
                  <c:v>0.24369649556151618</c:v>
                </c:pt>
                <c:pt idx="1">
                  <c:v>0.10499136659334332</c:v>
                </c:pt>
                <c:pt idx="2">
                  <c:v>1.403380919237085E-2</c:v>
                </c:pt>
                <c:pt idx="3">
                  <c:v>0.22785532203910541</c:v>
                </c:pt>
                <c:pt idx="4">
                  <c:v>-0.25459285073536897</c:v>
                </c:pt>
                <c:pt idx="5">
                  <c:v>0.29626003203340195</c:v>
                </c:pt>
                <c:pt idx="6">
                  <c:v>0.31185866412153307</c:v>
                </c:pt>
                <c:pt idx="7">
                  <c:v>0.48868481265489327</c:v>
                </c:pt>
                <c:pt idx="8">
                  <c:v>0.27611007896251039</c:v>
                </c:pt>
                <c:pt idx="9">
                  <c:v>0.24881119519766237</c:v>
                </c:pt>
              </c:numCache>
            </c:numRef>
          </c:val>
          <c:extLst>
            <c:ext xmlns:c16="http://schemas.microsoft.com/office/drawing/2014/chart" uri="{C3380CC4-5D6E-409C-BE32-E72D297353CC}">
              <c16:uniqueId val="{00000000-C038-4120-87D9-01D0C3D51B30}"/>
            </c:ext>
          </c:extLst>
        </c:ser>
        <c:ser>
          <c:idx val="2"/>
          <c:order val="1"/>
          <c:tx>
            <c:strRef>
              <c:f>'G-7'!$C$2</c:f>
              <c:strCache>
                <c:ptCount val="1"/>
                <c:pt idx="0">
                  <c:v>Share of employed in the  working-age population</c:v>
                </c:pt>
              </c:strCache>
            </c:strRef>
          </c:tx>
          <c:spPr>
            <a:solidFill>
              <a:schemeClr val="accent3"/>
            </a:solidFill>
            <a:ln>
              <a:noFill/>
            </a:ln>
            <a:effectLst/>
          </c:spPr>
          <c:invertIfNegative val="0"/>
          <c:cat>
            <c:strRef>
              <c:f>'G-7'!$A$3:$A$12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'G-7'!$C$3:$C$12</c:f>
              <c:numCache>
                <c:formatCode>General</c:formatCode>
                <c:ptCount val="10"/>
                <c:pt idx="0">
                  <c:v>-4.3464102565198226E-2</c:v>
                </c:pt>
                <c:pt idx="1">
                  <c:v>0.42568123308229405</c:v>
                </c:pt>
                <c:pt idx="2">
                  <c:v>0.4908175707018736</c:v>
                </c:pt>
                <c:pt idx="3">
                  <c:v>-0.94708183616645969</c:v>
                </c:pt>
                <c:pt idx="4">
                  <c:v>-0.53160372099143571</c:v>
                </c:pt>
                <c:pt idx="5">
                  <c:v>-2.1812953763886256</c:v>
                </c:pt>
                <c:pt idx="6">
                  <c:v>-0.42017941024821104</c:v>
                </c:pt>
                <c:pt idx="7">
                  <c:v>-0.97966429383360421</c:v>
                </c:pt>
                <c:pt idx="8">
                  <c:v>-0.94094774316468821</c:v>
                </c:pt>
                <c:pt idx="9">
                  <c:v>-0.62880047237219294</c:v>
                </c:pt>
              </c:numCache>
            </c:numRef>
          </c:val>
          <c:extLst>
            <c:ext xmlns:c16="http://schemas.microsoft.com/office/drawing/2014/chart" uri="{C3380CC4-5D6E-409C-BE32-E72D297353CC}">
              <c16:uniqueId val="{00000001-C038-4120-87D9-01D0C3D51B30}"/>
            </c:ext>
          </c:extLst>
        </c:ser>
        <c:ser>
          <c:idx val="3"/>
          <c:order val="2"/>
          <c:tx>
            <c:strRef>
              <c:f>'G-7'!$D$2</c:f>
              <c:strCache>
                <c:ptCount val="1"/>
                <c:pt idx="0">
                  <c:v>Hours worked per employee</c:v>
                </c:pt>
              </c:strCache>
            </c:strRef>
          </c:tx>
          <c:spPr>
            <a:solidFill>
              <a:schemeClr val="accent4"/>
            </a:solidFill>
            <a:ln>
              <a:noFill/>
            </a:ln>
            <a:effectLst/>
          </c:spPr>
          <c:invertIfNegative val="0"/>
          <c:cat>
            <c:strRef>
              <c:f>'G-7'!$A$3:$A$12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'G-7'!$D$3:$D$12</c:f>
              <c:numCache>
                <c:formatCode>General</c:formatCode>
                <c:ptCount val="10"/>
                <c:pt idx="0">
                  <c:v>0.19931335598881711</c:v>
                </c:pt>
                <c:pt idx="1">
                  <c:v>-1.5423296803884851E-2</c:v>
                </c:pt>
                <c:pt idx="2">
                  <c:v>-0.74163831494113985</c:v>
                </c:pt>
                <c:pt idx="3">
                  <c:v>-0.55871894812294554</c:v>
                </c:pt>
                <c:pt idx="4">
                  <c:v>-1.6588513939423066</c:v>
                </c:pt>
                <c:pt idx="5">
                  <c:v>-3.3680834746221855</c:v>
                </c:pt>
                <c:pt idx="6">
                  <c:v>0.86588346812153105</c:v>
                </c:pt>
                <c:pt idx="7">
                  <c:v>0.89506051957783939</c:v>
                </c:pt>
                <c:pt idx="8">
                  <c:v>0.26492816598180374</c:v>
                </c:pt>
                <c:pt idx="9">
                  <c:v>-0.35125097385435566</c:v>
                </c:pt>
              </c:numCache>
            </c:numRef>
          </c:val>
          <c:extLst>
            <c:ext xmlns:c16="http://schemas.microsoft.com/office/drawing/2014/chart" uri="{C3380CC4-5D6E-409C-BE32-E72D297353CC}">
              <c16:uniqueId val="{00000002-C038-4120-87D9-01D0C3D51B30}"/>
            </c:ext>
          </c:extLst>
        </c:ser>
        <c:ser>
          <c:idx val="4"/>
          <c:order val="3"/>
          <c:tx>
            <c:strRef>
              <c:f>'G-7'!$E$2</c:f>
              <c:strCache>
                <c:ptCount val="1"/>
                <c:pt idx="0">
                  <c:v>GDP per hour worked</c:v>
                </c:pt>
              </c:strCache>
            </c:strRef>
          </c:tx>
          <c:spPr>
            <a:solidFill>
              <a:schemeClr val="accent5"/>
            </a:solidFill>
            <a:ln>
              <a:noFill/>
            </a:ln>
            <a:effectLst/>
          </c:spPr>
          <c:invertIfNegative val="0"/>
          <c:cat>
            <c:strRef>
              <c:f>'G-7'!$A$3:$A$12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'G-7'!$E$3:$E$12</c:f>
              <c:numCache>
                <c:formatCode>General</c:formatCode>
                <c:ptCount val="10"/>
                <c:pt idx="0">
                  <c:v>2.6018713643615543</c:v>
                </c:pt>
                <c:pt idx="1">
                  <c:v>1.5865861673147299</c:v>
                </c:pt>
                <c:pt idx="2">
                  <c:v>0.85976581250413198</c:v>
                </c:pt>
                <c:pt idx="3">
                  <c:v>1.7230492946177143</c:v>
                </c:pt>
                <c:pt idx="4">
                  <c:v>5.293524893473478</c:v>
                </c:pt>
                <c:pt idx="5">
                  <c:v>4.8932191417583315</c:v>
                </c:pt>
                <c:pt idx="6">
                  <c:v>-3.3863446215141919</c:v>
                </c:pt>
                <c:pt idx="7">
                  <c:v>1.7486711801470101</c:v>
                </c:pt>
                <c:pt idx="8">
                  <c:v>1.5279740317696076</c:v>
                </c:pt>
                <c:pt idx="9">
                  <c:v>0.26125114207204914</c:v>
                </c:pt>
              </c:numCache>
            </c:numRef>
          </c:val>
          <c:extLst>
            <c:ext xmlns:c16="http://schemas.microsoft.com/office/drawing/2014/chart" uri="{C3380CC4-5D6E-409C-BE32-E72D297353CC}">
              <c16:uniqueId val="{00000003-C038-4120-87D9-01D0C3D51B30}"/>
            </c:ext>
          </c:extLst>
        </c:ser>
        <c:dLbls>
          <c:showLegendKey val="0"/>
          <c:showVal val="0"/>
          <c:showCatName val="0"/>
          <c:showSerName val="0"/>
          <c:showPercent val="0"/>
          <c:showBubbleSize val="0"/>
        </c:dLbls>
        <c:gapWidth val="150"/>
        <c:overlap val="100"/>
        <c:axId val="826193791"/>
        <c:axId val="826180351"/>
      </c:barChart>
      <c:lineChart>
        <c:grouping val="standard"/>
        <c:varyColors val="0"/>
        <c:ser>
          <c:idx val="5"/>
          <c:order val="4"/>
          <c:tx>
            <c:strRef>
              <c:f>'G-7'!$F$2</c:f>
              <c:strCache>
                <c:ptCount val="1"/>
                <c:pt idx="0">
                  <c:v>GDP per capita (%)</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dPt>
            <c:idx val="4"/>
            <c:marker>
              <c:symbol val="circle"/>
              <c:size val="5"/>
              <c:spPr>
                <a:solidFill>
                  <a:schemeClr val="accent6"/>
                </a:solidFill>
                <a:ln w="9525">
                  <a:solidFill>
                    <a:schemeClr val="accent6"/>
                  </a:solidFill>
                </a:ln>
                <a:effectLst/>
              </c:spPr>
            </c:marker>
            <c:bubble3D val="0"/>
            <c:spPr>
              <a:ln w="28575" cap="rnd">
                <a:noFill/>
                <a:round/>
              </a:ln>
              <a:effectLst/>
            </c:spPr>
            <c:extLst>
              <c:ext xmlns:c16="http://schemas.microsoft.com/office/drawing/2014/chart" uri="{C3380CC4-5D6E-409C-BE32-E72D297353CC}">
                <c16:uniqueId val="{00000005-C038-4120-87D9-01D0C3D51B30}"/>
              </c:ext>
            </c:extLst>
          </c:dPt>
          <c:cat>
            <c:strRef>
              <c:f>'G-7'!$A$3:$A$12</c:f>
              <c:strCache>
                <c:ptCount val="10"/>
                <c:pt idx="0">
                  <c:v>2000-2009</c:v>
                </c:pt>
                <c:pt idx="1">
                  <c:v>2010-2015</c:v>
                </c:pt>
                <c:pt idx="2">
                  <c:v>2016-2019</c:v>
                </c:pt>
                <c:pt idx="3">
                  <c:v>2020-2025</c:v>
                </c:pt>
                <c:pt idx="4">
                  <c:v>2020</c:v>
                </c:pt>
                <c:pt idx="5">
                  <c:v>2021</c:v>
                </c:pt>
                <c:pt idx="6">
                  <c:v>2022</c:v>
                </c:pt>
                <c:pt idx="7">
                  <c:v>2023</c:v>
                </c:pt>
                <c:pt idx="8">
                  <c:v>2024</c:v>
                </c:pt>
                <c:pt idx="9">
                  <c:v>2025</c:v>
                </c:pt>
              </c:strCache>
            </c:strRef>
          </c:cat>
          <c:val>
            <c:numRef>
              <c:f>'G-7'!$F$3:$F$12</c:f>
              <c:numCache>
                <c:formatCode>General</c:formatCode>
                <c:ptCount val="10"/>
                <c:pt idx="0">
                  <c:v>3.0014171133466805</c:v>
                </c:pt>
                <c:pt idx="1">
                  <c:v>2.1018354701864563</c:v>
                </c:pt>
                <c:pt idx="2">
                  <c:v>0.62297887745723646</c:v>
                </c:pt>
                <c:pt idx="3">
                  <c:v>0.44510383236741813</c:v>
                </c:pt>
                <c:pt idx="4">
                  <c:v>2.848476927804322</c:v>
                </c:pt>
                <c:pt idx="5">
                  <c:v>-0.35989967721898802</c:v>
                </c:pt>
                <c:pt idx="6">
                  <c:v>-2.6287818995192946</c:v>
                </c:pt>
                <c:pt idx="7">
                  <c:v>2.1527522185461612</c:v>
                </c:pt>
                <c:pt idx="8">
                  <c:v>1.1280645335490336</c:v>
                </c:pt>
                <c:pt idx="9">
                  <c:v>-0.46998910895672541</c:v>
                </c:pt>
              </c:numCache>
            </c:numRef>
          </c:val>
          <c:smooth val="0"/>
          <c:extLst>
            <c:ext xmlns:c16="http://schemas.microsoft.com/office/drawing/2014/chart" uri="{C3380CC4-5D6E-409C-BE32-E72D297353CC}">
              <c16:uniqueId val="{00000006-C038-4120-87D9-01D0C3D51B30}"/>
            </c:ext>
          </c:extLst>
        </c:ser>
        <c:dLbls>
          <c:showLegendKey val="0"/>
          <c:showVal val="0"/>
          <c:showCatName val="0"/>
          <c:showSerName val="0"/>
          <c:showPercent val="0"/>
          <c:showBubbleSize val="0"/>
        </c:dLbls>
        <c:marker val="1"/>
        <c:smooth val="0"/>
        <c:axId val="826193791"/>
        <c:axId val="826180351"/>
      </c:lineChart>
      <c:catAx>
        <c:axId val="82619379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sk-SK"/>
          </a:p>
        </c:txPr>
        <c:crossAx val="826180351"/>
        <c:crosses val="autoZero"/>
        <c:auto val="1"/>
        <c:lblAlgn val="ctr"/>
        <c:lblOffset val="100"/>
        <c:noMultiLvlLbl val="0"/>
      </c:catAx>
      <c:valAx>
        <c:axId val="826180351"/>
        <c:scaling>
          <c:orientation val="minMax"/>
          <c:min val="-6"/>
        </c:scaling>
        <c:delete val="0"/>
        <c:axPos val="l"/>
        <c:majorGridlines>
          <c:spPr>
            <a:ln w="6350" cap="flat" cmpd="sng" algn="ctr">
              <a:solidFill>
                <a:schemeClr val="bg2"/>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sk-SK"/>
          </a:p>
        </c:txPr>
        <c:crossAx val="826193791"/>
        <c:crosses val="autoZero"/>
        <c:crossBetween val="between"/>
      </c:valAx>
      <c:spPr>
        <a:noFill/>
        <a:ln>
          <a:noFill/>
        </a:ln>
        <a:effectLst/>
      </c:spPr>
    </c:plotArea>
    <c:legend>
      <c:legendPos val="b"/>
      <c:layout>
        <c:manualLayout>
          <c:xMode val="edge"/>
          <c:yMode val="edge"/>
          <c:x val="1.0026115266476499E-2"/>
          <c:y val="0.81150421029292108"/>
          <c:w val="0.97843540634215376"/>
          <c:h val="0.1778631153090859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sk-SK"/>
    </a:p>
  </c:txPr>
  <c:printSettings>
    <c:headerFooter/>
    <c:pageMargins b="0.75" l="0.7" r="0.7" t="0.75" header="0.3" footer="0.3"/>
    <c:pageSetup orientation="portrait"/>
  </c:printSettings>
  <c:userShapes r:id="rId4"/>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'G-8'!$C$2</c:f>
              <c:strCache>
                <c:ptCount val="1"/>
                <c:pt idx="0">
                  <c:v>TFP</c:v>
                </c:pt>
              </c:strCache>
            </c:strRef>
          </c:tx>
          <c:spPr>
            <a:solidFill>
              <a:schemeClr val="accent2"/>
            </a:solidFill>
            <a:ln>
              <a:noFill/>
            </a:ln>
            <a:effectLst/>
          </c:spPr>
          <c:invertIfNegative val="0"/>
          <c:cat>
            <c:numRef>
              <c:f>'G-8'!$A$3:$A$26</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'G-8'!$C$3:$C$26</c:f>
              <c:numCache>
                <c:formatCode>0.0</c:formatCode>
                <c:ptCount val="24"/>
                <c:pt idx="0">
                  <c:v>1.190000057220459</c:v>
                </c:pt>
                <c:pt idx="1">
                  <c:v>3.8199999332427979</c:v>
                </c:pt>
                <c:pt idx="2">
                  <c:v>4.3899998664855957</c:v>
                </c:pt>
                <c:pt idx="3">
                  <c:v>2.4000000953674316</c:v>
                </c:pt>
                <c:pt idx="4">
                  <c:v>2.3399999141693115</c:v>
                </c:pt>
                <c:pt idx="5">
                  <c:v>5.0900001525878906</c:v>
                </c:pt>
                <c:pt idx="6">
                  <c:v>5.929999828338623</c:v>
                </c:pt>
                <c:pt idx="7">
                  <c:v>0.75</c:v>
                </c:pt>
                <c:pt idx="8">
                  <c:v>-5.25</c:v>
                </c:pt>
                <c:pt idx="9">
                  <c:v>4.7800002098083496</c:v>
                </c:pt>
                <c:pt idx="10">
                  <c:v>9.0000003576278687E-2</c:v>
                </c:pt>
                <c:pt idx="11">
                  <c:v>0.54000002145767212</c:v>
                </c:pt>
                <c:pt idx="12">
                  <c:v>0.37999999523162842</c:v>
                </c:pt>
                <c:pt idx="13">
                  <c:v>0.97000002861022949</c:v>
                </c:pt>
                <c:pt idx="14">
                  <c:v>2.0099999904632568</c:v>
                </c:pt>
                <c:pt idx="15">
                  <c:v>-0.27000001072883606</c:v>
                </c:pt>
                <c:pt idx="16">
                  <c:v>1.1399999856948853</c:v>
                </c:pt>
                <c:pt idx="17">
                  <c:v>2.1600000858306885</c:v>
                </c:pt>
                <c:pt idx="18">
                  <c:v>0.80000001192092896</c:v>
                </c:pt>
                <c:pt idx="19">
                  <c:v>2.0699999332427979</c:v>
                </c:pt>
                <c:pt idx="20">
                  <c:v>4.8499999046325684</c:v>
                </c:pt>
                <c:pt idx="21">
                  <c:v>-2.4200000762939453</c:v>
                </c:pt>
                <c:pt idx="22">
                  <c:v>-0.87000000476837158</c:v>
                </c:pt>
                <c:pt idx="23">
                  <c:v>1.9999999552965164E-2</c:v>
                </c:pt>
              </c:numCache>
            </c:numRef>
          </c:val>
          <c:extLst>
            <c:ext xmlns:c16="http://schemas.microsoft.com/office/drawing/2014/chart" uri="{C3380CC4-5D6E-409C-BE32-E72D297353CC}">
              <c16:uniqueId val="{00000000-4E6D-48FF-B0D0-44792B3D25B7}"/>
            </c:ext>
          </c:extLst>
        </c:ser>
        <c:ser>
          <c:idx val="2"/>
          <c:order val="2"/>
          <c:tx>
            <c:strRef>
              <c:f>'G-8'!$D$2</c:f>
              <c:strCache>
                <c:ptCount val="1"/>
                <c:pt idx="0">
                  <c:v>Capital deepening (ICT)</c:v>
                </c:pt>
              </c:strCache>
            </c:strRef>
          </c:tx>
          <c:spPr>
            <a:solidFill>
              <a:schemeClr val="accent3"/>
            </a:solidFill>
            <a:ln>
              <a:noFill/>
            </a:ln>
            <a:effectLst/>
          </c:spPr>
          <c:invertIfNegative val="0"/>
          <c:cat>
            <c:numRef>
              <c:f>'G-8'!$A$3:$A$26</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'G-8'!$D$3:$D$26</c:f>
              <c:numCache>
                <c:formatCode>0.0</c:formatCode>
                <c:ptCount val="24"/>
                <c:pt idx="0">
                  <c:v>0.46836000680923462</c:v>
                </c:pt>
                <c:pt idx="1">
                  <c:v>0.69579297304153442</c:v>
                </c:pt>
                <c:pt idx="2">
                  <c:v>0.80549001693725586</c:v>
                </c:pt>
                <c:pt idx="3">
                  <c:v>0.71727901697158813</c:v>
                </c:pt>
                <c:pt idx="4">
                  <c:v>0.54056501388549805</c:v>
                </c:pt>
                <c:pt idx="5">
                  <c:v>0.60931599140167236</c:v>
                </c:pt>
                <c:pt idx="6">
                  <c:v>0.88242602348327637</c:v>
                </c:pt>
                <c:pt idx="7">
                  <c:v>0.73002797365188599</c:v>
                </c:pt>
                <c:pt idx="8">
                  <c:v>0.41147699952125549</c:v>
                </c:pt>
                <c:pt idx="9">
                  <c:v>0.80694901943206787</c:v>
                </c:pt>
                <c:pt idx="10">
                  <c:v>-4.6358998864889145E-2</c:v>
                </c:pt>
                <c:pt idx="11">
                  <c:v>-0.148499995470047</c:v>
                </c:pt>
                <c:pt idx="12">
                  <c:v>0.21682099997997284</c:v>
                </c:pt>
                <c:pt idx="13">
                  <c:v>4.1990000754594803E-3</c:v>
                </c:pt>
                <c:pt idx="14">
                  <c:v>0.2995469868183136</c:v>
                </c:pt>
                <c:pt idx="15">
                  <c:v>-2.4191999807953835E-2</c:v>
                </c:pt>
                <c:pt idx="16">
                  <c:v>0.37806600332260132</c:v>
                </c:pt>
                <c:pt idx="17">
                  <c:v>-5.2710000425577164E-2</c:v>
                </c:pt>
                <c:pt idx="18">
                  <c:v>7.4813999235630035E-2</c:v>
                </c:pt>
                <c:pt idx="19">
                  <c:v>0.37968200445175171</c:v>
                </c:pt>
                <c:pt idx="20">
                  <c:v>0.10057300329208374</c:v>
                </c:pt>
                <c:pt idx="21">
                  <c:v>0.15119999647140503</c:v>
                </c:pt>
                <c:pt idx="22">
                  <c:v>0.6723639965057373</c:v>
                </c:pt>
                <c:pt idx="23">
                  <c:v>0.43304800987243652</c:v>
                </c:pt>
              </c:numCache>
            </c:numRef>
          </c:val>
          <c:extLst>
            <c:ext xmlns:c16="http://schemas.microsoft.com/office/drawing/2014/chart" uri="{C3380CC4-5D6E-409C-BE32-E72D297353CC}">
              <c16:uniqueId val="{00000001-4E6D-48FF-B0D0-44792B3D25B7}"/>
            </c:ext>
          </c:extLst>
        </c:ser>
        <c:ser>
          <c:idx val="3"/>
          <c:order val="3"/>
          <c:tx>
            <c:strRef>
              <c:f>'G-8'!$E$2</c:f>
              <c:strCache>
                <c:ptCount val="1"/>
                <c:pt idx="0">
                  <c:v>Capital deepening (non-ICT)</c:v>
                </c:pt>
              </c:strCache>
            </c:strRef>
          </c:tx>
          <c:spPr>
            <a:solidFill>
              <a:schemeClr val="accent4"/>
            </a:solidFill>
            <a:ln>
              <a:noFill/>
            </a:ln>
            <a:effectLst/>
          </c:spPr>
          <c:invertIfNegative val="0"/>
          <c:cat>
            <c:numRef>
              <c:f>'G-8'!$A$3:$A$26</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'G-8'!$E$3:$E$26</c:f>
              <c:numCache>
                <c:formatCode>0.0</c:formatCode>
                <c:ptCount val="24"/>
                <c:pt idx="0">
                  <c:v>1.4692660570144653</c:v>
                </c:pt>
                <c:pt idx="1">
                  <c:v>2.3298799991607666</c:v>
                </c:pt>
                <c:pt idx="2">
                  <c:v>1.7683680057525635</c:v>
                </c:pt>
                <c:pt idx="3">
                  <c:v>-0.22544899582862854</c:v>
                </c:pt>
                <c:pt idx="4">
                  <c:v>0.22649100422859192</c:v>
                </c:pt>
                <c:pt idx="5">
                  <c:v>0.5061269998550415</c:v>
                </c:pt>
                <c:pt idx="6">
                  <c:v>0.45530799031257629</c:v>
                </c:pt>
                <c:pt idx="7">
                  <c:v>0.4794900119304657</c:v>
                </c:pt>
                <c:pt idx="8">
                  <c:v>1.8096480369567871</c:v>
                </c:pt>
                <c:pt idx="9">
                  <c:v>1.1688040494918823</c:v>
                </c:pt>
                <c:pt idx="10">
                  <c:v>1.4268159866333008</c:v>
                </c:pt>
                <c:pt idx="11">
                  <c:v>1.3603379726409912</c:v>
                </c:pt>
                <c:pt idx="12">
                  <c:v>1.8427679538726807</c:v>
                </c:pt>
                <c:pt idx="13">
                  <c:v>0.98290199041366577</c:v>
                </c:pt>
                <c:pt idx="14">
                  <c:v>1.091264009475708</c:v>
                </c:pt>
                <c:pt idx="15">
                  <c:v>0.66836798191070557</c:v>
                </c:pt>
                <c:pt idx="16">
                  <c:v>0.64650601148605347</c:v>
                </c:pt>
                <c:pt idx="17">
                  <c:v>0.45603400468826294</c:v>
                </c:pt>
                <c:pt idx="18">
                  <c:v>1.0209150314331055</c:v>
                </c:pt>
                <c:pt idx="19">
                  <c:v>4.1784629821777344</c:v>
                </c:pt>
                <c:pt idx="20">
                  <c:v>0.60019201040267944</c:v>
                </c:pt>
                <c:pt idx="21">
                  <c:v>-0.82308602333068848</c:v>
                </c:pt>
                <c:pt idx="22">
                  <c:v>0.66975998878479004</c:v>
                </c:pt>
                <c:pt idx="23">
                  <c:v>1.431954026222229</c:v>
                </c:pt>
              </c:numCache>
            </c:numRef>
          </c:val>
          <c:extLst>
            <c:ext xmlns:c16="http://schemas.microsoft.com/office/drawing/2014/chart" uri="{C3380CC4-5D6E-409C-BE32-E72D297353CC}">
              <c16:uniqueId val="{00000002-4E6D-48FF-B0D0-44792B3D25B7}"/>
            </c:ext>
          </c:extLst>
        </c:ser>
        <c:ser>
          <c:idx val="4"/>
          <c:order val="4"/>
          <c:tx>
            <c:strRef>
              <c:f>'G-8'!$F$2</c:f>
              <c:strCache>
                <c:ptCount val="1"/>
                <c:pt idx="0">
                  <c:v>Labor quality</c:v>
                </c:pt>
              </c:strCache>
            </c:strRef>
          </c:tx>
          <c:spPr>
            <a:solidFill>
              <a:schemeClr val="accent5"/>
            </a:solidFill>
            <a:ln>
              <a:noFill/>
            </a:ln>
            <a:effectLst/>
          </c:spPr>
          <c:invertIfNegative val="0"/>
          <c:val>
            <c:numRef>
              <c:f>'G-8'!$F$3:$F$26</c:f>
              <c:numCache>
                <c:formatCode>0.0</c:formatCode>
                <c:ptCount val="24"/>
                <c:pt idx="0">
                  <c:v>7.9999998211860657E-2</c:v>
                </c:pt>
                <c:pt idx="1">
                  <c:v>0.38999998569488525</c:v>
                </c:pt>
                <c:pt idx="2">
                  <c:v>0.14000000059604645</c:v>
                </c:pt>
                <c:pt idx="3">
                  <c:v>0.51999998092651367</c:v>
                </c:pt>
                <c:pt idx="4">
                  <c:v>0.61000001430511475</c:v>
                </c:pt>
                <c:pt idx="5">
                  <c:v>0.18000000715255737</c:v>
                </c:pt>
                <c:pt idx="6">
                  <c:v>-0.10999999940395355</c:v>
                </c:pt>
                <c:pt idx="7">
                  <c:v>-0.10000000149011612</c:v>
                </c:pt>
                <c:pt idx="8">
                  <c:v>0.61000001430511475</c:v>
                </c:pt>
                <c:pt idx="9">
                  <c:v>0.77999997138977051</c:v>
                </c:pt>
                <c:pt idx="10">
                  <c:v>0.44999998807907104</c:v>
                </c:pt>
                <c:pt idx="11">
                  <c:v>0.15000000596046448</c:v>
                </c:pt>
                <c:pt idx="12">
                  <c:v>0.25</c:v>
                </c:pt>
                <c:pt idx="13">
                  <c:v>9.9999997764825821E-3</c:v>
                </c:pt>
                <c:pt idx="14">
                  <c:v>0.23000000417232513</c:v>
                </c:pt>
                <c:pt idx="15">
                  <c:v>0.15999999642372131</c:v>
                </c:pt>
                <c:pt idx="16">
                  <c:v>0.28999999165534973</c:v>
                </c:pt>
                <c:pt idx="17">
                  <c:v>0.38999998569488525</c:v>
                </c:pt>
                <c:pt idx="18">
                  <c:v>0.44999998807907104</c:v>
                </c:pt>
                <c:pt idx="19">
                  <c:v>0.40000000596046448</c:v>
                </c:pt>
                <c:pt idx="20">
                  <c:v>0.81000000238418579</c:v>
                </c:pt>
                <c:pt idx="21">
                  <c:v>0.37000000476837158</c:v>
                </c:pt>
                <c:pt idx="22">
                  <c:v>-9.0000003576278687E-2</c:v>
                </c:pt>
                <c:pt idx="23">
                  <c:v>-7.0000000298023224E-2</c:v>
                </c:pt>
              </c:numCache>
            </c:numRef>
          </c:val>
          <c:extLst>
            <c:ext xmlns:c16="http://schemas.microsoft.com/office/drawing/2014/chart" uri="{C3380CC4-5D6E-409C-BE32-E72D297353CC}">
              <c16:uniqueId val="{00000003-4E6D-48FF-B0D0-44792B3D25B7}"/>
            </c:ext>
          </c:extLst>
        </c:ser>
        <c:dLbls>
          <c:showLegendKey val="0"/>
          <c:showVal val="0"/>
          <c:showCatName val="0"/>
          <c:showSerName val="0"/>
          <c:showPercent val="0"/>
          <c:showBubbleSize val="0"/>
        </c:dLbls>
        <c:gapWidth val="150"/>
        <c:overlap val="100"/>
        <c:axId val="1849847839"/>
        <c:axId val="1849849759"/>
      </c:barChart>
      <c:lineChart>
        <c:grouping val="standard"/>
        <c:varyColors val="0"/>
        <c:ser>
          <c:idx val="0"/>
          <c:order val="0"/>
          <c:tx>
            <c:strRef>
              <c:f>'G-8'!$B$2</c:f>
              <c:strCache>
                <c:ptCount val="1"/>
                <c:pt idx="0">
                  <c:v>Labor productivity</c:v>
                </c:pt>
              </c:strCache>
            </c:strRef>
          </c:tx>
          <c:spPr>
            <a:ln w="28575" cap="rnd">
              <a:solidFill>
                <a:schemeClr val="accent1"/>
              </a:solidFill>
              <a:round/>
            </a:ln>
            <a:effectLst/>
          </c:spPr>
          <c:marker>
            <c:symbol val="none"/>
          </c:marker>
          <c:cat>
            <c:numRef>
              <c:f>'G-8'!$A$3:$A$26</c:f>
              <c:numCache>
                <c:formatCode>General</c:formatCode>
                <c:ptCount val="2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numCache>
            </c:numRef>
          </c:cat>
          <c:val>
            <c:numRef>
              <c:f>'G-8'!$B$3:$B$26</c:f>
              <c:numCache>
                <c:formatCode>0.0</c:formatCode>
                <c:ptCount val="24"/>
                <c:pt idx="0">
                  <c:v>3.130000114440918</c:v>
                </c:pt>
                <c:pt idx="1">
                  <c:v>6.8499999046325684</c:v>
                </c:pt>
                <c:pt idx="2">
                  <c:v>6.940000057220459</c:v>
                </c:pt>
                <c:pt idx="3">
                  <c:v>2.9000000953674316</c:v>
                </c:pt>
                <c:pt idx="4">
                  <c:v>3.1099998950958252</c:v>
                </c:pt>
                <c:pt idx="5">
                  <c:v>6.2100000381469727</c:v>
                </c:pt>
                <c:pt idx="6">
                  <c:v>7.2600002288818359</c:v>
                </c:pt>
                <c:pt idx="7">
                  <c:v>1.9299999475479126</c:v>
                </c:pt>
                <c:pt idx="8">
                  <c:v>-2.9500000476837158</c:v>
                </c:pt>
                <c:pt idx="9">
                  <c:v>6.7100000381469727</c:v>
                </c:pt>
                <c:pt idx="10">
                  <c:v>1.4500000476837158</c:v>
                </c:pt>
                <c:pt idx="11">
                  <c:v>1.7300000190734863</c:v>
                </c:pt>
                <c:pt idx="12">
                  <c:v>2.4600000381469727</c:v>
                </c:pt>
                <c:pt idx="13">
                  <c:v>1.9500000476837158</c:v>
                </c:pt>
                <c:pt idx="14">
                  <c:v>3.4100000858306885</c:v>
                </c:pt>
                <c:pt idx="15">
                  <c:v>0.37999999523162842</c:v>
                </c:pt>
                <c:pt idx="16">
                  <c:v>2.1700000762939453</c:v>
                </c:pt>
                <c:pt idx="17">
                  <c:v>2.5699999332427979</c:v>
                </c:pt>
                <c:pt idx="18">
                  <c:v>1.9099999666213989</c:v>
                </c:pt>
                <c:pt idx="19">
                  <c:v>6.6399998664855957</c:v>
                </c:pt>
                <c:pt idx="20">
                  <c:v>5.5500001907348633</c:v>
                </c:pt>
                <c:pt idx="21">
                  <c:v>-3.0899999141693115</c:v>
                </c:pt>
                <c:pt idx="22">
                  <c:v>0.40000000596046448</c:v>
                </c:pt>
                <c:pt idx="23">
                  <c:v>1.9800000190734863</c:v>
                </c:pt>
              </c:numCache>
            </c:numRef>
          </c:val>
          <c:smooth val="0"/>
          <c:extLst>
            <c:ext xmlns:c16="http://schemas.microsoft.com/office/drawing/2014/chart" uri="{C3380CC4-5D6E-409C-BE32-E72D297353CC}">
              <c16:uniqueId val="{00000004-4E6D-48FF-B0D0-44792B3D25B7}"/>
            </c:ext>
          </c:extLst>
        </c:ser>
        <c:dLbls>
          <c:showLegendKey val="0"/>
          <c:showVal val="0"/>
          <c:showCatName val="0"/>
          <c:showSerName val="0"/>
          <c:showPercent val="0"/>
          <c:showBubbleSize val="0"/>
        </c:dLbls>
        <c:marker val="1"/>
        <c:smooth val="0"/>
        <c:axId val="1849847839"/>
        <c:axId val="1849849759"/>
      </c:lineChart>
      <c:catAx>
        <c:axId val="184984783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sk-SK"/>
          </a:p>
        </c:txPr>
        <c:crossAx val="1849849759"/>
        <c:crosses val="autoZero"/>
        <c:auto val="1"/>
        <c:lblAlgn val="ctr"/>
        <c:lblOffset val="100"/>
        <c:noMultiLvlLbl val="0"/>
      </c:catAx>
      <c:valAx>
        <c:axId val="1849849759"/>
        <c:scaling>
          <c:orientation val="minMax"/>
          <c:max val="8"/>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sk-SK"/>
          </a:p>
        </c:txPr>
        <c:crossAx val="18498478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394102292404312"/>
          <c:y val="5.0639506172839507E-2"/>
          <c:w val="0.73334927075526146"/>
          <c:h val="0.71800709876543212"/>
        </c:manualLayout>
      </c:layout>
      <c:scatterChart>
        <c:scatterStyle val="lineMarker"/>
        <c:varyColors val="0"/>
        <c:ser>
          <c:idx val="0"/>
          <c:order val="0"/>
          <c:tx>
            <c:strRef>
              <c:f>'G-9'!$B$3</c:f>
              <c:strCache>
                <c:ptCount val="1"/>
                <c:pt idx="0">
                  <c:v>SK</c:v>
                </c:pt>
              </c:strCache>
            </c:strRef>
          </c:tx>
          <c:spPr>
            <a:ln w="25400" cap="rnd">
              <a:noFill/>
              <a:round/>
            </a:ln>
            <a:effectLst/>
          </c:spPr>
          <c:marker>
            <c:symbol val="circle"/>
            <c:size val="3"/>
            <c:spPr>
              <a:solidFill>
                <a:schemeClr val="accent2"/>
              </a:solidFill>
              <a:ln w="9525">
                <a:solidFill>
                  <a:schemeClr val="accent2"/>
                </a:solidFill>
              </a:ln>
              <a:effectLst/>
            </c:spPr>
          </c:marker>
          <c:dLbls>
            <c:dLbl>
              <c:idx val="0"/>
              <c:tx>
                <c:rich>
                  <a:bodyPr/>
                  <a:lstStyle/>
                  <a:p>
                    <a:fld id="{67681437-2B9D-4EEE-96D3-9DF0F8B1E2CD}" type="CELLRANGE">
                      <a:rPr lang="en-US"/>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BA-4846-88BF-DEAE609DD8C0}"/>
                </c:ext>
              </c:extLst>
            </c:dLbl>
            <c:dLbl>
              <c:idx val="1"/>
              <c:layout>
                <c:manualLayout>
                  <c:x val="-9.68597849799918E-2"/>
                  <c:y val="-5.4876543209876547E-2"/>
                </c:manualLayout>
              </c:layout>
              <c:tx>
                <c:rich>
                  <a:bodyPr/>
                  <a:lstStyle/>
                  <a:p>
                    <a:fld id="{F0B647E0-574F-4BA1-93DC-935B33E943C1}"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CCBA-4846-88BF-DEAE609DD8C0}"/>
                </c:ext>
              </c:extLst>
            </c:dLbl>
            <c:dLbl>
              <c:idx val="2"/>
              <c:tx>
                <c:rich>
                  <a:bodyPr/>
                  <a:lstStyle/>
                  <a:p>
                    <a:fld id="{4E20CACC-2ABC-4CCB-86A9-3D874E92CD5E}"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CBA-4846-88BF-DEAE609DD8C0}"/>
                </c:ext>
              </c:extLst>
            </c:dLbl>
            <c:dLbl>
              <c:idx val="3"/>
              <c:tx>
                <c:rich>
                  <a:bodyPr/>
                  <a:lstStyle/>
                  <a:p>
                    <a:fld id="{2CF2C45D-9499-4764-BEB6-DE786CDC0A58}"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CBA-4846-88BF-DEAE609DD8C0}"/>
                </c:ext>
              </c:extLst>
            </c:dLbl>
            <c:dLbl>
              <c:idx val="4"/>
              <c:tx>
                <c:rich>
                  <a:bodyPr/>
                  <a:lstStyle/>
                  <a:p>
                    <a:fld id="{A7039F18-9DC0-4D3C-852D-2FD72EDCB436}"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CBA-4846-88BF-DEAE609DD8C0}"/>
                </c:ext>
              </c:extLst>
            </c:dLbl>
            <c:dLbl>
              <c:idx val="5"/>
              <c:tx>
                <c:rich>
                  <a:bodyPr/>
                  <a:lstStyle/>
                  <a:p>
                    <a:fld id="{AF696333-6B6A-4172-87ED-CF31623F9AB9}"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CBA-4846-88BF-DEAE609DD8C0}"/>
                </c:ext>
              </c:extLst>
            </c:dLbl>
            <c:dLbl>
              <c:idx val="6"/>
              <c:tx>
                <c:rich>
                  <a:bodyPr/>
                  <a:lstStyle/>
                  <a:p>
                    <a:fld id="{F9EA72EC-51C0-4606-811A-689B68AB2846}"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CBA-4846-88BF-DEAE609DD8C0}"/>
                </c:ext>
              </c:extLst>
            </c:dLbl>
            <c:dLbl>
              <c:idx val="7"/>
              <c:tx>
                <c:rich>
                  <a:bodyPr/>
                  <a:lstStyle/>
                  <a:p>
                    <a:fld id="{1C1EAD5C-5839-49C6-9CB9-3FF58F96BA6A}"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CCBA-4846-88BF-DEAE609DD8C0}"/>
                </c:ext>
              </c:extLst>
            </c:dLbl>
            <c:dLbl>
              <c:idx val="8"/>
              <c:tx>
                <c:rich>
                  <a:bodyPr/>
                  <a:lstStyle/>
                  <a:p>
                    <a:fld id="{17C79D6B-2BD2-4DF2-9341-64703A50656A}"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CBA-4846-88BF-DEAE609DD8C0}"/>
                </c:ext>
              </c:extLst>
            </c:dLbl>
            <c:dLbl>
              <c:idx val="9"/>
              <c:layout>
                <c:manualLayout>
                  <c:x val="-0.1065412176004371"/>
                  <c:y val="-1.1759259259259259E-2"/>
                </c:manualLayout>
              </c:layout>
              <c:tx>
                <c:rich>
                  <a:bodyPr/>
                  <a:lstStyle/>
                  <a:p>
                    <a:fld id="{12078CD3-77DF-46CE-89B0-33D90BEC9B02}"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CCBA-4846-88BF-DEAE609DD8C0}"/>
                </c:ext>
              </c:extLst>
            </c:dLbl>
            <c:spPr>
              <a:noFill/>
              <a:ln>
                <a:noFill/>
              </a:ln>
              <a:effectLst/>
            </c:spPr>
            <c:txPr>
              <a:bodyPr rot="0" spcFirstLastPara="1" vertOverflow="ellipsis" vert="horz" wrap="square" lIns="0" tIns="0" rIns="0" bIns="0" anchor="ctr" anchorCtr="1">
                <a:spAutoFit/>
              </a:bodyPr>
              <a:lstStyle/>
              <a:p>
                <a:pPr>
                  <a:defRPr sz="700" b="0" i="0" u="none" strike="noStrike" kern="1200" baseline="0">
                    <a:solidFill>
                      <a:schemeClr val="accent2"/>
                    </a:solidFill>
                    <a:latin typeface="Arial" panose="020B0604020202020204" pitchFamily="34" charset="0"/>
                    <a:ea typeface="+mn-ea"/>
                    <a:cs typeface="Arial" panose="020B0604020202020204" pitchFamily="34" charset="0"/>
                  </a:defRPr>
                </a:pPr>
                <a:endParaRPr lang="sk-SK"/>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15:leaderLines>
                  <c:spPr>
                    <a:ln w="9525" cap="flat" cmpd="sng" algn="ctr">
                      <a:solidFill>
                        <a:schemeClr val="tx1">
                          <a:lumMod val="35000"/>
                          <a:lumOff val="65000"/>
                        </a:schemeClr>
                      </a:solidFill>
                      <a:round/>
                    </a:ln>
                    <a:effectLst/>
                  </c:spPr>
                </c15:leaderLines>
              </c:ext>
            </c:extLst>
          </c:dLbls>
          <c:xVal>
            <c:numRef>
              <c:f>'G-9'!$F$3:$F$12</c:f>
              <c:numCache>
                <c:formatCode>0.00</c:formatCode>
                <c:ptCount val="10"/>
                <c:pt idx="0">
                  <c:v>-1.0172045672372729</c:v>
                </c:pt>
                <c:pt idx="1">
                  <c:v>1.213787539929001</c:v>
                </c:pt>
                <c:pt idx="2">
                  <c:v>2.5622387445741079</c:v>
                </c:pt>
                <c:pt idx="3">
                  <c:v>0.28960008349940841</c:v>
                </c:pt>
                <c:pt idx="4">
                  <c:v>3.682980208877118</c:v>
                </c:pt>
                <c:pt idx="5">
                  <c:v>2.2463778576131691E-2</c:v>
                </c:pt>
                <c:pt idx="6">
                  <c:v>5.3238339187644756</c:v>
                </c:pt>
                <c:pt idx="7">
                  <c:v>1.169990419967593</c:v>
                </c:pt>
                <c:pt idx="8">
                  <c:v>0.50937889052351526</c:v>
                </c:pt>
                <c:pt idx="9">
                  <c:v>2.518184318082084</c:v>
                </c:pt>
              </c:numCache>
            </c:numRef>
          </c:xVal>
          <c:yVal>
            <c:numRef>
              <c:f>'G-9'!$E$3:$E$12</c:f>
              <c:numCache>
                <c:formatCode>0.00</c:formatCode>
                <c:ptCount val="10"/>
                <c:pt idx="0">
                  <c:v>0.60112340163274158</c:v>
                </c:pt>
                <c:pt idx="1">
                  <c:v>2.5431556080149909</c:v>
                </c:pt>
                <c:pt idx="2">
                  <c:v>-4.0029131005761656</c:v>
                </c:pt>
                <c:pt idx="3">
                  <c:v>1.567809950089849</c:v>
                </c:pt>
                <c:pt idx="4">
                  <c:v>0.15154873828522319</c:v>
                </c:pt>
                <c:pt idx="5">
                  <c:v>2.589867613128471</c:v>
                </c:pt>
                <c:pt idx="6">
                  <c:v>-1.008422772417505</c:v>
                </c:pt>
                <c:pt idx="7">
                  <c:v>-2.9889120446970008</c:v>
                </c:pt>
                <c:pt idx="8">
                  <c:v>4.8732545515676851</c:v>
                </c:pt>
                <c:pt idx="9">
                  <c:v>0.18068338357108971</c:v>
                </c:pt>
              </c:numCache>
            </c:numRef>
          </c:yVal>
          <c:smooth val="0"/>
          <c:extLst>
            <c:ext xmlns:c15="http://schemas.microsoft.com/office/drawing/2012/chart" uri="{02D57815-91ED-43cb-92C2-25804820EDAC}">
              <c15:datalabelsRange>
                <c15:f>'G-9'!$C$3:$C$12</c15:f>
                <c15:dlblRangeCache>
                  <c:ptCount val="10"/>
                  <c:pt idx="0">
                    <c:v>A</c:v>
                  </c:pt>
                  <c:pt idx="1">
                    <c:v>B-E</c:v>
                  </c:pt>
                  <c:pt idx="2">
                    <c:v>F</c:v>
                  </c:pt>
                  <c:pt idx="3">
                    <c:v>G-I</c:v>
                  </c:pt>
                  <c:pt idx="4">
                    <c:v>J</c:v>
                  </c:pt>
                  <c:pt idx="5">
                    <c:v>K</c:v>
                  </c:pt>
                  <c:pt idx="6">
                    <c:v>L</c:v>
                  </c:pt>
                  <c:pt idx="7">
                    <c:v>M_N</c:v>
                  </c:pt>
                  <c:pt idx="8">
                    <c:v>O-Q</c:v>
                  </c:pt>
                  <c:pt idx="9">
                    <c:v>R-U</c:v>
                  </c:pt>
                </c15:dlblRangeCache>
              </c15:datalabelsRange>
            </c:ext>
            <c:ext xmlns:c16="http://schemas.microsoft.com/office/drawing/2014/chart" uri="{C3380CC4-5D6E-409C-BE32-E72D297353CC}">
              <c16:uniqueId val="{0000000A-CCBA-4846-88BF-DEAE609DD8C0}"/>
            </c:ext>
          </c:extLst>
        </c:ser>
        <c:ser>
          <c:idx val="1"/>
          <c:order val="1"/>
          <c:tx>
            <c:strRef>
              <c:f>'G-9'!$B$13</c:f>
              <c:strCache>
                <c:ptCount val="1"/>
                <c:pt idx="0">
                  <c:v>EU27</c:v>
                </c:pt>
              </c:strCache>
            </c:strRef>
          </c:tx>
          <c:spPr>
            <a:ln w="25400" cap="rnd">
              <a:noFill/>
              <a:round/>
            </a:ln>
            <a:effectLst/>
          </c:spPr>
          <c:marker>
            <c:symbol val="circle"/>
            <c:size val="3"/>
            <c:spPr>
              <a:solidFill>
                <a:schemeClr val="accent1"/>
              </a:solidFill>
              <a:ln w="9525">
                <a:solidFill>
                  <a:schemeClr val="accent1"/>
                </a:solidFill>
              </a:ln>
              <a:effectLst/>
            </c:spPr>
          </c:marker>
          <c:dLbls>
            <c:dLbl>
              <c:idx val="0"/>
              <c:tx>
                <c:rich>
                  <a:bodyPr/>
                  <a:lstStyle/>
                  <a:p>
                    <a:fld id="{2221562B-B68A-4CB8-8687-FAE6C44AEF2F}" type="CELLRANGE">
                      <a:rPr lang="en-US"/>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CCBA-4846-88BF-DEAE609DD8C0}"/>
                </c:ext>
              </c:extLst>
            </c:dLbl>
            <c:dLbl>
              <c:idx val="1"/>
              <c:tx>
                <c:rich>
                  <a:bodyPr/>
                  <a:lstStyle/>
                  <a:p>
                    <a:fld id="{17E68206-0DBA-4EEB-9D0A-8AA53BF12822}"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CCBA-4846-88BF-DEAE609DD8C0}"/>
                </c:ext>
              </c:extLst>
            </c:dLbl>
            <c:dLbl>
              <c:idx val="2"/>
              <c:tx>
                <c:rich>
                  <a:bodyPr/>
                  <a:lstStyle/>
                  <a:p>
                    <a:fld id="{4D612B97-A378-4120-A228-CE598514FB49}"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CCBA-4846-88BF-DEAE609DD8C0}"/>
                </c:ext>
              </c:extLst>
            </c:dLbl>
            <c:dLbl>
              <c:idx val="3"/>
              <c:tx>
                <c:rich>
                  <a:bodyPr/>
                  <a:lstStyle/>
                  <a:p>
                    <a:fld id="{1C97A0E7-503C-4CCD-BA67-9AD28503CD8E}"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CCBA-4846-88BF-DEAE609DD8C0}"/>
                </c:ext>
              </c:extLst>
            </c:dLbl>
            <c:dLbl>
              <c:idx val="4"/>
              <c:tx>
                <c:rich>
                  <a:bodyPr/>
                  <a:lstStyle/>
                  <a:p>
                    <a:fld id="{0B2CDCB9-E52B-48DE-8AD3-CAE882DA3745}"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CCBA-4846-88BF-DEAE609DD8C0}"/>
                </c:ext>
              </c:extLst>
            </c:dLbl>
            <c:dLbl>
              <c:idx val="5"/>
              <c:tx>
                <c:rich>
                  <a:bodyPr/>
                  <a:lstStyle/>
                  <a:p>
                    <a:fld id="{76199E4F-07F8-4177-85FE-E418063B0B15}"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CCBA-4846-88BF-DEAE609DD8C0}"/>
                </c:ext>
              </c:extLst>
            </c:dLbl>
            <c:dLbl>
              <c:idx val="6"/>
              <c:tx>
                <c:rich>
                  <a:bodyPr/>
                  <a:lstStyle/>
                  <a:p>
                    <a:fld id="{F5C01B68-918E-4030-9F59-8B43839F8EA5}"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CCBA-4846-88BF-DEAE609DD8C0}"/>
                </c:ext>
              </c:extLst>
            </c:dLbl>
            <c:dLbl>
              <c:idx val="7"/>
              <c:layout>
                <c:manualLayout>
                  <c:x val="3.3090986596951776E-2"/>
                  <c:y val="-1.5679012345679012E-2"/>
                </c:manualLayout>
              </c:layout>
              <c:tx>
                <c:rich>
                  <a:bodyPr/>
                  <a:lstStyle/>
                  <a:p>
                    <a:fld id="{BD5E5393-4D72-4494-9E9B-A6E633A8CD3B}"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CCBA-4846-88BF-DEAE609DD8C0}"/>
                </c:ext>
              </c:extLst>
            </c:dLbl>
            <c:dLbl>
              <c:idx val="8"/>
              <c:tx>
                <c:rich>
                  <a:bodyPr/>
                  <a:lstStyle/>
                  <a:p>
                    <a:fld id="{0019780D-3BD2-4AA7-8216-7F3176F0F1E9}" type="CELLRANGE">
                      <a:rPr lang="en-US"/>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CCBA-4846-88BF-DEAE609DD8C0}"/>
                </c:ext>
              </c:extLst>
            </c:dLbl>
            <c:dLbl>
              <c:idx val="9"/>
              <c:tx>
                <c:rich>
                  <a:bodyPr/>
                  <a:lstStyle/>
                  <a:p>
                    <a:fld id="{4352E3AB-CB0F-46EC-B9F6-49FEB599E5DF}" type="CELLRANGE">
                      <a:rPr lang="en-US"/>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CCBA-4846-88BF-DEAE609DD8C0}"/>
                </c:ext>
              </c:extLst>
            </c:dLbl>
            <c:spPr>
              <a:noFill/>
              <a:ln>
                <a:noFill/>
              </a:ln>
              <a:effectLst/>
            </c:spPr>
            <c:txPr>
              <a:bodyPr rot="0" spcFirstLastPara="1" vertOverflow="ellipsis" vert="horz" wrap="square" lIns="0" tIns="0" rIns="0" bIns="0" anchor="ctr" anchorCtr="1">
                <a:spAutoFit/>
              </a:bodyPr>
              <a:lstStyle/>
              <a:p>
                <a:pPr>
                  <a:defRPr sz="700" b="0" i="0" u="none" strike="noStrike" kern="1200" baseline="0">
                    <a:solidFill>
                      <a:schemeClr val="accent1"/>
                    </a:solidFill>
                    <a:latin typeface="Arial" panose="020B0604020202020204" pitchFamily="34" charset="0"/>
                    <a:ea typeface="+mn-ea"/>
                    <a:cs typeface="Arial" panose="020B0604020202020204" pitchFamily="34" charset="0"/>
                  </a:defRPr>
                </a:pPr>
                <a:endParaRPr lang="sk-SK"/>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15:leaderLines>
                  <c:spPr>
                    <a:ln w="9525" cap="flat" cmpd="sng" algn="ctr">
                      <a:solidFill>
                        <a:schemeClr val="tx1">
                          <a:lumMod val="35000"/>
                          <a:lumOff val="65000"/>
                        </a:schemeClr>
                      </a:solidFill>
                      <a:round/>
                    </a:ln>
                    <a:effectLst/>
                  </c:spPr>
                </c15:leaderLines>
              </c:ext>
            </c:extLst>
          </c:dLbls>
          <c:xVal>
            <c:numRef>
              <c:f>'G-9'!$F$13:$F$22</c:f>
              <c:numCache>
                <c:formatCode>0.00</c:formatCode>
                <c:ptCount val="10"/>
                <c:pt idx="0">
                  <c:v>-2.6205147753095348</c:v>
                </c:pt>
                <c:pt idx="1">
                  <c:v>1.086491472125739</c:v>
                </c:pt>
                <c:pt idx="2">
                  <c:v>2.0440500103781511</c:v>
                </c:pt>
                <c:pt idx="3">
                  <c:v>1.4751636663799641</c:v>
                </c:pt>
                <c:pt idx="4">
                  <c:v>3.388175898496804</c:v>
                </c:pt>
                <c:pt idx="5">
                  <c:v>-0.37742068936484913</c:v>
                </c:pt>
                <c:pt idx="6">
                  <c:v>2.108848635827365</c:v>
                </c:pt>
                <c:pt idx="7">
                  <c:v>2.6052900508190202</c:v>
                </c:pt>
                <c:pt idx="8">
                  <c:v>0.99920561628694671</c:v>
                </c:pt>
                <c:pt idx="9">
                  <c:v>1.186928680737154</c:v>
                </c:pt>
              </c:numCache>
            </c:numRef>
          </c:xVal>
          <c:yVal>
            <c:numRef>
              <c:f>'G-9'!$E$13:$E$22</c:f>
              <c:numCache>
                <c:formatCode>0.00</c:formatCode>
                <c:ptCount val="10"/>
                <c:pt idx="0">
                  <c:v>3.117902508371317</c:v>
                </c:pt>
                <c:pt idx="1">
                  <c:v>1.1325363466254901</c:v>
                </c:pt>
                <c:pt idx="2">
                  <c:v>-0.25924278514896087</c:v>
                </c:pt>
                <c:pt idx="3">
                  <c:v>1.1874309119726201</c:v>
                </c:pt>
                <c:pt idx="4">
                  <c:v>2.4329178180536588</c:v>
                </c:pt>
                <c:pt idx="5">
                  <c:v>1.0361945492587621</c:v>
                </c:pt>
                <c:pt idx="6">
                  <c:v>-0.91107273300133906</c:v>
                </c:pt>
                <c:pt idx="7">
                  <c:v>1.092339549398269</c:v>
                </c:pt>
                <c:pt idx="8">
                  <c:v>0.1255414075317596</c:v>
                </c:pt>
                <c:pt idx="9">
                  <c:v>0.13368123947659069</c:v>
                </c:pt>
              </c:numCache>
            </c:numRef>
          </c:yVal>
          <c:smooth val="0"/>
          <c:extLst>
            <c:ext xmlns:c15="http://schemas.microsoft.com/office/drawing/2012/chart" uri="{02D57815-91ED-43cb-92C2-25804820EDAC}">
              <c15:datalabelsRange>
                <c15:f>'G-9'!$C$13:$C$22</c15:f>
                <c15:dlblRangeCache>
                  <c:ptCount val="10"/>
                  <c:pt idx="0">
                    <c:v>A</c:v>
                  </c:pt>
                  <c:pt idx="1">
                    <c:v>B-E</c:v>
                  </c:pt>
                  <c:pt idx="2">
                    <c:v>F</c:v>
                  </c:pt>
                  <c:pt idx="3">
                    <c:v>G-I</c:v>
                  </c:pt>
                  <c:pt idx="4">
                    <c:v>J</c:v>
                  </c:pt>
                  <c:pt idx="5">
                    <c:v>K</c:v>
                  </c:pt>
                  <c:pt idx="6">
                    <c:v>L</c:v>
                  </c:pt>
                  <c:pt idx="7">
                    <c:v>M_N</c:v>
                  </c:pt>
                  <c:pt idx="8">
                    <c:v>O-Q</c:v>
                  </c:pt>
                  <c:pt idx="9">
                    <c:v>R-U</c:v>
                  </c:pt>
                </c15:dlblRangeCache>
              </c15:datalabelsRange>
            </c:ext>
            <c:ext xmlns:c16="http://schemas.microsoft.com/office/drawing/2014/chart" uri="{C3380CC4-5D6E-409C-BE32-E72D297353CC}">
              <c16:uniqueId val="{00000015-CCBA-4846-88BF-DEAE609DD8C0}"/>
            </c:ext>
          </c:extLst>
        </c:ser>
        <c:dLbls>
          <c:showLegendKey val="0"/>
          <c:showVal val="0"/>
          <c:showCatName val="0"/>
          <c:showSerName val="0"/>
          <c:showPercent val="0"/>
          <c:showBubbleSize val="0"/>
        </c:dLbls>
        <c:axId val="2037798224"/>
        <c:axId val="2037791504"/>
      </c:scatterChart>
      <c:valAx>
        <c:axId val="2037798224"/>
        <c:scaling>
          <c:orientation val="minMax"/>
          <c:max val="6"/>
          <c:min val="-4"/>
        </c:scaling>
        <c:delete val="0"/>
        <c:axPos val="b"/>
        <c:title>
          <c:tx>
            <c:rich>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r>
                  <a:rPr lang="en-US" sz="700">
                    <a:latin typeface="Arial" panose="020B0604020202020204" pitchFamily="34" charset="0"/>
                    <a:cs typeface="Arial" panose="020B0604020202020204" pitchFamily="34" charset="0"/>
                  </a:rPr>
                  <a:t>Hours worked growth (%)</a:t>
                </a:r>
                <a:endParaRPr lang="sk-SK" sz="700">
                  <a:latin typeface="Arial" panose="020B0604020202020204" pitchFamily="34" charset="0"/>
                  <a:cs typeface="Arial" panose="020B0604020202020204" pitchFamily="34" charset="0"/>
                </a:endParaRPr>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2037791504"/>
        <c:crosses val="min"/>
        <c:crossBetween val="midCat"/>
        <c:majorUnit val="2"/>
      </c:valAx>
      <c:valAx>
        <c:axId val="2037791504"/>
        <c:scaling>
          <c:orientation val="minMax"/>
          <c:max val="6"/>
          <c:min val="-6"/>
        </c:scaling>
        <c:delete val="0"/>
        <c:axPos val="l"/>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r>
                  <a:rPr lang="en-US" sz="700">
                    <a:latin typeface="Arial" panose="020B0604020202020204" pitchFamily="34" charset="0"/>
                    <a:cs typeface="Arial" panose="020B0604020202020204" pitchFamily="34" charset="0"/>
                  </a:rPr>
                  <a:t>Hourly productivity growth (%)</a:t>
                </a:r>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2037798224"/>
        <c:crosses val="min"/>
        <c:crossBetween val="midCat"/>
        <c:majorUnit val="2"/>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Arial" panose="020B0604020202020204" pitchFamily="34" charset="0"/>
                <a:ea typeface="+mn-ea"/>
                <a:cs typeface="Arial" panose="020B0604020202020204" pitchFamily="34" charset="0"/>
              </a:defRPr>
            </a:pPr>
            <a:endParaRPr lang="sk-SK"/>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Arial" panose="020B0604020202020204" pitchFamily="34" charset="0"/>
                <a:ea typeface="+mn-ea"/>
                <a:cs typeface="Arial" panose="020B0604020202020204" pitchFamily="34" charset="0"/>
              </a:defRPr>
            </a:pPr>
            <a:endParaRPr lang="sk-SK"/>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154269860191423"/>
          <c:y val="6.6635802469135808E-2"/>
          <c:w val="0.72492234303390646"/>
          <c:h val="0.73998240740740739"/>
        </c:manualLayout>
      </c:layout>
      <c:scatterChart>
        <c:scatterStyle val="lineMarker"/>
        <c:varyColors val="0"/>
        <c:ser>
          <c:idx val="0"/>
          <c:order val="0"/>
          <c:tx>
            <c:strRef>
              <c:f>'G-10'!$B$3</c:f>
              <c:strCache>
                <c:ptCount val="1"/>
                <c:pt idx="0">
                  <c:v>SK</c:v>
                </c:pt>
              </c:strCache>
            </c:strRef>
          </c:tx>
          <c:spPr>
            <a:ln w="28575" cap="rnd">
              <a:noFill/>
              <a:round/>
            </a:ln>
            <a:effectLst/>
          </c:spPr>
          <c:marker>
            <c:symbol val="circle"/>
            <c:size val="3"/>
            <c:spPr>
              <a:solidFill>
                <a:schemeClr val="accent2"/>
              </a:solidFill>
              <a:ln w="9525">
                <a:solidFill>
                  <a:schemeClr val="accent2"/>
                </a:solidFill>
              </a:ln>
              <a:effectLst/>
            </c:spPr>
          </c:marker>
          <c:dLbls>
            <c:dLbl>
              <c:idx val="0"/>
              <c:tx>
                <c:rich>
                  <a:bodyPr/>
                  <a:lstStyle/>
                  <a:p>
                    <a:fld id="{A6BF64A4-8EFF-4140-8744-2534A4317D9A}"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1B81-4363-BE61-A73A0387455B}"/>
                </c:ext>
              </c:extLst>
            </c:dLbl>
            <c:dLbl>
              <c:idx val="1"/>
              <c:tx>
                <c:rich>
                  <a:bodyPr/>
                  <a:lstStyle/>
                  <a:p>
                    <a:fld id="{D527D2C3-1A51-4AC1-B3C8-9B678B3A302D}"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B81-4363-BE61-A73A0387455B}"/>
                </c:ext>
              </c:extLst>
            </c:dLbl>
            <c:dLbl>
              <c:idx val="2"/>
              <c:tx>
                <c:rich>
                  <a:bodyPr/>
                  <a:lstStyle/>
                  <a:p>
                    <a:fld id="{0D5E5600-1BA4-4560-898C-84363996C792}"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B81-4363-BE61-A73A0387455B}"/>
                </c:ext>
              </c:extLst>
            </c:dLbl>
            <c:dLbl>
              <c:idx val="3"/>
              <c:tx>
                <c:rich>
                  <a:bodyPr/>
                  <a:lstStyle/>
                  <a:p>
                    <a:fld id="{5A339AFE-B5D3-4C6E-94D1-7967C167242E}"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B81-4363-BE61-A73A0387455B}"/>
                </c:ext>
              </c:extLst>
            </c:dLbl>
            <c:dLbl>
              <c:idx val="4"/>
              <c:layout>
                <c:manualLayout>
                  <c:x val="-4.1043916613297794E-2"/>
                  <c:y val="2.74382716049382E-2"/>
                </c:manualLayout>
              </c:layout>
              <c:tx>
                <c:rich>
                  <a:bodyPr/>
                  <a:lstStyle/>
                  <a:p>
                    <a:fld id="{A1D1F592-AB6F-4DEA-9766-2460605B3248}"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1B81-4363-BE61-A73A0387455B}"/>
                </c:ext>
              </c:extLst>
            </c:dLbl>
            <c:dLbl>
              <c:idx val="5"/>
              <c:tx>
                <c:rich>
                  <a:bodyPr/>
                  <a:lstStyle/>
                  <a:p>
                    <a:fld id="{EDA5DC1F-8851-4BB8-95A2-19266860C886}"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1B81-4363-BE61-A73A0387455B}"/>
                </c:ext>
              </c:extLst>
            </c:dLbl>
            <c:dLbl>
              <c:idx val="6"/>
              <c:layout>
                <c:manualLayout>
                  <c:x val="-4.3407391780739352E-2"/>
                  <c:y val="-1.9598765432098767E-2"/>
                </c:manualLayout>
              </c:layout>
              <c:tx>
                <c:rich>
                  <a:bodyPr/>
                  <a:lstStyle/>
                  <a:p>
                    <a:fld id="{EB0B1A8B-9A35-44CB-9255-9040FCF50BC6}"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1B81-4363-BE61-A73A0387455B}"/>
                </c:ext>
              </c:extLst>
            </c:dLbl>
            <c:dLbl>
              <c:idx val="7"/>
              <c:tx>
                <c:rich>
                  <a:bodyPr/>
                  <a:lstStyle/>
                  <a:p>
                    <a:fld id="{2CBB9411-C4CE-430C-AF75-3CDD9E220973}"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B81-4363-BE61-A73A0387455B}"/>
                </c:ext>
              </c:extLst>
            </c:dLbl>
            <c:dLbl>
              <c:idx val="8"/>
              <c:layout>
                <c:manualLayout>
                  <c:x val="-6.2054104786855038E-2"/>
                  <c:y val="-2.7438271604938308E-2"/>
                </c:manualLayout>
              </c:layout>
              <c:tx>
                <c:rich>
                  <a:bodyPr/>
                  <a:lstStyle/>
                  <a:p>
                    <a:fld id="{D56DBDB2-6B29-4C7B-9A35-CFAF28C789D9}"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1B81-4363-BE61-A73A0387455B}"/>
                </c:ext>
              </c:extLst>
            </c:dLbl>
            <c:dLbl>
              <c:idx val="9"/>
              <c:tx>
                <c:rich>
                  <a:bodyPr/>
                  <a:lstStyle/>
                  <a:p>
                    <a:fld id="{61AD9C79-695E-4E13-9811-468CA9BD038A}"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1B81-4363-BE61-A73A0387455B}"/>
                </c:ext>
              </c:extLst>
            </c:dLbl>
            <c:spPr>
              <a:noFill/>
              <a:ln>
                <a:noFill/>
              </a:ln>
              <a:effectLst/>
            </c:spPr>
            <c:txPr>
              <a:bodyPr rot="0" spcFirstLastPara="1" vertOverflow="ellipsis" vert="horz" wrap="square" lIns="0" tIns="0" rIns="0" bIns="0" anchor="ctr" anchorCtr="1">
                <a:spAutoFit/>
              </a:bodyPr>
              <a:lstStyle/>
              <a:p>
                <a:pPr>
                  <a:defRPr sz="700" b="0" i="0" u="none" strike="noStrike" kern="1200" baseline="0">
                    <a:solidFill>
                      <a:schemeClr val="accent2"/>
                    </a:solidFill>
                    <a:latin typeface="Arial" panose="020B0604020202020204" pitchFamily="34" charset="0"/>
                    <a:ea typeface="+mn-ea"/>
                    <a:cs typeface="Arial" panose="020B0604020202020204" pitchFamily="34" charset="0"/>
                  </a:defRPr>
                </a:pPr>
                <a:endParaRPr lang="sk-SK"/>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15:leaderLines>
                  <c:spPr>
                    <a:ln w="9525" cap="flat" cmpd="sng" algn="ctr">
                      <a:solidFill>
                        <a:schemeClr val="tx1">
                          <a:lumMod val="35000"/>
                          <a:lumOff val="65000"/>
                        </a:schemeClr>
                      </a:solidFill>
                      <a:round/>
                    </a:ln>
                    <a:effectLst/>
                  </c:spPr>
                </c15:leaderLines>
              </c:ext>
            </c:extLst>
          </c:dLbls>
          <c:xVal>
            <c:numRef>
              <c:f>'G-10'!$F$3:$F$12</c:f>
              <c:numCache>
                <c:formatCode>0.00</c:formatCode>
                <c:ptCount val="10"/>
                <c:pt idx="0">
                  <c:v>-2.0136967157100778</c:v>
                </c:pt>
                <c:pt idx="1">
                  <c:v>-1.59922620027354</c:v>
                </c:pt>
                <c:pt idx="2">
                  <c:v>-0.49962030411287989</c:v>
                </c:pt>
                <c:pt idx="3">
                  <c:v>-1.495480978494601</c:v>
                </c:pt>
                <c:pt idx="4">
                  <c:v>1.0783053073634139</c:v>
                </c:pt>
                <c:pt idx="5">
                  <c:v>-1.4374527472228671</c:v>
                </c:pt>
                <c:pt idx="6">
                  <c:v>-0.38535945312209158</c:v>
                </c:pt>
                <c:pt idx="7">
                  <c:v>-0.46206740572525268</c:v>
                </c:pt>
                <c:pt idx="8">
                  <c:v>0.42103382084781588</c:v>
                </c:pt>
                <c:pt idx="9">
                  <c:v>-0.74399710638868299</c:v>
                </c:pt>
              </c:numCache>
            </c:numRef>
          </c:xVal>
          <c:yVal>
            <c:numRef>
              <c:f>'G-10'!$E$3:$E$12</c:f>
              <c:numCache>
                <c:formatCode>0.00</c:formatCode>
                <c:ptCount val="10"/>
                <c:pt idx="0">
                  <c:v>1.3575057459954909</c:v>
                </c:pt>
                <c:pt idx="1">
                  <c:v>-0.53754277526801841</c:v>
                </c:pt>
                <c:pt idx="2">
                  <c:v>1.5171392477085099</c:v>
                </c:pt>
                <c:pt idx="3">
                  <c:v>4.8391551244127973</c:v>
                </c:pt>
                <c:pt idx="4">
                  <c:v>0.16693446544930879</c:v>
                </c:pt>
                <c:pt idx="5">
                  <c:v>0.7837217109213146</c:v>
                </c:pt>
                <c:pt idx="6">
                  <c:v>2.0221537451076581</c:v>
                </c:pt>
                <c:pt idx="7">
                  <c:v>7.7568960337457193</c:v>
                </c:pt>
                <c:pt idx="8">
                  <c:v>2.5753215853154381</c:v>
                </c:pt>
                <c:pt idx="9">
                  <c:v>-6.014404125944683</c:v>
                </c:pt>
              </c:numCache>
            </c:numRef>
          </c:yVal>
          <c:smooth val="0"/>
          <c:extLst>
            <c:ext xmlns:c15="http://schemas.microsoft.com/office/drawing/2012/chart" uri="{02D57815-91ED-43cb-92C2-25804820EDAC}">
              <c15:datalabelsRange>
                <c15:f>'G-10'!$C$3:$C$12</c15:f>
                <c15:dlblRangeCache>
                  <c:ptCount val="10"/>
                  <c:pt idx="0">
                    <c:v>A</c:v>
                  </c:pt>
                  <c:pt idx="1">
                    <c:v>B-E</c:v>
                  </c:pt>
                  <c:pt idx="2">
                    <c:v>F</c:v>
                  </c:pt>
                  <c:pt idx="3">
                    <c:v>G-I</c:v>
                  </c:pt>
                  <c:pt idx="4">
                    <c:v>J</c:v>
                  </c:pt>
                  <c:pt idx="5">
                    <c:v>K</c:v>
                  </c:pt>
                  <c:pt idx="6">
                    <c:v>L</c:v>
                  </c:pt>
                  <c:pt idx="7">
                    <c:v>M_N</c:v>
                  </c:pt>
                  <c:pt idx="8">
                    <c:v>O-Q</c:v>
                  </c:pt>
                  <c:pt idx="9">
                    <c:v>R-U</c:v>
                  </c:pt>
                </c15:dlblRangeCache>
              </c15:datalabelsRange>
            </c:ext>
            <c:ext xmlns:c16="http://schemas.microsoft.com/office/drawing/2014/chart" uri="{C3380CC4-5D6E-409C-BE32-E72D297353CC}">
              <c16:uniqueId val="{0000000A-1B81-4363-BE61-A73A0387455B}"/>
            </c:ext>
          </c:extLst>
        </c:ser>
        <c:ser>
          <c:idx val="1"/>
          <c:order val="1"/>
          <c:tx>
            <c:strRef>
              <c:f>'G-10'!$B$13</c:f>
              <c:strCache>
                <c:ptCount val="1"/>
                <c:pt idx="0">
                  <c:v>EU27</c:v>
                </c:pt>
              </c:strCache>
            </c:strRef>
          </c:tx>
          <c:spPr>
            <a:ln w="25400" cap="rnd">
              <a:noFill/>
              <a:round/>
            </a:ln>
            <a:effectLst/>
          </c:spPr>
          <c:marker>
            <c:symbol val="circle"/>
            <c:size val="3"/>
            <c:spPr>
              <a:solidFill>
                <a:schemeClr val="accent1"/>
              </a:solidFill>
              <a:ln w="9525">
                <a:solidFill>
                  <a:schemeClr val="accent1"/>
                </a:solidFill>
              </a:ln>
              <a:effectLst/>
            </c:spPr>
          </c:marker>
          <c:dLbls>
            <c:dLbl>
              <c:idx val="0"/>
              <c:tx>
                <c:rich>
                  <a:bodyPr/>
                  <a:lstStyle/>
                  <a:p>
                    <a:fld id="{330475EF-AFE1-4CB5-B5FE-D9CF7A486B87}"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1B81-4363-BE61-A73A0387455B}"/>
                </c:ext>
              </c:extLst>
            </c:dLbl>
            <c:dLbl>
              <c:idx val="1"/>
              <c:tx>
                <c:rich>
                  <a:bodyPr rot="0" spcFirstLastPara="1" vertOverflow="ellipsis" vert="horz" wrap="square" lIns="0" tIns="0" rIns="0" bIns="0" anchor="ctr" anchorCtr="1">
                    <a:noAutofit/>
                  </a:bodyPr>
                  <a:lstStyle/>
                  <a:p>
                    <a:pPr>
                      <a:defRPr sz="700" b="0" i="0" u="none" strike="noStrike" kern="1200" baseline="0">
                        <a:solidFill>
                          <a:schemeClr val="accent1"/>
                        </a:solidFill>
                        <a:latin typeface="Arial" panose="020B0604020202020204" pitchFamily="34" charset="0"/>
                        <a:ea typeface="+mn-ea"/>
                        <a:cs typeface="Arial" panose="020B0604020202020204" pitchFamily="34" charset="0"/>
                      </a:defRPr>
                    </a:pPr>
                    <a:fld id="{89691394-1A70-4C24-A796-86A4549C2751}" type="CELLRANGE">
                      <a:rPr lang="en-US"/>
                      <a:pPr>
                        <a:defRPr sz="700" b="0" i="0" u="none" strike="noStrike" kern="1200" baseline="0">
                          <a:solidFill>
                            <a:schemeClr val="accent1"/>
                          </a:solidFill>
                          <a:latin typeface="Arial" panose="020B0604020202020204" pitchFamily="34" charset="0"/>
                          <a:ea typeface="+mn-ea"/>
                          <a:cs typeface="Arial" panose="020B0604020202020204" pitchFamily="34" charset="0"/>
                        </a:defRPr>
                      </a:pPr>
                      <a:t>[CELLRANGE]</a:t>
                    </a:fld>
                    <a:endParaRPr lang="sk-SK"/>
                  </a:p>
                </c:rich>
              </c:tx>
              <c:spPr>
                <a:noFill/>
                <a:ln>
                  <a:noFill/>
                </a:ln>
                <a:effectLst/>
              </c:spPr>
              <c:dLblPos val="l"/>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6.4195355385223182E-2"/>
                      <c:h val="2.0102777777777775E-2"/>
                    </c:manualLayout>
                  </c15:layout>
                  <c15:dlblFieldTable/>
                  <c15:showDataLabelsRange val="1"/>
                </c:ext>
                <c:ext xmlns:c16="http://schemas.microsoft.com/office/drawing/2014/chart" uri="{C3380CC4-5D6E-409C-BE32-E72D297353CC}">
                  <c16:uniqueId val="{0000000C-1B81-4363-BE61-A73A0387455B}"/>
                </c:ext>
              </c:extLst>
            </c:dLbl>
            <c:dLbl>
              <c:idx val="2"/>
              <c:layout>
                <c:manualLayout>
                  <c:x val="-1.262107728055966E-2"/>
                  <c:y val="1.1759259259259259E-2"/>
                </c:manualLayout>
              </c:layout>
              <c:tx>
                <c:rich>
                  <a:bodyPr/>
                  <a:lstStyle/>
                  <a:p>
                    <a:fld id="{AE103F18-083A-40E3-804C-6AFB21146248}"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1B81-4363-BE61-A73A0387455B}"/>
                </c:ext>
              </c:extLst>
            </c:dLbl>
            <c:dLbl>
              <c:idx val="3"/>
              <c:tx>
                <c:rich>
                  <a:bodyPr/>
                  <a:lstStyle/>
                  <a:p>
                    <a:fld id="{E1C22B11-224C-4020-B53D-D42CE51540AD}"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1B81-4363-BE61-A73A0387455B}"/>
                </c:ext>
              </c:extLst>
            </c:dLbl>
            <c:dLbl>
              <c:idx val="4"/>
              <c:layout>
                <c:manualLayout>
                  <c:x val="-1.9253116020141906E-2"/>
                  <c:y val="-2.3518518518518518E-2"/>
                </c:manualLayout>
              </c:layout>
              <c:tx>
                <c:rich>
                  <a:bodyPr/>
                  <a:lstStyle/>
                  <a:p>
                    <a:fld id="{5EEDFA97-5F2C-418E-B326-1D9B21E908AA}"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1B81-4363-BE61-A73A0387455B}"/>
                </c:ext>
              </c:extLst>
            </c:dLbl>
            <c:dLbl>
              <c:idx val="5"/>
              <c:tx>
                <c:rich>
                  <a:bodyPr/>
                  <a:lstStyle/>
                  <a:p>
                    <a:fld id="{BDE9B54F-C6F0-492C-8CB6-ACC66674B564}" type="CELLRANGE">
                      <a:rPr lang="en-US"/>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1B81-4363-BE61-A73A0387455B}"/>
                </c:ext>
              </c:extLst>
            </c:dLbl>
            <c:dLbl>
              <c:idx val="6"/>
              <c:tx>
                <c:rich>
                  <a:bodyPr/>
                  <a:lstStyle/>
                  <a:p>
                    <a:fld id="{D121E9D2-27E2-4650-B878-0FB0E25477F2}" type="CELLRANGE">
                      <a:rPr lang="en-US"/>
                      <a:pPr/>
                      <a:t>[CELLRANGE]</a:t>
                    </a:fld>
                    <a:endParaRPr lang="sk-SK"/>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1B81-4363-BE61-A73A0387455B}"/>
                </c:ext>
              </c:extLst>
            </c:dLbl>
            <c:dLbl>
              <c:idx val="7"/>
              <c:tx>
                <c:rich>
                  <a:bodyPr/>
                  <a:lstStyle/>
                  <a:p>
                    <a:fld id="{3E1422CF-E1EF-47A4-AB11-1D19E5F43176}" type="CELLRANGE">
                      <a:rPr lang="en-US"/>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1B81-4363-BE61-A73A0387455B}"/>
                </c:ext>
              </c:extLst>
            </c:dLbl>
            <c:dLbl>
              <c:idx val="8"/>
              <c:tx>
                <c:rich>
                  <a:bodyPr/>
                  <a:lstStyle/>
                  <a:p>
                    <a:fld id="{FC35E7FB-EAEE-442E-94EE-9112396C7BA9}" type="CELLRANGE">
                      <a:rPr lang="en-US"/>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1B81-4363-BE61-A73A0387455B}"/>
                </c:ext>
              </c:extLst>
            </c:dLbl>
            <c:dLbl>
              <c:idx val="9"/>
              <c:tx>
                <c:rich>
                  <a:bodyPr/>
                  <a:lstStyle/>
                  <a:p>
                    <a:fld id="{D6F9BAF3-9198-4287-B08E-BA13CE0EE5C0}" type="CELLRANGE">
                      <a:rPr lang="en-US"/>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1B81-4363-BE61-A73A0387455B}"/>
                </c:ext>
              </c:extLst>
            </c:dLbl>
            <c:spPr>
              <a:noFill/>
              <a:ln>
                <a:noFill/>
              </a:ln>
              <a:effectLst/>
            </c:spPr>
            <c:txPr>
              <a:bodyPr rot="0" spcFirstLastPara="1" vertOverflow="ellipsis" vert="horz" wrap="square" lIns="0" tIns="0" rIns="0" bIns="0" anchor="ctr" anchorCtr="1">
                <a:spAutoFit/>
              </a:bodyPr>
              <a:lstStyle/>
              <a:p>
                <a:pPr>
                  <a:defRPr sz="700" b="0" i="0" u="none" strike="noStrike" kern="1200" baseline="0">
                    <a:solidFill>
                      <a:schemeClr val="accent1"/>
                    </a:solidFill>
                    <a:latin typeface="Arial" panose="020B0604020202020204" pitchFamily="34" charset="0"/>
                    <a:ea typeface="+mn-ea"/>
                    <a:cs typeface="Arial" panose="020B0604020202020204" pitchFamily="34" charset="0"/>
                  </a:defRPr>
                </a:pPr>
                <a:endParaRPr lang="sk-SK"/>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15:leaderLines>
                  <c:spPr>
                    <a:ln w="9525" cap="flat" cmpd="sng" algn="ctr">
                      <a:solidFill>
                        <a:schemeClr val="tx1">
                          <a:lumMod val="35000"/>
                          <a:lumOff val="65000"/>
                        </a:schemeClr>
                      </a:solidFill>
                      <a:round/>
                    </a:ln>
                    <a:effectLst/>
                  </c:spPr>
                </c15:leaderLines>
              </c:ext>
            </c:extLst>
          </c:dLbls>
          <c:xVal>
            <c:numRef>
              <c:f>'G-10'!$F$13:$F$22</c:f>
              <c:numCache>
                <c:formatCode>0.00</c:formatCode>
                <c:ptCount val="10"/>
                <c:pt idx="0">
                  <c:v>-2.205637764185886</c:v>
                </c:pt>
                <c:pt idx="1">
                  <c:v>-0.43694689975301021</c:v>
                </c:pt>
                <c:pt idx="2">
                  <c:v>1.4934650264241569</c:v>
                </c:pt>
                <c:pt idx="3">
                  <c:v>0.25345488596164589</c:v>
                </c:pt>
                <c:pt idx="4">
                  <c:v>3.425521899202844</c:v>
                </c:pt>
                <c:pt idx="5">
                  <c:v>0.61483136583677656</c:v>
                </c:pt>
                <c:pt idx="6">
                  <c:v>1.758415052141626</c:v>
                </c:pt>
                <c:pt idx="7">
                  <c:v>1.408594108054273</c:v>
                </c:pt>
                <c:pt idx="8">
                  <c:v>1.3372268550906119</c:v>
                </c:pt>
                <c:pt idx="9">
                  <c:v>0.74905021634621427</c:v>
                </c:pt>
              </c:numCache>
            </c:numRef>
          </c:xVal>
          <c:yVal>
            <c:numRef>
              <c:f>'G-10'!$E$13:$E$22</c:f>
              <c:numCache>
                <c:formatCode>0.00</c:formatCode>
                <c:ptCount val="10"/>
                <c:pt idx="0">
                  <c:v>2.1434036405521879</c:v>
                </c:pt>
                <c:pt idx="1">
                  <c:v>0.92494939528764419</c:v>
                </c:pt>
                <c:pt idx="2">
                  <c:v>-1.615635379540481</c:v>
                </c:pt>
                <c:pt idx="3">
                  <c:v>0.52736362407597159</c:v>
                </c:pt>
                <c:pt idx="4">
                  <c:v>1.8573289410022791</c:v>
                </c:pt>
                <c:pt idx="5">
                  <c:v>0.23742735954921379</c:v>
                </c:pt>
                <c:pt idx="6">
                  <c:v>-0.36938652799536342</c:v>
                </c:pt>
                <c:pt idx="7">
                  <c:v>0.97357683981764698</c:v>
                </c:pt>
                <c:pt idx="8">
                  <c:v>-4.7182609766405197E-2</c:v>
                </c:pt>
                <c:pt idx="9">
                  <c:v>0.25817573711299779</c:v>
                </c:pt>
              </c:numCache>
            </c:numRef>
          </c:yVal>
          <c:smooth val="0"/>
          <c:extLst>
            <c:ext xmlns:c15="http://schemas.microsoft.com/office/drawing/2012/chart" uri="{02D57815-91ED-43cb-92C2-25804820EDAC}">
              <c15:datalabelsRange>
                <c15:f>'G-10'!$C$13:$C$22</c15:f>
                <c15:dlblRangeCache>
                  <c:ptCount val="10"/>
                  <c:pt idx="0">
                    <c:v>A</c:v>
                  </c:pt>
                  <c:pt idx="1">
                    <c:v>B-E</c:v>
                  </c:pt>
                  <c:pt idx="2">
                    <c:v>F</c:v>
                  </c:pt>
                  <c:pt idx="3">
                    <c:v>G-I</c:v>
                  </c:pt>
                  <c:pt idx="4">
                    <c:v>J</c:v>
                  </c:pt>
                  <c:pt idx="5">
                    <c:v>K</c:v>
                  </c:pt>
                  <c:pt idx="6">
                    <c:v>L</c:v>
                  </c:pt>
                  <c:pt idx="7">
                    <c:v>M_N</c:v>
                  </c:pt>
                  <c:pt idx="8">
                    <c:v>O-Q</c:v>
                  </c:pt>
                  <c:pt idx="9">
                    <c:v>R-U</c:v>
                  </c:pt>
                </c15:dlblRangeCache>
              </c15:datalabelsRange>
            </c:ext>
            <c:ext xmlns:c16="http://schemas.microsoft.com/office/drawing/2014/chart" uri="{C3380CC4-5D6E-409C-BE32-E72D297353CC}">
              <c16:uniqueId val="{00000015-1B81-4363-BE61-A73A0387455B}"/>
            </c:ext>
          </c:extLst>
        </c:ser>
        <c:dLbls>
          <c:showLegendKey val="0"/>
          <c:showVal val="0"/>
          <c:showCatName val="0"/>
          <c:showSerName val="0"/>
          <c:showPercent val="0"/>
          <c:showBubbleSize val="0"/>
        </c:dLbls>
        <c:axId val="2037823184"/>
        <c:axId val="2037823664"/>
      </c:scatterChart>
      <c:valAx>
        <c:axId val="2037823184"/>
        <c:scaling>
          <c:orientation val="minMax"/>
        </c:scaling>
        <c:delete val="0"/>
        <c:axPos val="b"/>
        <c:title>
          <c:tx>
            <c:rich>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700">
                    <a:latin typeface="Arial" panose="020B0604020202020204" pitchFamily="34" charset="0"/>
                    <a:cs typeface="Arial" panose="020B0604020202020204" pitchFamily="34" charset="0"/>
                  </a:rPr>
                  <a:t>Hours worked growth (%)</a:t>
                </a:r>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2037823664"/>
        <c:crosses val="min"/>
        <c:crossBetween val="midCat"/>
      </c:valAx>
      <c:valAx>
        <c:axId val="2037823664"/>
        <c:scaling>
          <c:orientation val="minMax"/>
          <c:max val="8"/>
        </c:scaling>
        <c:delete val="0"/>
        <c:axPos val="l"/>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700">
                    <a:latin typeface="Arial" panose="020B0604020202020204" pitchFamily="34" charset="0"/>
                    <a:cs typeface="Arial" panose="020B0604020202020204" pitchFamily="34" charset="0"/>
                  </a:rPr>
                  <a:t>Hourly productivity growth (%)</a:t>
                </a:r>
                <a:endParaRPr lang="sk-SK" sz="700">
                  <a:latin typeface="Arial" panose="020B0604020202020204" pitchFamily="34" charset="0"/>
                  <a:cs typeface="Arial" panose="020B0604020202020204" pitchFamily="34" charset="0"/>
                </a:endParaRPr>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2037823184"/>
        <c:crosses val="min"/>
        <c:crossBetween val="midCat"/>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Arial" panose="020B0604020202020204" pitchFamily="34" charset="0"/>
                <a:ea typeface="+mn-ea"/>
                <a:cs typeface="Arial" panose="020B0604020202020204" pitchFamily="34" charset="0"/>
              </a:defRPr>
            </a:pPr>
            <a:endParaRPr lang="sk-SK"/>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Arial" panose="020B0604020202020204" pitchFamily="34" charset="0"/>
                <a:ea typeface="+mn-ea"/>
                <a:cs typeface="Arial" panose="020B0604020202020204" pitchFamily="34" charset="0"/>
              </a:defRPr>
            </a:pPr>
            <a:endParaRPr lang="sk-SK"/>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867480480983575E-2"/>
          <c:y val="5.434782608695652E-2"/>
          <c:w val="0.8799626901151445"/>
          <c:h val="0.51767785814530931"/>
        </c:manualLayout>
      </c:layout>
      <c:barChart>
        <c:barDir val="col"/>
        <c:grouping val="stacked"/>
        <c:varyColors val="0"/>
        <c:ser>
          <c:idx val="1"/>
          <c:order val="1"/>
          <c:tx>
            <c:v>Fixed capital formation, other components, 2024</c:v>
          </c:tx>
          <c:spPr>
            <a:solidFill>
              <a:schemeClr val="accent2"/>
            </a:solidFill>
            <a:ln w="25400">
              <a:noFill/>
            </a:ln>
            <a:effectLst/>
          </c:spPr>
          <c:invertIfNegative val="0"/>
          <c:cat>
            <c:strLit>
              <c:ptCount val="28"/>
              <c:pt idx="0">
                <c:v>CZ</c:v>
              </c:pt>
              <c:pt idx="1">
                <c:v>RO</c:v>
              </c:pt>
              <c:pt idx="2">
                <c:v>HR</c:v>
              </c:pt>
              <c:pt idx="3">
                <c:v>SE</c:v>
              </c:pt>
              <c:pt idx="4">
                <c:v>BE</c:v>
              </c:pt>
              <c:pt idx="5">
                <c:v>EE</c:v>
              </c:pt>
              <c:pt idx="6">
                <c:v>AT</c:v>
              </c:pt>
              <c:pt idx="7">
                <c:v>DK</c:v>
              </c:pt>
              <c:pt idx="8">
                <c:v>HU</c:v>
              </c:pt>
              <c:pt idx="9">
                <c:v>LT</c:v>
              </c:pt>
              <c:pt idx="10">
                <c:v>FR</c:v>
              </c:pt>
              <c:pt idx="11">
                <c:v>LV</c:v>
              </c:pt>
              <c:pt idx="12">
                <c:v>FI</c:v>
              </c:pt>
              <c:pt idx="13">
                <c:v>IT</c:v>
              </c:pt>
              <c:pt idx="14">
                <c:v>EU27</c:v>
              </c:pt>
              <c:pt idx="15">
                <c:v>SI</c:v>
              </c:pt>
              <c:pt idx="16">
                <c:v>DE</c:v>
              </c:pt>
              <c:pt idx="17">
                <c:v>CY</c:v>
              </c:pt>
              <c:pt idx="18">
                <c:v>PT</c:v>
              </c:pt>
              <c:pt idx="19">
                <c:v>SK</c:v>
              </c:pt>
              <c:pt idx="20">
                <c:v>ES</c:v>
              </c:pt>
              <c:pt idx="21">
                <c:v>NL</c:v>
              </c:pt>
              <c:pt idx="22">
                <c:v>MT</c:v>
              </c:pt>
              <c:pt idx="23">
                <c:v>BG</c:v>
              </c:pt>
              <c:pt idx="24">
                <c:v>IE</c:v>
              </c:pt>
              <c:pt idx="25">
                <c:v>PL</c:v>
              </c:pt>
              <c:pt idx="26">
                <c:v>EL</c:v>
              </c:pt>
              <c:pt idx="27">
                <c:v>LU</c:v>
              </c:pt>
            </c:strLit>
          </c:cat>
          <c:val>
            <c:numLit>
              <c:formatCode>General</c:formatCode>
              <c:ptCount val="28"/>
              <c:pt idx="0">
                <c:v>20.3</c:v>
              </c:pt>
              <c:pt idx="1">
                <c:v>22.400000000000002</c:v>
              </c:pt>
              <c:pt idx="2">
                <c:v>21.2</c:v>
              </c:pt>
              <c:pt idx="3">
                <c:v>16.2</c:v>
              </c:pt>
              <c:pt idx="4">
                <c:v>17.399999999999999</c:v>
              </c:pt>
              <c:pt idx="5">
                <c:v>19.3</c:v>
              </c:pt>
              <c:pt idx="6">
                <c:v>16.8</c:v>
              </c:pt>
              <c:pt idx="7">
                <c:v>15.400000000000002</c:v>
              </c:pt>
              <c:pt idx="8">
                <c:v>19.899999999999999</c:v>
              </c:pt>
              <c:pt idx="9">
                <c:v>18.7</c:v>
              </c:pt>
              <c:pt idx="10">
                <c:v>19</c:v>
              </c:pt>
              <c:pt idx="11">
                <c:v>16.700000000000003</c:v>
              </c:pt>
              <c:pt idx="12">
                <c:v>15.9</c:v>
              </c:pt>
              <c:pt idx="13">
                <c:v>17.8</c:v>
              </c:pt>
              <c:pt idx="14">
                <c:v>16.399999999999999</c:v>
              </c:pt>
              <c:pt idx="15">
                <c:v>16.8</c:v>
              </c:pt>
              <c:pt idx="16">
                <c:v>15.999999999999998</c:v>
              </c:pt>
              <c:pt idx="17">
                <c:v>16.8</c:v>
              </c:pt>
              <c:pt idx="18">
                <c:v>16.299999999999997</c:v>
              </c:pt>
              <c:pt idx="19">
                <c:v>17.899999999999999</c:v>
              </c:pt>
              <c:pt idx="20">
                <c:v>15.600000000000001</c:v>
              </c:pt>
              <c:pt idx="21">
                <c:v>15.2</c:v>
              </c:pt>
              <c:pt idx="22">
                <c:v>12.1</c:v>
              </c:pt>
              <c:pt idx="23">
                <c:v>16.200000000000003</c:v>
              </c:pt>
              <c:pt idx="24">
                <c:v>10.299999999999999</c:v>
              </c:pt>
              <c:pt idx="25">
                <c:v>15.399999999999999</c:v>
              </c:pt>
              <c:pt idx="26">
                <c:v>11.7</c:v>
              </c:pt>
              <c:pt idx="27">
                <c:v>13.200000000000001</c:v>
              </c:pt>
            </c:numLit>
          </c:val>
          <c:extLst>
            <c:ext xmlns:c16="http://schemas.microsoft.com/office/drawing/2014/chart" uri="{C3380CC4-5D6E-409C-BE32-E72D297353CC}">
              <c16:uniqueId val="{00000000-8BC2-4738-A59A-51F963CF0664}"/>
            </c:ext>
          </c:extLst>
        </c:ser>
        <c:ser>
          <c:idx val="2"/>
          <c:order val="2"/>
          <c:tx>
            <c:v>Gross fixed capital formation (ICT), 2024</c:v>
          </c:tx>
          <c:spPr>
            <a:solidFill>
              <a:schemeClr val="accent1">
                <a:lumMod val="20000"/>
                <a:lumOff val="80000"/>
              </a:schemeClr>
            </a:solidFill>
            <a:ln w="25400">
              <a:noFill/>
            </a:ln>
            <a:effectLst/>
          </c:spPr>
          <c:invertIfNegative val="0"/>
          <c:cat>
            <c:strLit>
              <c:ptCount val="28"/>
              <c:pt idx="0">
                <c:v>CZ</c:v>
              </c:pt>
              <c:pt idx="1">
                <c:v>RO</c:v>
              </c:pt>
              <c:pt idx="2">
                <c:v>HR</c:v>
              </c:pt>
              <c:pt idx="3">
                <c:v>SE</c:v>
              </c:pt>
              <c:pt idx="4">
                <c:v>BE</c:v>
              </c:pt>
              <c:pt idx="5">
                <c:v>EE</c:v>
              </c:pt>
              <c:pt idx="6">
                <c:v>AT</c:v>
              </c:pt>
              <c:pt idx="7">
                <c:v>DK</c:v>
              </c:pt>
              <c:pt idx="8">
                <c:v>HU</c:v>
              </c:pt>
              <c:pt idx="9">
                <c:v>LT</c:v>
              </c:pt>
              <c:pt idx="10">
                <c:v>FR</c:v>
              </c:pt>
              <c:pt idx="11">
                <c:v>LV</c:v>
              </c:pt>
              <c:pt idx="12">
                <c:v>FI</c:v>
              </c:pt>
              <c:pt idx="13">
                <c:v>IT</c:v>
              </c:pt>
              <c:pt idx="14">
                <c:v>EU27</c:v>
              </c:pt>
              <c:pt idx="15">
                <c:v>SI</c:v>
              </c:pt>
              <c:pt idx="16">
                <c:v>DE</c:v>
              </c:pt>
              <c:pt idx="17">
                <c:v>CY</c:v>
              </c:pt>
              <c:pt idx="18">
                <c:v>PT</c:v>
              </c:pt>
              <c:pt idx="19">
                <c:v>SK</c:v>
              </c:pt>
              <c:pt idx="20">
                <c:v>ES</c:v>
              </c:pt>
              <c:pt idx="21">
                <c:v>NL</c:v>
              </c:pt>
              <c:pt idx="22">
                <c:v>MT</c:v>
              </c:pt>
              <c:pt idx="23">
                <c:v>BG</c:v>
              </c:pt>
              <c:pt idx="24">
                <c:v>IE</c:v>
              </c:pt>
              <c:pt idx="25">
                <c:v>PL</c:v>
              </c:pt>
              <c:pt idx="26">
                <c:v>EL</c:v>
              </c:pt>
              <c:pt idx="27">
                <c:v>LU</c:v>
              </c:pt>
            </c:strLit>
          </c:cat>
          <c:val>
            <c:numLit>
              <c:formatCode>General</c:formatCode>
              <c:ptCount val="28"/>
              <c:pt idx="0">
                <c:v>1.2</c:v>
              </c:pt>
              <c:pt idx="1">
                <c:v>0.7</c:v>
              </c:pt>
              <c:pt idx="2">
                <c:v>1</c:v>
              </c:pt>
              <c:pt idx="3">
                <c:v>1.3</c:v>
              </c:pt>
              <c:pt idx="4">
                <c:v>1.5</c:v>
              </c:pt>
              <c:pt idx="5">
                <c:v>0.9</c:v>
              </c:pt>
              <c:pt idx="6">
                <c:v>0.9</c:v>
              </c:pt>
              <c:pt idx="7">
                <c:v>0.9</c:v>
              </c:pt>
              <c:pt idx="8">
                <c:v>0.6</c:v>
              </c:pt>
              <c:pt idx="9">
                <c:v>1</c:v>
              </c:pt>
              <c:pt idx="10">
                <c:v>0.8</c:v>
              </c:pt>
              <c:pt idx="11">
                <c:v>0.4</c:v>
              </c:pt>
              <c:pt idx="12">
                <c:v>0.5</c:v>
              </c:pt>
              <c:pt idx="13">
                <c:v>0.8</c:v>
              </c:pt>
              <c:pt idx="14">
                <c:v>0.7</c:v>
              </c:pt>
              <c:pt idx="15">
                <c:v>0.9</c:v>
              </c:pt>
              <c:pt idx="16">
                <c:v>0.6</c:v>
              </c:pt>
              <c:pt idx="17">
                <c:v>0.4</c:v>
              </c:pt>
              <c:pt idx="18">
                <c:v>0.8</c:v>
              </c:pt>
              <c:pt idx="19">
                <c:v>0.5</c:v>
              </c:pt>
              <c:pt idx="20">
                <c:v>0.7</c:v>
              </c:pt>
              <c:pt idx="21">
                <c:v>0.7</c:v>
              </c:pt>
              <c:pt idx="22">
                <c:v>0.5</c:v>
              </c:pt>
              <c:pt idx="23">
                <c:v>0.2</c:v>
              </c:pt>
              <c:pt idx="24">
                <c:v>0.6</c:v>
              </c:pt>
              <c:pt idx="25">
                <c:v>0.3</c:v>
              </c:pt>
              <c:pt idx="26">
                <c:v>1.5</c:v>
              </c:pt>
              <c:pt idx="27">
                <c:v>0.5</c:v>
              </c:pt>
            </c:numLit>
          </c:val>
          <c:extLst>
            <c:ext xmlns:c16="http://schemas.microsoft.com/office/drawing/2014/chart" uri="{C3380CC4-5D6E-409C-BE32-E72D297353CC}">
              <c16:uniqueId val="{00000001-8BC2-4738-A59A-51F963CF0664}"/>
            </c:ext>
          </c:extLst>
        </c:ser>
        <c:ser>
          <c:idx val="3"/>
          <c:order val="3"/>
          <c:tx>
            <c:v>Gross fixed capital formation (IPR), 2024</c:v>
          </c:tx>
          <c:spPr>
            <a:solidFill>
              <a:schemeClr val="accent4"/>
            </a:solidFill>
            <a:ln w="25400">
              <a:noFill/>
            </a:ln>
            <a:effectLst/>
          </c:spPr>
          <c:invertIfNegative val="0"/>
          <c:cat>
            <c:strLit>
              <c:ptCount val="28"/>
              <c:pt idx="0">
                <c:v>CZ</c:v>
              </c:pt>
              <c:pt idx="1">
                <c:v>RO</c:v>
              </c:pt>
              <c:pt idx="2">
                <c:v>HR</c:v>
              </c:pt>
              <c:pt idx="3">
                <c:v>SE</c:v>
              </c:pt>
              <c:pt idx="4">
                <c:v>BE</c:v>
              </c:pt>
              <c:pt idx="5">
                <c:v>EE</c:v>
              </c:pt>
              <c:pt idx="6">
                <c:v>AT</c:v>
              </c:pt>
              <c:pt idx="7">
                <c:v>DK</c:v>
              </c:pt>
              <c:pt idx="8">
                <c:v>HU</c:v>
              </c:pt>
              <c:pt idx="9">
                <c:v>LT</c:v>
              </c:pt>
              <c:pt idx="10">
                <c:v>FR</c:v>
              </c:pt>
              <c:pt idx="11">
                <c:v>LV</c:v>
              </c:pt>
              <c:pt idx="12">
                <c:v>FI</c:v>
              </c:pt>
              <c:pt idx="13">
                <c:v>IT</c:v>
              </c:pt>
              <c:pt idx="14">
                <c:v>EU27</c:v>
              </c:pt>
              <c:pt idx="15">
                <c:v>SI</c:v>
              </c:pt>
              <c:pt idx="16">
                <c:v>DE</c:v>
              </c:pt>
              <c:pt idx="17">
                <c:v>CY</c:v>
              </c:pt>
              <c:pt idx="18">
                <c:v>PT</c:v>
              </c:pt>
              <c:pt idx="19">
                <c:v>SK</c:v>
              </c:pt>
              <c:pt idx="20">
                <c:v>ES</c:v>
              </c:pt>
              <c:pt idx="21">
                <c:v>NL</c:v>
              </c:pt>
              <c:pt idx="22">
                <c:v>MT</c:v>
              </c:pt>
              <c:pt idx="23">
                <c:v>BG</c:v>
              </c:pt>
              <c:pt idx="24">
                <c:v>IE</c:v>
              </c:pt>
              <c:pt idx="25">
                <c:v>PL</c:v>
              </c:pt>
              <c:pt idx="26">
                <c:v>EL</c:v>
              </c:pt>
              <c:pt idx="27">
                <c:v>LU</c:v>
              </c:pt>
            </c:strLit>
          </c:cat>
          <c:val>
            <c:numLit>
              <c:formatCode>General</c:formatCode>
              <c:ptCount val="28"/>
              <c:pt idx="0">
                <c:v>5</c:v>
              </c:pt>
              <c:pt idx="1">
                <c:v>2.2000000000000002</c:v>
              </c:pt>
              <c:pt idx="2">
                <c:v>3</c:v>
              </c:pt>
              <c:pt idx="3">
                <c:v>7.3</c:v>
              </c:pt>
              <c:pt idx="4">
                <c:v>5.4</c:v>
              </c:pt>
              <c:pt idx="5">
                <c:v>3.7</c:v>
              </c:pt>
              <c:pt idx="6">
                <c:v>5.8</c:v>
              </c:pt>
              <c:pt idx="7">
                <c:v>7</c:v>
              </c:pt>
              <c:pt idx="8">
                <c:v>2.7</c:v>
              </c:pt>
              <c:pt idx="9">
                <c:v>2.7</c:v>
              </c:pt>
              <c:pt idx="10">
                <c:v>2.4</c:v>
              </c:pt>
              <c:pt idx="11">
                <c:v>5.0999999999999996</c:v>
              </c:pt>
              <c:pt idx="12">
                <c:v>5.6</c:v>
              </c:pt>
              <c:pt idx="13">
                <c:v>2.9</c:v>
              </c:pt>
              <c:pt idx="14">
                <c:v>4.0999999999999996</c:v>
              </c:pt>
              <c:pt idx="15">
                <c:v>3.2</c:v>
              </c:pt>
              <c:pt idx="16">
                <c:v>3.9</c:v>
              </c:pt>
              <c:pt idx="17">
                <c:v>3.3</c:v>
              </c:pt>
              <c:pt idx="18">
                <c:v>3.3</c:v>
              </c:pt>
              <c:pt idx="19">
                <c:v>2</c:v>
              </c:pt>
              <c:pt idx="20">
                <c:v>4</c:v>
              </c:pt>
              <c:pt idx="21">
                <c:v>4</c:v>
              </c:pt>
              <c:pt idx="22">
                <c:v>5.9</c:v>
              </c:pt>
              <c:pt idx="23">
                <c:v>1.9</c:v>
              </c:pt>
              <c:pt idx="24">
                <c:v>6.4</c:v>
              </c:pt>
              <c:pt idx="25">
                <c:v>1.5</c:v>
              </c:pt>
              <c:pt idx="26">
                <c:v>2.8</c:v>
              </c:pt>
              <c:pt idx="27">
                <c:v>1.7</c:v>
              </c:pt>
            </c:numLit>
          </c:val>
          <c:extLst>
            <c:ext xmlns:c16="http://schemas.microsoft.com/office/drawing/2014/chart" uri="{C3380CC4-5D6E-409C-BE32-E72D297353CC}">
              <c16:uniqueId val="{00000002-8BC2-4738-A59A-51F963CF0664}"/>
            </c:ext>
          </c:extLst>
        </c:ser>
        <c:dLbls>
          <c:showLegendKey val="0"/>
          <c:showVal val="0"/>
          <c:showCatName val="0"/>
          <c:showSerName val="0"/>
          <c:showPercent val="0"/>
          <c:showBubbleSize val="0"/>
        </c:dLbls>
        <c:gapWidth val="219"/>
        <c:overlap val="100"/>
        <c:axId val="334103696"/>
        <c:axId val="334108016"/>
      </c:barChart>
      <c:scatterChart>
        <c:scatterStyle val="lineMarker"/>
        <c:varyColors val="0"/>
        <c:ser>
          <c:idx val="0"/>
          <c:order val="0"/>
          <c:tx>
            <c:v>Total gross fixed capital formation, 2016</c:v>
          </c:tx>
          <c:spPr>
            <a:ln w="25400" cap="rnd">
              <a:noFill/>
              <a:round/>
            </a:ln>
            <a:effectLst>
              <a:glow>
                <a:schemeClr val="accent1">
                  <a:alpha val="40000"/>
                </a:schemeClr>
              </a:glow>
              <a:softEdge rad="0"/>
            </a:effectLst>
          </c:spPr>
          <c:marker>
            <c:symbol val="diamond"/>
            <c:size val="4"/>
            <c:spPr>
              <a:solidFill>
                <a:srgbClr val="FFFF00"/>
              </a:solidFill>
              <a:ln w="3175" cap="rnd">
                <a:solidFill>
                  <a:schemeClr val="tx1">
                    <a:alpha val="30000"/>
                  </a:schemeClr>
                </a:solidFill>
              </a:ln>
              <a:effectLst>
                <a:glow>
                  <a:schemeClr val="accent1">
                    <a:alpha val="40000"/>
                  </a:schemeClr>
                </a:glow>
                <a:softEdge rad="0"/>
              </a:effectLst>
            </c:spPr>
          </c:marker>
          <c:xVal>
            <c:strLit>
              <c:ptCount val="28"/>
              <c:pt idx="0">
                <c:v>CZ</c:v>
              </c:pt>
              <c:pt idx="1">
                <c:v>RO</c:v>
              </c:pt>
              <c:pt idx="2">
                <c:v>HR</c:v>
              </c:pt>
              <c:pt idx="3">
                <c:v>SE</c:v>
              </c:pt>
              <c:pt idx="4">
                <c:v>BE</c:v>
              </c:pt>
              <c:pt idx="5">
                <c:v>EE</c:v>
              </c:pt>
              <c:pt idx="6">
                <c:v>AT</c:v>
              </c:pt>
              <c:pt idx="7">
                <c:v>DK</c:v>
              </c:pt>
              <c:pt idx="8">
                <c:v>HU</c:v>
              </c:pt>
              <c:pt idx="9">
                <c:v>LT</c:v>
              </c:pt>
              <c:pt idx="10">
                <c:v>FR</c:v>
              </c:pt>
              <c:pt idx="11">
                <c:v>LV</c:v>
              </c:pt>
              <c:pt idx="12">
                <c:v>FI</c:v>
              </c:pt>
              <c:pt idx="13">
                <c:v>IT</c:v>
              </c:pt>
              <c:pt idx="14">
                <c:v>EU27</c:v>
              </c:pt>
              <c:pt idx="15">
                <c:v>SI</c:v>
              </c:pt>
              <c:pt idx="16">
                <c:v>DE</c:v>
              </c:pt>
              <c:pt idx="17">
                <c:v>CY</c:v>
              </c:pt>
              <c:pt idx="18">
                <c:v>PT</c:v>
              </c:pt>
              <c:pt idx="19">
                <c:v>SK</c:v>
              </c:pt>
              <c:pt idx="20">
                <c:v>ES</c:v>
              </c:pt>
              <c:pt idx="21">
                <c:v>NL</c:v>
              </c:pt>
              <c:pt idx="22">
                <c:v>MT</c:v>
              </c:pt>
              <c:pt idx="23">
                <c:v>BG</c:v>
              </c:pt>
              <c:pt idx="24">
                <c:v>IE</c:v>
              </c:pt>
              <c:pt idx="25">
                <c:v>PL</c:v>
              </c:pt>
              <c:pt idx="26">
                <c:v>EL</c:v>
              </c:pt>
              <c:pt idx="27">
                <c:v>LU</c:v>
              </c:pt>
            </c:strLit>
          </c:xVal>
          <c:yVal>
            <c:numLit>
              <c:formatCode>General</c:formatCode>
              <c:ptCount val="28"/>
              <c:pt idx="0">
                <c:v>24.3</c:v>
              </c:pt>
              <c:pt idx="1">
                <c:v>23</c:v>
              </c:pt>
              <c:pt idx="2">
                <c:v>19.600000000000001</c:v>
              </c:pt>
              <c:pt idx="3">
                <c:v>23.9</c:v>
              </c:pt>
              <c:pt idx="4">
                <c:v>23.5</c:v>
              </c:pt>
              <c:pt idx="5">
                <c:v>23.9</c:v>
              </c:pt>
              <c:pt idx="6">
                <c:v>23.3</c:v>
              </c:pt>
              <c:pt idx="7">
                <c:v>21</c:v>
              </c:pt>
              <c:pt idx="8">
                <c:v>19.600000000000001</c:v>
              </c:pt>
              <c:pt idx="9">
                <c:v>19.899999999999999</c:v>
              </c:pt>
              <c:pt idx="10">
                <c:v>20.2</c:v>
              </c:pt>
              <c:pt idx="11">
                <c:v>20.9</c:v>
              </c:pt>
              <c:pt idx="12">
                <c:v>23.1</c:v>
              </c:pt>
              <c:pt idx="13">
                <c:v>17.3</c:v>
              </c:pt>
              <c:pt idx="14">
                <c:v>20.2</c:v>
              </c:pt>
              <c:pt idx="15">
                <c:v>17.8</c:v>
              </c:pt>
              <c:pt idx="16">
                <c:v>20</c:v>
              </c:pt>
              <c:pt idx="17">
                <c:v>18</c:v>
              </c:pt>
              <c:pt idx="18">
                <c:v>15.7</c:v>
              </c:pt>
              <c:pt idx="19">
                <c:v>21.7</c:v>
              </c:pt>
              <c:pt idx="20">
                <c:v>18.2</c:v>
              </c:pt>
              <c:pt idx="21">
                <c:v>19.3</c:v>
              </c:pt>
              <c:pt idx="22">
                <c:v>21.3</c:v>
              </c:pt>
              <c:pt idx="23">
                <c:v>18.399999999999999</c:v>
              </c:pt>
              <c:pt idx="24">
                <c:v>34.1</c:v>
              </c:pt>
              <c:pt idx="25">
                <c:v>18.3</c:v>
              </c:pt>
              <c:pt idx="26">
                <c:v>11.4</c:v>
              </c:pt>
              <c:pt idx="27">
                <c:v>17.3</c:v>
              </c:pt>
            </c:numLit>
          </c:yVal>
          <c:smooth val="1"/>
          <c:extLst>
            <c:ext xmlns:c16="http://schemas.microsoft.com/office/drawing/2014/chart" uri="{C3380CC4-5D6E-409C-BE32-E72D297353CC}">
              <c16:uniqueId val="{00000003-8BC2-4738-A59A-51F963CF0664}"/>
            </c:ext>
          </c:extLst>
        </c:ser>
        <c:ser>
          <c:idx val="4"/>
          <c:order val="4"/>
          <c:tx>
            <c:v>Total gross fixed capital formation, 2024</c:v>
          </c:tx>
          <c:spPr>
            <a:ln w="25400" cap="rnd">
              <a:noFill/>
              <a:round/>
            </a:ln>
            <a:effectLst/>
          </c:spPr>
          <c:marker>
            <c:symbol val="x"/>
            <c:size val="4"/>
            <c:spPr>
              <a:noFill/>
              <a:ln w="9525">
                <a:solidFill>
                  <a:schemeClr val="accent5"/>
                </a:solidFill>
              </a:ln>
              <a:effectLst/>
            </c:spPr>
          </c:marker>
          <c:xVal>
            <c:strLit>
              <c:ptCount val="28"/>
              <c:pt idx="0">
                <c:v>CZ</c:v>
              </c:pt>
              <c:pt idx="1">
                <c:v>RO</c:v>
              </c:pt>
              <c:pt idx="2">
                <c:v>HR</c:v>
              </c:pt>
              <c:pt idx="3">
                <c:v>SE</c:v>
              </c:pt>
              <c:pt idx="4">
                <c:v>BE</c:v>
              </c:pt>
              <c:pt idx="5">
                <c:v>EE</c:v>
              </c:pt>
              <c:pt idx="6">
                <c:v>AT</c:v>
              </c:pt>
              <c:pt idx="7">
                <c:v>DK</c:v>
              </c:pt>
              <c:pt idx="8">
                <c:v>HU</c:v>
              </c:pt>
              <c:pt idx="9">
                <c:v>LT</c:v>
              </c:pt>
              <c:pt idx="10">
                <c:v>FR</c:v>
              </c:pt>
              <c:pt idx="11">
                <c:v>LV</c:v>
              </c:pt>
              <c:pt idx="12">
                <c:v>FI</c:v>
              </c:pt>
              <c:pt idx="13">
                <c:v>IT</c:v>
              </c:pt>
              <c:pt idx="14">
                <c:v>EU27</c:v>
              </c:pt>
              <c:pt idx="15">
                <c:v>SI</c:v>
              </c:pt>
              <c:pt idx="16">
                <c:v>DE</c:v>
              </c:pt>
              <c:pt idx="17">
                <c:v>CY</c:v>
              </c:pt>
              <c:pt idx="18">
                <c:v>PT</c:v>
              </c:pt>
              <c:pt idx="19">
                <c:v>SK</c:v>
              </c:pt>
              <c:pt idx="20">
                <c:v>ES</c:v>
              </c:pt>
              <c:pt idx="21">
                <c:v>NL</c:v>
              </c:pt>
              <c:pt idx="22">
                <c:v>MT</c:v>
              </c:pt>
              <c:pt idx="23">
                <c:v>BG</c:v>
              </c:pt>
              <c:pt idx="24">
                <c:v>IE</c:v>
              </c:pt>
              <c:pt idx="25">
                <c:v>PL</c:v>
              </c:pt>
              <c:pt idx="26">
                <c:v>EL</c:v>
              </c:pt>
              <c:pt idx="27">
                <c:v>LU</c:v>
              </c:pt>
            </c:strLit>
          </c:xVal>
          <c:yVal>
            <c:numLit>
              <c:formatCode>General</c:formatCode>
              <c:ptCount val="28"/>
              <c:pt idx="0">
                <c:v>26.5</c:v>
              </c:pt>
              <c:pt idx="1">
                <c:v>25.3</c:v>
              </c:pt>
              <c:pt idx="2">
                <c:v>25.2</c:v>
              </c:pt>
              <c:pt idx="3">
                <c:v>24.8</c:v>
              </c:pt>
              <c:pt idx="4">
                <c:v>24.3</c:v>
              </c:pt>
              <c:pt idx="5">
                <c:v>23.9</c:v>
              </c:pt>
              <c:pt idx="6">
                <c:v>23.5</c:v>
              </c:pt>
              <c:pt idx="7">
                <c:v>23.3</c:v>
              </c:pt>
              <c:pt idx="8">
                <c:v>23.2</c:v>
              </c:pt>
              <c:pt idx="9">
                <c:v>22.4</c:v>
              </c:pt>
              <c:pt idx="10">
                <c:v>22.2</c:v>
              </c:pt>
              <c:pt idx="11">
                <c:v>22.2</c:v>
              </c:pt>
              <c:pt idx="12">
                <c:v>22</c:v>
              </c:pt>
              <c:pt idx="13">
                <c:v>21.5</c:v>
              </c:pt>
              <c:pt idx="14">
                <c:v>21.2</c:v>
              </c:pt>
              <c:pt idx="15">
                <c:v>20.9</c:v>
              </c:pt>
              <c:pt idx="16">
                <c:v>20.5</c:v>
              </c:pt>
              <c:pt idx="17">
                <c:v>20.5</c:v>
              </c:pt>
              <c:pt idx="18">
                <c:v>20.399999999999999</c:v>
              </c:pt>
              <c:pt idx="19">
                <c:v>20.399999999999999</c:v>
              </c:pt>
              <c:pt idx="20">
                <c:v>20.3</c:v>
              </c:pt>
              <c:pt idx="21">
                <c:v>19.899999999999999</c:v>
              </c:pt>
              <c:pt idx="22">
                <c:v>18.5</c:v>
              </c:pt>
              <c:pt idx="23">
                <c:v>18.3</c:v>
              </c:pt>
              <c:pt idx="24">
                <c:v>17.3</c:v>
              </c:pt>
              <c:pt idx="25">
                <c:v>17.2</c:v>
              </c:pt>
              <c:pt idx="26">
                <c:v>16</c:v>
              </c:pt>
              <c:pt idx="27">
                <c:v>15.4</c:v>
              </c:pt>
            </c:numLit>
          </c:yVal>
          <c:smooth val="0"/>
          <c:extLst>
            <c:ext xmlns:c16="http://schemas.microsoft.com/office/drawing/2014/chart" uri="{C3380CC4-5D6E-409C-BE32-E72D297353CC}">
              <c16:uniqueId val="{00000004-8BC2-4738-A59A-51F963CF0664}"/>
            </c:ext>
          </c:extLst>
        </c:ser>
        <c:dLbls>
          <c:showLegendKey val="0"/>
          <c:showVal val="0"/>
          <c:showCatName val="0"/>
          <c:showSerName val="0"/>
          <c:showPercent val="0"/>
          <c:showBubbleSize val="0"/>
        </c:dLbls>
        <c:axId val="334103696"/>
        <c:axId val="334108016"/>
      </c:scatterChart>
      <c:catAx>
        <c:axId val="334103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4108016"/>
        <c:crosses val="autoZero"/>
        <c:auto val="1"/>
        <c:lblAlgn val="ctr"/>
        <c:lblOffset val="100"/>
        <c:noMultiLvlLbl val="0"/>
      </c:catAx>
      <c:valAx>
        <c:axId val="334108016"/>
        <c:scaling>
          <c:orientation val="minMax"/>
          <c:min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4103696"/>
        <c:crosses val="autoZero"/>
        <c:crossBetween val="between"/>
      </c:valAx>
      <c:spPr>
        <a:noFill/>
        <a:ln>
          <a:noFill/>
        </a:ln>
        <a:effectLst/>
      </c:spPr>
    </c:plotArea>
    <c:legend>
      <c:legendPos val="b"/>
      <c:layout>
        <c:manualLayout>
          <c:xMode val="edge"/>
          <c:yMode val="edge"/>
          <c:x val="0"/>
          <c:y val="0.74323978894030607"/>
          <c:w val="1"/>
          <c:h val="0.2328015795608630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1"/>
          <c:tx>
            <c:strRef>
              <c:f>'G-13'!$R$2</c:f>
              <c:strCache>
                <c:ptCount val="1"/>
                <c:pt idx="0">
                  <c:v>2021-2025</c:v>
                </c:pt>
              </c:strCache>
            </c:strRef>
          </c:tx>
          <c:spPr>
            <a:solidFill>
              <a:schemeClr val="accent1"/>
            </a:solidFill>
            <a:ln w="25400">
              <a:noFill/>
            </a:ln>
            <a:effectLst>
              <a:glow>
                <a:schemeClr val="accent1">
                  <a:alpha val="40000"/>
                </a:schemeClr>
              </a:glow>
              <a:softEdge rad="0"/>
            </a:effectLst>
          </c:spPr>
          <c:invertIfNegative val="0"/>
          <c:cat>
            <c:strRef>
              <c:f>'G-13'!$B$3:$B$30</c:f>
              <c:strCache>
                <c:ptCount val="28"/>
                <c:pt idx="0">
                  <c:v>MT</c:v>
                </c:pt>
                <c:pt idx="1">
                  <c:v>CY</c:v>
                </c:pt>
                <c:pt idx="2">
                  <c:v>IE</c:v>
                </c:pt>
                <c:pt idx="3">
                  <c:v>GR</c:v>
                </c:pt>
                <c:pt idx="4">
                  <c:v>HR</c:v>
                </c:pt>
                <c:pt idx="5">
                  <c:v>BG</c:v>
                </c:pt>
                <c:pt idx="6">
                  <c:v>ES</c:v>
                </c:pt>
                <c:pt idx="7">
                  <c:v>PL</c:v>
                </c:pt>
                <c:pt idx="8">
                  <c:v>PT</c:v>
                </c:pt>
                <c:pt idx="9">
                  <c:v>SI</c:v>
                </c:pt>
                <c:pt idx="10">
                  <c:v>IT</c:v>
                </c:pt>
                <c:pt idx="11">
                  <c:v>LT</c:v>
                </c:pt>
                <c:pt idx="12">
                  <c:v>NL</c:v>
                </c:pt>
                <c:pt idx="13">
                  <c:v>DK</c:v>
                </c:pt>
                <c:pt idx="14">
                  <c:v>EU27</c:v>
                </c:pt>
                <c:pt idx="15">
                  <c:v>BE</c:v>
                </c:pt>
                <c:pt idx="16">
                  <c:v>FR</c:v>
                </c:pt>
                <c:pt idx="17">
                  <c:v>RO</c:v>
                </c:pt>
                <c:pt idx="18">
                  <c:v>SK</c:v>
                </c:pt>
                <c:pt idx="19">
                  <c:v>HU</c:v>
                </c:pt>
                <c:pt idx="20">
                  <c:v>LV</c:v>
                </c:pt>
                <c:pt idx="21">
                  <c:v>CZ</c:v>
                </c:pt>
                <c:pt idx="22">
                  <c:v>LU</c:v>
                </c:pt>
                <c:pt idx="23">
                  <c:v>AT</c:v>
                </c:pt>
                <c:pt idx="24">
                  <c:v>SE</c:v>
                </c:pt>
                <c:pt idx="25">
                  <c:v>DE</c:v>
                </c:pt>
                <c:pt idx="26">
                  <c:v>EE</c:v>
                </c:pt>
                <c:pt idx="27">
                  <c:v>FI</c:v>
                </c:pt>
              </c:strCache>
            </c:strRef>
          </c:cat>
          <c:val>
            <c:numRef>
              <c:f>'G-13'!$R$3:$R$30</c:f>
              <c:numCache>
                <c:formatCode>#\ ##0.##########</c:formatCode>
                <c:ptCount val="28"/>
                <c:pt idx="0">
                  <c:v>0.34686</c:v>
                </c:pt>
                <c:pt idx="1">
                  <c:v>0.30178200000000005</c:v>
                </c:pt>
                <c:pt idx="2">
                  <c:v>0.292298</c:v>
                </c:pt>
                <c:pt idx="3">
                  <c:v>0.27302599999999999</c:v>
                </c:pt>
                <c:pt idx="4">
                  <c:v>0.26341400000000004</c:v>
                </c:pt>
                <c:pt idx="5">
                  <c:v>0.22523599999999999</c:v>
                </c:pt>
                <c:pt idx="6">
                  <c:v>0.21258000000000005</c:v>
                </c:pt>
                <c:pt idx="7">
                  <c:v>0.20991399999999999</c:v>
                </c:pt>
                <c:pt idx="8">
                  <c:v>0.195298</c:v>
                </c:pt>
                <c:pt idx="9">
                  <c:v>0.160218</c:v>
                </c:pt>
                <c:pt idx="10">
                  <c:v>0.154698</c:v>
                </c:pt>
                <c:pt idx="11">
                  <c:v>0.130358</c:v>
                </c:pt>
                <c:pt idx="12">
                  <c:v>0.12836600000000001</c:v>
                </c:pt>
                <c:pt idx="13">
                  <c:v>0.12043</c:v>
                </c:pt>
                <c:pt idx="14">
                  <c:v>0.11824399999999999</c:v>
                </c:pt>
                <c:pt idx="15">
                  <c:v>0.115326</c:v>
                </c:pt>
                <c:pt idx="16">
                  <c:v>0.11358000000000001</c:v>
                </c:pt>
                <c:pt idx="17">
                  <c:v>0.112738</c:v>
                </c:pt>
                <c:pt idx="18">
                  <c:v>0.10769599999999999</c:v>
                </c:pt>
                <c:pt idx="19">
                  <c:v>8.9339999999999989E-2</c:v>
                </c:pt>
                <c:pt idx="20">
                  <c:v>8.4727999999999998E-2</c:v>
                </c:pt>
                <c:pt idx="21">
                  <c:v>7.9733999999999999E-2</c:v>
                </c:pt>
                <c:pt idx="22">
                  <c:v>7.7144000000000004E-2</c:v>
                </c:pt>
                <c:pt idx="23">
                  <c:v>7.3179999999999995E-2</c:v>
                </c:pt>
                <c:pt idx="24">
                  <c:v>7.0316000000000004E-2</c:v>
                </c:pt>
                <c:pt idx="25">
                  <c:v>4.2770000000000002E-2</c:v>
                </c:pt>
                <c:pt idx="26">
                  <c:v>2.6016000000000001E-2</c:v>
                </c:pt>
                <c:pt idx="27">
                  <c:v>2.1740000000000002E-2</c:v>
                </c:pt>
              </c:numCache>
            </c:numRef>
          </c:val>
          <c:extLst>
            <c:ext xmlns:c16="http://schemas.microsoft.com/office/drawing/2014/chart" uri="{C3380CC4-5D6E-409C-BE32-E72D297353CC}">
              <c16:uniqueId val="{00000000-23DD-48BB-9E09-AF2B995CB7CC}"/>
            </c:ext>
          </c:extLst>
        </c:ser>
        <c:dLbls>
          <c:showLegendKey val="0"/>
          <c:showVal val="0"/>
          <c:showCatName val="0"/>
          <c:showSerName val="0"/>
          <c:showPercent val="0"/>
          <c:showBubbleSize val="0"/>
        </c:dLbls>
        <c:gapWidth val="150"/>
        <c:axId val="334103696"/>
        <c:axId val="334108016"/>
      </c:barChart>
      <c:scatterChart>
        <c:scatterStyle val="lineMarker"/>
        <c:varyColors val="0"/>
        <c:ser>
          <c:idx val="1"/>
          <c:order val="0"/>
          <c:tx>
            <c:strRef>
              <c:f>'G-13'!$Q$2</c:f>
              <c:strCache>
                <c:ptCount val="1"/>
                <c:pt idx="0">
                  <c:v>2016-2020</c:v>
                </c:pt>
              </c:strCache>
            </c:strRef>
          </c:tx>
          <c:spPr>
            <a:ln w="25400" cap="rnd">
              <a:noFill/>
              <a:round/>
            </a:ln>
            <a:effectLst/>
          </c:spPr>
          <c:marker>
            <c:symbol val="diamond"/>
            <c:size val="4"/>
            <c:spPr>
              <a:solidFill>
                <a:schemeClr val="accent2"/>
              </a:solidFill>
              <a:ln w="9525">
                <a:solidFill>
                  <a:schemeClr val="tx1">
                    <a:alpha val="30000"/>
                  </a:schemeClr>
                </a:solidFill>
              </a:ln>
              <a:effectLst/>
            </c:spPr>
          </c:marker>
          <c:xVal>
            <c:strLit>
              <c:ptCount val="28"/>
              <c:pt idx="0">
                <c:v>CZ</c:v>
              </c:pt>
              <c:pt idx="1">
                <c:v>RO</c:v>
              </c:pt>
              <c:pt idx="2">
                <c:v>HR</c:v>
              </c:pt>
              <c:pt idx="3">
                <c:v>SE</c:v>
              </c:pt>
              <c:pt idx="4">
                <c:v>BE</c:v>
              </c:pt>
              <c:pt idx="5">
                <c:v>EE</c:v>
              </c:pt>
              <c:pt idx="6">
                <c:v>AT</c:v>
              </c:pt>
              <c:pt idx="7">
                <c:v>DK</c:v>
              </c:pt>
              <c:pt idx="8">
                <c:v>HU</c:v>
              </c:pt>
              <c:pt idx="9">
                <c:v>LT</c:v>
              </c:pt>
              <c:pt idx="10">
                <c:v>FR</c:v>
              </c:pt>
              <c:pt idx="11">
                <c:v>LV</c:v>
              </c:pt>
              <c:pt idx="12">
                <c:v>FI</c:v>
              </c:pt>
              <c:pt idx="13">
                <c:v>IT</c:v>
              </c:pt>
              <c:pt idx="14">
                <c:v>EU27</c:v>
              </c:pt>
              <c:pt idx="15">
                <c:v>SI</c:v>
              </c:pt>
              <c:pt idx="16">
                <c:v>DE</c:v>
              </c:pt>
              <c:pt idx="17">
                <c:v>CY</c:v>
              </c:pt>
              <c:pt idx="18">
                <c:v>PT</c:v>
              </c:pt>
              <c:pt idx="19">
                <c:v>SK</c:v>
              </c:pt>
              <c:pt idx="20">
                <c:v>ES</c:v>
              </c:pt>
              <c:pt idx="21">
                <c:v>NL</c:v>
              </c:pt>
              <c:pt idx="22">
                <c:v>MT</c:v>
              </c:pt>
              <c:pt idx="23">
                <c:v>BG</c:v>
              </c:pt>
              <c:pt idx="24">
                <c:v>IE</c:v>
              </c:pt>
              <c:pt idx="25">
                <c:v>PL</c:v>
              </c:pt>
              <c:pt idx="26">
                <c:v>EL</c:v>
              </c:pt>
              <c:pt idx="27">
                <c:v>LU</c:v>
              </c:pt>
            </c:strLit>
          </c:xVal>
          <c:yVal>
            <c:numRef>
              <c:f>'G-13'!$Q$3:$Q$30</c:f>
              <c:numCache>
                <c:formatCode>#\ ##0.##########</c:formatCode>
                <c:ptCount val="28"/>
                <c:pt idx="0">
                  <c:v>0.23582400000000003</c:v>
                </c:pt>
                <c:pt idx="1">
                  <c:v>0.22493199999999999</c:v>
                </c:pt>
                <c:pt idx="2">
                  <c:v>0.16645599999999999</c:v>
                </c:pt>
                <c:pt idx="3">
                  <c:v>-6.651399999999999E-2</c:v>
                </c:pt>
                <c:pt idx="4">
                  <c:v>4.6329999999999996E-2</c:v>
                </c:pt>
                <c:pt idx="5">
                  <c:v>9.5546000000000006E-2</c:v>
                </c:pt>
                <c:pt idx="6">
                  <c:v>-7.0899999999999965E-3</c:v>
                </c:pt>
                <c:pt idx="7">
                  <c:v>0.186802</c:v>
                </c:pt>
                <c:pt idx="8">
                  <c:v>3.6339999999999997E-2</c:v>
                </c:pt>
                <c:pt idx="9">
                  <c:v>0.12679399999999999</c:v>
                </c:pt>
                <c:pt idx="10">
                  <c:v>-5.5441999999999991E-2</c:v>
                </c:pt>
                <c:pt idx="11">
                  <c:v>0.16534399999999999</c:v>
                </c:pt>
                <c:pt idx="12">
                  <c:v>5.8835999999999999E-2</c:v>
                </c:pt>
                <c:pt idx="13">
                  <c:v>7.5539999999999996E-2</c:v>
                </c:pt>
                <c:pt idx="14">
                  <c:v>3.1043999999999995E-2</c:v>
                </c:pt>
                <c:pt idx="15">
                  <c:v>1.7998000000000004E-2</c:v>
                </c:pt>
                <c:pt idx="16">
                  <c:v>-8.0200000000000046E-3</c:v>
                </c:pt>
                <c:pt idx="17">
                  <c:v>0.148308</c:v>
                </c:pt>
                <c:pt idx="18">
                  <c:v>7.7778E-2</c:v>
                </c:pt>
                <c:pt idx="19">
                  <c:v>0.10887799999999999</c:v>
                </c:pt>
                <c:pt idx="20">
                  <c:v>7.0676000000000003E-2</c:v>
                </c:pt>
                <c:pt idx="21">
                  <c:v>7.3036000000000018E-2</c:v>
                </c:pt>
                <c:pt idx="22">
                  <c:v>0.11650799999999999</c:v>
                </c:pt>
                <c:pt idx="23">
                  <c:v>1.9515999999999999E-2</c:v>
                </c:pt>
                <c:pt idx="24">
                  <c:v>5.3112000000000006E-2</c:v>
                </c:pt>
                <c:pt idx="25">
                  <c:v>2.9231999999999987E-2</c:v>
                </c:pt>
                <c:pt idx="26">
                  <c:v>0.114486</c:v>
                </c:pt>
                <c:pt idx="27">
                  <c:v>4.9141999999999998E-2</c:v>
                </c:pt>
              </c:numCache>
            </c:numRef>
          </c:yVal>
          <c:smooth val="0"/>
          <c:extLst>
            <c:ext xmlns:c16="http://schemas.microsoft.com/office/drawing/2014/chart" uri="{C3380CC4-5D6E-409C-BE32-E72D297353CC}">
              <c16:uniqueId val="{00000001-23DD-48BB-9E09-AF2B995CB7CC}"/>
            </c:ext>
          </c:extLst>
        </c:ser>
        <c:dLbls>
          <c:showLegendKey val="0"/>
          <c:showVal val="0"/>
          <c:showCatName val="0"/>
          <c:showSerName val="0"/>
          <c:showPercent val="0"/>
          <c:showBubbleSize val="0"/>
        </c:dLbls>
        <c:axId val="334103696"/>
        <c:axId val="334108016"/>
      </c:scatterChart>
      <c:catAx>
        <c:axId val="334103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4108016"/>
        <c:crosses val="autoZero"/>
        <c:auto val="1"/>
        <c:lblAlgn val="ctr"/>
        <c:lblOffset val="100"/>
        <c:noMultiLvlLbl val="0"/>
      </c:catAx>
      <c:valAx>
        <c:axId val="334108016"/>
        <c:scaling>
          <c:orientation val="minMax"/>
          <c:min val="-0.1"/>
        </c:scaling>
        <c:delete val="0"/>
        <c:axPos val="l"/>
        <c:majorGridlines>
          <c:spPr>
            <a:ln w="9525" cap="flat" cmpd="sng" algn="ctr">
              <a:solidFill>
                <a:schemeClr val="tx1">
                  <a:lumMod val="15000"/>
                  <a:lumOff val="85000"/>
                </a:schemeClr>
              </a:solidFill>
              <a:round/>
            </a:ln>
            <a:effectLst/>
          </c:spPr>
        </c:majorGridlines>
        <c:numFmt formatCode="#\ ##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4103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778908742811719E-2"/>
          <c:y val="0.1200114175742637"/>
          <c:w val="0.89081129564732142"/>
          <c:h val="0.69223560713952281"/>
        </c:manualLayout>
      </c:layout>
      <c:lineChart>
        <c:grouping val="standard"/>
        <c:varyColors val="0"/>
        <c:ser>
          <c:idx val="0"/>
          <c:order val="0"/>
          <c:tx>
            <c:strRef>
              <c:f>'G-14'!$B$2:$G$2</c:f>
              <c:strCache>
                <c:ptCount val="6"/>
                <c:pt idx="0">
                  <c:v>Expenditure on educational institutions per FTE student (lhs)</c:v>
                </c:pt>
              </c:strCache>
            </c:strRef>
          </c:tx>
          <c:spPr>
            <a:ln w="28575" cap="rnd">
              <a:solidFill>
                <a:schemeClr val="accent1"/>
              </a:solidFill>
              <a:round/>
            </a:ln>
            <a:effectLst/>
          </c:spPr>
          <c:marker>
            <c:symbol val="none"/>
          </c:marker>
          <c:cat>
            <c:numRef>
              <c:f>'G-14'!$B$1:$G$1</c:f>
              <c:numCache>
                <c:formatCode>General</c:formatCode>
                <c:ptCount val="6"/>
                <c:pt idx="0">
                  <c:v>2016</c:v>
                </c:pt>
                <c:pt idx="1">
                  <c:v>2017</c:v>
                </c:pt>
                <c:pt idx="2">
                  <c:v>2018</c:v>
                </c:pt>
                <c:pt idx="3">
                  <c:v>2019</c:v>
                </c:pt>
                <c:pt idx="4">
                  <c:v>2020</c:v>
                </c:pt>
                <c:pt idx="5">
                  <c:v>2021</c:v>
                </c:pt>
              </c:numCache>
            </c:numRef>
          </c:cat>
          <c:val>
            <c:numRef>
              <c:f>'G-14'!$B$5:$G$5</c:f>
              <c:numCache>
                <c:formatCode>General</c:formatCode>
                <c:ptCount val="6"/>
                <c:pt idx="0">
                  <c:v>100</c:v>
                </c:pt>
                <c:pt idx="1">
                  <c:v>103.35165624440936</c:v>
                </c:pt>
                <c:pt idx="2">
                  <c:v>108.48152650220737</c:v>
                </c:pt>
                <c:pt idx="3">
                  <c:v>118.76905045926583</c:v>
                </c:pt>
                <c:pt idx="4">
                  <c:v>134.94355532646478</c:v>
                </c:pt>
                <c:pt idx="5">
                  <c:v>150.49873570926155</c:v>
                </c:pt>
              </c:numCache>
            </c:numRef>
          </c:val>
          <c:smooth val="0"/>
          <c:extLst>
            <c:ext xmlns:c16="http://schemas.microsoft.com/office/drawing/2014/chart" uri="{C3380CC4-5D6E-409C-BE32-E72D297353CC}">
              <c16:uniqueId val="{00000000-D744-4D84-990A-DC08E07306EC}"/>
            </c:ext>
          </c:extLst>
        </c:ser>
        <c:dLbls>
          <c:showLegendKey val="0"/>
          <c:showVal val="0"/>
          <c:showCatName val="0"/>
          <c:showSerName val="0"/>
          <c:showPercent val="0"/>
          <c:showBubbleSize val="0"/>
        </c:dLbls>
        <c:marker val="1"/>
        <c:smooth val="0"/>
        <c:axId val="728355519"/>
        <c:axId val="728362239"/>
      </c:lineChart>
      <c:lineChart>
        <c:grouping val="standard"/>
        <c:varyColors val="0"/>
        <c:ser>
          <c:idx val="1"/>
          <c:order val="1"/>
          <c:tx>
            <c:strRef>
              <c:f>'G-14'!$B$4:$G$4</c:f>
              <c:strCache>
                <c:ptCount val="6"/>
                <c:pt idx="0">
                  <c:v>Population in private households with tertiary education (rhs)</c:v>
                </c:pt>
              </c:strCache>
            </c:strRef>
          </c:tx>
          <c:spPr>
            <a:ln w="28575" cap="rnd">
              <a:solidFill>
                <a:schemeClr val="accent2"/>
              </a:solidFill>
              <a:round/>
            </a:ln>
            <a:effectLst/>
          </c:spPr>
          <c:marker>
            <c:symbol val="none"/>
          </c:marker>
          <c:cat>
            <c:numRef>
              <c:f>'G-14'!$B$1:$G$1</c:f>
              <c:numCache>
                <c:formatCode>General</c:formatCode>
                <c:ptCount val="6"/>
                <c:pt idx="0">
                  <c:v>2016</c:v>
                </c:pt>
                <c:pt idx="1">
                  <c:v>2017</c:v>
                </c:pt>
                <c:pt idx="2">
                  <c:v>2018</c:v>
                </c:pt>
                <c:pt idx="3">
                  <c:v>2019</c:v>
                </c:pt>
                <c:pt idx="4">
                  <c:v>2020</c:v>
                </c:pt>
                <c:pt idx="5">
                  <c:v>2021</c:v>
                </c:pt>
              </c:numCache>
            </c:numRef>
          </c:cat>
          <c:val>
            <c:numRef>
              <c:f>'G-14'!$B$3:$G$3</c:f>
              <c:numCache>
                <c:formatCode>General</c:formatCode>
                <c:ptCount val="6"/>
                <c:pt idx="0">
                  <c:v>19</c:v>
                </c:pt>
                <c:pt idx="1">
                  <c:v>20</c:v>
                </c:pt>
                <c:pt idx="2">
                  <c:v>21.1</c:v>
                </c:pt>
                <c:pt idx="3">
                  <c:v>22</c:v>
                </c:pt>
                <c:pt idx="4">
                  <c:v>22.6</c:v>
                </c:pt>
                <c:pt idx="5">
                  <c:v>23.6</c:v>
                </c:pt>
              </c:numCache>
            </c:numRef>
          </c:val>
          <c:smooth val="0"/>
          <c:extLst>
            <c:ext xmlns:c16="http://schemas.microsoft.com/office/drawing/2014/chart" uri="{C3380CC4-5D6E-409C-BE32-E72D297353CC}">
              <c16:uniqueId val="{00000001-D744-4D84-990A-DC08E07306EC}"/>
            </c:ext>
          </c:extLst>
        </c:ser>
        <c:dLbls>
          <c:showLegendKey val="0"/>
          <c:showVal val="0"/>
          <c:showCatName val="0"/>
          <c:showSerName val="0"/>
          <c:showPercent val="0"/>
          <c:showBubbleSize val="0"/>
        </c:dLbls>
        <c:marker val="1"/>
        <c:smooth val="0"/>
        <c:axId val="728370399"/>
        <c:axId val="728372319"/>
      </c:lineChart>
      <c:catAx>
        <c:axId val="728355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28362239"/>
        <c:crosses val="autoZero"/>
        <c:auto val="1"/>
        <c:lblAlgn val="ctr"/>
        <c:lblOffset val="100"/>
        <c:noMultiLvlLbl val="0"/>
      </c:catAx>
      <c:valAx>
        <c:axId val="728362239"/>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28355519"/>
        <c:crosses val="autoZero"/>
        <c:crossBetween val="between"/>
      </c:valAx>
      <c:valAx>
        <c:axId val="728372319"/>
        <c:scaling>
          <c:orientation val="minMax"/>
          <c:max val="25"/>
          <c:min val="1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28370399"/>
        <c:crosses val="max"/>
        <c:crossBetween val="between"/>
        <c:majorUnit val="1"/>
      </c:valAx>
      <c:catAx>
        <c:axId val="728370399"/>
        <c:scaling>
          <c:orientation val="minMax"/>
        </c:scaling>
        <c:delete val="1"/>
        <c:axPos val="b"/>
        <c:numFmt formatCode="General" sourceLinked="1"/>
        <c:majorTickMark val="out"/>
        <c:minorTickMark val="none"/>
        <c:tickLblPos val="nextTo"/>
        <c:crossAx val="728372319"/>
        <c:crosses val="autoZero"/>
        <c:auto val="1"/>
        <c:lblAlgn val="ctr"/>
        <c:lblOffset val="100"/>
        <c:noMultiLvlLbl val="0"/>
      </c:catAx>
      <c:spPr>
        <a:noFill/>
        <a:ln>
          <a:noFill/>
        </a:ln>
        <a:effectLst/>
      </c:spPr>
    </c:plotArea>
    <c:legend>
      <c:legendPos val="b"/>
      <c:layout>
        <c:manualLayout>
          <c:xMode val="edge"/>
          <c:yMode val="edge"/>
          <c:x val="0"/>
          <c:y val="0.87823023616937446"/>
          <c:w val="1"/>
          <c:h val="0.1057147131265841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'G-15'!$A$2</c:f>
              <c:strCache>
                <c:ptCount val="1"/>
                <c:pt idx="0">
                  <c:v>Enterprises providing training (2020)</c:v>
                </c:pt>
              </c:strCache>
            </c:strRef>
          </c:tx>
          <c:spPr>
            <a:solidFill>
              <a:schemeClr val="accent2"/>
            </a:solidFill>
            <a:ln w="25400">
              <a:noFill/>
            </a:ln>
            <a:effectLst/>
          </c:spPr>
          <c:invertIfNegative val="0"/>
          <c:cat>
            <c:strRef>
              <c:f>'G-15'!$B$3:$B$30</c:f>
              <c:strCache>
                <c:ptCount val="28"/>
                <c:pt idx="0">
                  <c:v>LV</c:v>
                </c:pt>
                <c:pt idx="1">
                  <c:v>SE</c:v>
                </c:pt>
                <c:pt idx="2">
                  <c:v>CZ</c:v>
                </c:pt>
                <c:pt idx="3">
                  <c:v>BE</c:v>
                </c:pt>
                <c:pt idx="4">
                  <c:v>EE</c:v>
                </c:pt>
                <c:pt idx="5">
                  <c:v>AT</c:v>
                </c:pt>
                <c:pt idx="6">
                  <c:v>SI</c:v>
                </c:pt>
                <c:pt idx="7">
                  <c:v>DE</c:v>
                </c:pt>
                <c:pt idx="8">
                  <c:v>NL</c:v>
                </c:pt>
                <c:pt idx="9">
                  <c:v>LU</c:v>
                </c:pt>
                <c:pt idx="10">
                  <c:v>FR</c:v>
                </c:pt>
                <c:pt idx="11">
                  <c:v>PT</c:v>
                </c:pt>
                <c:pt idx="12">
                  <c:v>ES</c:v>
                </c:pt>
                <c:pt idx="13">
                  <c:v>DK</c:v>
                </c:pt>
                <c:pt idx="14">
                  <c:v>IT</c:v>
                </c:pt>
                <c:pt idx="15">
                  <c:v>IE</c:v>
                </c:pt>
                <c:pt idx="16">
                  <c:v>EU27</c:v>
                </c:pt>
                <c:pt idx="17">
                  <c:v>CY</c:v>
                </c:pt>
                <c:pt idx="18">
                  <c:v>FI</c:v>
                </c:pt>
                <c:pt idx="19">
                  <c:v>SK</c:v>
                </c:pt>
                <c:pt idx="20">
                  <c:v>LT</c:v>
                </c:pt>
                <c:pt idx="21">
                  <c:v>HR</c:v>
                </c:pt>
                <c:pt idx="22">
                  <c:v>MT</c:v>
                </c:pt>
                <c:pt idx="23">
                  <c:v>BG</c:v>
                </c:pt>
                <c:pt idx="24">
                  <c:v>PL</c:v>
                </c:pt>
                <c:pt idx="25">
                  <c:v>HU</c:v>
                </c:pt>
                <c:pt idx="26">
                  <c:v>GR</c:v>
                </c:pt>
                <c:pt idx="27">
                  <c:v>RO</c:v>
                </c:pt>
              </c:strCache>
            </c:strRef>
          </c:cat>
          <c:val>
            <c:numRef>
              <c:f>'G-15'!$C$3:$C$30</c:f>
              <c:numCache>
                <c:formatCode>General</c:formatCode>
                <c:ptCount val="28"/>
                <c:pt idx="0">
                  <c:v>96.8</c:v>
                </c:pt>
                <c:pt idx="1">
                  <c:v>91.5</c:v>
                </c:pt>
                <c:pt idx="2">
                  <c:v>85.9</c:v>
                </c:pt>
                <c:pt idx="3">
                  <c:v>82.2</c:v>
                </c:pt>
                <c:pt idx="4">
                  <c:v>79.8</c:v>
                </c:pt>
                <c:pt idx="5">
                  <c:v>79.3</c:v>
                </c:pt>
                <c:pt idx="6">
                  <c:v>78.400000000000006</c:v>
                </c:pt>
                <c:pt idx="7">
                  <c:v>77.2</c:v>
                </c:pt>
                <c:pt idx="8">
                  <c:v>76.8</c:v>
                </c:pt>
                <c:pt idx="9">
                  <c:v>76</c:v>
                </c:pt>
                <c:pt idx="10">
                  <c:v>75.900000000000006</c:v>
                </c:pt>
                <c:pt idx="11">
                  <c:v>75.599999999999994</c:v>
                </c:pt>
                <c:pt idx="12">
                  <c:v>73.2</c:v>
                </c:pt>
                <c:pt idx="13">
                  <c:v>71</c:v>
                </c:pt>
                <c:pt idx="14">
                  <c:v>68.900000000000006</c:v>
                </c:pt>
                <c:pt idx="15">
                  <c:v>68.400000000000006</c:v>
                </c:pt>
                <c:pt idx="16">
                  <c:v>67.400000000000006</c:v>
                </c:pt>
                <c:pt idx="17">
                  <c:v>65.7</c:v>
                </c:pt>
                <c:pt idx="18">
                  <c:v>61</c:v>
                </c:pt>
                <c:pt idx="19">
                  <c:v>58.9</c:v>
                </c:pt>
                <c:pt idx="20">
                  <c:v>54.1</c:v>
                </c:pt>
                <c:pt idx="21">
                  <c:v>48.2</c:v>
                </c:pt>
                <c:pt idx="22">
                  <c:v>45.1</c:v>
                </c:pt>
                <c:pt idx="23">
                  <c:v>41.1</c:v>
                </c:pt>
                <c:pt idx="24">
                  <c:v>40.9</c:v>
                </c:pt>
                <c:pt idx="25">
                  <c:v>37.700000000000003</c:v>
                </c:pt>
                <c:pt idx="26">
                  <c:v>17.8</c:v>
                </c:pt>
                <c:pt idx="27">
                  <c:v>17.5</c:v>
                </c:pt>
              </c:numCache>
            </c:numRef>
          </c:val>
          <c:extLst>
            <c:ext xmlns:c16="http://schemas.microsoft.com/office/drawing/2014/chart" uri="{C3380CC4-5D6E-409C-BE32-E72D297353CC}">
              <c16:uniqueId val="{00000000-5A43-437F-9AA2-B45551192CA1}"/>
            </c:ext>
          </c:extLst>
        </c:ser>
        <c:dLbls>
          <c:showLegendKey val="0"/>
          <c:showVal val="0"/>
          <c:showCatName val="0"/>
          <c:showSerName val="0"/>
          <c:showPercent val="0"/>
          <c:showBubbleSize val="0"/>
        </c:dLbls>
        <c:gapWidth val="219"/>
        <c:axId val="1852173328"/>
        <c:axId val="1852170928"/>
      </c:barChart>
      <c:scatterChart>
        <c:scatterStyle val="lineMarker"/>
        <c:varyColors val="0"/>
        <c:ser>
          <c:idx val="0"/>
          <c:order val="0"/>
          <c:tx>
            <c:strRef>
              <c:f>'G-15'!$F$2</c:f>
              <c:strCache>
                <c:ptCount val="1"/>
                <c:pt idx="0">
                  <c:v>Participation rate in education and training (2022) </c:v>
                </c:pt>
              </c:strCache>
            </c:strRef>
          </c:tx>
          <c:spPr>
            <a:ln w="25400" cap="rnd">
              <a:noFill/>
              <a:round/>
            </a:ln>
            <a:effectLst/>
          </c:spPr>
          <c:marker>
            <c:symbol val="triangle"/>
            <c:size val="4"/>
            <c:spPr>
              <a:solidFill>
                <a:schemeClr val="accent1"/>
              </a:solidFill>
              <a:ln w="9525">
                <a:solidFill>
                  <a:schemeClr val="accent1"/>
                </a:solidFill>
              </a:ln>
              <a:effectLst/>
            </c:spPr>
          </c:marker>
          <c:xVal>
            <c:strRef>
              <c:f>'G-15'!$G$3:$G$30</c:f>
              <c:strCache>
                <c:ptCount val="28"/>
                <c:pt idx="0">
                  <c:v>LV</c:v>
                </c:pt>
                <c:pt idx="1">
                  <c:v>SE</c:v>
                </c:pt>
                <c:pt idx="2">
                  <c:v>CZ</c:v>
                </c:pt>
                <c:pt idx="3">
                  <c:v>BE</c:v>
                </c:pt>
                <c:pt idx="4">
                  <c:v>EE</c:v>
                </c:pt>
                <c:pt idx="5">
                  <c:v>AT</c:v>
                </c:pt>
                <c:pt idx="6">
                  <c:v>SI</c:v>
                </c:pt>
                <c:pt idx="7">
                  <c:v>DE</c:v>
                </c:pt>
                <c:pt idx="8">
                  <c:v>NL</c:v>
                </c:pt>
                <c:pt idx="9">
                  <c:v>LU</c:v>
                </c:pt>
                <c:pt idx="10">
                  <c:v>FR</c:v>
                </c:pt>
                <c:pt idx="11">
                  <c:v>PT</c:v>
                </c:pt>
                <c:pt idx="12">
                  <c:v>ES</c:v>
                </c:pt>
                <c:pt idx="13">
                  <c:v>DK</c:v>
                </c:pt>
                <c:pt idx="14">
                  <c:v>IT</c:v>
                </c:pt>
                <c:pt idx="15">
                  <c:v>IE</c:v>
                </c:pt>
                <c:pt idx="16">
                  <c:v>EU27</c:v>
                </c:pt>
                <c:pt idx="17">
                  <c:v>CY</c:v>
                </c:pt>
                <c:pt idx="18">
                  <c:v>FI</c:v>
                </c:pt>
                <c:pt idx="19">
                  <c:v>SK</c:v>
                </c:pt>
                <c:pt idx="20">
                  <c:v>LT</c:v>
                </c:pt>
                <c:pt idx="21">
                  <c:v>HR</c:v>
                </c:pt>
                <c:pt idx="22">
                  <c:v>MT</c:v>
                </c:pt>
                <c:pt idx="23">
                  <c:v>BG</c:v>
                </c:pt>
                <c:pt idx="24">
                  <c:v>PL</c:v>
                </c:pt>
                <c:pt idx="25">
                  <c:v>HU</c:v>
                </c:pt>
                <c:pt idx="26">
                  <c:v>GR</c:v>
                </c:pt>
                <c:pt idx="27">
                  <c:v>RO</c:v>
                </c:pt>
              </c:strCache>
            </c:strRef>
          </c:xVal>
          <c:yVal>
            <c:numRef>
              <c:f>'G-15'!$H$3:$H$30</c:f>
              <c:numCache>
                <c:formatCode>General</c:formatCode>
                <c:ptCount val="28"/>
                <c:pt idx="0">
                  <c:v>52.2</c:v>
                </c:pt>
                <c:pt idx="1">
                  <c:v>73.900000000000006</c:v>
                </c:pt>
                <c:pt idx="2">
                  <c:v>45.7</c:v>
                </c:pt>
                <c:pt idx="3">
                  <c:v>41.6</c:v>
                </c:pt>
                <c:pt idx="4">
                  <c:v>48.1</c:v>
                </c:pt>
                <c:pt idx="5">
                  <c:v>58</c:v>
                </c:pt>
                <c:pt idx="6">
                  <c:v>42.4</c:v>
                </c:pt>
                <c:pt idx="7">
                  <c:v>60.4</c:v>
                </c:pt>
                <c:pt idx="8">
                  <c:v>65.2</c:v>
                </c:pt>
                <c:pt idx="9">
                  <c:v>50</c:v>
                </c:pt>
                <c:pt idx="10">
                  <c:v>50.8</c:v>
                </c:pt>
                <c:pt idx="11">
                  <c:v>44.2</c:v>
                </c:pt>
                <c:pt idx="12">
                  <c:v>49.2</c:v>
                </c:pt>
                <c:pt idx="13">
                  <c:v>53</c:v>
                </c:pt>
                <c:pt idx="14">
                  <c:v>35.700000000000003</c:v>
                </c:pt>
                <c:pt idx="15">
                  <c:v>54.8</c:v>
                </c:pt>
                <c:pt idx="16">
                  <c:v>46.6</c:v>
                </c:pt>
                <c:pt idx="17">
                  <c:v>44.9</c:v>
                </c:pt>
                <c:pt idx="18">
                  <c:v>53.1</c:v>
                </c:pt>
                <c:pt idx="19">
                  <c:v>54.8</c:v>
                </c:pt>
                <c:pt idx="20">
                  <c:v>31.4</c:v>
                </c:pt>
                <c:pt idx="21">
                  <c:v>27.3</c:v>
                </c:pt>
                <c:pt idx="22">
                  <c:v>46.4</c:v>
                </c:pt>
                <c:pt idx="23">
                  <c:v>20.6</c:v>
                </c:pt>
                <c:pt idx="24">
                  <c:v>24.3</c:v>
                </c:pt>
                <c:pt idx="25">
                  <c:v>62.4</c:v>
                </c:pt>
                <c:pt idx="26">
                  <c:v>16.600000000000001</c:v>
                </c:pt>
                <c:pt idx="27">
                  <c:v>25.6</c:v>
                </c:pt>
              </c:numCache>
            </c:numRef>
          </c:yVal>
          <c:smooth val="0"/>
          <c:extLst>
            <c:ext xmlns:c16="http://schemas.microsoft.com/office/drawing/2014/chart" uri="{C3380CC4-5D6E-409C-BE32-E72D297353CC}">
              <c16:uniqueId val="{00000001-5A43-437F-9AA2-B45551192CA1}"/>
            </c:ext>
          </c:extLst>
        </c:ser>
        <c:dLbls>
          <c:showLegendKey val="0"/>
          <c:showVal val="0"/>
          <c:showCatName val="0"/>
          <c:showSerName val="0"/>
          <c:showPercent val="0"/>
          <c:showBubbleSize val="0"/>
        </c:dLbls>
        <c:axId val="1852173328"/>
        <c:axId val="1852170928"/>
      </c:scatterChart>
      <c:catAx>
        <c:axId val="1852173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852170928"/>
        <c:crosses val="autoZero"/>
        <c:auto val="1"/>
        <c:lblAlgn val="ctr"/>
        <c:lblOffset val="100"/>
        <c:noMultiLvlLbl val="0"/>
      </c:catAx>
      <c:valAx>
        <c:axId val="185217092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852173328"/>
        <c:crosses val="autoZero"/>
        <c:crossBetween val="between"/>
        <c:majorUnit val="20"/>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1706203921961987E-2"/>
          <c:y val="0.12798495834699372"/>
          <c:w val="0.90218263342082239"/>
          <c:h val="0.6131948394525969"/>
        </c:manualLayout>
      </c:layout>
      <c:barChart>
        <c:barDir val="col"/>
        <c:grouping val="stacked"/>
        <c:varyColors val="0"/>
        <c:ser>
          <c:idx val="0"/>
          <c:order val="0"/>
          <c:tx>
            <c:strRef>
              <c:f>'G-16'!$C$2</c:f>
              <c:strCache>
                <c:ptCount val="1"/>
                <c:pt idx="0">
                  <c:v>Government sector</c:v>
                </c:pt>
              </c:strCache>
            </c:strRef>
          </c:tx>
          <c:spPr>
            <a:solidFill>
              <a:schemeClr val="accent1"/>
            </a:solidFill>
            <a:ln>
              <a:noFill/>
            </a:ln>
            <a:effectLst/>
          </c:spPr>
          <c:invertIfNegative val="0"/>
          <c:cat>
            <c:strRef>
              <c:f>'G-16'!$B$15:$B$48</c:f>
              <c:strCache>
                <c:ptCount val="28"/>
                <c:pt idx="0">
                  <c:v>SE</c:v>
                </c:pt>
                <c:pt idx="1">
                  <c:v>BE</c:v>
                </c:pt>
                <c:pt idx="2">
                  <c:v>AT</c:v>
                </c:pt>
                <c:pt idx="3">
                  <c:v>FI</c:v>
                </c:pt>
                <c:pt idx="4">
                  <c:v>DE</c:v>
                </c:pt>
                <c:pt idx="5">
                  <c:v>DK</c:v>
                </c:pt>
                <c:pt idx="6">
                  <c:v>NL</c:v>
                </c:pt>
                <c:pt idx="7">
                  <c:v>EU27</c:v>
                </c:pt>
                <c:pt idx="8">
                  <c:v>FR</c:v>
                </c:pt>
                <c:pt idx="9">
                  <c:v>SI</c:v>
                </c:pt>
                <c:pt idx="10">
                  <c:v>EE</c:v>
                </c:pt>
                <c:pt idx="11">
                  <c:v>CZ</c:v>
                </c:pt>
                <c:pt idx="12">
                  <c:v>PT</c:v>
                </c:pt>
                <c:pt idx="13">
                  <c:v>GR</c:v>
                </c:pt>
                <c:pt idx="14">
                  <c:v>ES</c:v>
                </c:pt>
                <c:pt idx="15">
                  <c:v>PL</c:v>
                </c:pt>
                <c:pt idx="16">
                  <c:v>IE</c:v>
                </c:pt>
                <c:pt idx="17">
                  <c:v>IT</c:v>
                </c:pt>
                <c:pt idx="18">
                  <c:v>HR</c:v>
                </c:pt>
                <c:pt idx="19">
                  <c:v>HU</c:v>
                </c:pt>
                <c:pt idx="20">
                  <c:v>LT</c:v>
                </c:pt>
                <c:pt idx="21">
                  <c:v>LU</c:v>
                </c:pt>
                <c:pt idx="22">
                  <c:v>SK</c:v>
                </c:pt>
                <c:pt idx="23">
                  <c:v>LV</c:v>
                </c:pt>
                <c:pt idx="24">
                  <c:v>BG</c:v>
                </c:pt>
                <c:pt idx="25">
                  <c:v>CY</c:v>
                </c:pt>
                <c:pt idx="26">
                  <c:v>MT</c:v>
                </c:pt>
                <c:pt idx="27">
                  <c:v>RO</c:v>
                </c:pt>
              </c:strCache>
            </c:strRef>
          </c:cat>
          <c:val>
            <c:numRef>
              <c:f>'G-16'!$C$15:$C$49</c:f>
              <c:numCache>
                <c:formatCode>General</c:formatCode>
                <c:ptCount val="28"/>
                <c:pt idx="0">
                  <c:v>0.15</c:v>
                </c:pt>
                <c:pt idx="1">
                  <c:v>0.33</c:v>
                </c:pt>
                <c:pt idx="2">
                  <c:v>0.25</c:v>
                </c:pt>
                <c:pt idx="3">
                  <c:v>0.24</c:v>
                </c:pt>
                <c:pt idx="4">
                  <c:v>0.37</c:v>
                </c:pt>
                <c:pt idx="5">
                  <c:v>0.08</c:v>
                </c:pt>
                <c:pt idx="6">
                  <c:v>0.11</c:v>
                </c:pt>
                <c:pt idx="7">
                  <c:v>0.24</c:v>
                </c:pt>
                <c:pt idx="8">
                  <c:v>0.26</c:v>
                </c:pt>
                <c:pt idx="9">
                  <c:v>0.34</c:v>
                </c:pt>
                <c:pt idx="10">
                  <c:v>0.16</c:v>
                </c:pt>
                <c:pt idx="11">
                  <c:v>0.28000000000000003</c:v>
                </c:pt>
                <c:pt idx="12">
                  <c:v>0.09</c:v>
                </c:pt>
                <c:pt idx="13">
                  <c:v>0.3</c:v>
                </c:pt>
                <c:pt idx="14">
                  <c:v>0.28999999999999998</c:v>
                </c:pt>
                <c:pt idx="15">
                  <c:v>0.03</c:v>
                </c:pt>
                <c:pt idx="16">
                  <c:v>0.03</c:v>
                </c:pt>
                <c:pt idx="17">
                  <c:v>0.21</c:v>
                </c:pt>
                <c:pt idx="18">
                  <c:v>0.24</c:v>
                </c:pt>
                <c:pt idx="19">
                  <c:v>0.13</c:v>
                </c:pt>
                <c:pt idx="20">
                  <c:v>0.16</c:v>
                </c:pt>
                <c:pt idx="21">
                  <c:v>0.25</c:v>
                </c:pt>
                <c:pt idx="22">
                  <c:v>0.16</c:v>
                </c:pt>
                <c:pt idx="23">
                  <c:v>0.16</c:v>
                </c:pt>
                <c:pt idx="24">
                  <c:v>0.21</c:v>
                </c:pt>
                <c:pt idx="25">
                  <c:v>0.04</c:v>
                </c:pt>
                <c:pt idx="26">
                  <c:v>0</c:v>
                </c:pt>
                <c:pt idx="27">
                  <c:v>0.12</c:v>
                </c:pt>
              </c:numCache>
            </c:numRef>
          </c:val>
          <c:extLst>
            <c:ext xmlns:c16="http://schemas.microsoft.com/office/drawing/2014/chart" uri="{C3380CC4-5D6E-409C-BE32-E72D297353CC}">
              <c16:uniqueId val="{00000000-9260-464A-8AAB-7494D6AA13E1}"/>
            </c:ext>
          </c:extLst>
        </c:ser>
        <c:ser>
          <c:idx val="1"/>
          <c:order val="1"/>
          <c:tx>
            <c:strRef>
              <c:f>'G-16'!$D$2</c:f>
              <c:strCache>
                <c:ptCount val="1"/>
                <c:pt idx="0">
                  <c:v>Business enterprise sector</c:v>
                </c:pt>
              </c:strCache>
            </c:strRef>
          </c:tx>
          <c:spPr>
            <a:solidFill>
              <a:schemeClr val="accent2"/>
            </a:solidFill>
            <a:ln>
              <a:noFill/>
            </a:ln>
            <a:effectLst/>
          </c:spPr>
          <c:invertIfNegative val="0"/>
          <c:cat>
            <c:strRef>
              <c:f>'G-16'!$B$15:$B$48</c:f>
              <c:strCache>
                <c:ptCount val="28"/>
                <c:pt idx="0">
                  <c:v>SE</c:v>
                </c:pt>
                <c:pt idx="1">
                  <c:v>BE</c:v>
                </c:pt>
                <c:pt idx="2">
                  <c:v>AT</c:v>
                </c:pt>
                <c:pt idx="3">
                  <c:v>FI</c:v>
                </c:pt>
                <c:pt idx="4">
                  <c:v>DE</c:v>
                </c:pt>
                <c:pt idx="5">
                  <c:v>DK</c:v>
                </c:pt>
                <c:pt idx="6">
                  <c:v>NL</c:v>
                </c:pt>
                <c:pt idx="7">
                  <c:v>EU27</c:v>
                </c:pt>
                <c:pt idx="8">
                  <c:v>FR</c:v>
                </c:pt>
                <c:pt idx="9">
                  <c:v>SI</c:v>
                </c:pt>
                <c:pt idx="10">
                  <c:v>EE</c:v>
                </c:pt>
                <c:pt idx="11">
                  <c:v>CZ</c:v>
                </c:pt>
                <c:pt idx="12">
                  <c:v>PT</c:v>
                </c:pt>
                <c:pt idx="13">
                  <c:v>GR</c:v>
                </c:pt>
                <c:pt idx="14">
                  <c:v>ES</c:v>
                </c:pt>
                <c:pt idx="15">
                  <c:v>PL</c:v>
                </c:pt>
                <c:pt idx="16">
                  <c:v>IE</c:v>
                </c:pt>
                <c:pt idx="17">
                  <c:v>IT</c:v>
                </c:pt>
                <c:pt idx="18">
                  <c:v>HR</c:v>
                </c:pt>
                <c:pt idx="19">
                  <c:v>HU</c:v>
                </c:pt>
                <c:pt idx="20">
                  <c:v>LT</c:v>
                </c:pt>
                <c:pt idx="21">
                  <c:v>LU</c:v>
                </c:pt>
                <c:pt idx="22">
                  <c:v>SK</c:v>
                </c:pt>
                <c:pt idx="23">
                  <c:v>LV</c:v>
                </c:pt>
                <c:pt idx="24">
                  <c:v>BG</c:v>
                </c:pt>
                <c:pt idx="25">
                  <c:v>CY</c:v>
                </c:pt>
                <c:pt idx="26">
                  <c:v>MT</c:v>
                </c:pt>
                <c:pt idx="27">
                  <c:v>RO</c:v>
                </c:pt>
              </c:strCache>
            </c:strRef>
          </c:cat>
          <c:val>
            <c:numRef>
              <c:f>'G-16'!$D$15:$D$49</c:f>
              <c:numCache>
                <c:formatCode>General</c:formatCode>
                <c:ptCount val="28"/>
                <c:pt idx="0">
                  <c:v>2.61</c:v>
                </c:pt>
                <c:pt idx="1">
                  <c:v>2.4300000000000002</c:v>
                </c:pt>
                <c:pt idx="2">
                  <c:v>2.25</c:v>
                </c:pt>
                <c:pt idx="3">
                  <c:v>2.19</c:v>
                </c:pt>
                <c:pt idx="4">
                  <c:v>2.14</c:v>
                </c:pt>
                <c:pt idx="5">
                  <c:v>1.89</c:v>
                </c:pt>
                <c:pt idx="6">
                  <c:v>1.61</c:v>
                </c:pt>
                <c:pt idx="7">
                  <c:v>1.49</c:v>
                </c:pt>
                <c:pt idx="8">
                  <c:v>1.44</c:v>
                </c:pt>
                <c:pt idx="9">
                  <c:v>1.5</c:v>
                </c:pt>
                <c:pt idx="10">
                  <c:v>1.19</c:v>
                </c:pt>
                <c:pt idx="11">
                  <c:v>1.18</c:v>
                </c:pt>
                <c:pt idx="12">
                  <c:v>1.0900000000000001</c:v>
                </c:pt>
                <c:pt idx="13">
                  <c:v>0.85</c:v>
                </c:pt>
                <c:pt idx="14">
                  <c:v>0.84</c:v>
                </c:pt>
                <c:pt idx="15">
                  <c:v>0.89</c:v>
                </c:pt>
                <c:pt idx="16">
                  <c:v>1.17</c:v>
                </c:pt>
                <c:pt idx="17">
                  <c:v>0.79</c:v>
                </c:pt>
                <c:pt idx="18">
                  <c:v>0.74</c:v>
                </c:pt>
                <c:pt idx="19">
                  <c:v>0.99</c:v>
                </c:pt>
                <c:pt idx="20">
                  <c:v>0.43</c:v>
                </c:pt>
                <c:pt idx="21">
                  <c:v>0.45</c:v>
                </c:pt>
                <c:pt idx="22">
                  <c:v>0.59</c:v>
                </c:pt>
                <c:pt idx="23">
                  <c:v>0.33</c:v>
                </c:pt>
                <c:pt idx="24">
                  <c:v>0.5</c:v>
                </c:pt>
                <c:pt idx="25">
                  <c:v>0.28999999999999998</c:v>
                </c:pt>
                <c:pt idx="26">
                  <c:v>0.38</c:v>
                </c:pt>
                <c:pt idx="27">
                  <c:v>0.28999999999999998</c:v>
                </c:pt>
              </c:numCache>
            </c:numRef>
          </c:val>
          <c:extLst>
            <c:ext xmlns:c16="http://schemas.microsoft.com/office/drawing/2014/chart" uri="{C3380CC4-5D6E-409C-BE32-E72D297353CC}">
              <c16:uniqueId val="{00000001-9260-464A-8AAB-7494D6AA13E1}"/>
            </c:ext>
          </c:extLst>
        </c:ser>
        <c:ser>
          <c:idx val="2"/>
          <c:order val="2"/>
          <c:tx>
            <c:strRef>
              <c:f>'G-16'!$E$2</c:f>
              <c:strCache>
                <c:ptCount val="1"/>
                <c:pt idx="0">
                  <c:v>Other sectors</c:v>
                </c:pt>
              </c:strCache>
            </c:strRef>
          </c:tx>
          <c:spPr>
            <a:solidFill>
              <a:schemeClr val="accent3"/>
            </a:solidFill>
            <a:ln>
              <a:noFill/>
            </a:ln>
            <a:effectLst/>
          </c:spPr>
          <c:invertIfNegative val="0"/>
          <c:val>
            <c:numRef>
              <c:f>'G-16'!$E$15:$E$49</c:f>
              <c:numCache>
                <c:formatCode>General</c:formatCode>
                <c:ptCount val="28"/>
                <c:pt idx="0">
                  <c:v>0.80000000000000016</c:v>
                </c:pt>
                <c:pt idx="1">
                  <c:v>0.59999999999999964</c:v>
                </c:pt>
                <c:pt idx="2">
                  <c:v>0.75999999999999979</c:v>
                </c:pt>
                <c:pt idx="3">
                  <c:v>0.79000000000000026</c:v>
                </c:pt>
                <c:pt idx="4">
                  <c:v>0.61999999999999977</c:v>
                </c:pt>
                <c:pt idx="5">
                  <c:v>1.0399999999999998</c:v>
                </c:pt>
                <c:pt idx="6">
                  <c:v>0.56999999999999995</c:v>
                </c:pt>
                <c:pt idx="7">
                  <c:v>0.51000000000000023</c:v>
                </c:pt>
                <c:pt idx="8">
                  <c:v>0.4800000000000002</c:v>
                </c:pt>
                <c:pt idx="9">
                  <c:v>0.32000000000000012</c:v>
                </c:pt>
                <c:pt idx="10">
                  <c:v>0.64</c:v>
                </c:pt>
                <c:pt idx="11">
                  <c:v>0.3600000000000001</c:v>
                </c:pt>
                <c:pt idx="12">
                  <c:v>0.54999999999999993</c:v>
                </c:pt>
                <c:pt idx="13">
                  <c:v>0.39000000000000007</c:v>
                </c:pt>
                <c:pt idx="14">
                  <c:v>0.37000000000000005</c:v>
                </c:pt>
                <c:pt idx="15">
                  <c:v>0.48999999999999988</c:v>
                </c:pt>
                <c:pt idx="16">
                  <c:v>0.17999999999999997</c:v>
                </c:pt>
                <c:pt idx="17">
                  <c:v>0.37999999999999989</c:v>
                </c:pt>
                <c:pt idx="18">
                  <c:v>0.37000000000000011</c:v>
                </c:pt>
                <c:pt idx="19">
                  <c:v>0.19000000000000006</c:v>
                </c:pt>
                <c:pt idx="20">
                  <c:v>0.45000000000000007</c:v>
                </c:pt>
                <c:pt idx="21">
                  <c:v>0.29000000000000004</c:v>
                </c:pt>
                <c:pt idx="22">
                  <c:v>0.23</c:v>
                </c:pt>
                <c:pt idx="23">
                  <c:v>0.43000000000000005</c:v>
                </c:pt>
                <c:pt idx="24">
                  <c:v>6.0000000000000026E-2</c:v>
                </c:pt>
                <c:pt idx="25">
                  <c:v>0.32000000000000006</c:v>
                </c:pt>
                <c:pt idx="26">
                  <c:v>0.16000000000000003</c:v>
                </c:pt>
                <c:pt idx="27">
                  <c:v>5.0000000000000044E-2</c:v>
                </c:pt>
              </c:numCache>
            </c:numRef>
          </c:val>
          <c:extLst>
            <c:ext xmlns:c16="http://schemas.microsoft.com/office/drawing/2014/chart" uri="{C3380CC4-5D6E-409C-BE32-E72D297353CC}">
              <c16:uniqueId val="{00000002-9260-464A-8AAB-7494D6AA13E1}"/>
            </c:ext>
          </c:extLst>
        </c:ser>
        <c:dLbls>
          <c:showLegendKey val="0"/>
          <c:showVal val="0"/>
          <c:showCatName val="0"/>
          <c:showSerName val="0"/>
          <c:showPercent val="0"/>
          <c:showBubbleSize val="0"/>
        </c:dLbls>
        <c:gapWidth val="150"/>
        <c:overlap val="100"/>
        <c:axId val="596498808"/>
        <c:axId val="596499136"/>
      </c:bar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spPr>
        <a:noFill/>
        <a:ln>
          <a:noFill/>
        </a:ln>
        <a:effectLst/>
      </c:spPr>
    </c:plotArea>
    <c:legend>
      <c:legendPos val="b"/>
      <c:layout>
        <c:manualLayout>
          <c:xMode val="edge"/>
          <c:yMode val="edge"/>
          <c:x val="3.701970556348363E-3"/>
          <c:y val="0.77031923545214742"/>
          <c:w val="0.9946092570995323"/>
          <c:h val="0.14815079738920589"/>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sk-SK"/>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18149416705E-2"/>
          <c:y val="8.5115872143888979E-2"/>
          <c:w val="0.90218263342082239"/>
          <c:h val="0.7219508026612953"/>
        </c:manualLayout>
      </c:layout>
      <c:barChart>
        <c:barDir val="col"/>
        <c:grouping val="clustered"/>
        <c:varyColors val="0"/>
        <c:ser>
          <c:idx val="0"/>
          <c:order val="0"/>
          <c:tx>
            <c:strRef>
              <c:f>'G-17'!$D$2</c:f>
              <c:strCache>
                <c:ptCount val="1"/>
                <c:pt idx="0">
                  <c:v>Patent applications (2025)</c:v>
                </c:pt>
              </c:strCache>
            </c:strRef>
          </c:tx>
          <c:spPr>
            <a:solidFill>
              <a:schemeClr val="accent1"/>
            </a:solidFill>
            <a:ln>
              <a:noFill/>
            </a:ln>
            <a:effectLst/>
          </c:spPr>
          <c:invertIfNegative val="0"/>
          <c:cat>
            <c:strRef>
              <c:f>'G-17'!$B$3:$B$30</c:f>
              <c:strCache>
                <c:ptCount val="28"/>
                <c:pt idx="0">
                  <c:v>DK</c:v>
                </c:pt>
                <c:pt idx="1">
                  <c:v>SE</c:v>
                </c:pt>
                <c:pt idx="2">
                  <c:v>NL</c:v>
                </c:pt>
                <c:pt idx="3">
                  <c:v>FI</c:v>
                </c:pt>
                <c:pt idx="4">
                  <c:v>DE</c:v>
                </c:pt>
                <c:pt idx="5">
                  <c:v>AT</c:v>
                </c:pt>
                <c:pt idx="6">
                  <c:v>LU</c:v>
                </c:pt>
                <c:pt idx="7">
                  <c:v>BE</c:v>
                </c:pt>
                <c:pt idx="8">
                  <c:v>FR</c:v>
                </c:pt>
                <c:pt idx="9">
                  <c:v>EU27</c:v>
                </c:pt>
                <c:pt idx="10">
                  <c:v>IE</c:v>
                </c:pt>
                <c:pt idx="11">
                  <c:v>SI</c:v>
                </c:pt>
                <c:pt idx="12">
                  <c:v>IT</c:v>
                </c:pt>
                <c:pt idx="13">
                  <c:v>EE</c:v>
                </c:pt>
                <c:pt idx="14">
                  <c:v>ES</c:v>
                </c:pt>
                <c:pt idx="15">
                  <c:v>MT</c:v>
                </c:pt>
                <c:pt idx="16">
                  <c:v>PT</c:v>
                </c:pt>
                <c:pt idx="17">
                  <c:v>CZ</c:v>
                </c:pt>
                <c:pt idx="18">
                  <c:v>LT</c:v>
                </c:pt>
                <c:pt idx="19">
                  <c:v>CY</c:v>
                </c:pt>
                <c:pt idx="20">
                  <c:v>LV</c:v>
                </c:pt>
                <c:pt idx="21">
                  <c:v>HU</c:v>
                </c:pt>
                <c:pt idx="22">
                  <c:v>PL</c:v>
                </c:pt>
                <c:pt idx="23">
                  <c:v>SK</c:v>
                </c:pt>
                <c:pt idx="24">
                  <c:v>HR</c:v>
                </c:pt>
                <c:pt idx="25">
                  <c:v>GR</c:v>
                </c:pt>
                <c:pt idx="26">
                  <c:v>BG</c:v>
                </c:pt>
                <c:pt idx="27">
                  <c:v>RO</c:v>
                </c:pt>
              </c:strCache>
            </c:strRef>
          </c:cat>
          <c:val>
            <c:numRef>
              <c:f>'G-17'!$D$3:$D$30</c:f>
              <c:numCache>
                <c:formatCode>General</c:formatCode>
                <c:ptCount val="28"/>
                <c:pt idx="0">
                  <c:v>3.1125184851797081</c:v>
                </c:pt>
                <c:pt idx="1">
                  <c:v>2.5523693178164986</c:v>
                </c:pt>
                <c:pt idx="2">
                  <c:v>2.4323281681990614</c:v>
                </c:pt>
                <c:pt idx="3">
                  <c:v>2.4014016588439531</c:v>
                </c:pt>
                <c:pt idx="4">
                  <c:v>1.9747315630424997</c:v>
                </c:pt>
                <c:pt idx="5">
                  <c:v>1.7735485115411815</c:v>
                </c:pt>
                <c:pt idx="6">
                  <c:v>1.5179065132128851</c:v>
                </c:pt>
                <c:pt idx="7">
                  <c:v>1.4202404680768983</c:v>
                </c:pt>
                <c:pt idx="8">
                  <c:v>1.0492509483700894</c:v>
                </c:pt>
                <c:pt idx="9">
                  <c:v>1</c:v>
                </c:pt>
                <c:pt idx="10">
                  <c:v>0.89821899312029829</c:v>
                </c:pt>
                <c:pt idx="11">
                  <c:v>0.60650678325724938</c:v>
                </c:pt>
                <c:pt idx="12">
                  <c:v>0.60258471034527095</c:v>
                </c:pt>
                <c:pt idx="13">
                  <c:v>0.36603870635890179</c:v>
                </c:pt>
                <c:pt idx="14">
                  <c:v>0.34430656464990678</c:v>
                </c:pt>
                <c:pt idx="15">
                  <c:v>0.33588375233074008</c:v>
                </c:pt>
                <c:pt idx="16">
                  <c:v>0.25358451745643923</c:v>
                </c:pt>
                <c:pt idx="17">
                  <c:v>0.2322381534109175</c:v>
                </c:pt>
                <c:pt idx="18">
                  <c:v>0.20684112389892625</c:v>
                </c:pt>
                <c:pt idx="19">
                  <c:v>0.20279045843245674</c:v>
                </c:pt>
                <c:pt idx="20">
                  <c:v>0.18658779656657878</c:v>
                </c:pt>
                <c:pt idx="21">
                  <c:v>0.18600913007136888</c:v>
                </c:pt>
                <c:pt idx="22">
                  <c:v>0.15874750851925673</c:v>
                </c:pt>
                <c:pt idx="23">
                  <c:v>0.14119462483122228</c:v>
                </c:pt>
                <c:pt idx="24">
                  <c:v>0.11946248312222721</c:v>
                </c:pt>
                <c:pt idx="25">
                  <c:v>9.9787822285089686E-2</c:v>
                </c:pt>
                <c:pt idx="26">
                  <c:v>8.4871085964122669E-2</c:v>
                </c:pt>
                <c:pt idx="27">
                  <c:v>4.9958207419790394E-2</c:v>
                </c:pt>
              </c:numCache>
            </c:numRef>
          </c:val>
          <c:extLst>
            <c:ext xmlns:c16="http://schemas.microsoft.com/office/drawing/2014/chart" uri="{C3380CC4-5D6E-409C-BE32-E72D297353CC}">
              <c16:uniqueId val="{00000000-1DDC-4880-931C-91B26B45010C}"/>
            </c:ext>
          </c:extLst>
        </c:ser>
        <c:dLbls>
          <c:showLegendKey val="0"/>
          <c:showVal val="0"/>
          <c:showCatName val="0"/>
          <c:showSerName val="0"/>
          <c:showPercent val="0"/>
          <c:showBubbleSize val="0"/>
        </c:dLbls>
        <c:gapWidth val="60"/>
        <c:axId val="596498808"/>
        <c:axId val="596499136"/>
      </c:barChart>
      <c:lineChart>
        <c:grouping val="standard"/>
        <c:varyColors val="0"/>
        <c:ser>
          <c:idx val="1"/>
          <c:order val="1"/>
          <c:tx>
            <c:strRef>
              <c:f>'G-17'!$C$2</c:f>
              <c:strCache>
                <c:ptCount val="1"/>
                <c:pt idx="0">
                  <c:v>Patent applications (2016)</c:v>
                </c:pt>
              </c:strCache>
            </c:strRef>
          </c:tx>
          <c:spPr>
            <a:ln w="28575" cap="rnd">
              <a:solidFill>
                <a:srgbClr val="0E2841">
                  <a:lumMod val="75000"/>
                  <a:lumOff val="25000"/>
                  <a:alpha val="0"/>
                </a:srgbClr>
              </a:solidFill>
              <a:round/>
            </a:ln>
            <a:effectLst/>
          </c:spPr>
          <c:marker>
            <c:symbol val="circle"/>
            <c:size val="4"/>
            <c:spPr>
              <a:solidFill>
                <a:schemeClr val="accent2"/>
              </a:solidFill>
              <a:ln w="9525">
                <a:solidFill>
                  <a:srgbClr val="0E2841">
                    <a:lumMod val="75000"/>
                    <a:lumOff val="25000"/>
                    <a:alpha val="0"/>
                  </a:srgbClr>
                </a:solidFill>
              </a:ln>
              <a:effectLst/>
            </c:spPr>
          </c:marker>
          <c:val>
            <c:numRef>
              <c:f>'G-17'!$C$3:$C$30</c:f>
              <c:numCache>
                <c:formatCode>General</c:formatCode>
                <c:ptCount val="28"/>
                <c:pt idx="0">
                  <c:v>2.277875731715918</c:v>
                </c:pt>
                <c:pt idx="1">
                  <c:v>2.3532689188236127</c:v>
                </c:pt>
                <c:pt idx="2">
                  <c:v>2.6429931588969606</c:v>
                </c:pt>
                <c:pt idx="3">
                  <c:v>2.0368150081105862</c:v>
                </c:pt>
                <c:pt idx="4">
                  <c:v>2.1926793144791592</c:v>
                </c:pt>
                <c:pt idx="5">
                  <c:v>1.7913110938712182</c:v>
                </c:pt>
                <c:pt idx="6">
                  <c:v>1.4299315889696029</c:v>
                </c:pt>
                <c:pt idx="7">
                  <c:v>1.4446011707454689</c:v>
                </c:pt>
                <c:pt idx="8">
                  <c:v>1.1091050144580012</c:v>
                </c:pt>
                <c:pt idx="9">
                  <c:v>1</c:v>
                </c:pt>
                <c:pt idx="10">
                  <c:v>0.82481134071514217</c:v>
                </c:pt>
                <c:pt idx="11">
                  <c:v>0.55328302419070463</c:v>
                </c:pt>
                <c:pt idx="12">
                  <c:v>0.56717681077650051</c:v>
                </c:pt>
                <c:pt idx="13">
                  <c:v>0.24120177727625364</c:v>
                </c:pt>
                <c:pt idx="14">
                  <c:v>0.28605684462938152</c:v>
                </c:pt>
                <c:pt idx="15">
                  <c:v>0.10868185344523591</c:v>
                </c:pt>
                <c:pt idx="16">
                  <c:v>0.12469144509485861</c:v>
                </c:pt>
                <c:pt idx="17">
                  <c:v>0.18957613371888005</c:v>
                </c:pt>
                <c:pt idx="18">
                  <c:v>6.1287820015515901E-2</c:v>
                </c:pt>
                <c:pt idx="19">
                  <c:v>0.12426828408209326</c:v>
                </c:pt>
                <c:pt idx="20">
                  <c:v>3.9636081529021795E-2</c:v>
                </c:pt>
                <c:pt idx="21">
                  <c:v>0.14380421750476058</c:v>
                </c:pt>
                <c:pt idx="22">
                  <c:v>0.10571972635587842</c:v>
                </c:pt>
                <c:pt idx="23">
                  <c:v>8.1881655970096626E-2</c:v>
                </c:pt>
                <c:pt idx="24">
                  <c:v>4.9862472670851261E-2</c:v>
                </c:pt>
                <c:pt idx="25">
                  <c:v>6.1569927357359479E-2</c:v>
                </c:pt>
                <c:pt idx="26">
                  <c:v>2.7646519500670007E-2</c:v>
                </c:pt>
                <c:pt idx="27">
                  <c:v>4.5489808872275904E-2</c:v>
                </c:pt>
              </c:numCache>
            </c:numRef>
          </c:val>
          <c:smooth val="0"/>
          <c:extLst>
            <c:ext xmlns:c16="http://schemas.microsoft.com/office/drawing/2014/chart" uri="{C3380CC4-5D6E-409C-BE32-E72D297353CC}">
              <c16:uniqueId val="{00000001-1DDC-4880-931C-91B26B45010C}"/>
            </c:ext>
          </c:extLst>
        </c:ser>
        <c:dLbls>
          <c:showLegendKey val="0"/>
          <c:showVal val="0"/>
          <c:showCatName val="0"/>
          <c:showSerName val="0"/>
          <c:showPercent val="0"/>
          <c:showBubbleSize val="0"/>
        </c:dLbls>
        <c:marker val="1"/>
        <c:smooth val="0"/>
        <c:axId val="596498808"/>
        <c:axId val="596499136"/>
      </c:line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5400000" spcFirstLastPara="1" vertOverflow="ellipsis"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spPr>
        <a:noFill/>
        <a:ln>
          <a:noFill/>
        </a:ln>
        <a:effectLst/>
      </c:spPr>
    </c:plotArea>
    <c:legend>
      <c:legendPos val="r"/>
      <c:layout>
        <c:manualLayout>
          <c:xMode val="edge"/>
          <c:yMode val="edge"/>
          <c:x val="9.1324200913242004E-3"/>
          <c:y val="0.90004386660969715"/>
          <c:w val="0.98920634235789029"/>
          <c:h val="7.247636654113888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945586837616517E-2"/>
          <c:y val="5.8231868713605084E-2"/>
          <c:w val="0.89988255065239142"/>
          <c:h val="0.70894528205149576"/>
        </c:manualLayout>
      </c:layout>
      <c:barChart>
        <c:barDir val="col"/>
        <c:grouping val="clustered"/>
        <c:varyColors val="0"/>
        <c:ser>
          <c:idx val="0"/>
          <c:order val="0"/>
          <c:tx>
            <c:strRef>
              <c:f>'G-18'!$D$2</c:f>
              <c:strCache>
                <c:ptCount val="1"/>
                <c:pt idx="0">
                  <c:v>Share 2025</c:v>
                </c:pt>
              </c:strCache>
            </c:strRef>
          </c:tx>
          <c:spPr>
            <a:solidFill>
              <a:srgbClr val="D9AB76"/>
            </a:solidFill>
            <a:ln>
              <a:noFill/>
            </a:ln>
            <a:effectLst/>
          </c:spPr>
          <c:invertIfNegative val="0"/>
          <c:cat>
            <c:strRef>
              <c:f>'G-18'!$B$3:$B$31</c:f>
              <c:strCache>
                <c:ptCount val="28"/>
                <c:pt idx="0">
                  <c:v>DK</c:v>
                </c:pt>
                <c:pt idx="1">
                  <c:v>FI</c:v>
                </c:pt>
                <c:pt idx="2">
                  <c:v>SE</c:v>
                </c:pt>
                <c:pt idx="3">
                  <c:v>BE</c:v>
                </c:pt>
                <c:pt idx="4">
                  <c:v>LU</c:v>
                </c:pt>
                <c:pt idx="5">
                  <c:v>NL</c:v>
                </c:pt>
                <c:pt idx="6">
                  <c:v>AT</c:v>
                </c:pt>
                <c:pt idx="7">
                  <c:v>DE</c:v>
                </c:pt>
                <c:pt idx="8">
                  <c:v>EE</c:v>
                </c:pt>
                <c:pt idx="9">
                  <c:v>SI</c:v>
                </c:pt>
                <c:pt idx="10">
                  <c:v>MT</c:v>
                </c:pt>
                <c:pt idx="11">
                  <c:v>LT</c:v>
                </c:pt>
                <c:pt idx="12">
                  <c:v>ES</c:v>
                </c:pt>
                <c:pt idx="13">
                  <c:v>EU27</c:v>
                </c:pt>
                <c:pt idx="14">
                  <c:v>IE</c:v>
                </c:pt>
                <c:pt idx="15">
                  <c:v>FR</c:v>
                </c:pt>
                <c:pt idx="16">
                  <c:v>SK</c:v>
                </c:pt>
                <c:pt idx="17">
                  <c:v>CZ</c:v>
                </c:pt>
                <c:pt idx="18">
                  <c:v>IT</c:v>
                </c:pt>
                <c:pt idx="19">
                  <c:v>HR</c:v>
                </c:pt>
                <c:pt idx="20">
                  <c:v>LV</c:v>
                </c:pt>
                <c:pt idx="21">
                  <c:v>PT</c:v>
                </c:pt>
                <c:pt idx="22">
                  <c:v>HU</c:v>
                </c:pt>
                <c:pt idx="23">
                  <c:v>CY</c:v>
                </c:pt>
                <c:pt idx="24">
                  <c:v>GR</c:v>
                </c:pt>
                <c:pt idx="25">
                  <c:v>BG</c:v>
                </c:pt>
                <c:pt idx="26">
                  <c:v>PL</c:v>
                </c:pt>
                <c:pt idx="27">
                  <c:v>RO</c:v>
                </c:pt>
              </c:strCache>
            </c:strRef>
          </c:cat>
          <c:val>
            <c:numRef>
              <c:f>'G-18'!$D$3:$D$31</c:f>
              <c:numCache>
                <c:formatCode>General</c:formatCode>
                <c:ptCount val="28"/>
                <c:pt idx="0">
                  <c:v>42.03</c:v>
                </c:pt>
                <c:pt idx="1">
                  <c:v>37.82</c:v>
                </c:pt>
                <c:pt idx="2">
                  <c:v>35.04</c:v>
                </c:pt>
                <c:pt idx="3">
                  <c:v>34.54</c:v>
                </c:pt>
                <c:pt idx="4">
                  <c:v>33.61</c:v>
                </c:pt>
                <c:pt idx="5">
                  <c:v>33.21</c:v>
                </c:pt>
                <c:pt idx="6">
                  <c:v>29.95</c:v>
                </c:pt>
                <c:pt idx="7">
                  <c:v>25.97</c:v>
                </c:pt>
                <c:pt idx="8">
                  <c:v>23.4</c:v>
                </c:pt>
                <c:pt idx="9">
                  <c:v>21.61</c:v>
                </c:pt>
                <c:pt idx="10">
                  <c:v>21.51</c:v>
                </c:pt>
                <c:pt idx="11">
                  <c:v>21.3</c:v>
                </c:pt>
                <c:pt idx="12">
                  <c:v>20.27</c:v>
                </c:pt>
                <c:pt idx="13">
                  <c:v>19.95</c:v>
                </c:pt>
                <c:pt idx="14">
                  <c:v>19.64</c:v>
                </c:pt>
                <c:pt idx="15">
                  <c:v>18.16</c:v>
                </c:pt>
                <c:pt idx="16">
                  <c:v>18</c:v>
                </c:pt>
                <c:pt idx="17">
                  <c:v>17.600000000000001</c:v>
                </c:pt>
                <c:pt idx="18">
                  <c:v>16.399999999999999</c:v>
                </c:pt>
                <c:pt idx="19">
                  <c:v>15.19</c:v>
                </c:pt>
                <c:pt idx="20">
                  <c:v>12.21</c:v>
                </c:pt>
                <c:pt idx="21">
                  <c:v>11.54</c:v>
                </c:pt>
                <c:pt idx="22">
                  <c:v>10.37</c:v>
                </c:pt>
                <c:pt idx="23">
                  <c:v>9.27</c:v>
                </c:pt>
                <c:pt idx="24">
                  <c:v>8.93</c:v>
                </c:pt>
                <c:pt idx="25">
                  <c:v>8.5500000000000007</c:v>
                </c:pt>
                <c:pt idx="26">
                  <c:v>8.36</c:v>
                </c:pt>
                <c:pt idx="27">
                  <c:v>5.21</c:v>
                </c:pt>
              </c:numCache>
            </c:numRef>
          </c:val>
          <c:extLst>
            <c:ext xmlns:c16="http://schemas.microsoft.com/office/drawing/2014/chart" uri="{C3380CC4-5D6E-409C-BE32-E72D297353CC}">
              <c16:uniqueId val="{00000000-6848-42D0-B2BC-13143581E376}"/>
            </c:ext>
          </c:extLst>
        </c:ser>
        <c:dLbls>
          <c:showLegendKey val="0"/>
          <c:showVal val="0"/>
          <c:showCatName val="0"/>
          <c:showSerName val="0"/>
          <c:showPercent val="0"/>
          <c:showBubbleSize val="0"/>
        </c:dLbls>
        <c:gapWidth val="80"/>
        <c:axId val="1686325919"/>
        <c:axId val="1737806911"/>
      </c:barChart>
      <c:lineChart>
        <c:grouping val="standard"/>
        <c:varyColors val="0"/>
        <c:ser>
          <c:idx val="1"/>
          <c:order val="1"/>
          <c:tx>
            <c:strRef>
              <c:f>'G-18'!$C$2</c:f>
              <c:strCache>
                <c:ptCount val="1"/>
                <c:pt idx="0">
                  <c:v>Share 2021 </c:v>
                </c:pt>
              </c:strCache>
            </c:strRef>
          </c:tx>
          <c:spPr>
            <a:ln w="28575" cap="rnd">
              <a:solidFill>
                <a:srgbClr val="156082">
                  <a:alpha val="0"/>
                </a:srgbClr>
              </a:solidFill>
              <a:round/>
            </a:ln>
            <a:effectLst/>
          </c:spPr>
          <c:marker>
            <c:symbol val="circle"/>
            <c:size val="4"/>
            <c:spPr>
              <a:solidFill>
                <a:srgbClr val="0E2841">
                  <a:lumMod val="75000"/>
                  <a:lumOff val="25000"/>
                </a:srgbClr>
              </a:solidFill>
              <a:ln w="9525">
                <a:solidFill>
                  <a:srgbClr val="0E2841">
                    <a:lumMod val="75000"/>
                    <a:lumOff val="25000"/>
                  </a:srgbClr>
                </a:solidFill>
              </a:ln>
              <a:effectLst/>
            </c:spPr>
          </c:marker>
          <c:val>
            <c:numRef>
              <c:f>'G-18'!$C$3:$C$31</c:f>
              <c:numCache>
                <c:formatCode>General</c:formatCode>
                <c:ptCount val="28"/>
                <c:pt idx="0">
                  <c:v>23.89</c:v>
                </c:pt>
                <c:pt idx="1">
                  <c:v>15.79</c:v>
                </c:pt>
                <c:pt idx="2">
                  <c:v>9.92</c:v>
                </c:pt>
                <c:pt idx="3">
                  <c:v>10.32</c:v>
                </c:pt>
                <c:pt idx="4">
                  <c:v>13</c:v>
                </c:pt>
                <c:pt idx="5">
                  <c:v>13.1</c:v>
                </c:pt>
                <c:pt idx="6">
                  <c:v>8.83</c:v>
                </c:pt>
                <c:pt idx="7">
                  <c:v>10.56</c:v>
                </c:pt>
                <c:pt idx="8">
                  <c:v>2.77</c:v>
                </c:pt>
                <c:pt idx="9">
                  <c:v>11.73</c:v>
                </c:pt>
                <c:pt idx="10">
                  <c:v>10.16</c:v>
                </c:pt>
                <c:pt idx="11">
                  <c:v>4.45</c:v>
                </c:pt>
                <c:pt idx="12">
                  <c:v>7.67</c:v>
                </c:pt>
                <c:pt idx="13">
                  <c:v>7.65</c:v>
                </c:pt>
                <c:pt idx="14">
                  <c:v>7.88</c:v>
                </c:pt>
                <c:pt idx="15">
                  <c:v>6.67</c:v>
                </c:pt>
                <c:pt idx="16">
                  <c:v>5.19</c:v>
                </c:pt>
                <c:pt idx="17">
                  <c:v>4.46</c:v>
                </c:pt>
                <c:pt idx="18">
                  <c:v>6.17</c:v>
                </c:pt>
                <c:pt idx="19">
                  <c:v>8.74</c:v>
                </c:pt>
                <c:pt idx="20">
                  <c:v>3.72</c:v>
                </c:pt>
                <c:pt idx="21">
                  <c:v>7.2</c:v>
                </c:pt>
                <c:pt idx="22">
                  <c:v>2.98</c:v>
                </c:pt>
                <c:pt idx="23">
                  <c:v>2.59</c:v>
                </c:pt>
                <c:pt idx="24">
                  <c:v>2.61</c:v>
                </c:pt>
                <c:pt idx="25">
                  <c:v>3.29</c:v>
                </c:pt>
                <c:pt idx="26">
                  <c:v>2.86</c:v>
                </c:pt>
                <c:pt idx="27">
                  <c:v>1.38</c:v>
                </c:pt>
              </c:numCache>
            </c:numRef>
          </c:val>
          <c:smooth val="0"/>
          <c:extLst>
            <c:ext xmlns:c16="http://schemas.microsoft.com/office/drawing/2014/chart" uri="{C3380CC4-5D6E-409C-BE32-E72D297353CC}">
              <c16:uniqueId val="{00000001-6848-42D0-B2BC-13143581E376}"/>
            </c:ext>
          </c:extLst>
        </c:ser>
        <c:dLbls>
          <c:showLegendKey val="0"/>
          <c:showVal val="0"/>
          <c:showCatName val="0"/>
          <c:showSerName val="0"/>
          <c:showPercent val="0"/>
          <c:showBubbleSize val="0"/>
        </c:dLbls>
        <c:marker val="1"/>
        <c:smooth val="0"/>
        <c:axId val="1686325919"/>
        <c:axId val="1737806911"/>
      </c:lineChart>
      <c:catAx>
        <c:axId val="1686325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737806911"/>
        <c:crosses val="autoZero"/>
        <c:auto val="1"/>
        <c:lblAlgn val="ctr"/>
        <c:lblOffset val="100"/>
        <c:noMultiLvlLbl val="0"/>
      </c:catAx>
      <c:valAx>
        <c:axId val="173780691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686325919"/>
        <c:crosses val="autoZero"/>
        <c:crossBetween val="between"/>
      </c:valAx>
      <c:spPr>
        <a:solidFill>
          <a:sysClr val="window" lastClr="FFFFFF"/>
        </a:solidFill>
        <a:ln>
          <a:noFill/>
        </a:ln>
        <a:effectLst/>
      </c:spPr>
    </c:plotArea>
    <c:legend>
      <c:legendPos val="b"/>
      <c:layout>
        <c:manualLayout>
          <c:xMode val="edge"/>
          <c:yMode val="edge"/>
          <c:x val="0"/>
          <c:y val="0.88089102678999431"/>
          <c:w val="1"/>
          <c:h val="9.4548213236182954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r>
              <a:rPr lang="en-US"/>
              <a:t>Beveridge</a:t>
            </a:r>
            <a:r>
              <a:rPr lang="en-US" baseline="0"/>
              <a:t> curve - SK and EU</a:t>
            </a:r>
          </a:p>
        </c:rich>
      </c:tx>
      <c:layout>
        <c:manualLayout>
          <c:xMode val="edge"/>
          <c:yMode val="edge"/>
          <c:x val="0.33933095862076518"/>
          <c:y val="3.9603903880946922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82424867872484"/>
          <c:y val="0.11986790000764468"/>
          <c:w val="0.85550122110453375"/>
          <c:h val="0.69581326606018912"/>
        </c:manualLayout>
      </c:layout>
      <c:scatterChart>
        <c:scatterStyle val="smoothMarker"/>
        <c:varyColors val="0"/>
        <c:ser>
          <c:idx val="0"/>
          <c:order val="0"/>
          <c:tx>
            <c:v>Beveridge curve - SK</c:v>
          </c:tx>
          <c:spPr>
            <a:ln w="19050" cap="rnd">
              <a:solidFill>
                <a:schemeClr val="accent1"/>
              </a:solidFill>
              <a:round/>
            </a:ln>
            <a:effectLst/>
          </c:spPr>
          <c:marker>
            <c:symbol val="circle"/>
            <c:size val="5"/>
            <c:spPr>
              <a:solidFill>
                <a:schemeClr val="accent1"/>
              </a:solidFill>
              <a:ln w="9525">
                <a:solidFill>
                  <a:schemeClr val="accent1"/>
                </a:solidFill>
              </a:ln>
              <a:effectLst/>
            </c:spPr>
          </c:marker>
          <c:dLbls>
            <c:dLbl>
              <c:idx val="0"/>
              <c:tx>
                <c:rich>
                  <a:bodyPr/>
                  <a:lstStyle/>
                  <a:p>
                    <a:r>
                      <a:rPr lang="en-US"/>
                      <a:t>2021-Q1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1A3-470A-85BD-3A377E67954C}"/>
                </c:ext>
              </c:extLst>
            </c:dLbl>
            <c:dLbl>
              <c:idx val="1"/>
              <c:delete val="1"/>
              <c:extLst>
                <c:ext xmlns:c15="http://schemas.microsoft.com/office/drawing/2012/chart" uri="{CE6537A1-D6FC-4f65-9D91-7224C49458BB}"/>
                <c:ext xmlns:c16="http://schemas.microsoft.com/office/drawing/2014/chart" uri="{C3380CC4-5D6E-409C-BE32-E72D297353CC}">
                  <c16:uniqueId val="{00000001-D1A3-470A-85BD-3A377E67954C}"/>
                </c:ext>
              </c:extLst>
            </c:dLbl>
            <c:dLbl>
              <c:idx val="2"/>
              <c:delete val="1"/>
              <c:extLst>
                <c:ext xmlns:c15="http://schemas.microsoft.com/office/drawing/2012/chart" uri="{CE6537A1-D6FC-4f65-9D91-7224C49458BB}"/>
                <c:ext xmlns:c16="http://schemas.microsoft.com/office/drawing/2014/chart" uri="{C3380CC4-5D6E-409C-BE32-E72D297353CC}">
                  <c16:uniqueId val="{00000002-D1A3-470A-85BD-3A377E67954C}"/>
                </c:ext>
              </c:extLst>
            </c:dLbl>
            <c:dLbl>
              <c:idx val="3"/>
              <c:delete val="1"/>
              <c:extLst>
                <c:ext xmlns:c15="http://schemas.microsoft.com/office/drawing/2012/chart" uri="{CE6537A1-D6FC-4f65-9D91-7224C49458BB}"/>
                <c:ext xmlns:c16="http://schemas.microsoft.com/office/drawing/2014/chart" uri="{C3380CC4-5D6E-409C-BE32-E72D297353CC}">
                  <c16:uniqueId val="{00000003-D1A3-470A-85BD-3A377E67954C}"/>
                </c:ext>
              </c:extLst>
            </c:dLbl>
            <c:dLbl>
              <c:idx val="4"/>
              <c:layout>
                <c:manualLayout>
                  <c:x val="-9.9409744855496786E-3"/>
                  <c:y val="-1.9801980198019802E-2"/>
                </c:manualLayout>
              </c:layout>
              <c:tx>
                <c:rich>
                  <a:bodyPr/>
                  <a:lstStyle/>
                  <a:p>
                    <a:r>
                      <a:rPr lang="en-US"/>
                      <a:t>2022-Q1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1A3-470A-85BD-3A377E67954C}"/>
                </c:ext>
              </c:extLst>
            </c:dLbl>
            <c:dLbl>
              <c:idx val="5"/>
              <c:delete val="1"/>
              <c:extLst>
                <c:ext xmlns:c15="http://schemas.microsoft.com/office/drawing/2012/chart" uri="{CE6537A1-D6FC-4f65-9D91-7224C49458BB}"/>
                <c:ext xmlns:c16="http://schemas.microsoft.com/office/drawing/2014/chart" uri="{C3380CC4-5D6E-409C-BE32-E72D297353CC}">
                  <c16:uniqueId val="{00000005-D1A3-470A-85BD-3A377E67954C}"/>
                </c:ext>
              </c:extLst>
            </c:dLbl>
            <c:dLbl>
              <c:idx val="6"/>
              <c:delete val="1"/>
              <c:extLst>
                <c:ext xmlns:c15="http://schemas.microsoft.com/office/drawing/2012/chart" uri="{CE6537A1-D6FC-4f65-9D91-7224C49458BB}"/>
                <c:ext xmlns:c16="http://schemas.microsoft.com/office/drawing/2014/chart" uri="{C3380CC4-5D6E-409C-BE32-E72D297353CC}">
                  <c16:uniqueId val="{00000006-D1A3-470A-85BD-3A377E67954C}"/>
                </c:ext>
              </c:extLst>
            </c:dLbl>
            <c:dLbl>
              <c:idx val="7"/>
              <c:delete val="1"/>
              <c:extLst>
                <c:ext xmlns:c15="http://schemas.microsoft.com/office/drawing/2012/chart" uri="{CE6537A1-D6FC-4f65-9D91-7224C49458BB}"/>
                <c:ext xmlns:c16="http://schemas.microsoft.com/office/drawing/2014/chart" uri="{C3380CC4-5D6E-409C-BE32-E72D297353CC}">
                  <c16:uniqueId val="{00000007-D1A3-470A-85BD-3A377E67954C}"/>
                </c:ext>
              </c:extLst>
            </c:dLbl>
            <c:dLbl>
              <c:idx val="8"/>
              <c:delete val="1"/>
              <c:extLst>
                <c:ext xmlns:c15="http://schemas.microsoft.com/office/drawing/2012/chart" uri="{CE6537A1-D6FC-4f65-9D91-7224C49458BB}"/>
                <c:ext xmlns:c16="http://schemas.microsoft.com/office/drawing/2014/chart" uri="{C3380CC4-5D6E-409C-BE32-E72D297353CC}">
                  <c16:uniqueId val="{00000008-D1A3-470A-85BD-3A377E67954C}"/>
                </c:ext>
              </c:extLst>
            </c:dLbl>
            <c:dLbl>
              <c:idx val="9"/>
              <c:layout>
                <c:manualLayout>
                  <c:x val="-2.7337679835261662E-2"/>
                  <c:y val="5.2805280528052806E-2"/>
                </c:manualLayout>
              </c:layout>
              <c:tx>
                <c:rich>
                  <a:bodyPr/>
                  <a:lstStyle/>
                  <a:p>
                    <a:r>
                      <a:rPr lang="en-US"/>
                      <a:t>2023-Q2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D1A3-470A-85BD-3A377E67954C}"/>
                </c:ext>
              </c:extLst>
            </c:dLbl>
            <c:dLbl>
              <c:idx val="10"/>
              <c:delete val="1"/>
              <c:extLst>
                <c:ext xmlns:c15="http://schemas.microsoft.com/office/drawing/2012/chart" uri="{CE6537A1-D6FC-4f65-9D91-7224C49458BB}"/>
                <c:ext xmlns:c16="http://schemas.microsoft.com/office/drawing/2014/chart" uri="{C3380CC4-5D6E-409C-BE32-E72D297353CC}">
                  <c16:uniqueId val="{0000000A-D1A3-470A-85BD-3A377E67954C}"/>
                </c:ext>
              </c:extLst>
            </c:dLbl>
            <c:dLbl>
              <c:idx val="11"/>
              <c:delete val="1"/>
              <c:extLst>
                <c:ext xmlns:c15="http://schemas.microsoft.com/office/drawing/2012/chart" uri="{CE6537A1-D6FC-4f65-9D91-7224C49458BB}"/>
                <c:ext xmlns:c16="http://schemas.microsoft.com/office/drawing/2014/chart" uri="{C3380CC4-5D6E-409C-BE32-E72D297353CC}">
                  <c16:uniqueId val="{0000000B-D1A3-470A-85BD-3A377E67954C}"/>
                </c:ext>
              </c:extLst>
            </c:dLbl>
            <c:dLbl>
              <c:idx val="12"/>
              <c:layout>
                <c:manualLayout>
                  <c:x val="-1.2321229561692734E-2"/>
                  <c:y val="-2.0711974110032363E-2"/>
                </c:manualLayout>
              </c:layout>
              <c:tx>
                <c:rich>
                  <a:bodyPr/>
                  <a:lstStyle/>
                  <a:p>
                    <a:r>
                      <a:rPr lang="en-US"/>
                      <a:t>2024-Q1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D1A3-470A-85BD-3A377E67954C}"/>
                </c:ext>
              </c:extLst>
            </c:dLbl>
            <c:dLbl>
              <c:idx val="13"/>
              <c:delete val="1"/>
              <c:extLst>
                <c:ext xmlns:c15="http://schemas.microsoft.com/office/drawing/2012/chart" uri="{CE6537A1-D6FC-4f65-9D91-7224C49458BB}"/>
                <c:ext xmlns:c16="http://schemas.microsoft.com/office/drawing/2014/chart" uri="{C3380CC4-5D6E-409C-BE32-E72D297353CC}">
                  <c16:uniqueId val="{0000000D-D1A3-470A-85BD-3A377E67954C}"/>
                </c:ext>
              </c:extLst>
            </c:dLbl>
            <c:dLbl>
              <c:idx val="14"/>
              <c:delete val="1"/>
              <c:extLst>
                <c:ext xmlns:c15="http://schemas.microsoft.com/office/drawing/2012/chart" uri="{CE6537A1-D6FC-4f65-9D91-7224C49458BB}"/>
                <c:ext xmlns:c16="http://schemas.microsoft.com/office/drawing/2014/chart" uri="{C3380CC4-5D6E-409C-BE32-E72D297353CC}">
                  <c16:uniqueId val="{0000000E-D1A3-470A-85BD-3A377E67954C}"/>
                </c:ext>
              </c:extLst>
            </c:dLbl>
            <c:dLbl>
              <c:idx val="15"/>
              <c:delete val="1"/>
              <c:extLst>
                <c:ext xmlns:c15="http://schemas.microsoft.com/office/drawing/2012/chart" uri="{CE6537A1-D6FC-4f65-9D91-7224C49458BB}"/>
                <c:ext xmlns:c16="http://schemas.microsoft.com/office/drawing/2014/chart" uri="{C3380CC4-5D6E-409C-BE32-E72D297353CC}">
                  <c16:uniqueId val="{0000000F-D1A3-470A-85BD-3A377E67954C}"/>
                </c:ext>
              </c:extLst>
            </c:dLbl>
            <c:dLbl>
              <c:idx val="16"/>
              <c:delete val="1"/>
              <c:extLst>
                <c:ext xmlns:c15="http://schemas.microsoft.com/office/drawing/2012/chart" uri="{CE6537A1-D6FC-4f65-9D91-7224C49458BB}"/>
                <c:ext xmlns:c16="http://schemas.microsoft.com/office/drawing/2014/chart" uri="{C3380CC4-5D6E-409C-BE32-E72D297353CC}">
                  <c16:uniqueId val="{00000010-D1A3-470A-85BD-3A377E67954C}"/>
                </c:ext>
              </c:extLst>
            </c:dLbl>
            <c:dLbl>
              <c:idx val="17"/>
              <c:delete val="1"/>
              <c:extLst>
                <c:ext xmlns:c15="http://schemas.microsoft.com/office/drawing/2012/chart" uri="{CE6537A1-D6FC-4f65-9D91-7224C49458BB}"/>
                <c:ext xmlns:c16="http://schemas.microsoft.com/office/drawing/2014/chart" uri="{C3380CC4-5D6E-409C-BE32-E72D297353CC}">
                  <c16:uniqueId val="{00000011-D1A3-470A-85BD-3A377E67954C}"/>
                </c:ext>
              </c:extLst>
            </c:dLbl>
            <c:dLbl>
              <c:idx val="18"/>
              <c:delete val="1"/>
              <c:extLst>
                <c:ext xmlns:c15="http://schemas.microsoft.com/office/drawing/2012/chart" uri="{CE6537A1-D6FC-4f65-9D91-7224C49458BB}"/>
                <c:ext xmlns:c16="http://schemas.microsoft.com/office/drawing/2014/chart" uri="{C3380CC4-5D6E-409C-BE32-E72D297353CC}">
                  <c16:uniqueId val="{00000012-D1A3-470A-85BD-3A377E67954C}"/>
                </c:ext>
              </c:extLst>
            </c:dLbl>
            <c:dLbl>
              <c:idx val="19"/>
              <c:layout>
                <c:manualLayout>
                  <c:x val="-7.6322463624999989E-2"/>
                  <c:y val="4.4326886323675464E-2"/>
                </c:manualLayout>
              </c:layout>
              <c:tx>
                <c:rich>
                  <a:bodyPr/>
                  <a:lstStyle/>
                  <a:p>
                    <a:r>
                      <a:rPr lang="en-US"/>
                      <a:t>2025-Q4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D1A3-470A-85BD-3A377E67954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'G-19'!$C$5:$V$5</c:f>
              <c:numCache>
                <c:formatCode>General</c:formatCode>
                <c:ptCount val="20"/>
                <c:pt idx="0">
                  <c:v>7.1</c:v>
                </c:pt>
                <c:pt idx="1">
                  <c:v>6.9</c:v>
                </c:pt>
                <c:pt idx="2">
                  <c:v>6.8</c:v>
                </c:pt>
                <c:pt idx="3">
                  <c:v>6.6</c:v>
                </c:pt>
                <c:pt idx="4">
                  <c:v>6.4</c:v>
                </c:pt>
                <c:pt idx="5">
                  <c:v>6.1</c:v>
                </c:pt>
                <c:pt idx="6">
                  <c:v>6</c:v>
                </c:pt>
                <c:pt idx="7">
                  <c:v>6.1</c:v>
                </c:pt>
                <c:pt idx="8">
                  <c:v>6.2</c:v>
                </c:pt>
                <c:pt idx="9">
                  <c:v>5.7</c:v>
                </c:pt>
                <c:pt idx="10">
                  <c:v>5.9</c:v>
                </c:pt>
                <c:pt idx="11">
                  <c:v>5.6</c:v>
                </c:pt>
                <c:pt idx="12">
                  <c:v>5.6</c:v>
                </c:pt>
                <c:pt idx="13">
                  <c:v>5.2</c:v>
                </c:pt>
                <c:pt idx="14">
                  <c:v>5.4</c:v>
                </c:pt>
                <c:pt idx="15">
                  <c:v>5.2</c:v>
                </c:pt>
                <c:pt idx="16">
                  <c:v>5.3</c:v>
                </c:pt>
                <c:pt idx="17">
                  <c:v>5.3</c:v>
                </c:pt>
                <c:pt idx="18">
                  <c:v>5.5</c:v>
                </c:pt>
                <c:pt idx="19">
                  <c:v>5.6</c:v>
                </c:pt>
              </c:numCache>
            </c:numRef>
          </c:xVal>
          <c:yVal>
            <c:numRef>
              <c:f>'G-19'!$C$3:$V$3</c:f>
              <c:numCache>
                <c:formatCode>General</c:formatCode>
                <c:ptCount val="20"/>
                <c:pt idx="0">
                  <c:v>0.8</c:v>
                </c:pt>
                <c:pt idx="1">
                  <c:v>0.9</c:v>
                </c:pt>
                <c:pt idx="2">
                  <c:v>0.9</c:v>
                </c:pt>
                <c:pt idx="3">
                  <c:v>0.9</c:v>
                </c:pt>
                <c:pt idx="4">
                  <c:v>1.1000000000000001</c:v>
                </c:pt>
                <c:pt idx="5">
                  <c:v>1</c:v>
                </c:pt>
                <c:pt idx="6">
                  <c:v>1.1000000000000001</c:v>
                </c:pt>
                <c:pt idx="7">
                  <c:v>1</c:v>
                </c:pt>
                <c:pt idx="8">
                  <c:v>1.1000000000000001</c:v>
                </c:pt>
                <c:pt idx="9">
                  <c:v>1</c:v>
                </c:pt>
                <c:pt idx="10">
                  <c:v>1.1000000000000001</c:v>
                </c:pt>
                <c:pt idx="11">
                  <c:v>1.1000000000000001</c:v>
                </c:pt>
                <c:pt idx="12">
                  <c:v>1.3</c:v>
                </c:pt>
                <c:pt idx="13">
                  <c:v>1.2</c:v>
                </c:pt>
                <c:pt idx="14">
                  <c:v>1.2</c:v>
                </c:pt>
                <c:pt idx="15">
                  <c:v>1.1000000000000001</c:v>
                </c:pt>
                <c:pt idx="16">
                  <c:v>1.1000000000000001</c:v>
                </c:pt>
                <c:pt idx="17">
                  <c:v>1</c:v>
                </c:pt>
                <c:pt idx="18">
                  <c:v>1</c:v>
                </c:pt>
                <c:pt idx="19">
                  <c:v>1</c:v>
                </c:pt>
              </c:numCache>
            </c:numRef>
          </c:yVal>
          <c:smooth val="1"/>
          <c:extLst>
            <c:ext xmlns:c16="http://schemas.microsoft.com/office/drawing/2014/chart" uri="{C3380CC4-5D6E-409C-BE32-E72D297353CC}">
              <c16:uniqueId val="{00000014-D1A3-470A-85BD-3A377E67954C}"/>
            </c:ext>
          </c:extLst>
        </c:ser>
        <c:ser>
          <c:idx val="1"/>
          <c:order val="1"/>
          <c:tx>
            <c:v>Beveridge curve - EU27</c:v>
          </c:tx>
          <c:spPr>
            <a:ln w="19050" cap="rnd">
              <a:solidFill>
                <a:schemeClr val="accent2"/>
              </a:solidFill>
              <a:round/>
            </a:ln>
            <a:effectLst/>
          </c:spPr>
          <c:marker>
            <c:symbol val="circle"/>
            <c:size val="5"/>
            <c:spPr>
              <a:solidFill>
                <a:schemeClr val="accent2"/>
              </a:solidFill>
              <a:ln w="9525">
                <a:solidFill>
                  <a:schemeClr val="accent2"/>
                </a:solidFill>
              </a:ln>
              <a:effectLst/>
            </c:spPr>
          </c:marker>
          <c:dLbls>
            <c:dLbl>
              <c:idx val="0"/>
              <c:layout>
                <c:manualLayout>
                  <c:x val="-5.9645846913298071E-2"/>
                  <c:y val="3.9603960396039604E-2"/>
                </c:manualLayout>
              </c:layout>
              <c:tx>
                <c:rich>
                  <a:bodyPr/>
                  <a:lstStyle/>
                  <a:p>
                    <a:r>
                      <a:rPr lang="en-US"/>
                      <a:t>2021-Q1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D1A3-470A-85BD-3A377E67954C}"/>
                </c:ext>
              </c:extLst>
            </c:dLbl>
            <c:dLbl>
              <c:idx val="1"/>
              <c:delete val="1"/>
              <c:extLst>
                <c:ext xmlns:c15="http://schemas.microsoft.com/office/drawing/2012/chart" uri="{CE6537A1-D6FC-4f65-9D91-7224C49458BB}"/>
                <c:ext xmlns:c16="http://schemas.microsoft.com/office/drawing/2014/chart" uri="{C3380CC4-5D6E-409C-BE32-E72D297353CC}">
                  <c16:uniqueId val="{00000016-D1A3-470A-85BD-3A377E67954C}"/>
                </c:ext>
              </c:extLst>
            </c:dLbl>
            <c:dLbl>
              <c:idx val="2"/>
              <c:delete val="1"/>
              <c:extLst>
                <c:ext xmlns:c15="http://schemas.microsoft.com/office/drawing/2012/chart" uri="{CE6537A1-D6FC-4f65-9D91-7224C49458BB}"/>
                <c:ext xmlns:c16="http://schemas.microsoft.com/office/drawing/2014/chart" uri="{C3380CC4-5D6E-409C-BE32-E72D297353CC}">
                  <c16:uniqueId val="{00000017-D1A3-470A-85BD-3A377E67954C}"/>
                </c:ext>
              </c:extLst>
            </c:dLbl>
            <c:dLbl>
              <c:idx val="3"/>
              <c:delete val="1"/>
              <c:extLst>
                <c:ext xmlns:c15="http://schemas.microsoft.com/office/drawing/2012/chart" uri="{CE6537A1-D6FC-4f65-9D91-7224C49458BB}"/>
                <c:ext xmlns:c16="http://schemas.microsoft.com/office/drawing/2014/chart" uri="{C3380CC4-5D6E-409C-BE32-E72D297353CC}">
                  <c16:uniqueId val="{00000018-D1A3-470A-85BD-3A377E67954C}"/>
                </c:ext>
              </c:extLst>
            </c:dLbl>
            <c:dLbl>
              <c:idx val="4"/>
              <c:delete val="1"/>
              <c:extLst>
                <c:ext xmlns:c15="http://schemas.microsoft.com/office/drawing/2012/chart" uri="{CE6537A1-D6FC-4f65-9D91-7224C49458BB}"/>
                <c:ext xmlns:c16="http://schemas.microsoft.com/office/drawing/2014/chart" uri="{C3380CC4-5D6E-409C-BE32-E72D297353CC}">
                  <c16:uniqueId val="{00000019-D1A3-470A-85BD-3A377E67954C}"/>
                </c:ext>
              </c:extLst>
            </c:dLbl>
            <c:dLbl>
              <c:idx val="5"/>
              <c:layout>
                <c:manualLayout>
                  <c:x val="-5.965082827352132E-2"/>
                  <c:y val="-3.0869199602476898E-2"/>
                </c:manualLayout>
              </c:layout>
              <c:tx>
                <c:rich>
                  <a:bodyPr/>
                  <a:lstStyle/>
                  <a:p>
                    <a:r>
                      <a:rPr lang="en-US"/>
                      <a:t>2022</a:t>
                    </a:r>
                    <a:r>
                      <a:rPr lang="en-US" baseline="0"/>
                      <a:t>-Q2</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D1A3-470A-85BD-3A377E67954C}"/>
                </c:ext>
              </c:extLst>
            </c:dLbl>
            <c:dLbl>
              <c:idx val="6"/>
              <c:delete val="1"/>
              <c:extLst>
                <c:ext xmlns:c15="http://schemas.microsoft.com/office/drawing/2012/chart" uri="{CE6537A1-D6FC-4f65-9D91-7224C49458BB}"/>
                <c:ext xmlns:c16="http://schemas.microsoft.com/office/drawing/2014/chart" uri="{C3380CC4-5D6E-409C-BE32-E72D297353CC}">
                  <c16:uniqueId val="{0000001B-D1A3-470A-85BD-3A377E67954C}"/>
                </c:ext>
              </c:extLst>
            </c:dLbl>
            <c:dLbl>
              <c:idx val="7"/>
              <c:delete val="1"/>
              <c:extLst>
                <c:ext xmlns:c15="http://schemas.microsoft.com/office/drawing/2012/chart" uri="{CE6537A1-D6FC-4f65-9D91-7224C49458BB}"/>
                <c:ext xmlns:c16="http://schemas.microsoft.com/office/drawing/2014/chart" uri="{C3380CC4-5D6E-409C-BE32-E72D297353CC}">
                  <c16:uniqueId val="{0000001C-D1A3-470A-85BD-3A377E67954C}"/>
                </c:ext>
              </c:extLst>
            </c:dLbl>
            <c:dLbl>
              <c:idx val="8"/>
              <c:delete val="1"/>
              <c:extLst>
                <c:ext xmlns:c15="http://schemas.microsoft.com/office/drawing/2012/chart" uri="{CE6537A1-D6FC-4f65-9D91-7224C49458BB}"/>
                <c:ext xmlns:c16="http://schemas.microsoft.com/office/drawing/2014/chart" uri="{C3380CC4-5D6E-409C-BE32-E72D297353CC}">
                  <c16:uniqueId val="{0000001D-D1A3-470A-85BD-3A377E67954C}"/>
                </c:ext>
              </c:extLst>
            </c:dLbl>
            <c:dLbl>
              <c:idx val="9"/>
              <c:delete val="1"/>
              <c:extLst>
                <c:ext xmlns:c15="http://schemas.microsoft.com/office/drawing/2012/chart" uri="{CE6537A1-D6FC-4f65-9D91-7224C49458BB}"/>
                <c:ext xmlns:c16="http://schemas.microsoft.com/office/drawing/2014/chart" uri="{C3380CC4-5D6E-409C-BE32-E72D297353CC}">
                  <c16:uniqueId val="{0000001E-D1A3-470A-85BD-3A377E67954C}"/>
                </c:ext>
              </c:extLst>
            </c:dLbl>
            <c:dLbl>
              <c:idx val="10"/>
              <c:delete val="1"/>
              <c:extLst>
                <c:ext xmlns:c15="http://schemas.microsoft.com/office/drawing/2012/chart" uri="{CE6537A1-D6FC-4f65-9D91-7224C49458BB}"/>
                <c:ext xmlns:c16="http://schemas.microsoft.com/office/drawing/2014/chart" uri="{C3380CC4-5D6E-409C-BE32-E72D297353CC}">
                  <c16:uniqueId val="{0000001F-D1A3-470A-85BD-3A377E67954C}"/>
                </c:ext>
              </c:extLst>
            </c:dLbl>
            <c:dLbl>
              <c:idx val="11"/>
              <c:delete val="1"/>
              <c:extLst>
                <c:ext xmlns:c15="http://schemas.microsoft.com/office/drawing/2012/chart" uri="{CE6537A1-D6FC-4f65-9D91-7224C49458BB}"/>
                <c:ext xmlns:c16="http://schemas.microsoft.com/office/drawing/2014/chart" uri="{C3380CC4-5D6E-409C-BE32-E72D297353CC}">
                  <c16:uniqueId val="{00000020-D1A3-470A-85BD-3A377E67954C}"/>
                </c:ext>
              </c:extLst>
            </c:dLbl>
            <c:dLbl>
              <c:idx val="12"/>
              <c:layout>
                <c:manualLayout>
                  <c:x val="-1.7396705349712029E-2"/>
                  <c:y val="1.9801980198019802E-2"/>
                </c:manualLayout>
              </c:layout>
              <c:tx>
                <c:rich>
                  <a:bodyPr/>
                  <a:lstStyle/>
                  <a:p>
                    <a:r>
                      <a:rPr lang="en-US"/>
                      <a:t>2024-Q1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D1A3-470A-85BD-3A377E67954C}"/>
                </c:ext>
              </c:extLst>
            </c:dLbl>
            <c:dLbl>
              <c:idx val="13"/>
              <c:delete val="1"/>
              <c:extLst>
                <c:ext xmlns:c15="http://schemas.microsoft.com/office/drawing/2012/chart" uri="{CE6537A1-D6FC-4f65-9D91-7224C49458BB}"/>
                <c:ext xmlns:c16="http://schemas.microsoft.com/office/drawing/2014/chart" uri="{C3380CC4-5D6E-409C-BE32-E72D297353CC}">
                  <c16:uniqueId val="{00000022-D1A3-470A-85BD-3A377E67954C}"/>
                </c:ext>
              </c:extLst>
            </c:dLbl>
            <c:dLbl>
              <c:idx val="14"/>
              <c:delete val="1"/>
              <c:extLst>
                <c:ext xmlns:c15="http://schemas.microsoft.com/office/drawing/2012/chart" uri="{CE6537A1-D6FC-4f65-9D91-7224C49458BB}"/>
                <c:ext xmlns:c16="http://schemas.microsoft.com/office/drawing/2014/chart" uri="{C3380CC4-5D6E-409C-BE32-E72D297353CC}">
                  <c16:uniqueId val="{00000023-D1A3-470A-85BD-3A377E67954C}"/>
                </c:ext>
              </c:extLst>
            </c:dLbl>
            <c:dLbl>
              <c:idx val="15"/>
              <c:layout>
                <c:manualLayout>
                  <c:x val="-0.12208008704972698"/>
                  <c:y val="-9.7817443149277143E-3"/>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r>
                      <a:rPr lang="en-US"/>
                      <a:t>2024-Q4</a:t>
                    </a:r>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9.3736269743885672E-2"/>
                      <c:h val="4.6563204324734132E-2"/>
                    </c:manualLayout>
                  </c15:layout>
                  <c15:showDataLabelsRange val="0"/>
                </c:ext>
                <c:ext xmlns:c16="http://schemas.microsoft.com/office/drawing/2014/chart" uri="{C3380CC4-5D6E-409C-BE32-E72D297353CC}">
                  <c16:uniqueId val="{00000024-D1A3-470A-85BD-3A377E67954C}"/>
                </c:ext>
              </c:extLst>
            </c:dLbl>
            <c:dLbl>
              <c:idx val="16"/>
              <c:layout>
                <c:manualLayout>
                  <c:x val="-7.4557308641622589E-3"/>
                  <c:y val="0"/>
                </c:manualLayout>
              </c:layout>
              <c:tx>
                <c:rich>
                  <a:bodyPr/>
                  <a:lstStyle/>
                  <a:p>
                    <a:r>
                      <a:rPr lang="en-US"/>
                      <a:t>2025</a:t>
                    </a:r>
                    <a:r>
                      <a:rPr lang="en-US" baseline="0"/>
                      <a:t>-Q1</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D1A3-470A-85BD-3A377E67954C}"/>
                </c:ext>
              </c:extLst>
            </c:dLbl>
            <c:dLbl>
              <c:idx val="17"/>
              <c:delete val="1"/>
              <c:extLst>
                <c:ext xmlns:c15="http://schemas.microsoft.com/office/drawing/2012/chart" uri="{CE6537A1-D6FC-4f65-9D91-7224C49458BB}"/>
                <c:ext xmlns:c16="http://schemas.microsoft.com/office/drawing/2014/chart" uri="{C3380CC4-5D6E-409C-BE32-E72D297353CC}">
                  <c16:uniqueId val="{00000026-D1A3-470A-85BD-3A377E67954C}"/>
                </c:ext>
              </c:extLst>
            </c:dLbl>
            <c:dLbl>
              <c:idx val="18"/>
              <c:delete val="1"/>
              <c:extLst>
                <c:ext xmlns:c15="http://schemas.microsoft.com/office/drawing/2012/chart" uri="{CE6537A1-D6FC-4f65-9D91-7224C49458BB}"/>
                <c:ext xmlns:c16="http://schemas.microsoft.com/office/drawing/2014/chart" uri="{C3380CC4-5D6E-409C-BE32-E72D297353CC}">
                  <c16:uniqueId val="{00000027-D1A3-470A-85BD-3A377E67954C}"/>
                </c:ext>
              </c:extLst>
            </c:dLbl>
            <c:dLbl>
              <c:idx val="19"/>
              <c:layout>
                <c:manualLayout>
                  <c:x val="-0.12963266681627172"/>
                  <c:y val="1.0868696358010193E-2"/>
                </c:manualLayout>
              </c:layout>
              <c:tx>
                <c:rich>
                  <a:bodyPr/>
                  <a:lstStyle/>
                  <a:p>
                    <a:fld id="{0432D818-9F4C-489A-97D5-85B18AF86BD5}" type="YVALUE">
                      <a:rPr lang="en-US"/>
                      <a:pPr/>
                      <a:t>[Y VALUE]</a:t>
                    </a:fld>
                    <a:r>
                      <a:rPr lang="en-US"/>
                      <a:t>025</a:t>
                    </a:r>
                    <a:r>
                      <a:rPr lang="en-US" baseline="0"/>
                      <a:t>-Q4</a:t>
                    </a: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28-D1A3-470A-85BD-3A377E67954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noFill/>
                      <a:round/>
                    </a:ln>
                    <a:effectLst/>
                  </c:spPr>
                </c15:leaderLines>
              </c:ext>
            </c:extLst>
          </c:dLbls>
          <c:xVal>
            <c:numRef>
              <c:f>'G-19'!$C$6:$V$6</c:f>
              <c:numCache>
                <c:formatCode>General</c:formatCode>
                <c:ptCount val="20"/>
                <c:pt idx="0">
                  <c:v>7.8</c:v>
                </c:pt>
                <c:pt idx="1">
                  <c:v>7.2</c:v>
                </c:pt>
                <c:pt idx="2">
                  <c:v>6.8</c:v>
                </c:pt>
                <c:pt idx="3">
                  <c:v>6.5</c:v>
                </c:pt>
                <c:pt idx="4">
                  <c:v>6.5</c:v>
                </c:pt>
                <c:pt idx="5">
                  <c:v>6.1</c:v>
                </c:pt>
                <c:pt idx="6">
                  <c:v>6.1</c:v>
                </c:pt>
                <c:pt idx="7">
                  <c:v>6.1</c:v>
                </c:pt>
                <c:pt idx="8">
                  <c:v>6.3</c:v>
                </c:pt>
                <c:pt idx="9">
                  <c:v>5.9</c:v>
                </c:pt>
                <c:pt idx="10">
                  <c:v>6</c:v>
                </c:pt>
                <c:pt idx="11">
                  <c:v>6.1</c:v>
                </c:pt>
                <c:pt idx="12">
                  <c:v>6.3</c:v>
                </c:pt>
                <c:pt idx="13">
                  <c:v>5.9</c:v>
                </c:pt>
                <c:pt idx="14">
                  <c:v>5.9</c:v>
                </c:pt>
                <c:pt idx="15">
                  <c:v>5.8</c:v>
                </c:pt>
                <c:pt idx="16">
                  <c:v>6.3</c:v>
                </c:pt>
                <c:pt idx="17">
                  <c:v>5.9</c:v>
                </c:pt>
                <c:pt idx="18">
                  <c:v>6</c:v>
                </c:pt>
                <c:pt idx="19">
                  <c:v>5.9</c:v>
                </c:pt>
              </c:numCache>
            </c:numRef>
          </c:xVal>
          <c:yVal>
            <c:numRef>
              <c:f>'G-19'!$C$4:$V$4</c:f>
              <c:numCache>
                <c:formatCode>General</c:formatCode>
                <c:ptCount val="20"/>
                <c:pt idx="0">
                  <c:v>2.1</c:v>
                </c:pt>
                <c:pt idx="1">
                  <c:v>2.2999999999999998</c:v>
                </c:pt>
                <c:pt idx="2">
                  <c:v>2.5</c:v>
                </c:pt>
                <c:pt idx="3">
                  <c:v>2.7</c:v>
                </c:pt>
                <c:pt idx="4">
                  <c:v>3</c:v>
                </c:pt>
                <c:pt idx="5">
                  <c:v>3.1</c:v>
                </c:pt>
                <c:pt idx="6">
                  <c:v>2.9</c:v>
                </c:pt>
                <c:pt idx="7">
                  <c:v>2.9</c:v>
                </c:pt>
                <c:pt idx="8">
                  <c:v>3</c:v>
                </c:pt>
                <c:pt idx="9">
                  <c:v>2.9</c:v>
                </c:pt>
                <c:pt idx="10">
                  <c:v>2.7</c:v>
                </c:pt>
                <c:pt idx="11">
                  <c:v>2.6</c:v>
                </c:pt>
                <c:pt idx="12">
                  <c:v>2.6</c:v>
                </c:pt>
                <c:pt idx="13">
                  <c:v>2.4</c:v>
                </c:pt>
                <c:pt idx="14">
                  <c:v>2.2999999999999998</c:v>
                </c:pt>
                <c:pt idx="15">
                  <c:v>2.2999999999999998</c:v>
                </c:pt>
                <c:pt idx="16">
                  <c:v>2.2000000000000002</c:v>
                </c:pt>
                <c:pt idx="17">
                  <c:v>2.1</c:v>
                </c:pt>
                <c:pt idx="18">
                  <c:v>2</c:v>
                </c:pt>
                <c:pt idx="19">
                  <c:v>2</c:v>
                </c:pt>
              </c:numCache>
            </c:numRef>
          </c:yVal>
          <c:smooth val="1"/>
          <c:extLst>
            <c:ext xmlns:c16="http://schemas.microsoft.com/office/drawing/2014/chart" uri="{C3380CC4-5D6E-409C-BE32-E72D297353CC}">
              <c16:uniqueId val="{00000029-D1A3-470A-85BD-3A377E67954C}"/>
            </c:ext>
          </c:extLst>
        </c:ser>
        <c:dLbls>
          <c:showLegendKey val="0"/>
          <c:showVal val="0"/>
          <c:showCatName val="0"/>
          <c:showSerName val="0"/>
          <c:showPercent val="0"/>
          <c:showBubbleSize val="0"/>
        </c:dLbls>
        <c:axId val="1860899024"/>
        <c:axId val="1860896144"/>
      </c:scatterChart>
      <c:valAx>
        <c:axId val="1860899024"/>
        <c:scaling>
          <c:orientation val="minMax"/>
          <c:min val="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0"/>
              <a:lstStyle/>
              <a:p>
                <a:pPr>
                  <a:defRPr sz="1100" b="0" i="0" u="none" strike="noStrike" kern="1200" baseline="0">
                    <a:solidFill>
                      <a:schemeClr val="tx1">
                        <a:lumMod val="65000"/>
                        <a:lumOff val="35000"/>
                      </a:schemeClr>
                    </a:solidFill>
                    <a:latin typeface="+mn-lt"/>
                    <a:ea typeface="+mn-ea"/>
                    <a:cs typeface="+mn-cs"/>
                  </a:defRPr>
                </a:pPr>
                <a:r>
                  <a:rPr lang="en-US" sz="1100"/>
                  <a:t>Unemployment</a:t>
                </a:r>
                <a:r>
                  <a:rPr lang="en-US" sz="1100" baseline="0"/>
                  <a:t> rate</a:t>
                </a:r>
                <a:endParaRPr lang="en-US" sz="1100"/>
              </a:p>
            </c:rich>
          </c:tx>
          <c:layout>
            <c:manualLayout>
              <c:xMode val="edge"/>
              <c:yMode val="edge"/>
              <c:x val="0.39516359169524179"/>
              <c:y val="0.87574140611064388"/>
            </c:manualLayout>
          </c:layout>
          <c:overlay val="0"/>
          <c:spPr>
            <a:noFill/>
            <a:ln>
              <a:noFill/>
            </a:ln>
            <a:effectLst/>
          </c:spPr>
          <c:txPr>
            <a:bodyPr rot="0" spcFirstLastPara="1" vertOverflow="ellipsis" vert="horz" wrap="square" anchor="ctr" anchorCtr="0"/>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0896144"/>
        <c:crosses val="autoZero"/>
        <c:crossBetween val="midCat"/>
      </c:valAx>
      <c:valAx>
        <c:axId val="1860896144"/>
        <c:scaling>
          <c:orientation val="minMax"/>
          <c:min val="0.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job vacancy rate</a:t>
                </a:r>
              </a:p>
            </c:rich>
          </c:tx>
          <c:layout>
            <c:manualLayout>
              <c:xMode val="edge"/>
              <c:yMode val="edge"/>
              <c:x val="2.6096613685379553E-2"/>
              <c:y val="0.3629006956654690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089902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2406775700268736E-2"/>
          <c:y val="6.5260522188959863E-2"/>
          <c:w val="0.89707490146793545"/>
          <c:h val="0.74415164372600295"/>
        </c:manualLayout>
      </c:layout>
      <c:lineChart>
        <c:grouping val="standard"/>
        <c:varyColors val="0"/>
        <c:ser>
          <c:idx val="0"/>
          <c:order val="0"/>
          <c:tx>
            <c:v>U to E transition rate</c:v>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'G-20'!$C$3:$N$3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'G-20'!$C$4:$N$4</c:f>
              <c:numCache>
                <c:formatCode>General</c:formatCode>
                <c:ptCount val="12"/>
                <c:pt idx="0">
                  <c:v>9</c:v>
                </c:pt>
                <c:pt idx="1">
                  <c:v>11</c:v>
                </c:pt>
                <c:pt idx="2">
                  <c:v>12</c:v>
                </c:pt>
                <c:pt idx="3">
                  <c:v>12</c:v>
                </c:pt>
                <c:pt idx="4">
                  <c:v>13</c:v>
                </c:pt>
                <c:pt idx="5">
                  <c:v>11</c:v>
                </c:pt>
                <c:pt idx="6">
                  <c:v>11</c:v>
                </c:pt>
                <c:pt idx="7">
                  <c:v>12</c:v>
                </c:pt>
                <c:pt idx="8">
                  <c:v>8</c:v>
                </c:pt>
                <c:pt idx="9">
                  <c:v>7</c:v>
                </c:pt>
                <c:pt idx="10">
                  <c:v>7</c:v>
                </c:pt>
                <c:pt idx="11">
                  <c:v>5</c:v>
                </c:pt>
              </c:numCache>
            </c:numRef>
          </c:val>
          <c:smooth val="0"/>
          <c:extLst>
            <c:ext xmlns:c16="http://schemas.microsoft.com/office/drawing/2014/chart" uri="{C3380CC4-5D6E-409C-BE32-E72D297353CC}">
              <c16:uniqueId val="{00000000-9FC0-4A4F-B3D9-2E331AD3B658}"/>
            </c:ext>
          </c:extLst>
        </c:ser>
        <c:ser>
          <c:idx val="1"/>
          <c:order val="1"/>
          <c:tx>
            <c:v>Unemployment rate</c:v>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'G-20'!$C$3:$N$3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'G-20'!$T$4:$AE$4</c:f>
              <c:numCache>
                <c:formatCode>General</c:formatCode>
                <c:ptCount val="12"/>
                <c:pt idx="0">
                  <c:v>13.1</c:v>
                </c:pt>
                <c:pt idx="1">
                  <c:v>11.5</c:v>
                </c:pt>
                <c:pt idx="2">
                  <c:v>9.6</c:v>
                </c:pt>
                <c:pt idx="3">
                  <c:v>8.1</c:v>
                </c:pt>
                <c:pt idx="4">
                  <c:v>6.5</c:v>
                </c:pt>
                <c:pt idx="5">
                  <c:v>5.7</c:v>
                </c:pt>
                <c:pt idx="6">
                  <c:v>6.7</c:v>
                </c:pt>
                <c:pt idx="7">
                  <c:v>6.8</c:v>
                </c:pt>
                <c:pt idx="8">
                  <c:v>6.1</c:v>
                </c:pt>
                <c:pt idx="9">
                  <c:v>5.8</c:v>
                </c:pt>
                <c:pt idx="10">
                  <c:v>5.3</c:v>
                </c:pt>
                <c:pt idx="11">
                  <c:v>5.4</c:v>
                </c:pt>
              </c:numCache>
            </c:numRef>
          </c:val>
          <c:smooth val="0"/>
          <c:extLst>
            <c:ext xmlns:c16="http://schemas.microsoft.com/office/drawing/2014/chart" uri="{C3380CC4-5D6E-409C-BE32-E72D297353CC}">
              <c16:uniqueId val="{00000001-9FC0-4A4F-B3D9-2E331AD3B658}"/>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540000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valAx>
      <c:spPr>
        <a:solidFill>
          <a:sysClr val="window" lastClr="FFFFFF"/>
        </a:solidFill>
        <a:ln>
          <a:noFill/>
        </a:ln>
        <a:effectLst/>
      </c:spPr>
    </c:plotArea>
    <c:legend>
      <c:legendPos val="b"/>
      <c:layout>
        <c:manualLayout>
          <c:xMode val="edge"/>
          <c:yMode val="edge"/>
          <c:x val="4.4954768356590541E-3"/>
          <c:y val="0.90874963546223397"/>
          <c:w val="0.99221016727747746"/>
          <c:h val="7.015135608048993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2406775700268736E-2"/>
          <c:y val="6.5260522188959863E-2"/>
          <c:w val="0.89707490146793545"/>
          <c:h val="0.67737348774641892"/>
        </c:manualLayout>
      </c:layout>
      <c:lineChart>
        <c:grouping val="standard"/>
        <c:varyColors val="0"/>
        <c:ser>
          <c:idx val="0"/>
          <c:order val="0"/>
          <c:tx>
            <c:strRef>
              <c:f>'G-21'!$A$2:$M$2</c:f>
              <c:strCache>
                <c:ptCount val="13"/>
                <c:pt idx="0">
                  <c:v>Temporary to permanent</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'G-21'!$R$3:$AB$3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'G-21'!$C$4:$M$4</c:f>
              <c:numCache>
                <c:formatCode>General</c:formatCode>
                <c:ptCount val="11"/>
                <c:pt idx="0">
                  <c:v>6</c:v>
                </c:pt>
                <c:pt idx="1">
                  <c:v>4</c:v>
                </c:pt>
                <c:pt idx="2">
                  <c:v>7</c:v>
                </c:pt>
                <c:pt idx="3">
                  <c:v>5</c:v>
                </c:pt>
                <c:pt idx="4">
                  <c:v>8</c:v>
                </c:pt>
                <c:pt idx="5">
                  <c:v>6</c:v>
                </c:pt>
                <c:pt idx="6">
                  <c:v>8</c:v>
                </c:pt>
                <c:pt idx="7">
                  <c:v>13</c:v>
                </c:pt>
                <c:pt idx="8">
                  <c:v>7</c:v>
                </c:pt>
                <c:pt idx="9">
                  <c:v>9</c:v>
                </c:pt>
                <c:pt idx="10">
                  <c:v>6</c:v>
                </c:pt>
              </c:numCache>
            </c:numRef>
          </c:val>
          <c:smooth val="0"/>
          <c:extLst>
            <c:ext xmlns:c16="http://schemas.microsoft.com/office/drawing/2014/chart" uri="{C3380CC4-5D6E-409C-BE32-E72D297353CC}">
              <c16:uniqueId val="{00000000-A145-4401-AB63-23B773017829}"/>
            </c:ext>
          </c:extLst>
        </c:ser>
        <c:ser>
          <c:idx val="1"/>
          <c:order val="1"/>
          <c:tx>
            <c:strRef>
              <c:f>'G-21'!$P$2:$AB$2</c:f>
              <c:strCache>
                <c:ptCount val="13"/>
                <c:pt idx="0">
                  <c:v>Temporary employees</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'G-21'!$R$3:$AB$3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'G-21'!$R$4:$AB$4</c:f>
              <c:numCache>
                <c:formatCode>General</c:formatCode>
                <c:ptCount val="11"/>
                <c:pt idx="0">
                  <c:v>7</c:v>
                </c:pt>
                <c:pt idx="1">
                  <c:v>6.7</c:v>
                </c:pt>
                <c:pt idx="2">
                  <c:v>6.3</c:v>
                </c:pt>
                <c:pt idx="3">
                  <c:v>5.3</c:v>
                </c:pt>
                <c:pt idx="4">
                  <c:v>5.2</c:v>
                </c:pt>
                <c:pt idx="5">
                  <c:v>4.3</c:v>
                </c:pt>
                <c:pt idx="6">
                  <c:v>4</c:v>
                </c:pt>
                <c:pt idx="7">
                  <c:v>4.0999999999999996</c:v>
                </c:pt>
                <c:pt idx="8">
                  <c:v>4.0999999999999996</c:v>
                </c:pt>
                <c:pt idx="9">
                  <c:v>3.6</c:v>
                </c:pt>
                <c:pt idx="10">
                  <c:v>3.6</c:v>
                </c:pt>
              </c:numCache>
            </c:numRef>
          </c:val>
          <c:smooth val="0"/>
          <c:extLst>
            <c:ext xmlns:c16="http://schemas.microsoft.com/office/drawing/2014/chart" uri="{C3380CC4-5D6E-409C-BE32-E72D297353CC}">
              <c16:uniqueId val="{00000001-A145-4401-AB63-23B773017829}"/>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540000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valAx>
      <c:spPr>
        <a:solidFill>
          <a:sysClr val="window" lastClr="FFFFFF"/>
        </a:solidFill>
        <a:ln>
          <a:noFill/>
        </a:ln>
        <a:effectLst/>
      </c:spPr>
    </c:plotArea>
    <c:legend>
      <c:legendPos val="b"/>
      <c:layout>
        <c:manualLayout>
          <c:xMode val="edge"/>
          <c:yMode val="edge"/>
          <c:x val="4.4954768356590541E-3"/>
          <c:y val="0.84753635762140755"/>
          <c:w val="0.99221016727747746"/>
          <c:h val="0.13136461030851948"/>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696003926609017E-2"/>
          <c:y val="5.5478494002061299E-2"/>
          <c:w val="0.89728656342679824"/>
          <c:h val="0.74066294033688407"/>
        </c:manualLayout>
      </c:layout>
      <c:lineChart>
        <c:grouping val="standard"/>
        <c:varyColors val="0"/>
        <c:ser>
          <c:idx val="0"/>
          <c:order val="0"/>
          <c:tx>
            <c:strRef>
              <c:f>'G-22'!$A$4</c:f>
              <c:strCache>
                <c:ptCount val="1"/>
                <c:pt idx="0">
                  <c:v>SK</c:v>
                </c:pt>
              </c:strCache>
            </c:strRef>
          </c:tx>
          <c:spPr>
            <a:ln w="28575" cap="rnd">
              <a:solidFill>
                <a:schemeClr val="accent1"/>
              </a:solidFill>
              <a:round/>
            </a:ln>
            <a:effectLst/>
          </c:spPr>
          <c:marker>
            <c:symbol val="none"/>
          </c:marker>
          <c:cat>
            <c:numRef>
              <c:f>'G-22'!$B$2:$L$2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'G-22'!$B$4:$L$4</c:f>
              <c:numCache>
                <c:formatCode>General</c:formatCode>
                <c:ptCount val="11"/>
                <c:pt idx="0">
                  <c:v>100</c:v>
                </c:pt>
                <c:pt idx="1">
                  <c:v>102.72865066784973</c:v>
                </c:pt>
                <c:pt idx="2">
                  <c:v>106.6232744762342</c:v>
                </c:pt>
                <c:pt idx="3">
                  <c:v>110.13427880728375</c:v>
                </c:pt>
                <c:pt idx="4">
                  <c:v>114.35127668466416</c:v>
                </c:pt>
                <c:pt idx="5">
                  <c:v>116.37489783939996</c:v>
                </c:pt>
                <c:pt idx="6">
                  <c:v>121.04066129481225</c:v>
                </c:pt>
                <c:pt idx="7">
                  <c:v>114.33596254213461</c:v>
                </c:pt>
                <c:pt idx="8">
                  <c:v>113.68283119588233</c:v>
                </c:pt>
                <c:pt idx="9">
                  <c:v>118.717449036777</c:v>
                </c:pt>
                <c:pt idx="10">
                  <c:v>121.01176137166949</c:v>
                </c:pt>
              </c:numCache>
            </c:numRef>
          </c:val>
          <c:smooth val="0"/>
          <c:extLst>
            <c:ext xmlns:c16="http://schemas.microsoft.com/office/drawing/2014/chart" uri="{C3380CC4-5D6E-409C-BE32-E72D297353CC}">
              <c16:uniqueId val="{00000000-96F6-427C-A4B0-0029ADFF1C1E}"/>
            </c:ext>
          </c:extLst>
        </c:ser>
        <c:ser>
          <c:idx val="1"/>
          <c:order val="1"/>
          <c:tx>
            <c:strRef>
              <c:f>'G-22'!$A$3</c:f>
              <c:strCache>
                <c:ptCount val="1"/>
                <c:pt idx="0">
                  <c:v>EU27</c:v>
                </c:pt>
              </c:strCache>
            </c:strRef>
          </c:tx>
          <c:spPr>
            <a:ln w="25400" cap="rnd">
              <a:solidFill>
                <a:schemeClr val="accent2"/>
              </a:solidFill>
              <a:round/>
            </a:ln>
            <a:effectLst/>
          </c:spPr>
          <c:marker>
            <c:symbol val="none"/>
          </c:marker>
          <c:cat>
            <c:numRef>
              <c:f>'G-22'!$B$2:$L$2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'G-22'!$B$3:$L$3</c:f>
              <c:numCache>
                <c:formatCode>General</c:formatCode>
                <c:ptCount val="11"/>
                <c:pt idx="0">
                  <c:v>100</c:v>
                </c:pt>
                <c:pt idx="1">
                  <c:v>101.26270814527048</c:v>
                </c:pt>
                <c:pt idx="2">
                  <c:v>101.95039362467776</c:v>
                </c:pt>
                <c:pt idx="3">
                  <c:v>102.65073955098036</c:v>
                </c:pt>
                <c:pt idx="4">
                  <c:v>103.61486102577675</c:v>
                </c:pt>
                <c:pt idx="5">
                  <c:v>102.80189646308659</c:v>
                </c:pt>
                <c:pt idx="6">
                  <c:v>104.3891633599942</c:v>
                </c:pt>
                <c:pt idx="7">
                  <c:v>100.19821911660912</c:v>
                </c:pt>
                <c:pt idx="8">
                  <c:v>99.864033464363729</c:v>
                </c:pt>
                <c:pt idx="9">
                  <c:v>102.42375330248211</c:v>
                </c:pt>
                <c:pt idx="10">
                  <c:v>104.29963113769064</c:v>
                </c:pt>
              </c:numCache>
            </c:numRef>
          </c:val>
          <c:smooth val="0"/>
          <c:extLst>
            <c:ext xmlns:c16="http://schemas.microsoft.com/office/drawing/2014/chart" uri="{C3380CC4-5D6E-409C-BE32-E72D297353CC}">
              <c16:uniqueId val="{00000001-96F6-427C-A4B0-0029ADFF1C1E}"/>
            </c:ext>
          </c:extLst>
        </c:ser>
        <c:dLbls>
          <c:showLegendKey val="0"/>
          <c:showVal val="0"/>
          <c:showCatName val="0"/>
          <c:showSerName val="0"/>
          <c:showPercent val="0"/>
          <c:showBubbleSize val="0"/>
        </c:dLbls>
        <c:smooth val="0"/>
        <c:axId val="364740624"/>
        <c:axId val="364742544"/>
      </c:lineChart>
      <c:catAx>
        <c:axId val="364740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64742544"/>
        <c:crosses val="autoZero"/>
        <c:auto val="1"/>
        <c:lblAlgn val="ctr"/>
        <c:lblOffset val="100"/>
        <c:noMultiLvlLbl val="0"/>
      </c:catAx>
      <c:valAx>
        <c:axId val="364742544"/>
        <c:scaling>
          <c:orientation val="minMax"/>
          <c:min val="9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64740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74415164372600295"/>
        </c:manualLayout>
      </c:layout>
      <c:lineChart>
        <c:grouping val="standard"/>
        <c:varyColors val="0"/>
        <c:ser>
          <c:idx val="0"/>
          <c:order val="0"/>
          <c:tx>
            <c:strRef>
              <c:f>'G-23'!$A$2:$N$2</c:f>
              <c:strCache>
                <c:ptCount val="14"/>
                <c:pt idx="0">
                  <c:v>Labour force</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'G-23'!$C$3:$N$3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'G-23'!$C$4:$N$4</c:f>
              <c:numCache>
                <c:formatCode>General</c:formatCode>
                <c:ptCount val="12"/>
                <c:pt idx="0">
                  <c:v>72.2</c:v>
                </c:pt>
                <c:pt idx="1">
                  <c:v>72.900000000000006</c:v>
                </c:pt>
                <c:pt idx="2">
                  <c:v>73.900000000000006</c:v>
                </c:pt>
                <c:pt idx="3">
                  <c:v>74.099999999999994</c:v>
                </c:pt>
                <c:pt idx="4">
                  <c:v>74.400000000000006</c:v>
                </c:pt>
                <c:pt idx="5">
                  <c:v>74.7</c:v>
                </c:pt>
                <c:pt idx="6">
                  <c:v>74.5</c:v>
                </c:pt>
                <c:pt idx="7">
                  <c:v>74.599999999999994</c:v>
                </c:pt>
                <c:pt idx="8">
                  <c:v>76.099999999999994</c:v>
                </c:pt>
                <c:pt idx="9">
                  <c:v>76.5</c:v>
                </c:pt>
                <c:pt idx="10">
                  <c:v>76.599999999999994</c:v>
                </c:pt>
                <c:pt idx="11">
                  <c:v>76.5</c:v>
                </c:pt>
              </c:numCache>
            </c:numRef>
          </c:val>
          <c:smooth val="0"/>
          <c:extLst>
            <c:ext xmlns:c16="http://schemas.microsoft.com/office/drawing/2014/chart" uri="{C3380CC4-5D6E-409C-BE32-E72D297353CC}">
              <c16:uniqueId val="{00000000-F6BE-49F5-884D-15B728323DD2}"/>
            </c:ext>
          </c:extLst>
        </c:ser>
        <c:ser>
          <c:idx val="1"/>
          <c:order val="1"/>
          <c:tx>
            <c:strRef>
              <c:f>'G-23'!$Q$2:$AD$2</c:f>
              <c:strCache>
                <c:ptCount val="14"/>
                <c:pt idx="0">
                  <c:v>Employment</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'G-23'!$C$3:$N$3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'G-23'!$S$4:$AD$4</c:f>
              <c:numCache>
                <c:formatCode>General</c:formatCode>
                <c:ptCount val="12"/>
                <c:pt idx="0">
                  <c:v>62.7</c:v>
                </c:pt>
                <c:pt idx="1">
                  <c:v>64.5</c:v>
                </c:pt>
                <c:pt idx="2">
                  <c:v>66.7</c:v>
                </c:pt>
                <c:pt idx="3">
                  <c:v>68.099999999999994</c:v>
                </c:pt>
                <c:pt idx="4">
                  <c:v>69.5</c:v>
                </c:pt>
                <c:pt idx="5">
                  <c:v>70.400000000000006</c:v>
                </c:pt>
                <c:pt idx="6">
                  <c:v>69.5</c:v>
                </c:pt>
                <c:pt idx="7">
                  <c:v>69.400000000000006</c:v>
                </c:pt>
                <c:pt idx="8">
                  <c:v>71.3</c:v>
                </c:pt>
                <c:pt idx="9">
                  <c:v>72</c:v>
                </c:pt>
                <c:pt idx="10">
                  <c:v>72.400000000000006</c:v>
                </c:pt>
                <c:pt idx="11">
                  <c:v>72.3</c:v>
                </c:pt>
              </c:numCache>
            </c:numRef>
          </c:val>
          <c:smooth val="0"/>
          <c:extLst>
            <c:ext xmlns:c16="http://schemas.microsoft.com/office/drawing/2014/chart" uri="{C3380CC4-5D6E-409C-BE32-E72D297353CC}">
              <c16:uniqueId val="{00000001-F6BE-49F5-884D-15B728323DD2}"/>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max val="80"/>
          <c:min val="60"/>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majorUnit val="4"/>
      </c:valAx>
      <c:spPr>
        <a:solidFill>
          <a:sysClr val="window" lastClr="FFFFFF"/>
        </a:solidFill>
        <a:ln>
          <a:noFill/>
        </a:ln>
        <a:effectLst/>
      </c:spPr>
    </c:plotArea>
    <c:legend>
      <c:legendPos val="b"/>
      <c:layout>
        <c:manualLayout>
          <c:xMode val="edge"/>
          <c:yMode val="edge"/>
          <c:x val="4.4954768356590541E-3"/>
          <c:y val="0.90874963546223397"/>
          <c:w val="0.99221016727747746"/>
          <c:h val="7.015135608048993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270556895436096E-2"/>
          <c:y val="0.10342174512920586"/>
          <c:w val="0.93083011902060797"/>
          <c:h val="0.72581066558778995"/>
        </c:manualLayout>
      </c:layout>
      <c:areaChart>
        <c:grouping val="stacked"/>
        <c:varyColors val="0"/>
        <c:ser>
          <c:idx val="0"/>
          <c:order val="0"/>
          <c:tx>
            <c:strRef>
              <c:f>'G-24'!$D$2</c:f>
              <c:strCache>
                <c:ptCount val="1"/>
                <c:pt idx="0">
                  <c:v>&lt;1 month</c:v>
                </c:pt>
              </c:strCache>
            </c:strRef>
          </c:tx>
          <c:spPr>
            <a:solidFill>
              <a:schemeClr val="accent2"/>
            </a:solidFill>
            <a:ln>
              <a:solidFill>
                <a:srgbClr val="FFC000"/>
              </a:solidFill>
            </a:ln>
            <a:effectLst/>
          </c:spPr>
          <c:cat>
            <c:numRef>
              <c:f>'G-24'!$C$4:$C$25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'G-24'!$D$4:$D$25</c:f>
              <c:numCache>
                <c:formatCode>General</c:formatCode>
                <c:ptCount val="22"/>
                <c:pt idx="0">
                  <c:v>9.3000000000000007</c:v>
                </c:pt>
                <c:pt idx="1">
                  <c:v>9.6999999999999993</c:v>
                </c:pt>
                <c:pt idx="2">
                  <c:v>6.4</c:v>
                </c:pt>
                <c:pt idx="3">
                  <c:v>8.3000000000000007</c:v>
                </c:pt>
                <c:pt idx="4">
                  <c:v>8.8000000000000007</c:v>
                </c:pt>
                <c:pt idx="5">
                  <c:v>14.5</c:v>
                </c:pt>
                <c:pt idx="6">
                  <c:v>8.6999999999999993</c:v>
                </c:pt>
                <c:pt idx="7">
                  <c:v>8</c:v>
                </c:pt>
                <c:pt idx="8">
                  <c:v>8.9</c:v>
                </c:pt>
                <c:pt idx="9">
                  <c:v>9</c:v>
                </c:pt>
                <c:pt idx="10">
                  <c:v>8.1999999999999993</c:v>
                </c:pt>
                <c:pt idx="11">
                  <c:v>13.6</c:v>
                </c:pt>
                <c:pt idx="12">
                  <c:v>8.6999999999999993</c:v>
                </c:pt>
                <c:pt idx="13">
                  <c:v>6.3</c:v>
                </c:pt>
                <c:pt idx="14">
                  <c:v>7.5</c:v>
                </c:pt>
                <c:pt idx="15">
                  <c:v>6.3</c:v>
                </c:pt>
                <c:pt idx="16">
                  <c:v>9.6999999999999993</c:v>
                </c:pt>
                <c:pt idx="17">
                  <c:v>6.9</c:v>
                </c:pt>
                <c:pt idx="18">
                  <c:v>0</c:v>
                </c:pt>
                <c:pt idx="19">
                  <c:v>5.4</c:v>
                </c:pt>
                <c:pt idx="20">
                  <c:v>0</c:v>
                </c:pt>
                <c:pt idx="21">
                  <c:v>5</c:v>
                </c:pt>
              </c:numCache>
            </c:numRef>
          </c:val>
          <c:extLst>
            <c:ext xmlns:c16="http://schemas.microsoft.com/office/drawing/2014/chart" uri="{C3380CC4-5D6E-409C-BE32-E72D297353CC}">
              <c16:uniqueId val="{00000000-445B-425F-8086-61CF1E1419F0}"/>
            </c:ext>
          </c:extLst>
        </c:ser>
        <c:ser>
          <c:idx val="1"/>
          <c:order val="1"/>
          <c:tx>
            <c:strRef>
              <c:f>'G-24'!$E$2</c:f>
              <c:strCache>
                <c:ptCount val="1"/>
                <c:pt idx="0">
                  <c:v>1–2 months </c:v>
                </c:pt>
              </c:strCache>
            </c:strRef>
          </c:tx>
          <c:spPr>
            <a:solidFill>
              <a:schemeClr val="accent6">
                <a:lumMod val="75000"/>
              </a:schemeClr>
            </a:solidFill>
            <a:ln>
              <a:noFill/>
            </a:ln>
            <a:effectLst/>
          </c:spPr>
          <c:cat>
            <c:numRef>
              <c:f>'G-24'!$C$4:$C$25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'G-24'!$E$4:$E$25</c:f>
              <c:numCache>
                <c:formatCode>General</c:formatCode>
                <c:ptCount val="22"/>
                <c:pt idx="0">
                  <c:v>22.8</c:v>
                </c:pt>
                <c:pt idx="1">
                  <c:v>22.1</c:v>
                </c:pt>
                <c:pt idx="2">
                  <c:v>15</c:v>
                </c:pt>
                <c:pt idx="3">
                  <c:v>13.9</c:v>
                </c:pt>
                <c:pt idx="4">
                  <c:v>16.399999999999999</c:v>
                </c:pt>
                <c:pt idx="5">
                  <c:v>30.4</c:v>
                </c:pt>
                <c:pt idx="6">
                  <c:v>23.6</c:v>
                </c:pt>
                <c:pt idx="7">
                  <c:v>20.2</c:v>
                </c:pt>
                <c:pt idx="8">
                  <c:v>22.4</c:v>
                </c:pt>
                <c:pt idx="9">
                  <c:v>22</c:v>
                </c:pt>
                <c:pt idx="10">
                  <c:v>23.5</c:v>
                </c:pt>
                <c:pt idx="11">
                  <c:v>27.3</c:v>
                </c:pt>
                <c:pt idx="12">
                  <c:v>28.8</c:v>
                </c:pt>
                <c:pt idx="13">
                  <c:v>18.7</c:v>
                </c:pt>
                <c:pt idx="14">
                  <c:v>15.8</c:v>
                </c:pt>
                <c:pt idx="15">
                  <c:v>13.9</c:v>
                </c:pt>
                <c:pt idx="16">
                  <c:v>26.2</c:v>
                </c:pt>
                <c:pt idx="17">
                  <c:v>15.1</c:v>
                </c:pt>
                <c:pt idx="18">
                  <c:v>9.8000000000000007</c:v>
                </c:pt>
                <c:pt idx="19">
                  <c:v>8.8000000000000007</c:v>
                </c:pt>
                <c:pt idx="20">
                  <c:v>8.6</c:v>
                </c:pt>
                <c:pt idx="21">
                  <c:v>7.3</c:v>
                </c:pt>
              </c:numCache>
            </c:numRef>
          </c:val>
          <c:extLst>
            <c:ext xmlns:c16="http://schemas.microsoft.com/office/drawing/2014/chart" uri="{C3380CC4-5D6E-409C-BE32-E72D297353CC}">
              <c16:uniqueId val="{00000001-445B-425F-8086-61CF1E1419F0}"/>
            </c:ext>
          </c:extLst>
        </c:ser>
        <c:ser>
          <c:idx val="2"/>
          <c:order val="2"/>
          <c:tx>
            <c:strRef>
              <c:f>'G-24'!$F$2</c:f>
              <c:strCache>
                <c:ptCount val="1"/>
                <c:pt idx="0">
                  <c:v>3–5 months </c:v>
                </c:pt>
              </c:strCache>
            </c:strRef>
          </c:tx>
          <c:spPr>
            <a:solidFill>
              <a:schemeClr val="bg1">
                <a:lumMod val="85000"/>
              </a:schemeClr>
            </a:solidFill>
            <a:ln>
              <a:noFill/>
            </a:ln>
            <a:effectLst/>
          </c:spPr>
          <c:cat>
            <c:numRef>
              <c:f>'G-24'!$C$4:$C$25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'G-24'!$F$4:$F$25</c:f>
              <c:numCache>
                <c:formatCode>General</c:formatCode>
                <c:ptCount val="22"/>
                <c:pt idx="0">
                  <c:v>52.4</c:v>
                </c:pt>
                <c:pt idx="1">
                  <c:v>31.5</c:v>
                </c:pt>
                <c:pt idx="2">
                  <c:v>23.7</c:v>
                </c:pt>
                <c:pt idx="3">
                  <c:v>20.8</c:v>
                </c:pt>
                <c:pt idx="4">
                  <c:v>20.6</c:v>
                </c:pt>
                <c:pt idx="5">
                  <c:v>44.9</c:v>
                </c:pt>
                <c:pt idx="6">
                  <c:v>35.9</c:v>
                </c:pt>
                <c:pt idx="7">
                  <c:v>32.9</c:v>
                </c:pt>
                <c:pt idx="8">
                  <c:v>34.299999999999997</c:v>
                </c:pt>
                <c:pt idx="9">
                  <c:v>30.6</c:v>
                </c:pt>
                <c:pt idx="10">
                  <c:v>26.8</c:v>
                </c:pt>
                <c:pt idx="11">
                  <c:v>29</c:v>
                </c:pt>
                <c:pt idx="12">
                  <c:v>29.3</c:v>
                </c:pt>
                <c:pt idx="13">
                  <c:v>24.1</c:v>
                </c:pt>
                <c:pt idx="14">
                  <c:v>19</c:v>
                </c:pt>
                <c:pt idx="15">
                  <c:v>20.100000000000001</c:v>
                </c:pt>
                <c:pt idx="16">
                  <c:v>27.2</c:v>
                </c:pt>
                <c:pt idx="17">
                  <c:v>21.7</c:v>
                </c:pt>
                <c:pt idx="18">
                  <c:v>15.9</c:v>
                </c:pt>
                <c:pt idx="19">
                  <c:v>16.8</c:v>
                </c:pt>
                <c:pt idx="20">
                  <c:v>14.8</c:v>
                </c:pt>
                <c:pt idx="21">
                  <c:v>15.1</c:v>
                </c:pt>
              </c:numCache>
            </c:numRef>
          </c:val>
          <c:extLst>
            <c:ext xmlns:c16="http://schemas.microsoft.com/office/drawing/2014/chart" uri="{C3380CC4-5D6E-409C-BE32-E72D297353CC}">
              <c16:uniqueId val="{00000002-445B-425F-8086-61CF1E1419F0}"/>
            </c:ext>
          </c:extLst>
        </c:ser>
        <c:ser>
          <c:idx val="3"/>
          <c:order val="3"/>
          <c:tx>
            <c:strRef>
              <c:f>'G-24'!$G$2</c:f>
              <c:strCache>
                <c:ptCount val="1"/>
                <c:pt idx="0">
                  <c:v>6–11 months</c:v>
                </c:pt>
              </c:strCache>
            </c:strRef>
          </c:tx>
          <c:spPr>
            <a:solidFill>
              <a:srgbClr val="996600"/>
            </a:solidFill>
            <a:ln>
              <a:noFill/>
            </a:ln>
            <a:effectLst/>
          </c:spPr>
          <c:cat>
            <c:numRef>
              <c:f>'G-24'!$C$4:$C$25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'G-24'!$G$4:$G$25</c:f>
              <c:numCache>
                <c:formatCode>General</c:formatCode>
                <c:ptCount val="22"/>
                <c:pt idx="0">
                  <c:v>92.6</c:v>
                </c:pt>
                <c:pt idx="1">
                  <c:v>57.5</c:v>
                </c:pt>
                <c:pt idx="2">
                  <c:v>38.9</c:v>
                </c:pt>
                <c:pt idx="3">
                  <c:v>33.299999999999997</c:v>
                </c:pt>
                <c:pt idx="4">
                  <c:v>32</c:v>
                </c:pt>
                <c:pt idx="5">
                  <c:v>59.2</c:v>
                </c:pt>
                <c:pt idx="6">
                  <c:v>71.7</c:v>
                </c:pt>
                <c:pt idx="7">
                  <c:v>56</c:v>
                </c:pt>
                <c:pt idx="8">
                  <c:v>58.2</c:v>
                </c:pt>
                <c:pt idx="9">
                  <c:v>53.5</c:v>
                </c:pt>
                <c:pt idx="10">
                  <c:v>48.4</c:v>
                </c:pt>
                <c:pt idx="11">
                  <c:v>37.700000000000003</c:v>
                </c:pt>
                <c:pt idx="12">
                  <c:v>39.5</c:v>
                </c:pt>
                <c:pt idx="13">
                  <c:v>35.200000000000003</c:v>
                </c:pt>
                <c:pt idx="14">
                  <c:v>26.3</c:v>
                </c:pt>
                <c:pt idx="15">
                  <c:v>25.6</c:v>
                </c:pt>
                <c:pt idx="16">
                  <c:v>31.7</c:v>
                </c:pt>
                <c:pt idx="17">
                  <c:v>37.700000000000003</c:v>
                </c:pt>
                <c:pt idx="18">
                  <c:v>25.5</c:v>
                </c:pt>
                <c:pt idx="19">
                  <c:v>25.3</c:v>
                </c:pt>
                <c:pt idx="20">
                  <c:v>24.7</c:v>
                </c:pt>
                <c:pt idx="21">
                  <c:v>27.3</c:v>
                </c:pt>
              </c:numCache>
            </c:numRef>
          </c:val>
          <c:extLst>
            <c:ext xmlns:c16="http://schemas.microsoft.com/office/drawing/2014/chart" uri="{C3380CC4-5D6E-409C-BE32-E72D297353CC}">
              <c16:uniqueId val="{00000003-445B-425F-8086-61CF1E1419F0}"/>
            </c:ext>
          </c:extLst>
        </c:ser>
        <c:ser>
          <c:idx val="4"/>
          <c:order val="4"/>
          <c:tx>
            <c:strRef>
              <c:f>'G-24'!$H$2</c:f>
              <c:strCache>
                <c:ptCount val="1"/>
                <c:pt idx="0">
                  <c:v>12–17 months</c:v>
                </c:pt>
              </c:strCache>
            </c:strRef>
          </c:tx>
          <c:spPr>
            <a:solidFill>
              <a:srgbClr val="00B0F0"/>
            </a:solidFill>
            <a:ln>
              <a:noFill/>
            </a:ln>
            <a:effectLst/>
          </c:spPr>
          <c:cat>
            <c:numRef>
              <c:f>'G-24'!$C$4:$C$25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'G-24'!$H$4:$H$25</c:f>
              <c:numCache>
                <c:formatCode>General</c:formatCode>
                <c:ptCount val="22"/>
                <c:pt idx="0">
                  <c:v>58.8</c:v>
                </c:pt>
                <c:pt idx="1">
                  <c:v>54.7</c:v>
                </c:pt>
                <c:pt idx="2">
                  <c:v>38.1</c:v>
                </c:pt>
                <c:pt idx="3">
                  <c:v>30.3</c:v>
                </c:pt>
                <c:pt idx="4">
                  <c:v>25.1</c:v>
                </c:pt>
                <c:pt idx="5">
                  <c:v>31.8</c:v>
                </c:pt>
                <c:pt idx="6">
                  <c:v>63.3</c:v>
                </c:pt>
                <c:pt idx="7">
                  <c:v>48.9</c:v>
                </c:pt>
                <c:pt idx="8">
                  <c:v>49.5</c:v>
                </c:pt>
                <c:pt idx="9">
                  <c:v>46.8</c:v>
                </c:pt>
                <c:pt idx="10">
                  <c:v>43.3</c:v>
                </c:pt>
                <c:pt idx="11">
                  <c:v>34.799999999999997</c:v>
                </c:pt>
                <c:pt idx="12">
                  <c:v>28.2</c:v>
                </c:pt>
                <c:pt idx="13">
                  <c:v>25.7</c:v>
                </c:pt>
                <c:pt idx="14">
                  <c:v>20.3</c:v>
                </c:pt>
                <c:pt idx="15">
                  <c:v>16.2</c:v>
                </c:pt>
                <c:pt idx="16">
                  <c:v>19.7</c:v>
                </c:pt>
                <c:pt idx="17">
                  <c:v>26.5</c:v>
                </c:pt>
                <c:pt idx="18">
                  <c:v>20.8</c:v>
                </c:pt>
                <c:pt idx="19">
                  <c:v>19.5</c:v>
                </c:pt>
                <c:pt idx="20">
                  <c:v>18.3</c:v>
                </c:pt>
                <c:pt idx="21">
                  <c:v>21.9</c:v>
                </c:pt>
              </c:numCache>
            </c:numRef>
          </c:val>
          <c:extLst>
            <c:ext xmlns:c16="http://schemas.microsoft.com/office/drawing/2014/chart" uri="{C3380CC4-5D6E-409C-BE32-E72D297353CC}">
              <c16:uniqueId val="{00000004-445B-425F-8086-61CF1E1419F0}"/>
            </c:ext>
          </c:extLst>
        </c:ser>
        <c:ser>
          <c:idx val="5"/>
          <c:order val="5"/>
          <c:tx>
            <c:strRef>
              <c:f>'G-24'!$I$2</c:f>
              <c:strCache>
                <c:ptCount val="1"/>
                <c:pt idx="0">
                  <c:v>18–23 months</c:v>
                </c:pt>
              </c:strCache>
            </c:strRef>
          </c:tx>
          <c:spPr>
            <a:solidFill>
              <a:srgbClr val="002060"/>
            </a:solidFill>
            <a:ln>
              <a:noFill/>
            </a:ln>
            <a:effectLst/>
          </c:spPr>
          <c:cat>
            <c:numRef>
              <c:f>'G-24'!$C$4:$C$25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'G-24'!$I$4:$I$25</c:f>
              <c:numCache>
                <c:formatCode>General</c:formatCode>
                <c:ptCount val="22"/>
                <c:pt idx="0">
                  <c:v>33</c:v>
                </c:pt>
                <c:pt idx="1">
                  <c:v>33.4</c:v>
                </c:pt>
                <c:pt idx="2">
                  <c:v>23.5</c:v>
                </c:pt>
                <c:pt idx="3">
                  <c:v>16.899999999999999</c:v>
                </c:pt>
                <c:pt idx="4">
                  <c:v>14.8</c:v>
                </c:pt>
                <c:pt idx="5">
                  <c:v>15.8</c:v>
                </c:pt>
                <c:pt idx="6">
                  <c:v>34.799999999999997</c:v>
                </c:pt>
                <c:pt idx="7">
                  <c:v>30.7</c:v>
                </c:pt>
                <c:pt idx="8">
                  <c:v>28.7</c:v>
                </c:pt>
                <c:pt idx="9">
                  <c:v>29.6</c:v>
                </c:pt>
                <c:pt idx="10">
                  <c:v>29.2</c:v>
                </c:pt>
                <c:pt idx="11">
                  <c:v>24.6</c:v>
                </c:pt>
                <c:pt idx="12">
                  <c:v>15.4</c:v>
                </c:pt>
                <c:pt idx="13">
                  <c:v>13.2</c:v>
                </c:pt>
                <c:pt idx="14">
                  <c:v>11.5</c:v>
                </c:pt>
                <c:pt idx="15">
                  <c:v>9</c:v>
                </c:pt>
                <c:pt idx="16">
                  <c:v>9.6</c:v>
                </c:pt>
                <c:pt idx="17">
                  <c:v>12.4</c:v>
                </c:pt>
                <c:pt idx="18">
                  <c:v>14</c:v>
                </c:pt>
                <c:pt idx="19">
                  <c:v>10.6</c:v>
                </c:pt>
                <c:pt idx="20">
                  <c:v>7.5</c:v>
                </c:pt>
                <c:pt idx="21">
                  <c:v>9.5</c:v>
                </c:pt>
              </c:numCache>
            </c:numRef>
          </c:val>
          <c:extLst>
            <c:ext xmlns:c16="http://schemas.microsoft.com/office/drawing/2014/chart" uri="{C3380CC4-5D6E-409C-BE32-E72D297353CC}">
              <c16:uniqueId val="{00000005-445B-425F-8086-61CF1E1419F0}"/>
            </c:ext>
          </c:extLst>
        </c:ser>
        <c:ser>
          <c:idx val="6"/>
          <c:order val="6"/>
          <c:tx>
            <c:strRef>
              <c:f>'G-24'!$J$2</c:f>
              <c:strCache>
                <c:ptCount val="1"/>
                <c:pt idx="0">
                  <c:v>24–47 months</c:v>
                </c:pt>
              </c:strCache>
            </c:strRef>
          </c:tx>
          <c:spPr>
            <a:solidFill>
              <a:srgbClr val="A50021"/>
            </a:solidFill>
            <a:ln>
              <a:noFill/>
            </a:ln>
            <a:effectLst/>
          </c:spPr>
          <c:cat>
            <c:numRef>
              <c:f>'G-24'!$C$4:$C$25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'G-24'!$J$4:$J$25</c:f>
              <c:numCache>
                <c:formatCode>General</c:formatCode>
                <c:ptCount val="22"/>
                <c:pt idx="0">
                  <c:v>109</c:v>
                </c:pt>
                <c:pt idx="1">
                  <c:v>87.4</c:v>
                </c:pt>
                <c:pt idx="2">
                  <c:v>78.7</c:v>
                </c:pt>
                <c:pt idx="3">
                  <c:v>55.2</c:v>
                </c:pt>
                <c:pt idx="4">
                  <c:v>42.9</c:v>
                </c:pt>
                <c:pt idx="5">
                  <c:v>45.5</c:v>
                </c:pt>
                <c:pt idx="6">
                  <c:v>63.4</c:v>
                </c:pt>
                <c:pt idx="7">
                  <c:v>80.5</c:v>
                </c:pt>
                <c:pt idx="8">
                  <c:v>81.599999999999994</c:v>
                </c:pt>
                <c:pt idx="9">
                  <c:v>86.4</c:v>
                </c:pt>
                <c:pt idx="10">
                  <c:v>70.2</c:v>
                </c:pt>
                <c:pt idx="11">
                  <c:v>58.9</c:v>
                </c:pt>
                <c:pt idx="12">
                  <c:v>44.9</c:v>
                </c:pt>
                <c:pt idx="13">
                  <c:v>37.4</c:v>
                </c:pt>
                <c:pt idx="14">
                  <c:v>30.5</c:v>
                </c:pt>
                <c:pt idx="15">
                  <c:v>25.6</c:v>
                </c:pt>
                <c:pt idx="16">
                  <c:v>25.4</c:v>
                </c:pt>
                <c:pt idx="17">
                  <c:v>22.1</c:v>
                </c:pt>
                <c:pt idx="18">
                  <c:v>27.7</c:v>
                </c:pt>
                <c:pt idx="19">
                  <c:v>23.2</c:v>
                </c:pt>
                <c:pt idx="20">
                  <c:v>17.3</c:v>
                </c:pt>
                <c:pt idx="21">
                  <c:v>13</c:v>
                </c:pt>
              </c:numCache>
            </c:numRef>
          </c:val>
          <c:extLst>
            <c:ext xmlns:c16="http://schemas.microsoft.com/office/drawing/2014/chart" uri="{C3380CC4-5D6E-409C-BE32-E72D297353CC}">
              <c16:uniqueId val="{00000006-445B-425F-8086-61CF1E1419F0}"/>
            </c:ext>
          </c:extLst>
        </c:ser>
        <c:ser>
          <c:idx val="7"/>
          <c:order val="7"/>
          <c:tx>
            <c:strRef>
              <c:f>'G-24'!$K$2</c:f>
              <c:strCache>
                <c:ptCount val="1"/>
                <c:pt idx="0">
                  <c:v>48+ months</c:v>
                </c:pt>
              </c:strCache>
            </c:strRef>
          </c:tx>
          <c:spPr>
            <a:solidFill>
              <a:srgbClr val="FFC000"/>
            </a:solidFill>
            <a:ln>
              <a:noFill/>
            </a:ln>
            <a:effectLst/>
          </c:spPr>
          <c:cat>
            <c:numRef>
              <c:f>'G-24'!$C$4:$C$25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'G-24'!$K$4:$K$25</c:f>
              <c:numCache>
                <c:formatCode>General</c:formatCode>
                <c:ptCount val="22"/>
                <c:pt idx="0">
                  <c:v>113.2</c:v>
                </c:pt>
                <c:pt idx="1">
                  <c:v>133.6</c:v>
                </c:pt>
                <c:pt idx="2">
                  <c:v>130.80000000000001</c:v>
                </c:pt>
                <c:pt idx="3">
                  <c:v>117.1</c:v>
                </c:pt>
                <c:pt idx="4">
                  <c:v>95.1</c:v>
                </c:pt>
                <c:pt idx="5">
                  <c:v>81.5</c:v>
                </c:pt>
                <c:pt idx="6">
                  <c:v>87.6</c:v>
                </c:pt>
                <c:pt idx="7">
                  <c:v>87.8</c:v>
                </c:pt>
                <c:pt idx="8">
                  <c:v>94.5</c:v>
                </c:pt>
                <c:pt idx="9">
                  <c:v>108.3</c:v>
                </c:pt>
                <c:pt idx="10">
                  <c:v>109.3</c:v>
                </c:pt>
                <c:pt idx="11">
                  <c:v>88.5</c:v>
                </c:pt>
                <c:pt idx="12">
                  <c:v>72</c:v>
                </c:pt>
                <c:pt idx="13">
                  <c:v>63.5</c:v>
                </c:pt>
                <c:pt idx="14">
                  <c:v>48.6</c:v>
                </c:pt>
                <c:pt idx="15">
                  <c:v>41</c:v>
                </c:pt>
                <c:pt idx="16">
                  <c:v>32</c:v>
                </c:pt>
                <c:pt idx="17">
                  <c:v>45.2</c:v>
                </c:pt>
                <c:pt idx="18">
                  <c:v>50.8</c:v>
                </c:pt>
                <c:pt idx="19">
                  <c:v>52</c:v>
                </c:pt>
                <c:pt idx="20">
                  <c:v>52.7</c:v>
                </c:pt>
                <c:pt idx="21">
                  <c:v>50.5</c:v>
                </c:pt>
              </c:numCache>
            </c:numRef>
          </c:val>
          <c:extLst>
            <c:ext xmlns:c16="http://schemas.microsoft.com/office/drawing/2014/chart" uri="{C3380CC4-5D6E-409C-BE32-E72D297353CC}">
              <c16:uniqueId val="{00000007-445B-425F-8086-61CF1E1419F0}"/>
            </c:ext>
          </c:extLst>
        </c:ser>
        <c:dLbls>
          <c:showLegendKey val="0"/>
          <c:showVal val="0"/>
          <c:showCatName val="0"/>
          <c:showSerName val="0"/>
          <c:showPercent val="0"/>
          <c:showBubbleSize val="0"/>
        </c:dLbls>
        <c:axId val="1780758815"/>
        <c:axId val="1780760255"/>
      </c:areaChart>
      <c:catAx>
        <c:axId val="178075881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80760255"/>
        <c:crosses val="autoZero"/>
        <c:auto val="1"/>
        <c:lblAlgn val="ctr"/>
        <c:lblOffset val="100"/>
        <c:tickMarkSkip val="5"/>
        <c:noMultiLvlLbl val="0"/>
      </c:catAx>
      <c:valAx>
        <c:axId val="1780760255"/>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80758815"/>
        <c:crosses val="autoZero"/>
        <c:crossBetween val="midCat"/>
      </c:valAx>
      <c:spPr>
        <a:noFill/>
        <a:ln>
          <a:noFill/>
        </a:ln>
        <a:effectLst/>
      </c:spPr>
    </c:plotArea>
    <c:legend>
      <c:legendPos val="b"/>
      <c:layout>
        <c:manualLayout>
          <c:xMode val="edge"/>
          <c:yMode val="edge"/>
          <c:x val="0.27100597484012473"/>
          <c:y val="0.90271398201948971"/>
          <c:w val="0.46510284400149021"/>
          <c:h val="4.1171365044163633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zero"/>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200591947283187E-2"/>
          <c:y val="0.10409566517189836"/>
          <c:w val="0.93806891159881611"/>
          <c:h val="0.65692558324108685"/>
        </c:manualLayout>
      </c:layout>
      <c:barChart>
        <c:barDir val="col"/>
        <c:grouping val="clustered"/>
        <c:varyColors val="0"/>
        <c:ser>
          <c:idx val="0"/>
          <c:order val="0"/>
          <c:tx>
            <c:strRef>
              <c:f>'G-25'!$C$2</c:f>
              <c:strCache>
                <c:ptCount val="1"/>
                <c:pt idx="0">
                  <c:v>ISCED 0-2</c:v>
                </c:pt>
              </c:strCache>
            </c:strRef>
          </c:tx>
          <c:spPr>
            <a:solidFill>
              <a:schemeClr val="tx2">
                <a:lumMod val="50000"/>
                <a:lumOff val="50000"/>
              </a:schemeClr>
            </a:solidFill>
            <a:ln>
              <a:noFill/>
            </a:ln>
            <a:effectLst/>
          </c:spPr>
          <c:invertIfNegative val="0"/>
          <c:cat>
            <c:strRef>
              <c:f>'G-25'!$B$3:$B$30</c:f>
              <c:strCache>
                <c:ptCount val="28"/>
                <c:pt idx="0">
                  <c:v>MT</c:v>
                </c:pt>
                <c:pt idx="1">
                  <c:v>CY</c:v>
                </c:pt>
                <c:pt idx="2">
                  <c:v>NL</c:v>
                </c:pt>
                <c:pt idx="3">
                  <c:v>PT</c:v>
                </c:pt>
                <c:pt idx="4">
                  <c:v>SI</c:v>
                </c:pt>
                <c:pt idx="5">
                  <c:v>DE</c:v>
                </c:pt>
                <c:pt idx="6">
                  <c:v>IT</c:v>
                </c:pt>
                <c:pt idx="7">
                  <c:v>HR</c:v>
                </c:pt>
                <c:pt idx="8">
                  <c:v>IE</c:v>
                </c:pt>
                <c:pt idx="9">
                  <c:v>PL</c:v>
                </c:pt>
                <c:pt idx="10">
                  <c:v>LU</c:v>
                </c:pt>
                <c:pt idx="11">
                  <c:v>DK</c:v>
                </c:pt>
                <c:pt idx="12">
                  <c:v>GR</c:v>
                </c:pt>
                <c:pt idx="13">
                  <c:v>EU27</c:v>
                </c:pt>
                <c:pt idx="14">
                  <c:v>BG</c:v>
                </c:pt>
                <c:pt idx="15">
                  <c:v>AT</c:v>
                </c:pt>
                <c:pt idx="16">
                  <c:v>HU</c:v>
                </c:pt>
                <c:pt idx="17">
                  <c:v>CZ</c:v>
                </c:pt>
                <c:pt idx="18">
                  <c:v>FR</c:v>
                </c:pt>
                <c:pt idx="19">
                  <c:v>BE</c:v>
                </c:pt>
                <c:pt idx="20">
                  <c:v>ES</c:v>
                </c:pt>
                <c:pt idx="21">
                  <c:v>LV</c:v>
                </c:pt>
                <c:pt idx="22">
                  <c:v>RO</c:v>
                </c:pt>
                <c:pt idx="23">
                  <c:v>EE</c:v>
                </c:pt>
                <c:pt idx="24">
                  <c:v>LT</c:v>
                </c:pt>
                <c:pt idx="25">
                  <c:v>FI</c:v>
                </c:pt>
                <c:pt idx="26">
                  <c:v>SE</c:v>
                </c:pt>
                <c:pt idx="27">
                  <c:v>SK</c:v>
                </c:pt>
              </c:strCache>
            </c:strRef>
          </c:cat>
          <c:val>
            <c:numRef>
              <c:f>'G-25'!$C$3:$C$30</c:f>
              <c:numCache>
                <c:formatCode>General</c:formatCode>
                <c:ptCount val="28"/>
                <c:pt idx="0">
                  <c:v>4.0999999999999996</c:v>
                </c:pt>
                <c:pt idx="1">
                  <c:v>5.8</c:v>
                </c:pt>
                <c:pt idx="2">
                  <c:v>6</c:v>
                </c:pt>
                <c:pt idx="3">
                  <c:v>6.7</c:v>
                </c:pt>
                <c:pt idx="4">
                  <c:v>8</c:v>
                </c:pt>
                <c:pt idx="5">
                  <c:v>8.6999999999999993</c:v>
                </c:pt>
                <c:pt idx="6">
                  <c:v>9.1</c:v>
                </c:pt>
                <c:pt idx="7">
                  <c:v>9.4</c:v>
                </c:pt>
                <c:pt idx="8">
                  <c:v>9.6999999999999993</c:v>
                </c:pt>
                <c:pt idx="9">
                  <c:v>10.3</c:v>
                </c:pt>
                <c:pt idx="10">
                  <c:v>10.9</c:v>
                </c:pt>
                <c:pt idx="11">
                  <c:v>11.1</c:v>
                </c:pt>
                <c:pt idx="12">
                  <c:v>11.8</c:v>
                </c:pt>
                <c:pt idx="13">
                  <c:v>12.1</c:v>
                </c:pt>
                <c:pt idx="14">
                  <c:v>12.6</c:v>
                </c:pt>
                <c:pt idx="15">
                  <c:v>12.8</c:v>
                </c:pt>
                <c:pt idx="16">
                  <c:v>13</c:v>
                </c:pt>
                <c:pt idx="17">
                  <c:v>13.6</c:v>
                </c:pt>
                <c:pt idx="18">
                  <c:v>14.7</c:v>
                </c:pt>
                <c:pt idx="19">
                  <c:v>15.2</c:v>
                </c:pt>
                <c:pt idx="20">
                  <c:v>15.7</c:v>
                </c:pt>
                <c:pt idx="21">
                  <c:v>16.100000000000001</c:v>
                </c:pt>
                <c:pt idx="22">
                  <c:v>17.600000000000001</c:v>
                </c:pt>
                <c:pt idx="23">
                  <c:v>18.5</c:v>
                </c:pt>
                <c:pt idx="24">
                  <c:v>19.600000000000001</c:v>
                </c:pt>
                <c:pt idx="25">
                  <c:v>22.9</c:v>
                </c:pt>
                <c:pt idx="26">
                  <c:v>27.2</c:v>
                </c:pt>
                <c:pt idx="27">
                  <c:v>38.299999999999997</c:v>
                </c:pt>
              </c:numCache>
            </c:numRef>
          </c:val>
          <c:extLst>
            <c:ext xmlns:c16="http://schemas.microsoft.com/office/drawing/2014/chart" uri="{C3380CC4-5D6E-409C-BE32-E72D297353CC}">
              <c16:uniqueId val="{00000000-B06D-428B-92D6-2C124E4AFB73}"/>
            </c:ext>
          </c:extLst>
        </c:ser>
        <c:dLbls>
          <c:showLegendKey val="0"/>
          <c:showVal val="0"/>
          <c:showCatName val="0"/>
          <c:showSerName val="0"/>
          <c:showPercent val="0"/>
          <c:showBubbleSize val="0"/>
        </c:dLbls>
        <c:gapWidth val="60"/>
        <c:overlap val="-27"/>
        <c:axId val="1946324048"/>
        <c:axId val="1946325008"/>
      </c:barChart>
      <c:lineChart>
        <c:grouping val="standard"/>
        <c:varyColors val="0"/>
        <c:ser>
          <c:idx val="1"/>
          <c:order val="1"/>
          <c:tx>
            <c:strRef>
              <c:f>'G-25'!$D$2</c:f>
              <c:strCache>
                <c:ptCount val="1"/>
                <c:pt idx="0">
                  <c:v>ISCED 3-4</c:v>
                </c:pt>
              </c:strCache>
            </c:strRef>
          </c:tx>
          <c:spPr>
            <a:ln w="12700" cap="rnd">
              <a:solidFill>
                <a:schemeClr val="accent2"/>
              </a:solidFill>
              <a:round/>
            </a:ln>
            <a:effectLst/>
          </c:spPr>
          <c:marker>
            <c:symbol val="circle"/>
            <c:size val="4"/>
            <c:spPr>
              <a:solidFill>
                <a:schemeClr val="accent2"/>
              </a:solidFill>
              <a:ln w="9525">
                <a:solidFill>
                  <a:schemeClr val="accent2"/>
                </a:solidFill>
              </a:ln>
              <a:effectLst/>
            </c:spPr>
          </c:marker>
          <c:dPt>
            <c:idx val="25"/>
            <c:bubble3D val="0"/>
            <c:extLst>
              <c:ext xmlns:c16="http://schemas.microsoft.com/office/drawing/2014/chart" uri="{C3380CC4-5D6E-409C-BE32-E72D297353CC}">
                <c16:uniqueId val="{00000001-B06D-428B-92D6-2C124E4AFB73}"/>
              </c:ext>
            </c:extLst>
          </c:dPt>
          <c:cat>
            <c:strRef>
              <c:f>'G-25'!$B$3:$B$30</c:f>
              <c:strCache>
                <c:ptCount val="28"/>
                <c:pt idx="0">
                  <c:v>MT</c:v>
                </c:pt>
                <c:pt idx="1">
                  <c:v>CY</c:v>
                </c:pt>
                <c:pt idx="2">
                  <c:v>NL</c:v>
                </c:pt>
                <c:pt idx="3">
                  <c:v>PT</c:v>
                </c:pt>
                <c:pt idx="4">
                  <c:v>SI</c:v>
                </c:pt>
                <c:pt idx="5">
                  <c:v>DE</c:v>
                </c:pt>
                <c:pt idx="6">
                  <c:v>IT</c:v>
                </c:pt>
                <c:pt idx="7">
                  <c:v>HR</c:v>
                </c:pt>
                <c:pt idx="8">
                  <c:v>IE</c:v>
                </c:pt>
                <c:pt idx="9">
                  <c:v>PL</c:v>
                </c:pt>
                <c:pt idx="10">
                  <c:v>LU</c:v>
                </c:pt>
                <c:pt idx="11">
                  <c:v>DK</c:v>
                </c:pt>
                <c:pt idx="12">
                  <c:v>GR</c:v>
                </c:pt>
                <c:pt idx="13">
                  <c:v>EU27</c:v>
                </c:pt>
                <c:pt idx="14">
                  <c:v>BG</c:v>
                </c:pt>
                <c:pt idx="15">
                  <c:v>AT</c:v>
                </c:pt>
                <c:pt idx="16">
                  <c:v>HU</c:v>
                </c:pt>
                <c:pt idx="17">
                  <c:v>CZ</c:v>
                </c:pt>
                <c:pt idx="18">
                  <c:v>FR</c:v>
                </c:pt>
                <c:pt idx="19">
                  <c:v>BE</c:v>
                </c:pt>
                <c:pt idx="20">
                  <c:v>ES</c:v>
                </c:pt>
                <c:pt idx="21">
                  <c:v>LV</c:v>
                </c:pt>
                <c:pt idx="22">
                  <c:v>RO</c:v>
                </c:pt>
                <c:pt idx="23">
                  <c:v>EE</c:v>
                </c:pt>
                <c:pt idx="24">
                  <c:v>LT</c:v>
                </c:pt>
                <c:pt idx="25">
                  <c:v>FI</c:v>
                </c:pt>
                <c:pt idx="26">
                  <c:v>SE</c:v>
                </c:pt>
                <c:pt idx="27">
                  <c:v>SK</c:v>
                </c:pt>
              </c:strCache>
            </c:strRef>
          </c:cat>
          <c:val>
            <c:numRef>
              <c:f>'G-25'!$D$3:$D$30</c:f>
              <c:numCache>
                <c:formatCode>General</c:formatCode>
                <c:ptCount val="28"/>
                <c:pt idx="0">
                  <c:v>3</c:v>
                </c:pt>
                <c:pt idx="1">
                  <c:v>4.9000000000000004</c:v>
                </c:pt>
                <c:pt idx="2">
                  <c:v>3.6</c:v>
                </c:pt>
                <c:pt idx="3">
                  <c:v>6.9</c:v>
                </c:pt>
                <c:pt idx="4">
                  <c:v>4.2</c:v>
                </c:pt>
                <c:pt idx="5">
                  <c:v>3.1</c:v>
                </c:pt>
                <c:pt idx="6">
                  <c:v>6</c:v>
                </c:pt>
                <c:pt idx="7">
                  <c:v>5.6</c:v>
                </c:pt>
                <c:pt idx="8">
                  <c:v>5.5</c:v>
                </c:pt>
                <c:pt idx="9">
                  <c:v>4</c:v>
                </c:pt>
                <c:pt idx="10">
                  <c:v>6.7</c:v>
                </c:pt>
                <c:pt idx="11">
                  <c:v>5.5</c:v>
                </c:pt>
                <c:pt idx="12">
                  <c:v>9.6999999999999993</c:v>
                </c:pt>
                <c:pt idx="13">
                  <c:v>5.6</c:v>
                </c:pt>
                <c:pt idx="14">
                  <c:v>3.6</c:v>
                </c:pt>
                <c:pt idx="15">
                  <c:v>5.2</c:v>
                </c:pt>
                <c:pt idx="16">
                  <c:v>4.3</c:v>
                </c:pt>
                <c:pt idx="17">
                  <c:v>2.6</c:v>
                </c:pt>
                <c:pt idx="18">
                  <c:v>8.4</c:v>
                </c:pt>
                <c:pt idx="19">
                  <c:v>6.7</c:v>
                </c:pt>
                <c:pt idx="20">
                  <c:v>11.5</c:v>
                </c:pt>
                <c:pt idx="21">
                  <c:v>8.1</c:v>
                </c:pt>
                <c:pt idx="22">
                  <c:v>5.0999999999999996</c:v>
                </c:pt>
                <c:pt idx="23">
                  <c:v>7.4</c:v>
                </c:pt>
                <c:pt idx="24">
                  <c:v>9.4</c:v>
                </c:pt>
                <c:pt idx="25">
                  <c:v>10.3</c:v>
                </c:pt>
                <c:pt idx="26">
                  <c:v>6.8</c:v>
                </c:pt>
                <c:pt idx="27">
                  <c:v>4.8</c:v>
                </c:pt>
              </c:numCache>
            </c:numRef>
          </c:val>
          <c:smooth val="0"/>
          <c:extLst>
            <c:ext xmlns:c16="http://schemas.microsoft.com/office/drawing/2014/chart" uri="{C3380CC4-5D6E-409C-BE32-E72D297353CC}">
              <c16:uniqueId val="{00000002-B06D-428B-92D6-2C124E4AFB73}"/>
            </c:ext>
          </c:extLst>
        </c:ser>
        <c:ser>
          <c:idx val="2"/>
          <c:order val="2"/>
          <c:tx>
            <c:strRef>
              <c:f>'G-25'!$E$2</c:f>
              <c:strCache>
                <c:ptCount val="1"/>
                <c:pt idx="0">
                  <c:v>ISCED 5-8</c:v>
                </c:pt>
              </c:strCache>
            </c:strRef>
          </c:tx>
          <c:spPr>
            <a:ln w="12700" cap="rnd">
              <a:solidFill>
                <a:srgbClr val="FFC000"/>
              </a:solidFill>
              <a:round/>
            </a:ln>
            <a:effectLst/>
          </c:spPr>
          <c:marker>
            <c:symbol val="circle"/>
            <c:size val="4"/>
            <c:spPr>
              <a:solidFill>
                <a:srgbClr val="FFC000"/>
              </a:solidFill>
              <a:ln w="9525">
                <a:solidFill>
                  <a:srgbClr val="FFC000"/>
                </a:solidFill>
              </a:ln>
              <a:effectLst/>
            </c:spPr>
          </c:marker>
          <c:dPt>
            <c:idx val="27"/>
            <c:bubble3D val="0"/>
            <c:extLst>
              <c:ext xmlns:c16="http://schemas.microsoft.com/office/drawing/2014/chart" uri="{C3380CC4-5D6E-409C-BE32-E72D297353CC}">
                <c16:uniqueId val="{00000003-B06D-428B-92D6-2C124E4AFB73}"/>
              </c:ext>
            </c:extLst>
          </c:dPt>
          <c:cat>
            <c:strRef>
              <c:f>'G-25'!$B$3:$B$30</c:f>
              <c:strCache>
                <c:ptCount val="28"/>
                <c:pt idx="0">
                  <c:v>MT</c:v>
                </c:pt>
                <c:pt idx="1">
                  <c:v>CY</c:v>
                </c:pt>
                <c:pt idx="2">
                  <c:v>NL</c:v>
                </c:pt>
                <c:pt idx="3">
                  <c:v>PT</c:v>
                </c:pt>
                <c:pt idx="4">
                  <c:v>SI</c:v>
                </c:pt>
                <c:pt idx="5">
                  <c:v>DE</c:v>
                </c:pt>
                <c:pt idx="6">
                  <c:v>IT</c:v>
                </c:pt>
                <c:pt idx="7">
                  <c:v>HR</c:v>
                </c:pt>
                <c:pt idx="8">
                  <c:v>IE</c:v>
                </c:pt>
                <c:pt idx="9">
                  <c:v>PL</c:v>
                </c:pt>
                <c:pt idx="10">
                  <c:v>LU</c:v>
                </c:pt>
                <c:pt idx="11">
                  <c:v>DK</c:v>
                </c:pt>
                <c:pt idx="12">
                  <c:v>GR</c:v>
                </c:pt>
                <c:pt idx="13">
                  <c:v>EU27</c:v>
                </c:pt>
                <c:pt idx="14">
                  <c:v>BG</c:v>
                </c:pt>
                <c:pt idx="15">
                  <c:v>AT</c:v>
                </c:pt>
                <c:pt idx="16">
                  <c:v>HU</c:v>
                </c:pt>
                <c:pt idx="17">
                  <c:v>CZ</c:v>
                </c:pt>
                <c:pt idx="18">
                  <c:v>FR</c:v>
                </c:pt>
                <c:pt idx="19">
                  <c:v>BE</c:v>
                </c:pt>
                <c:pt idx="20">
                  <c:v>ES</c:v>
                </c:pt>
                <c:pt idx="21">
                  <c:v>LV</c:v>
                </c:pt>
                <c:pt idx="22">
                  <c:v>RO</c:v>
                </c:pt>
                <c:pt idx="23">
                  <c:v>EE</c:v>
                </c:pt>
                <c:pt idx="24">
                  <c:v>LT</c:v>
                </c:pt>
                <c:pt idx="25">
                  <c:v>FI</c:v>
                </c:pt>
                <c:pt idx="26">
                  <c:v>SE</c:v>
                </c:pt>
                <c:pt idx="27">
                  <c:v>SK</c:v>
                </c:pt>
              </c:strCache>
            </c:strRef>
          </c:cat>
          <c:val>
            <c:numRef>
              <c:f>'G-25'!$E$3:$E$30</c:f>
              <c:numCache>
                <c:formatCode>General</c:formatCode>
                <c:ptCount val="28"/>
                <c:pt idx="0">
                  <c:v>2.4</c:v>
                </c:pt>
                <c:pt idx="1">
                  <c:v>3.7</c:v>
                </c:pt>
                <c:pt idx="2">
                  <c:v>3.1</c:v>
                </c:pt>
                <c:pt idx="3">
                  <c:v>4.5999999999999996</c:v>
                </c:pt>
                <c:pt idx="4">
                  <c:v>2.4</c:v>
                </c:pt>
                <c:pt idx="5">
                  <c:v>3</c:v>
                </c:pt>
                <c:pt idx="6">
                  <c:v>3.2</c:v>
                </c:pt>
                <c:pt idx="7">
                  <c:v>2.8</c:v>
                </c:pt>
                <c:pt idx="8">
                  <c:v>3.3</c:v>
                </c:pt>
                <c:pt idx="9">
                  <c:v>1.5</c:v>
                </c:pt>
                <c:pt idx="10">
                  <c:v>5.4</c:v>
                </c:pt>
                <c:pt idx="11">
                  <c:v>5.2</c:v>
                </c:pt>
                <c:pt idx="12">
                  <c:v>6.6</c:v>
                </c:pt>
                <c:pt idx="13">
                  <c:v>4</c:v>
                </c:pt>
                <c:pt idx="14">
                  <c:v>1.4</c:v>
                </c:pt>
                <c:pt idx="15">
                  <c:v>3.9</c:v>
                </c:pt>
                <c:pt idx="16">
                  <c:v>2</c:v>
                </c:pt>
                <c:pt idx="17">
                  <c:v>1.4</c:v>
                </c:pt>
                <c:pt idx="18">
                  <c:v>5.3</c:v>
                </c:pt>
                <c:pt idx="19">
                  <c:v>3.7</c:v>
                </c:pt>
                <c:pt idx="20">
                  <c:v>6.4</c:v>
                </c:pt>
                <c:pt idx="21">
                  <c:v>3.8</c:v>
                </c:pt>
                <c:pt idx="22">
                  <c:v>1.8</c:v>
                </c:pt>
                <c:pt idx="23">
                  <c:v>4.9000000000000004</c:v>
                </c:pt>
                <c:pt idx="24">
                  <c:v>3.9</c:v>
                </c:pt>
                <c:pt idx="25">
                  <c:v>5.0999999999999996</c:v>
                </c:pt>
                <c:pt idx="26">
                  <c:v>5.3</c:v>
                </c:pt>
                <c:pt idx="27">
                  <c:v>2.2000000000000002</c:v>
                </c:pt>
              </c:numCache>
            </c:numRef>
          </c:val>
          <c:smooth val="0"/>
          <c:extLst>
            <c:ext xmlns:c16="http://schemas.microsoft.com/office/drawing/2014/chart" uri="{C3380CC4-5D6E-409C-BE32-E72D297353CC}">
              <c16:uniqueId val="{00000004-B06D-428B-92D6-2C124E4AFB73}"/>
            </c:ext>
          </c:extLst>
        </c:ser>
        <c:dLbls>
          <c:showLegendKey val="0"/>
          <c:showVal val="0"/>
          <c:showCatName val="0"/>
          <c:showSerName val="0"/>
          <c:showPercent val="0"/>
          <c:showBubbleSize val="0"/>
        </c:dLbls>
        <c:marker val="1"/>
        <c:smooth val="0"/>
        <c:axId val="1946324048"/>
        <c:axId val="1946325008"/>
      </c:lineChart>
      <c:catAx>
        <c:axId val="1946324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946325008"/>
        <c:crosses val="autoZero"/>
        <c:auto val="1"/>
        <c:lblAlgn val="ctr"/>
        <c:lblOffset val="100"/>
        <c:noMultiLvlLbl val="0"/>
      </c:catAx>
      <c:valAx>
        <c:axId val="1946325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946324048"/>
        <c:crosses val="autoZero"/>
        <c:crossBetween val="between"/>
      </c:valAx>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0594040913425147E-2"/>
          <c:y val="8.4038532248778233E-2"/>
          <c:w val="0.95567312512902181"/>
          <c:h val="0.73276324654656921"/>
        </c:manualLayout>
      </c:layout>
      <c:barChart>
        <c:barDir val="col"/>
        <c:grouping val="clustered"/>
        <c:varyColors val="0"/>
        <c:ser>
          <c:idx val="0"/>
          <c:order val="0"/>
          <c:tx>
            <c:strRef>
              <c:f>'G-26'!$D$2</c:f>
              <c:strCache>
                <c:ptCount val="1"/>
                <c:pt idx="0">
                  <c:v>2024</c:v>
                </c:pt>
              </c:strCache>
            </c:strRef>
          </c:tx>
          <c:spPr>
            <a:solidFill>
              <a:srgbClr val="D9AB76"/>
            </a:solidFill>
            <a:ln>
              <a:noFill/>
            </a:ln>
            <a:effectLst/>
          </c:spPr>
          <c:invertIfNegative val="0"/>
          <c:cat>
            <c:strRef>
              <c:f>'G-26'!$B$3:$B$30</c:f>
              <c:strCache>
                <c:ptCount val="28"/>
                <c:pt idx="0">
                  <c:v>SK</c:v>
                </c:pt>
                <c:pt idx="1">
                  <c:v>GR</c:v>
                </c:pt>
                <c:pt idx="2">
                  <c:v>PT</c:v>
                </c:pt>
                <c:pt idx="3">
                  <c:v>EE</c:v>
                </c:pt>
                <c:pt idx="4">
                  <c:v>IT</c:v>
                </c:pt>
                <c:pt idx="5">
                  <c:v>CY</c:v>
                </c:pt>
                <c:pt idx="6">
                  <c:v>HU</c:v>
                </c:pt>
                <c:pt idx="7">
                  <c:v>PL</c:v>
                </c:pt>
                <c:pt idx="8">
                  <c:v>SI</c:v>
                </c:pt>
                <c:pt idx="9">
                  <c:v>LT</c:v>
                </c:pt>
                <c:pt idx="10">
                  <c:v>CZ</c:v>
                </c:pt>
                <c:pt idx="11">
                  <c:v>ES</c:v>
                </c:pt>
                <c:pt idx="12">
                  <c:v>HR</c:v>
                </c:pt>
                <c:pt idx="13">
                  <c:v>LV</c:v>
                </c:pt>
                <c:pt idx="14">
                  <c:v>BG</c:v>
                </c:pt>
                <c:pt idx="15">
                  <c:v>RO</c:v>
                </c:pt>
                <c:pt idx="16">
                  <c:v>BE</c:v>
                </c:pt>
                <c:pt idx="17">
                  <c:v>MT</c:v>
                </c:pt>
                <c:pt idx="18">
                  <c:v>EU27</c:v>
                </c:pt>
                <c:pt idx="19">
                  <c:v>NL</c:v>
                </c:pt>
                <c:pt idx="20">
                  <c:v>AT</c:v>
                </c:pt>
                <c:pt idx="21">
                  <c:v>FR</c:v>
                </c:pt>
                <c:pt idx="22">
                  <c:v>IE</c:v>
                </c:pt>
                <c:pt idx="23">
                  <c:v>SE</c:v>
                </c:pt>
                <c:pt idx="24">
                  <c:v>FI</c:v>
                </c:pt>
                <c:pt idx="25">
                  <c:v>DK</c:v>
                </c:pt>
                <c:pt idx="26">
                  <c:v>DE</c:v>
                </c:pt>
                <c:pt idx="27">
                  <c:v>LU</c:v>
                </c:pt>
              </c:strCache>
            </c:strRef>
          </c:cat>
          <c:val>
            <c:numRef>
              <c:f>'G-26'!$D$3:$D$30</c:f>
              <c:numCache>
                <c:formatCode>General</c:formatCode>
                <c:ptCount val="28"/>
                <c:pt idx="0">
                  <c:v>0.53987026329883159</c:v>
                </c:pt>
                <c:pt idx="1">
                  <c:v>0.54575207194692421</c:v>
                </c:pt>
                <c:pt idx="2">
                  <c:v>0.57803749781846547</c:v>
                </c:pt>
                <c:pt idx="3">
                  <c:v>0.59418148516173042</c:v>
                </c:pt>
                <c:pt idx="4">
                  <c:v>0.5946480019484961</c:v>
                </c:pt>
                <c:pt idx="5">
                  <c:v>0.6077971106856952</c:v>
                </c:pt>
                <c:pt idx="6">
                  <c:v>0.61028538193585335</c:v>
                </c:pt>
                <c:pt idx="7">
                  <c:v>0.62343423949023147</c:v>
                </c:pt>
                <c:pt idx="8">
                  <c:v>0.62906430601655428</c:v>
                </c:pt>
                <c:pt idx="9">
                  <c:v>0.64935374452996941</c:v>
                </c:pt>
                <c:pt idx="10">
                  <c:v>0.6617202710614043</c:v>
                </c:pt>
                <c:pt idx="11">
                  <c:v>0.66426880280462641</c:v>
                </c:pt>
                <c:pt idx="12">
                  <c:v>0.66568977476213709</c:v>
                </c:pt>
                <c:pt idx="13">
                  <c:v>0.67031342779882863</c:v>
                </c:pt>
                <c:pt idx="14">
                  <c:v>0.67795314152350594</c:v>
                </c:pt>
                <c:pt idx="15">
                  <c:v>0.67918357874247814</c:v>
                </c:pt>
                <c:pt idx="16">
                  <c:v>0.6872741932204437</c:v>
                </c:pt>
                <c:pt idx="17">
                  <c:v>0.6893603849923724</c:v>
                </c:pt>
                <c:pt idx="18">
                  <c:v>0.69902814523667189</c:v>
                </c:pt>
                <c:pt idx="19">
                  <c:v>0.71095046058846656</c:v>
                </c:pt>
                <c:pt idx="20">
                  <c:v>0.72123544044823662</c:v>
                </c:pt>
                <c:pt idx="21">
                  <c:v>0.72355215847759591</c:v>
                </c:pt>
                <c:pt idx="22">
                  <c:v>0.73614411508590505</c:v>
                </c:pt>
                <c:pt idx="23">
                  <c:v>0.75278750898327884</c:v>
                </c:pt>
                <c:pt idx="24">
                  <c:v>0.77161161814661583</c:v>
                </c:pt>
                <c:pt idx="25">
                  <c:v>0.80783026050114193</c:v>
                </c:pt>
                <c:pt idx="26">
                  <c:v>0.81128911019433403</c:v>
                </c:pt>
                <c:pt idx="27">
                  <c:v>0.83978963442199694</c:v>
                </c:pt>
              </c:numCache>
            </c:numRef>
          </c:val>
          <c:extLst>
            <c:ext xmlns:c16="http://schemas.microsoft.com/office/drawing/2014/chart" uri="{C3380CC4-5D6E-409C-BE32-E72D297353CC}">
              <c16:uniqueId val="{00000000-B652-405E-B719-AA34948E871E}"/>
            </c:ext>
          </c:extLst>
        </c:ser>
        <c:dLbls>
          <c:showLegendKey val="0"/>
          <c:showVal val="0"/>
          <c:showCatName val="0"/>
          <c:showSerName val="0"/>
          <c:showPercent val="0"/>
          <c:showBubbleSize val="0"/>
        </c:dLbls>
        <c:gapWidth val="150"/>
        <c:axId val="1686325919"/>
        <c:axId val="1737806911"/>
      </c:barChart>
      <c:lineChart>
        <c:grouping val="standard"/>
        <c:varyColors val="0"/>
        <c:ser>
          <c:idx val="1"/>
          <c:order val="1"/>
          <c:tx>
            <c:strRef>
              <c:f>'G-26'!$C$2</c:f>
              <c:strCache>
                <c:ptCount val="1"/>
                <c:pt idx="0">
                  <c:v>2021</c:v>
                </c:pt>
              </c:strCache>
            </c:strRef>
          </c:tx>
          <c:spPr>
            <a:ln w="28575" cap="rnd">
              <a:solidFill>
                <a:srgbClr val="112039">
                  <a:alpha val="0"/>
                </a:srgbClr>
              </a:solidFill>
              <a:round/>
            </a:ln>
            <a:effectLst/>
          </c:spPr>
          <c:marker>
            <c:symbol val="circle"/>
            <c:size val="4"/>
            <c:spPr>
              <a:solidFill>
                <a:srgbClr val="112039"/>
              </a:solidFill>
              <a:ln w="9525">
                <a:solidFill>
                  <a:srgbClr val="112039"/>
                </a:solidFill>
              </a:ln>
              <a:effectLst/>
            </c:spPr>
          </c:marker>
          <c:cat>
            <c:strRef>
              <c:f>'G-26'!$A$3:$A$30</c:f>
              <c:strCache>
                <c:ptCount val="28"/>
                <c:pt idx="0">
                  <c:v>Slovakia</c:v>
                </c:pt>
                <c:pt idx="1">
                  <c:v>Greece</c:v>
                </c:pt>
                <c:pt idx="2">
                  <c:v>Portugal</c:v>
                </c:pt>
                <c:pt idx="3">
                  <c:v>Estonia</c:v>
                </c:pt>
                <c:pt idx="4">
                  <c:v>Italy</c:v>
                </c:pt>
                <c:pt idx="5">
                  <c:v>Cyprus</c:v>
                </c:pt>
                <c:pt idx="6">
                  <c:v>Hungary</c:v>
                </c:pt>
                <c:pt idx="7">
                  <c:v>Poland</c:v>
                </c:pt>
                <c:pt idx="8">
                  <c:v>Slovenia</c:v>
                </c:pt>
                <c:pt idx="9">
                  <c:v>Lithuania</c:v>
                </c:pt>
                <c:pt idx="10">
                  <c:v>Czechia</c:v>
                </c:pt>
                <c:pt idx="11">
                  <c:v>Spain</c:v>
                </c:pt>
                <c:pt idx="12">
                  <c:v>Croatia</c:v>
                </c:pt>
                <c:pt idx="13">
                  <c:v>Latvia</c:v>
                </c:pt>
                <c:pt idx="14">
                  <c:v>Bulgaria</c:v>
                </c:pt>
                <c:pt idx="15">
                  <c:v>Romania</c:v>
                </c:pt>
                <c:pt idx="16">
                  <c:v>Belgium</c:v>
                </c:pt>
                <c:pt idx="17">
                  <c:v>Malta</c:v>
                </c:pt>
                <c:pt idx="18">
                  <c:v>European Union - 27 countries (from 2020)</c:v>
                </c:pt>
                <c:pt idx="19">
                  <c:v>Netherlands</c:v>
                </c:pt>
                <c:pt idx="20">
                  <c:v>Austria</c:v>
                </c:pt>
                <c:pt idx="21">
                  <c:v>France</c:v>
                </c:pt>
                <c:pt idx="22">
                  <c:v>Ireland</c:v>
                </c:pt>
                <c:pt idx="23">
                  <c:v>Sweden</c:v>
                </c:pt>
                <c:pt idx="24">
                  <c:v>Finland</c:v>
                </c:pt>
                <c:pt idx="25">
                  <c:v>Denmark</c:v>
                </c:pt>
                <c:pt idx="26">
                  <c:v>Germany</c:v>
                </c:pt>
                <c:pt idx="27">
                  <c:v>Luxembourg</c:v>
                </c:pt>
              </c:strCache>
            </c:strRef>
          </c:cat>
          <c:val>
            <c:numRef>
              <c:f>'G-26'!$C$3:$C$30</c:f>
              <c:numCache>
                <c:formatCode>General</c:formatCode>
                <c:ptCount val="28"/>
                <c:pt idx="0">
                  <c:v>0.56487368119806569</c:v>
                </c:pt>
                <c:pt idx="1">
                  <c:v>0.53479581450971614</c:v>
                </c:pt>
                <c:pt idx="2">
                  <c:v>0</c:v>
                </c:pt>
                <c:pt idx="3">
                  <c:v>0.62313253667858348</c:v>
                </c:pt>
                <c:pt idx="4">
                  <c:v>0.57382622774799663</c:v>
                </c:pt>
                <c:pt idx="5">
                  <c:v>0</c:v>
                </c:pt>
                <c:pt idx="6">
                  <c:v>0.58649141901711777</c:v>
                </c:pt>
                <c:pt idx="7">
                  <c:v>0.6221725186018946</c:v>
                </c:pt>
                <c:pt idx="8">
                  <c:v>0.64258937357163626</c:v>
                </c:pt>
                <c:pt idx="9">
                  <c:v>0.67074542956779037</c:v>
                </c:pt>
                <c:pt idx="10">
                  <c:v>0.66876764974822822</c:v>
                </c:pt>
                <c:pt idx="11">
                  <c:v>0.65661118563698284</c:v>
                </c:pt>
                <c:pt idx="12">
                  <c:v>0.66603949919922933</c:v>
                </c:pt>
                <c:pt idx="13">
                  <c:v>0.69751682874266752</c:v>
                </c:pt>
                <c:pt idx="14">
                  <c:v>0.68687306743021137</c:v>
                </c:pt>
                <c:pt idx="15">
                  <c:v>0.68202256126787086</c:v>
                </c:pt>
                <c:pt idx="16">
                  <c:v>0.68488654903820068</c:v>
                </c:pt>
                <c:pt idx="17">
                  <c:v>0.67302746166827609</c:v>
                </c:pt>
                <c:pt idx="18">
                  <c:v>0.69878178738821539</c:v>
                </c:pt>
                <c:pt idx="19">
                  <c:v>0.71463661336310569</c:v>
                </c:pt>
                <c:pt idx="20">
                  <c:v>0.70799226191388109</c:v>
                </c:pt>
                <c:pt idx="21">
                  <c:v>0.73245436767569283</c:v>
                </c:pt>
                <c:pt idx="22">
                  <c:v>0.73476494171611573</c:v>
                </c:pt>
                <c:pt idx="23">
                  <c:v>0.80305222547189592</c:v>
                </c:pt>
                <c:pt idx="24">
                  <c:v>0.77022270526675241</c:v>
                </c:pt>
                <c:pt idx="25">
                  <c:v>0.79045918418243666</c:v>
                </c:pt>
                <c:pt idx="26">
                  <c:v>0.8067904335882411</c:v>
                </c:pt>
                <c:pt idx="27">
                  <c:v>0.83308666381003205</c:v>
                </c:pt>
              </c:numCache>
            </c:numRef>
          </c:val>
          <c:smooth val="0"/>
          <c:extLst>
            <c:ext xmlns:c16="http://schemas.microsoft.com/office/drawing/2014/chart" uri="{C3380CC4-5D6E-409C-BE32-E72D297353CC}">
              <c16:uniqueId val="{00000001-B652-405E-B719-AA34948E871E}"/>
            </c:ext>
          </c:extLst>
        </c:ser>
        <c:dLbls>
          <c:showLegendKey val="0"/>
          <c:showVal val="0"/>
          <c:showCatName val="0"/>
          <c:showSerName val="0"/>
          <c:showPercent val="0"/>
          <c:showBubbleSize val="0"/>
        </c:dLbls>
        <c:marker val="1"/>
        <c:smooth val="0"/>
        <c:axId val="1686325919"/>
        <c:axId val="1737806911"/>
      </c:lineChart>
      <c:catAx>
        <c:axId val="1686325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737806911"/>
        <c:crosses val="autoZero"/>
        <c:auto val="1"/>
        <c:lblAlgn val="ctr"/>
        <c:lblOffset val="100"/>
        <c:noMultiLvlLbl val="0"/>
      </c:catAx>
      <c:valAx>
        <c:axId val="1737806911"/>
        <c:scaling>
          <c:orientation val="minMax"/>
          <c:min val="0.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686325919"/>
        <c:crosses val="autoZero"/>
        <c:crossBetween val="between"/>
        <c:majorUnit val="0.1"/>
      </c:valAx>
      <c:spPr>
        <a:noFill/>
        <a:ln>
          <a:noFill/>
        </a:ln>
        <a:effectLst/>
      </c:spPr>
    </c:plotArea>
    <c:legend>
      <c:legendPos val="b"/>
      <c:layout>
        <c:manualLayout>
          <c:xMode val="edge"/>
          <c:yMode val="edge"/>
          <c:x val="1.2441141486527775E-3"/>
          <c:y val="0.94426413091747474"/>
          <c:w val="0.99251791559762892"/>
          <c:h val="4.15298868139561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4995770967059478E-2"/>
          <c:y val="7.4012511170688119E-2"/>
          <c:w val="0.96266384466132626"/>
          <c:h val="0.75661297699717822"/>
        </c:manualLayout>
      </c:layout>
      <c:barChart>
        <c:barDir val="col"/>
        <c:grouping val="stacked"/>
        <c:varyColors val="0"/>
        <c:ser>
          <c:idx val="0"/>
          <c:order val="0"/>
          <c:tx>
            <c:strRef>
              <c:f>'G-27'!$D$2</c:f>
              <c:strCache>
                <c:ptCount val="1"/>
                <c:pt idx="0">
                  <c:v>Share 2023</c:v>
                </c:pt>
              </c:strCache>
            </c:strRef>
          </c:tx>
          <c:spPr>
            <a:solidFill>
              <a:srgbClr val="D9AB76"/>
            </a:solidFill>
            <a:ln>
              <a:noFill/>
            </a:ln>
            <a:effectLst/>
          </c:spPr>
          <c:invertIfNegative val="0"/>
          <c:val>
            <c:numRef>
              <c:f>'G-27'!$D$3:$D$30</c:f>
              <c:numCache>
                <c:formatCode>General</c:formatCode>
                <c:ptCount val="28"/>
                <c:pt idx="0">
                  <c:v>29.99</c:v>
                </c:pt>
                <c:pt idx="1">
                  <c:v>28.35</c:v>
                </c:pt>
                <c:pt idx="2">
                  <c:v>25.3</c:v>
                </c:pt>
                <c:pt idx="3">
                  <c:v>24.45</c:v>
                </c:pt>
                <c:pt idx="4">
                  <c:v>22.07</c:v>
                </c:pt>
                <c:pt idx="5">
                  <c:v>20.87</c:v>
                </c:pt>
                <c:pt idx="6">
                  <c:v>19.25</c:v>
                </c:pt>
                <c:pt idx="7">
                  <c:v>18.96</c:v>
                </c:pt>
                <c:pt idx="8">
                  <c:v>16.8</c:v>
                </c:pt>
                <c:pt idx="9">
                  <c:v>16.670000000000002</c:v>
                </c:pt>
                <c:pt idx="10">
                  <c:v>15.43</c:v>
                </c:pt>
                <c:pt idx="11">
                  <c:v>15.32</c:v>
                </c:pt>
                <c:pt idx="12">
                  <c:v>14.3</c:v>
                </c:pt>
                <c:pt idx="13">
                  <c:v>13.81</c:v>
                </c:pt>
                <c:pt idx="14">
                  <c:v>13.77</c:v>
                </c:pt>
                <c:pt idx="15">
                  <c:v>12.95</c:v>
                </c:pt>
                <c:pt idx="16">
                  <c:v>12.89</c:v>
                </c:pt>
                <c:pt idx="17">
                  <c:v>12.89</c:v>
                </c:pt>
                <c:pt idx="18">
                  <c:v>12.43</c:v>
                </c:pt>
                <c:pt idx="19">
                  <c:v>11.95</c:v>
                </c:pt>
                <c:pt idx="20">
                  <c:v>11.55</c:v>
                </c:pt>
                <c:pt idx="21">
                  <c:v>11.26</c:v>
                </c:pt>
                <c:pt idx="22">
                  <c:v>9.9700000000000006</c:v>
                </c:pt>
                <c:pt idx="23">
                  <c:v>9.09</c:v>
                </c:pt>
                <c:pt idx="24">
                  <c:v>9</c:v>
                </c:pt>
                <c:pt idx="25">
                  <c:v>6.36</c:v>
                </c:pt>
                <c:pt idx="26">
                  <c:v>6.25</c:v>
                </c:pt>
                <c:pt idx="27">
                  <c:v>5.36</c:v>
                </c:pt>
              </c:numCache>
            </c:numRef>
          </c:val>
          <c:extLst>
            <c:ext xmlns:c16="http://schemas.microsoft.com/office/drawing/2014/chart" uri="{C3380CC4-5D6E-409C-BE32-E72D297353CC}">
              <c16:uniqueId val="{00000000-855E-4465-A8C9-2F82F60C0D22}"/>
            </c:ext>
          </c:extLst>
        </c:ser>
        <c:dLbls>
          <c:showLegendKey val="0"/>
          <c:showVal val="0"/>
          <c:showCatName val="0"/>
          <c:showSerName val="0"/>
          <c:showPercent val="0"/>
          <c:showBubbleSize val="0"/>
        </c:dLbls>
        <c:gapWidth val="150"/>
        <c:overlap val="100"/>
        <c:axId val="1686325919"/>
        <c:axId val="1737806911"/>
      </c:barChart>
      <c:lineChart>
        <c:grouping val="standard"/>
        <c:varyColors val="0"/>
        <c:ser>
          <c:idx val="1"/>
          <c:order val="1"/>
          <c:tx>
            <c:strRef>
              <c:f>'G-27'!$C$2</c:f>
              <c:strCache>
                <c:ptCount val="1"/>
                <c:pt idx="0">
                  <c:v>Share 2021</c:v>
                </c:pt>
              </c:strCache>
            </c:strRef>
          </c:tx>
          <c:spPr>
            <a:ln w="28575" cap="rnd">
              <a:solidFill>
                <a:srgbClr val="00B0F0">
                  <a:alpha val="0"/>
                </a:srgbClr>
              </a:solidFill>
              <a:round/>
            </a:ln>
            <a:effectLst/>
          </c:spPr>
          <c:marker>
            <c:symbol val="circle"/>
            <c:size val="4"/>
            <c:spPr>
              <a:solidFill>
                <a:srgbClr val="112039"/>
              </a:solidFill>
              <a:ln w="9525">
                <a:solidFill>
                  <a:srgbClr val="112039"/>
                </a:solidFill>
              </a:ln>
              <a:effectLst/>
            </c:spPr>
          </c:marker>
          <c:cat>
            <c:strRef>
              <c:f>'G-27'!$B$3:$B$30</c:f>
              <c:strCache>
                <c:ptCount val="28"/>
                <c:pt idx="0">
                  <c:v>IE</c:v>
                </c:pt>
                <c:pt idx="1">
                  <c:v>GR</c:v>
                </c:pt>
                <c:pt idx="2">
                  <c:v>FI</c:v>
                </c:pt>
                <c:pt idx="3">
                  <c:v>MT</c:v>
                </c:pt>
                <c:pt idx="4">
                  <c:v>DK</c:v>
                </c:pt>
                <c:pt idx="5">
                  <c:v>SE</c:v>
                </c:pt>
                <c:pt idx="6">
                  <c:v>PT</c:v>
                </c:pt>
                <c:pt idx="7">
                  <c:v>HU</c:v>
                </c:pt>
                <c:pt idx="8">
                  <c:v>EE</c:v>
                </c:pt>
                <c:pt idx="9">
                  <c:v>LT</c:v>
                </c:pt>
                <c:pt idx="10">
                  <c:v>BG</c:v>
                </c:pt>
                <c:pt idx="11">
                  <c:v>LU</c:v>
                </c:pt>
                <c:pt idx="12">
                  <c:v>PL</c:v>
                </c:pt>
                <c:pt idx="13">
                  <c:v>HR</c:v>
                </c:pt>
                <c:pt idx="14">
                  <c:v>NL</c:v>
                </c:pt>
                <c:pt idx="15">
                  <c:v>SK</c:v>
                </c:pt>
                <c:pt idx="16">
                  <c:v>DE</c:v>
                </c:pt>
                <c:pt idx="17">
                  <c:v>EU27</c:v>
                </c:pt>
                <c:pt idx="18">
                  <c:v>IT</c:v>
                </c:pt>
                <c:pt idx="19">
                  <c:v>LV</c:v>
                </c:pt>
                <c:pt idx="20">
                  <c:v>ES</c:v>
                </c:pt>
                <c:pt idx="21">
                  <c:v>CZ</c:v>
                </c:pt>
                <c:pt idx="22">
                  <c:v>SI</c:v>
                </c:pt>
                <c:pt idx="23">
                  <c:v>RO</c:v>
                </c:pt>
                <c:pt idx="24">
                  <c:v>AT</c:v>
                </c:pt>
                <c:pt idx="25">
                  <c:v>CY</c:v>
                </c:pt>
                <c:pt idx="26">
                  <c:v>FR</c:v>
                </c:pt>
                <c:pt idx="27">
                  <c:v>BE</c:v>
                </c:pt>
              </c:strCache>
            </c:strRef>
          </c:cat>
          <c:val>
            <c:numRef>
              <c:f>'G-27'!$C$3:$C$30</c:f>
              <c:numCache>
                <c:formatCode>General</c:formatCode>
                <c:ptCount val="28"/>
                <c:pt idx="0">
                  <c:v>20.61</c:v>
                </c:pt>
                <c:pt idx="1">
                  <c:v>21.76</c:v>
                </c:pt>
                <c:pt idx="2">
                  <c:v>16.52</c:v>
                </c:pt>
                <c:pt idx="3">
                  <c:v>22.13</c:v>
                </c:pt>
                <c:pt idx="4">
                  <c:v>17.600000000000001</c:v>
                </c:pt>
                <c:pt idx="5">
                  <c:v>22.14</c:v>
                </c:pt>
                <c:pt idx="6">
                  <c:v>15.66</c:v>
                </c:pt>
                <c:pt idx="7">
                  <c:v>15.08</c:v>
                </c:pt>
                <c:pt idx="8">
                  <c:v>14.56</c:v>
                </c:pt>
                <c:pt idx="9">
                  <c:v>17.260000000000002</c:v>
                </c:pt>
                <c:pt idx="10">
                  <c:v>13.48</c:v>
                </c:pt>
                <c:pt idx="11">
                  <c:v>11.49</c:v>
                </c:pt>
                <c:pt idx="12">
                  <c:v>14.5</c:v>
                </c:pt>
                <c:pt idx="13">
                  <c:v>10.9</c:v>
                </c:pt>
                <c:pt idx="14">
                  <c:v>14.16</c:v>
                </c:pt>
                <c:pt idx="15">
                  <c:v>9.67</c:v>
                </c:pt>
                <c:pt idx="16">
                  <c:v>13.03</c:v>
                </c:pt>
                <c:pt idx="17">
                  <c:v>12.42</c:v>
                </c:pt>
                <c:pt idx="18">
                  <c:v>8.69</c:v>
                </c:pt>
                <c:pt idx="19">
                  <c:v>13.22</c:v>
                </c:pt>
                <c:pt idx="20">
                  <c:v>15.77</c:v>
                </c:pt>
                <c:pt idx="21">
                  <c:v>10.79</c:v>
                </c:pt>
                <c:pt idx="22">
                  <c:v>8.59</c:v>
                </c:pt>
                <c:pt idx="23">
                  <c:v>23.86</c:v>
                </c:pt>
                <c:pt idx="24">
                  <c:v>7.29</c:v>
                </c:pt>
                <c:pt idx="25">
                  <c:v>2.79</c:v>
                </c:pt>
                <c:pt idx="26">
                  <c:v>4.46</c:v>
                </c:pt>
                <c:pt idx="27">
                  <c:v>4.1900000000000004</c:v>
                </c:pt>
              </c:numCache>
            </c:numRef>
          </c:val>
          <c:smooth val="0"/>
          <c:extLst>
            <c:ext xmlns:c16="http://schemas.microsoft.com/office/drawing/2014/chart" uri="{C3380CC4-5D6E-409C-BE32-E72D297353CC}">
              <c16:uniqueId val="{00000001-855E-4465-A8C9-2F82F60C0D22}"/>
            </c:ext>
          </c:extLst>
        </c:ser>
        <c:dLbls>
          <c:showLegendKey val="0"/>
          <c:showVal val="0"/>
          <c:showCatName val="0"/>
          <c:showSerName val="0"/>
          <c:showPercent val="0"/>
          <c:showBubbleSize val="0"/>
        </c:dLbls>
        <c:marker val="1"/>
        <c:smooth val="0"/>
        <c:axId val="1686325919"/>
        <c:axId val="1737806911"/>
      </c:lineChart>
      <c:catAx>
        <c:axId val="1686325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737806911"/>
        <c:crosses val="autoZero"/>
        <c:auto val="1"/>
        <c:lblAlgn val="ctr"/>
        <c:lblOffset val="100"/>
        <c:noMultiLvlLbl val="0"/>
      </c:catAx>
      <c:valAx>
        <c:axId val="173780691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686325919"/>
        <c:crosses val="autoZero"/>
        <c:crossBetween val="between"/>
      </c:valAx>
      <c:spPr>
        <a:noFill/>
        <a:ln>
          <a:noFill/>
        </a:ln>
        <a:effectLst/>
      </c:spPr>
    </c:plotArea>
    <c:legend>
      <c:legendPos val="b"/>
      <c:layout>
        <c:manualLayout>
          <c:xMode val="edge"/>
          <c:yMode val="edge"/>
          <c:x val="8.8089247899266994E-4"/>
          <c:y val="0.93078047791980045"/>
          <c:w val="0.99365699698992327"/>
          <c:h val="4.8182083722378699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'G-28'!$D$2</c:f>
              <c:strCache>
                <c:ptCount val="1"/>
                <c:pt idx="0">
                  <c:v>Birth rate</c:v>
                </c:pt>
              </c:strCache>
            </c:strRef>
          </c:tx>
          <c:spPr>
            <a:solidFill>
              <a:schemeClr val="accent1"/>
            </a:solidFill>
            <a:ln>
              <a:noFill/>
            </a:ln>
            <a:effectLst/>
          </c:spPr>
          <c:invertIfNegative val="0"/>
          <c:cat>
            <c:strRef>
              <c:f>'G-28'!$B$3:$B$29</c:f>
              <c:strCache>
                <c:ptCount val="27"/>
                <c:pt idx="0">
                  <c:v>IE</c:v>
                </c:pt>
                <c:pt idx="1">
                  <c:v>FI</c:v>
                </c:pt>
                <c:pt idx="2">
                  <c:v>EE</c:v>
                </c:pt>
                <c:pt idx="3">
                  <c:v>HU</c:v>
                </c:pt>
                <c:pt idx="4">
                  <c:v>PL</c:v>
                </c:pt>
                <c:pt idx="5">
                  <c:v>SE</c:v>
                </c:pt>
                <c:pt idx="6">
                  <c:v>SK</c:v>
                </c:pt>
                <c:pt idx="7">
                  <c:v>ES</c:v>
                </c:pt>
                <c:pt idx="8">
                  <c:v>FR</c:v>
                </c:pt>
                <c:pt idx="9">
                  <c:v>SI</c:v>
                </c:pt>
                <c:pt idx="10">
                  <c:v>RO</c:v>
                </c:pt>
                <c:pt idx="11">
                  <c:v>HR</c:v>
                </c:pt>
                <c:pt idx="12">
                  <c:v>LT</c:v>
                </c:pt>
                <c:pt idx="13">
                  <c:v>NL</c:v>
                </c:pt>
                <c:pt idx="14">
                  <c:v>AT</c:v>
                </c:pt>
                <c:pt idx="15">
                  <c:v>IT</c:v>
                </c:pt>
                <c:pt idx="16">
                  <c:v>LU</c:v>
                </c:pt>
                <c:pt idx="17">
                  <c:v>MT</c:v>
                </c:pt>
                <c:pt idx="18">
                  <c:v>PT</c:v>
                </c:pt>
                <c:pt idx="19">
                  <c:v>CZ</c:v>
                </c:pt>
                <c:pt idx="20">
                  <c:v>BG</c:v>
                </c:pt>
                <c:pt idx="21">
                  <c:v>DE</c:v>
                </c:pt>
                <c:pt idx="22">
                  <c:v>CY</c:v>
                </c:pt>
                <c:pt idx="23">
                  <c:v>LV</c:v>
                </c:pt>
                <c:pt idx="24">
                  <c:v>GR</c:v>
                </c:pt>
                <c:pt idx="25">
                  <c:v>DK</c:v>
                </c:pt>
                <c:pt idx="26">
                  <c:v>BE</c:v>
                </c:pt>
              </c:strCache>
            </c:strRef>
          </c:cat>
          <c:val>
            <c:numRef>
              <c:f>'G-28'!$D$3:$D$29</c:f>
              <c:numCache>
                <c:formatCode>General</c:formatCode>
                <c:ptCount val="27"/>
                <c:pt idx="0">
                  <c:v>10.41</c:v>
                </c:pt>
                <c:pt idx="1">
                  <c:v>11.66</c:v>
                </c:pt>
                <c:pt idx="2">
                  <c:v>14.29</c:v>
                </c:pt>
                <c:pt idx="3">
                  <c:v>13.3</c:v>
                </c:pt>
                <c:pt idx="4">
                  <c:v>10.51</c:v>
                </c:pt>
                <c:pt idx="5">
                  <c:v>10.93</c:v>
                </c:pt>
                <c:pt idx="6">
                  <c:v>9.26</c:v>
                </c:pt>
                <c:pt idx="7">
                  <c:v>9.39</c:v>
                </c:pt>
                <c:pt idx="8">
                  <c:v>9.14</c:v>
                </c:pt>
                <c:pt idx="9">
                  <c:v>9</c:v>
                </c:pt>
                <c:pt idx="10">
                  <c:v>13.24</c:v>
                </c:pt>
                <c:pt idx="11">
                  <c:v>11.22</c:v>
                </c:pt>
                <c:pt idx="12">
                  <c:v>7.25</c:v>
                </c:pt>
                <c:pt idx="13">
                  <c:v>7.8</c:v>
                </c:pt>
                <c:pt idx="14">
                  <c:v>7.33</c:v>
                </c:pt>
                <c:pt idx="15">
                  <c:v>7.98</c:v>
                </c:pt>
                <c:pt idx="16">
                  <c:v>7.01</c:v>
                </c:pt>
                <c:pt idx="17">
                  <c:v>11.11</c:v>
                </c:pt>
                <c:pt idx="18">
                  <c:v>10.050000000000001</c:v>
                </c:pt>
                <c:pt idx="19">
                  <c:v>6.49</c:v>
                </c:pt>
                <c:pt idx="20">
                  <c:v>8.48</c:v>
                </c:pt>
                <c:pt idx="21">
                  <c:v>6.15</c:v>
                </c:pt>
                <c:pt idx="22">
                  <c:v>6.44</c:v>
                </c:pt>
                <c:pt idx="23">
                  <c:v>6.34</c:v>
                </c:pt>
                <c:pt idx="24">
                  <c:v>4.91</c:v>
                </c:pt>
                <c:pt idx="25">
                  <c:v>5.16</c:v>
                </c:pt>
                <c:pt idx="26">
                  <c:v>3.69</c:v>
                </c:pt>
              </c:numCache>
            </c:numRef>
          </c:val>
          <c:extLst>
            <c:ext xmlns:c16="http://schemas.microsoft.com/office/drawing/2014/chart" uri="{C3380CC4-5D6E-409C-BE32-E72D297353CC}">
              <c16:uniqueId val="{00000000-EE6F-4FED-A7A2-2BEFDACD821D}"/>
            </c:ext>
          </c:extLst>
        </c:ser>
        <c:ser>
          <c:idx val="1"/>
          <c:order val="1"/>
          <c:tx>
            <c:strRef>
              <c:f>'G-28'!$E$2</c:f>
              <c:strCache>
                <c:ptCount val="1"/>
                <c:pt idx="0">
                  <c:v>Death rate</c:v>
                </c:pt>
              </c:strCache>
            </c:strRef>
          </c:tx>
          <c:spPr>
            <a:solidFill>
              <a:schemeClr val="accent2"/>
            </a:solidFill>
            <a:ln>
              <a:noFill/>
            </a:ln>
            <a:effectLst/>
          </c:spPr>
          <c:invertIfNegative val="0"/>
          <c:cat>
            <c:strRef>
              <c:f>'G-28'!$B$3:$B$29</c:f>
              <c:strCache>
                <c:ptCount val="27"/>
                <c:pt idx="0">
                  <c:v>IE</c:v>
                </c:pt>
                <c:pt idx="1">
                  <c:v>FI</c:v>
                </c:pt>
                <c:pt idx="2">
                  <c:v>EE</c:v>
                </c:pt>
                <c:pt idx="3">
                  <c:v>HU</c:v>
                </c:pt>
                <c:pt idx="4">
                  <c:v>PL</c:v>
                </c:pt>
                <c:pt idx="5">
                  <c:v>SE</c:v>
                </c:pt>
                <c:pt idx="6">
                  <c:v>SK</c:v>
                </c:pt>
                <c:pt idx="7">
                  <c:v>ES</c:v>
                </c:pt>
                <c:pt idx="8">
                  <c:v>FR</c:v>
                </c:pt>
                <c:pt idx="9">
                  <c:v>SI</c:v>
                </c:pt>
                <c:pt idx="10">
                  <c:v>RO</c:v>
                </c:pt>
                <c:pt idx="11">
                  <c:v>HR</c:v>
                </c:pt>
                <c:pt idx="12">
                  <c:v>LT</c:v>
                </c:pt>
                <c:pt idx="13">
                  <c:v>NL</c:v>
                </c:pt>
                <c:pt idx="14">
                  <c:v>AT</c:v>
                </c:pt>
                <c:pt idx="15">
                  <c:v>IT</c:v>
                </c:pt>
                <c:pt idx="16">
                  <c:v>LU</c:v>
                </c:pt>
                <c:pt idx="17">
                  <c:v>MT</c:v>
                </c:pt>
                <c:pt idx="18">
                  <c:v>PT</c:v>
                </c:pt>
                <c:pt idx="19">
                  <c:v>CZ</c:v>
                </c:pt>
                <c:pt idx="20">
                  <c:v>BG</c:v>
                </c:pt>
                <c:pt idx="21">
                  <c:v>DE</c:v>
                </c:pt>
                <c:pt idx="22">
                  <c:v>CY</c:v>
                </c:pt>
                <c:pt idx="23">
                  <c:v>LV</c:v>
                </c:pt>
                <c:pt idx="24">
                  <c:v>GR</c:v>
                </c:pt>
                <c:pt idx="25">
                  <c:v>DK</c:v>
                </c:pt>
                <c:pt idx="26">
                  <c:v>BE</c:v>
                </c:pt>
              </c:strCache>
            </c:strRef>
          </c:cat>
          <c:val>
            <c:numRef>
              <c:f>'G-28'!$E$3:$E$29</c:f>
              <c:numCache>
                <c:formatCode>General</c:formatCode>
                <c:ptCount val="27"/>
                <c:pt idx="0">
                  <c:v>26.98</c:v>
                </c:pt>
                <c:pt idx="1">
                  <c:v>14.55</c:v>
                </c:pt>
                <c:pt idx="2">
                  <c:v>10.37</c:v>
                </c:pt>
                <c:pt idx="3">
                  <c:v>9.7899999999999991</c:v>
                </c:pt>
                <c:pt idx="4">
                  <c:v>12.24</c:v>
                </c:pt>
                <c:pt idx="5">
                  <c:v>8.44</c:v>
                </c:pt>
                <c:pt idx="6">
                  <c:v>9.75</c:v>
                </c:pt>
                <c:pt idx="7">
                  <c:v>9.27</c:v>
                </c:pt>
                <c:pt idx="8">
                  <c:v>9.34</c:v>
                </c:pt>
                <c:pt idx="9">
                  <c:v>9.23</c:v>
                </c:pt>
                <c:pt idx="10">
                  <c:v>4.9400000000000004</c:v>
                </c:pt>
                <c:pt idx="11">
                  <c:v>5.35</c:v>
                </c:pt>
                <c:pt idx="12">
                  <c:v>9.26</c:v>
                </c:pt>
                <c:pt idx="13">
                  <c:v>8.41</c:v>
                </c:pt>
                <c:pt idx="14">
                  <c:v>8.3800000000000008</c:v>
                </c:pt>
                <c:pt idx="15">
                  <c:v>7.57</c:v>
                </c:pt>
                <c:pt idx="16">
                  <c:v>8.36</c:v>
                </c:pt>
                <c:pt idx="17">
                  <c:v>3.26</c:v>
                </c:pt>
                <c:pt idx="18">
                  <c:v>3.77</c:v>
                </c:pt>
                <c:pt idx="19">
                  <c:v>6.74</c:v>
                </c:pt>
                <c:pt idx="20">
                  <c:v>3.97</c:v>
                </c:pt>
                <c:pt idx="21">
                  <c:v>6.06</c:v>
                </c:pt>
                <c:pt idx="22">
                  <c:v>5.23</c:v>
                </c:pt>
                <c:pt idx="23">
                  <c:v>2.5</c:v>
                </c:pt>
                <c:pt idx="24">
                  <c:v>1.84</c:v>
                </c:pt>
                <c:pt idx="25">
                  <c:v>1.57</c:v>
                </c:pt>
                <c:pt idx="26">
                  <c:v>1.43</c:v>
                </c:pt>
              </c:numCache>
            </c:numRef>
          </c:val>
          <c:extLst>
            <c:ext xmlns:c16="http://schemas.microsoft.com/office/drawing/2014/chart" uri="{C3380CC4-5D6E-409C-BE32-E72D297353CC}">
              <c16:uniqueId val="{00000001-EE6F-4FED-A7A2-2BEFDACD821D}"/>
            </c:ext>
          </c:extLst>
        </c:ser>
        <c:dLbls>
          <c:showLegendKey val="0"/>
          <c:showVal val="0"/>
          <c:showCatName val="0"/>
          <c:showSerName val="0"/>
          <c:showPercent val="0"/>
          <c:showBubbleSize val="0"/>
        </c:dLbls>
        <c:gapWidth val="219"/>
        <c:overlap val="100"/>
        <c:axId val="1033270208"/>
        <c:axId val="1033270688"/>
      </c:barChart>
      <c:lineChart>
        <c:grouping val="standard"/>
        <c:varyColors val="0"/>
        <c:ser>
          <c:idx val="2"/>
          <c:order val="2"/>
          <c:tx>
            <c:strRef>
              <c:f>'G-28'!$F$2</c:f>
              <c:strCache>
                <c:ptCount val="1"/>
                <c:pt idx="0">
                  <c:v>Churn rate</c:v>
                </c:pt>
              </c:strCache>
            </c:strRef>
          </c:tx>
          <c:spPr>
            <a:ln w="28575" cap="rnd">
              <a:solidFill>
                <a:schemeClr val="accent1">
                  <a:alpha val="0"/>
                </a:schemeClr>
              </a:solidFill>
              <a:round/>
            </a:ln>
            <a:effectLst/>
          </c:spPr>
          <c:marker>
            <c:symbol val="x"/>
            <c:size val="6"/>
            <c:spPr>
              <a:noFill/>
              <a:ln w="9525">
                <a:solidFill>
                  <a:schemeClr val="accent3"/>
                </a:solidFill>
              </a:ln>
              <a:effectLst/>
            </c:spPr>
          </c:marker>
          <c:val>
            <c:numRef>
              <c:f>'G-28'!$F$3:$F$29</c:f>
              <c:numCache>
                <c:formatCode>General</c:formatCode>
                <c:ptCount val="27"/>
                <c:pt idx="0">
                  <c:v>37.39</c:v>
                </c:pt>
                <c:pt idx="1">
                  <c:v>26.22</c:v>
                </c:pt>
                <c:pt idx="2">
                  <c:v>24.66</c:v>
                </c:pt>
                <c:pt idx="3">
                  <c:v>23.09</c:v>
                </c:pt>
                <c:pt idx="4">
                  <c:v>22.76</c:v>
                </c:pt>
                <c:pt idx="5">
                  <c:v>19.37</c:v>
                </c:pt>
                <c:pt idx="6">
                  <c:v>19.010000000000002</c:v>
                </c:pt>
                <c:pt idx="7">
                  <c:v>18.66</c:v>
                </c:pt>
                <c:pt idx="8">
                  <c:v>18.48</c:v>
                </c:pt>
                <c:pt idx="9">
                  <c:v>18.23</c:v>
                </c:pt>
                <c:pt idx="10">
                  <c:v>18.18</c:v>
                </c:pt>
                <c:pt idx="11">
                  <c:v>16.57</c:v>
                </c:pt>
                <c:pt idx="12">
                  <c:v>16.510000000000002</c:v>
                </c:pt>
                <c:pt idx="13">
                  <c:v>16.22</c:v>
                </c:pt>
                <c:pt idx="14">
                  <c:v>15.71</c:v>
                </c:pt>
                <c:pt idx="15">
                  <c:v>15.55</c:v>
                </c:pt>
                <c:pt idx="16">
                  <c:v>15.37</c:v>
                </c:pt>
                <c:pt idx="17">
                  <c:v>14.38</c:v>
                </c:pt>
                <c:pt idx="18">
                  <c:v>13.82</c:v>
                </c:pt>
                <c:pt idx="19">
                  <c:v>13.23</c:v>
                </c:pt>
                <c:pt idx="20">
                  <c:v>12.45</c:v>
                </c:pt>
                <c:pt idx="21">
                  <c:v>12.21</c:v>
                </c:pt>
                <c:pt idx="22">
                  <c:v>11.67</c:v>
                </c:pt>
                <c:pt idx="23">
                  <c:v>8.83</c:v>
                </c:pt>
                <c:pt idx="24">
                  <c:v>6.74</c:v>
                </c:pt>
                <c:pt idx="25">
                  <c:v>6.73</c:v>
                </c:pt>
                <c:pt idx="26">
                  <c:v>5.12</c:v>
                </c:pt>
              </c:numCache>
            </c:numRef>
          </c:val>
          <c:smooth val="0"/>
          <c:extLst>
            <c:ext xmlns:c16="http://schemas.microsoft.com/office/drawing/2014/chart" uri="{C3380CC4-5D6E-409C-BE32-E72D297353CC}">
              <c16:uniqueId val="{00000002-EE6F-4FED-A7A2-2BEFDACD821D}"/>
            </c:ext>
          </c:extLst>
        </c:ser>
        <c:dLbls>
          <c:showLegendKey val="0"/>
          <c:showVal val="0"/>
          <c:showCatName val="0"/>
          <c:showSerName val="0"/>
          <c:showPercent val="0"/>
          <c:showBubbleSize val="0"/>
        </c:dLbls>
        <c:marker val="1"/>
        <c:smooth val="0"/>
        <c:axId val="1033270208"/>
        <c:axId val="1033270688"/>
      </c:lineChart>
      <c:catAx>
        <c:axId val="103327020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33270688"/>
        <c:crosses val="autoZero"/>
        <c:auto val="1"/>
        <c:lblAlgn val="ctr"/>
        <c:lblOffset val="100"/>
        <c:noMultiLvlLbl val="0"/>
      </c:catAx>
      <c:valAx>
        <c:axId val="10332706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332702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8001090366320882E-2"/>
          <c:y val="0.10927474207819937"/>
          <c:w val="0.90218263342082239"/>
          <c:h val="0.61873577525722256"/>
        </c:manualLayout>
      </c:layout>
      <c:barChart>
        <c:barDir val="col"/>
        <c:grouping val="clustered"/>
        <c:varyColors val="0"/>
        <c:ser>
          <c:idx val="0"/>
          <c:order val="0"/>
          <c:tx>
            <c:strRef>
              <c:f>'G-29'!$B$2</c:f>
              <c:strCache>
                <c:ptCount val="1"/>
                <c:pt idx="0">
                  <c:v>2024</c:v>
                </c:pt>
              </c:strCache>
            </c:strRef>
          </c:tx>
          <c:spPr>
            <a:solidFill>
              <a:srgbClr val="0073E6"/>
            </a:solidFill>
            <a:ln w="25400">
              <a:noFill/>
            </a:ln>
          </c:spPr>
          <c:invertIfNegative val="0"/>
          <c:cat>
            <c:strRef>
              <c:f>'G-29'!$C$3:$C$30</c:f>
              <c:strCache>
                <c:ptCount val="28"/>
                <c:pt idx="0">
                  <c:v>DK</c:v>
                </c:pt>
                <c:pt idx="1">
                  <c:v>FI</c:v>
                </c:pt>
                <c:pt idx="2">
                  <c:v>LU</c:v>
                </c:pt>
                <c:pt idx="3">
                  <c:v>SE</c:v>
                </c:pt>
                <c:pt idx="4">
                  <c:v>NL</c:v>
                </c:pt>
                <c:pt idx="5">
                  <c:v>IE</c:v>
                </c:pt>
                <c:pt idx="6">
                  <c:v>DE</c:v>
                </c:pt>
                <c:pt idx="7">
                  <c:v>EE</c:v>
                </c:pt>
                <c:pt idx="8">
                  <c:v>AT</c:v>
                </c:pt>
                <c:pt idx="9">
                  <c:v>LT</c:v>
                </c:pt>
                <c:pt idx="10">
                  <c:v>BE</c:v>
                </c:pt>
                <c:pt idx="11">
                  <c:v>CZ</c:v>
                </c:pt>
                <c:pt idx="12">
                  <c:v>EU27</c:v>
                </c:pt>
                <c:pt idx="13">
                  <c:v>LV</c:v>
                </c:pt>
                <c:pt idx="14">
                  <c:v>FR</c:v>
                </c:pt>
                <c:pt idx="15">
                  <c:v>PT</c:v>
                </c:pt>
                <c:pt idx="16">
                  <c:v>SI</c:v>
                </c:pt>
                <c:pt idx="17">
                  <c:v>ES</c:v>
                </c:pt>
                <c:pt idx="18">
                  <c:v>CY</c:v>
                </c:pt>
                <c:pt idx="19">
                  <c:v>PL</c:v>
                </c:pt>
                <c:pt idx="20">
                  <c:v>IT</c:v>
                </c:pt>
                <c:pt idx="21">
                  <c:v>MT</c:v>
                </c:pt>
                <c:pt idx="22">
                  <c:v>SK</c:v>
                </c:pt>
                <c:pt idx="23">
                  <c:v>HR</c:v>
                </c:pt>
                <c:pt idx="24">
                  <c:v>GR</c:v>
                </c:pt>
                <c:pt idx="25">
                  <c:v>RO</c:v>
                </c:pt>
                <c:pt idx="26">
                  <c:v>HU</c:v>
                </c:pt>
                <c:pt idx="27">
                  <c:v>BG</c:v>
                </c:pt>
              </c:strCache>
            </c:strRef>
          </c:cat>
          <c:val>
            <c:numRef>
              <c:f>'G-29'!$B$3:$B$30</c:f>
              <c:numCache>
                <c:formatCode>General</c:formatCode>
                <c:ptCount val="28"/>
                <c:pt idx="0">
                  <c:v>1.7998684644699097</c:v>
                </c:pt>
                <c:pt idx="1">
                  <c:v>1.7800273895263672</c:v>
                </c:pt>
                <c:pt idx="2">
                  <c:v>1.7323790788650513</c:v>
                </c:pt>
                <c:pt idx="3">
                  <c:v>1.5786834955215454</c:v>
                </c:pt>
                <c:pt idx="4">
                  <c:v>1.5287570953369141</c:v>
                </c:pt>
                <c:pt idx="5">
                  <c:v>1.4862560033798218</c:v>
                </c:pt>
                <c:pt idx="6">
                  <c:v>1.3609974384307861</c:v>
                </c:pt>
                <c:pt idx="7">
                  <c:v>1.327423095703125</c:v>
                </c:pt>
                <c:pt idx="8">
                  <c:v>1.2891356945037842</c:v>
                </c:pt>
                <c:pt idx="9">
                  <c:v>1.1703664064407349</c:v>
                </c:pt>
                <c:pt idx="10">
                  <c:v>1.1347557306289673</c:v>
                </c:pt>
                <c:pt idx="11">
                  <c:v>1.1258381605148315</c:v>
                </c:pt>
                <c:pt idx="12">
                  <c:v>0.97375296111460086</c:v>
                </c:pt>
                <c:pt idx="13">
                  <c:v>0.91793406009674072</c:v>
                </c:pt>
                <c:pt idx="14">
                  <c:v>0.90850663185119629</c:v>
                </c:pt>
                <c:pt idx="15">
                  <c:v>0.89767181873321533</c:v>
                </c:pt>
                <c:pt idx="16">
                  <c:v>0.88642919063568115</c:v>
                </c:pt>
                <c:pt idx="17">
                  <c:v>0.75391107797622681</c:v>
                </c:pt>
                <c:pt idx="18">
                  <c:v>0.68401378393173218</c:v>
                </c:pt>
                <c:pt idx="19">
                  <c:v>0.66350746154785156</c:v>
                </c:pt>
                <c:pt idx="20">
                  <c:v>0.66347593069076538</c:v>
                </c:pt>
                <c:pt idx="21">
                  <c:v>0.63910937309265137</c:v>
                </c:pt>
                <c:pt idx="22">
                  <c:v>0.54976743459701538</c:v>
                </c:pt>
                <c:pt idx="23">
                  <c:v>0.45864614844322205</c:v>
                </c:pt>
                <c:pt idx="24">
                  <c:v>0.36503040790557861</c:v>
                </c:pt>
                <c:pt idx="25">
                  <c:v>0.29081618785858154</c:v>
                </c:pt>
                <c:pt idx="26">
                  <c:v>0.2462211549282074</c:v>
                </c:pt>
                <c:pt idx="27">
                  <c:v>5.1801234483718872E-2</c:v>
                </c:pt>
              </c:numCache>
            </c:numRef>
          </c:val>
          <c:extLst>
            <c:ext xmlns:c16="http://schemas.microsoft.com/office/drawing/2014/chart" uri="{C3380CC4-5D6E-409C-BE32-E72D297353CC}">
              <c16:uniqueId val="{00000000-3531-49C6-B5CC-F6E8D0D4AD35}"/>
            </c:ext>
          </c:extLst>
        </c:ser>
        <c:dLbls>
          <c:showLegendKey val="0"/>
          <c:showVal val="0"/>
          <c:showCatName val="0"/>
          <c:showSerName val="0"/>
          <c:showPercent val="0"/>
          <c:showBubbleSize val="0"/>
        </c:dLbls>
        <c:gapWidth val="70"/>
        <c:axId val="1449570607"/>
        <c:axId val="1"/>
      </c:barChart>
      <c:lineChart>
        <c:grouping val="standard"/>
        <c:varyColors val="0"/>
        <c:ser>
          <c:idx val="1"/>
          <c:order val="1"/>
          <c:tx>
            <c:strRef>
              <c:f>'G-29'!$A$2</c:f>
              <c:strCache>
                <c:ptCount val="1"/>
                <c:pt idx="0">
                  <c:v>2016</c:v>
                </c:pt>
              </c:strCache>
            </c:strRef>
          </c:tx>
          <c:spPr>
            <a:ln w="28575" cap="rnd">
              <a:solidFill>
                <a:srgbClr val="156082">
                  <a:alpha val="0"/>
                </a:srgbClr>
              </a:solidFill>
              <a:round/>
            </a:ln>
            <a:effectLst/>
          </c:spPr>
          <c:marker>
            <c:symbol val="diamond"/>
            <c:size val="4"/>
            <c:spPr>
              <a:solidFill>
                <a:schemeClr val="accent2"/>
              </a:solidFill>
              <a:ln w="9525">
                <a:solidFill>
                  <a:schemeClr val="accent2"/>
                </a:solidFill>
              </a:ln>
              <a:effectLst/>
            </c:spPr>
          </c:marker>
          <c:cat>
            <c:strRef>
              <c:f>'G-29'!$C$3:$C$30</c:f>
              <c:strCache>
                <c:ptCount val="28"/>
                <c:pt idx="0">
                  <c:v>DK</c:v>
                </c:pt>
                <c:pt idx="1">
                  <c:v>FI</c:v>
                </c:pt>
                <c:pt idx="2">
                  <c:v>LU</c:v>
                </c:pt>
                <c:pt idx="3">
                  <c:v>SE</c:v>
                </c:pt>
                <c:pt idx="4">
                  <c:v>NL</c:v>
                </c:pt>
                <c:pt idx="5">
                  <c:v>IE</c:v>
                </c:pt>
                <c:pt idx="6">
                  <c:v>DE</c:v>
                </c:pt>
                <c:pt idx="7">
                  <c:v>EE</c:v>
                </c:pt>
                <c:pt idx="8">
                  <c:v>AT</c:v>
                </c:pt>
                <c:pt idx="9">
                  <c:v>LT</c:v>
                </c:pt>
                <c:pt idx="10">
                  <c:v>BE</c:v>
                </c:pt>
                <c:pt idx="11">
                  <c:v>CZ</c:v>
                </c:pt>
                <c:pt idx="12">
                  <c:v>EU27</c:v>
                </c:pt>
                <c:pt idx="13">
                  <c:v>LV</c:v>
                </c:pt>
                <c:pt idx="14">
                  <c:v>FR</c:v>
                </c:pt>
                <c:pt idx="15">
                  <c:v>PT</c:v>
                </c:pt>
                <c:pt idx="16">
                  <c:v>SI</c:v>
                </c:pt>
                <c:pt idx="17">
                  <c:v>ES</c:v>
                </c:pt>
                <c:pt idx="18">
                  <c:v>CY</c:v>
                </c:pt>
                <c:pt idx="19">
                  <c:v>PL</c:v>
                </c:pt>
                <c:pt idx="20">
                  <c:v>IT</c:v>
                </c:pt>
                <c:pt idx="21">
                  <c:v>MT</c:v>
                </c:pt>
                <c:pt idx="22">
                  <c:v>SK</c:v>
                </c:pt>
                <c:pt idx="23">
                  <c:v>HR</c:v>
                </c:pt>
                <c:pt idx="24">
                  <c:v>GR</c:v>
                </c:pt>
                <c:pt idx="25">
                  <c:v>RO</c:v>
                </c:pt>
                <c:pt idx="26">
                  <c:v>HU</c:v>
                </c:pt>
                <c:pt idx="27">
                  <c:v>BG</c:v>
                </c:pt>
              </c:strCache>
            </c:strRef>
          </c:cat>
          <c:val>
            <c:numRef>
              <c:f>'G-29'!$A$3:$A$30</c:f>
              <c:numCache>
                <c:formatCode>General</c:formatCode>
                <c:ptCount val="28"/>
                <c:pt idx="0">
                  <c:v>1.7403751611709595</c:v>
                </c:pt>
                <c:pt idx="1">
                  <c:v>1.8129633665084839</c:v>
                </c:pt>
                <c:pt idx="2">
                  <c:v>1.7579076290130615</c:v>
                </c:pt>
                <c:pt idx="3">
                  <c:v>1.7271207571029663</c:v>
                </c:pt>
                <c:pt idx="4">
                  <c:v>1.7308253049850464</c:v>
                </c:pt>
                <c:pt idx="5">
                  <c:v>1.431093692779541</c:v>
                </c:pt>
                <c:pt idx="6">
                  <c:v>1.5587241649627686</c:v>
                </c:pt>
                <c:pt idx="7">
                  <c:v>1.2435876131057739</c:v>
                </c:pt>
                <c:pt idx="8">
                  <c:v>1.4604595899581909</c:v>
                </c:pt>
                <c:pt idx="9">
                  <c:v>0.89459168910980225</c:v>
                </c:pt>
                <c:pt idx="10">
                  <c:v>1.2768440246582031</c:v>
                </c:pt>
                <c:pt idx="11">
                  <c:v>0.95034980773925781</c:v>
                </c:pt>
                <c:pt idx="12">
                  <c:v>1.0071327106820211</c:v>
                </c:pt>
                <c:pt idx="13">
                  <c:v>0.71242910623550415</c:v>
                </c:pt>
                <c:pt idx="14">
                  <c:v>1.0438967943191528</c:v>
                </c:pt>
                <c:pt idx="15">
                  <c:v>1.0050234794616699</c:v>
                </c:pt>
                <c:pt idx="16">
                  <c:v>0.89101701974868774</c:v>
                </c:pt>
                <c:pt idx="17">
                  <c:v>0.86150586605072021</c:v>
                </c:pt>
                <c:pt idx="18">
                  <c:v>0.89589494466781616</c:v>
                </c:pt>
                <c:pt idx="19">
                  <c:v>0.77100050449371338</c:v>
                </c:pt>
                <c:pt idx="20">
                  <c:v>0.50680428743362427</c:v>
                </c:pt>
                <c:pt idx="21">
                  <c:v>1.0172446966171265</c:v>
                </c:pt>
                <c:pt idx="22">
                  <c:v>0.63173055648803711</c:v>
                </c:pt>
                <c:pt idx="23">
                  <c:v>0.33669149875640869</c:v>
                </c:pt>
                <c:pt idx="24">
                  <c:v>0.18531590700149536</c:v>
                </c:pt>
                <c:pt idx="25">
                  <c:v>0.24843914806842804</c:v>
                </c:pt>
                <c:pt idx="26">
                  <c:v>0.43650007247924805</c:v>
                </c:pt>
                <c:pt idx="27">
                  <c:v>6.4246505498886108E-2</c:v>
                </c:pt>
              </c:numCache>
            </c:numRef>
          </c:val>
          <c:smooth val="0"/>
          <c:extLst>
            <c:ext xmlns:c16="http://schemas.microsoft.com/office/drawing/2014/chart" uri="{C3380CC4-5D6E-409C-BE32-E72D297353CC}">
              <c16:uniqueId val="{00000001-3531-49C6-B5CC-F6E8D0D4AD35}"/>
            </c:ext>
          </c:extLst>
        </c:ser>
        <c:dLbls>
          <c:showLegendKey val="0"/>
          <c:showVal val="0"/>
          <c:showCatName val="0"/>
          <c:showSerName val="0"/>
          <c:showPercent val="0"/>
          <c:showBubbleSize val="0"/>
        </c:dLbls>
        <c:marker val="1"/>
        <c:smooth val="0"/>
        <c:axId val="1449570607"/>
        <c:axId val="1"/>
      </c:lineChart>
      <c:catAx>
        <c:axId val="1449570607"/>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1449570607"/>
        <c:crosses val="autoZero"/>
        <c:crossBetween val="between"/>
        <c:majorUnit val="0.4"/>
      </c:valAx>
    </c:plotArea>
    <c:legend>
      <c:legendPos val="b"/>
      <c:layout>
        <c:manualLayout>
          <c:xMode val="edge"/>
          <c:yMode val="edge"/>
          <c:x val="1.5207295516631851E-2"/>
          <c:y val="0.8482621379644617"/>
          <c:w val="0.96663626868070063"/>
          <c:h val="0.10474690663667041"/>
        </c:manualLayout>
      </c:layout>
      <c:overlay val="0"/>
      <c:spPr>
        <a:noFill/>
        <a:ln w="25400">
          <a:noFill/>
        </a:ln>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sk-SK"/>
        </a:p>
      </c:txPr>
    </c:legend>
    <c:plotVisOnly val="1"/>
    <c:dispBlanksAs val="gap"/>
    <c:showDLblsOverMax val="0"/>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'G-31'!$A$3</c:f>
              <c:strCache>
                <c:ptCount val="1"/>
                <c:pt idx="0">
                  <c:v>Output gap (pp of GDP, right-hand scale)</c:v>
                </c:pt>
              </c:strCache>
            </c:strRef>
          </c:tx>
          <c:spPr>
            <a:solidFill>
              <a:schemeClr val="accent1"/>
            </a:solidFill>
            <a:ln>
              <a:noFill/>
            </a:ln>
            <a:effectLst/>
          </c:spPr>
          <c:invertIfNegative val="0"/>
          <c:cat>
            <c:numRef>
              <c:f>'G-31'!$B$2:$E$2</c:f>
              <c:numCache>
                <c:formatCode>General</c:formatCode>
                <c:ptCount val="4"/>
                <c:pt idx="0">
                  <c:v>2025</c:v>
                </c:pt>
                <c:pt idx="1">
                  <c:v>2026</c:v>
                </c:pt>
                <c:pt idx="2">
                  <c:v>2027</c:v>
                </c:pt>
                <c:pt idx="3">
                  <c:v>2028</c:v>
                </c:pt>
              </c:numCache>
            </c:numRef>
          </c:cat>
          <c:val>
            <c:numRef>
              <c:f>'G-31'!$B$3:$E$3</c:f>
              <c:numCache>
                <c:formatCode>0.00_ ;\-0.00\ </c:formatCode>
                <c:ptCount val="4"/>
                <c:pt idx="0">
                  <c:v>-0.27720811749999996</c:v>
                </c:pt>
                <c:pt idx="1">
                  <c:v>-0.85891734040731371</c:v>
                </c:pt>
                <c:pt idx="2">
                  <c:v>-0.87173623509728126</c:v>
                </c:pt>
                <c:pt idx="3">
                  <c:v>-0.23762436475332216</c:v>
                </c:pt>
              </c:numCache>
            </c:numRef>
          </c:val>
          <c:extLst>
            <c:ext xmlns:c16="http://schemas.microsoft.com/office/drawing/2014/chart" uri="{C3380CC4-5D6E-409C-BE32-E72D297353CC}">
              <c16:uniqueId val="{00000000-48CC-477D-BB05-BD828A016D8C}"/>
            </c:ext>
          </c:extLst>
        </c:ser>
        <c:dLbls>
          <c:showLegendKey val="0"/>
          <c:showVal val="0"/>
          <c:showCatName val="0"/>
          <c:showSerName val="0"/>
          <c:showPercent val="0"/>
          <c:showBubbleSize val="0"/>
        </c:dLbls>
        <c:gapWidth val="150"/>
        <c:overlap val="100"/>
        <c:axId val="681267695"/>
        <c:axId val="681273935"/>
      </c:barChart>
      <c:lineChart>
        <c:grouping val="standard"/>
        <c:varyColors val="0"/>
        <c:ser>
          <c:idx val="1"/>
          <c:order val="1"/>
          <c:tx>
            <c:strRef>
              <c:f>'G-31'!$A$4</c:f>
              <c:strCache>
                <c:ptCount val="1"/>
                <c:pt idx="0">
                  <c:v>Real GPD (Eur billions, at costant prices)</c:v>
                </c:pt>
              </c:strCache>
            </c:strRef>
          </c:tx>
          <c:spPr>
            <a:ln w="28575" cap="rnd">
              <a:solidFill>
                <a:schemeClr val="accent2"/>
              </a:solidFill>
              <a:round/>
            </a:ln>
            <a:effectLst/>
          </c:spPr>
          <c:marker>
            <c:symbol val="none"/>
          </c:marker>
          <c:cat>
            <c:numRef>
              <c:f>'G-31'!$B$2:$E$2</c:f>
              <c:numCache>
                <c:formatCode>General</c:formatCode>
                <c:ptCount val="4"/>
                <c:pt idx="0">
                  <c:v>2025</c:v>
                </c:pt>
                <c:pt idx="1">
                  <c:v>2026</c:v>
                </c:pt>
                <c:pt idx="2">
                  <c:v>2027</c:v>
                </c:pt>
                <c:pt idx="3">
                  <c:v>2028</c:v>
                </c:pt>
              </c:numCache>
            </c:numRef>
          </c:cat>
          <c:val>
            <c:numRef>
              <c:f>'G-31'!$B$4:$E$4</c:f>
              <c:numCache>
                <c:formatCode>0.0</c:formatCode>
                <c:ptCount val="4"/>
                <c:pt idx="0">
                  <c:v>105.140428</c:v>
                </c:pt>
                <c:pt idx="1">
                  <c:v>106.01093422468074</c:v>
                </c:pt>
                <c:pt idx="2">
                  <c:v>108.02164168858921</c:v>
                </c:pt>
                <c:pt idx="3">
                  <c:v>110.89923537304352</c:v>
                </c:pt>
              </c:numCache>
            </c:numRef>
          </c:val>
          <c:smooth val="0"/>
          <c:extLst>
            <c:ext xmlns:c16="http://schemas.microsoft.com/office/drawing/2014/chart" uri="{C3380CC4-5D6E-409C-BE32-E72D297353CC}">
              <c16:uniqueId val="{00000001-48CC-477D-BB05-BD828A016D8C}"/>
            </c:ext>
          </c:extLst>
        </c:ser>
        <c:ser>
          <c:idx val="2"/>
          <c:order val="2"/>
          <c:tx>
            <c:strRef>
              <c:f>'G-31'!$A$5</c:f>
              <c:strCache>
                <c:ptCount val="1"/>
                <c:pt idx="0">
                  <c:v>Potential GDP (Eur billions, at costant prices)</c:v>
                </c:pt>
              </c:strCache>
            </c:strRef>
          </c:tx>
          <c:spPr>
            <a:ln w="28575" cap="rnd">
              <a:solidFill>
                <a:schemeClr val="accent3"/>
              </a:solidFill>
              <a:round/>
            </a:ln>
            <a:effectLst/>
          </c:spPr>
          <c:marker>
            <c:symbol val="none"/>
          </c:marker>
          <c:cat>
            <c:numRef>
              <c:f>'G-31'!$B$2:$E$2</c:f>
              <c:numCache>
                <c:formatCode>General</c:formatCode>
                <c:ptCount val="4"/>
                <c:pt idx="0">
                  <c:v>2025</c:v>
                </c:pt>
                <c:pt idx="1">
                  <c:v>2026</c:v>
                </c:pt>
                <c:pt idx="2">
                  <c:v>2027</c:v>
                </c:pt>
                <c:pt idx="3">
                  <c:v>2028</c:v>
                </c:pt>
              </c:numCache>
            </c:numRef>
          </c:cat>
          <c:val>
            <c:numRef>
              <c:f>'G-31'!$B$5:$E$5</c:f>
              <c:numCache>
                <c:formatCode>0.0</c:formatCode>
                <c:ptCount val="4"/>
                <c:pt idx="0">
                  <c:v>105.433409219829</c:v>
                </c:pt>
                <c:pt idx="1">
                  <c:v>106.93028069464256</c:v>
                </c:pt>
                <c:pt idx="2">
                  <c:v>108.96958843843601</c:v>
                </c:pt>
                <c:pt idx="3">
                  <c:v>111.16326117718138</c:v>
                </c:pt>
              </c:numCache>
            </c:numRef>
          </c:val>
          <c:smooth val="0"/>
          <c:extLst>
            <c:ext xmlns:c16="http://schemas.microsoft.com/office/drawing/2014/chart" uri="{C3380CC4-5D6E-409C-BE32-E72D297353CC}">
              <c16:uniqueId val="{00000002-48CC-477D-BB05-BD828A016D8C}"/>
            </c:ext>
          </c:extLst>
        </c:ser>
        <c:dLbls>
          <c:showLegendKey val="0"/>
          <c:showVal val="0"/>
          <c:showCatName val="0"/>
          <c:showSerName val="0"/>
          <c:showPercent val="0"/>
          <c:showBubbleSize val="0"/>
        </c:dLbls>
        <c:marker val="1"/>
        <c:smooth val="0"/>
        <c:axId val="681300815"/>
        <c:axId val="681308975"/>
      </c:lineChart>
      <c:catAx>
        <c:axId val="681300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681308975"/>
        <c:crosses val="autoZero"/>
        <c:auto val="1"/>
        <c:lblAlgn val="ctr"/>
        <c:lblOffset val="100"/>
        <c:noMultiLvlLbl val="0"/>
      </c:catAx>
      <c:valAx>
        <c:axId val="68130897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681300815"/>
        <c:crosses val="autoZero"/>
        <c:crossBetween val="between"/>
      </c:valAx>
      <c:valAx>
        <c:axId val="681273935"/>
        <c:scaling>
          <c:orientation val="minMax"/>
        </c:scaling>
        <c:delete val="0"/>
        <c:axPos val="r"/>
        <c:numFmt formatCode="0.00_ ;\-0.0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681267695"/>
        <c:crosses val="max"/>
        <c:crossBetween val="between"/>
      </c:valAx>
      <c:catAx>
        <c:axId val="681267695"/>
        <c:scaling>
          <c:orientation val="minMax"/>
        </c:scaling>
        <c:delete val="1"/>
        <c:axPos val="b"/>
        <c:numFmt formatCode="General" sourceLinked="1"/>
        <c:majorTickMark val="out"/>
        <c:minorTickMark val="none"/>
        <c:tickLblPos val="nextTo"/>
        <c:crossAx val="68127393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33245844272E-2"/>
          <c:y val="3.3490313684913502E-2"/>
          <c:w val="0.90218263342082239"/>
          <c:h val="0.6945202133491204"/>
        </c:manualLayout>
      </c:layout>
      <c:barChart>
        <c:barDir val="col"/>
        <c:grouping val="stacked"/>
        <c:varyColors val="0"/>
        <c:ser>
          <c:idx val="0"/>
          <c:order val="0"/>
          <c:tx>
            <c:strRef>
              <c:f>'G-32'!$C$2</c:f>
              <c:strCache>
                <c:ptCount val="1"/>
                <c:pt idx="0">
                  <c:v>Potential growth</c:v>
                </c:pt>
              </c:strCache>
            </c:strRef>
          </c:tx>
          <c:spPr>
            <a:solidFill>
              <a:schemeClr val="accent1"/>
            </a:solidFill>
            <a:ln>
              <a:noFill/>
            </a:ln>
            <a:effectLst/>
          </c:spPr>
          <c:invertIfNegative val="0"/>
          <c:cat>
            <c:multiLvlStrRef>
              <c:f>'G-32'!$A$3:$B$14</c:f>
              <c:multiLvlStrCache>
                <c:ptCount val="12"/>
                <c:lvl>
                  <c:pt idx="0">
                    <c:v>CZ</c:v>
                  </c:pt>
                  <c:pt idx="1">
                    <c:v>HU</c:v>
                  </c:pt>
                  <c:pt idx="2">
                    <c:v>PL</c:v>
                  </c:pt>
                  <c:pt idx="3">
                    <c:v>SK</c:v>
                  </c:pt>
                  <c:pt idx="4">
                    <c:v>CZ</c:v>
                  </c:pt>
                  <c:pt idx="5">
                    <c:v>HU</c:v>
                  </c:pt>
                  <c:pt idx="6">
                    <c:v>PL</c:v>
                  </c:pt>
                  <c:pt idx="7">
                    <c:v>SK</c:v>
                  </c:pt>
                  <c:pt idx="8">
                    <c:v>CZ</c:v>
                  </c:pt>
                  <c:pt idx="9">
                    <c:v>HU</c:v>
                  </c:pt>
                  <c:pt idx="10">
                    <c:v>PL</c:v>
                  </c:pt>
                  <c:pt idx="11">
                    <c:v>SK</c:v>
                  </c:pt>
                </c:lvl>
                <c:lvl>
                  <c:pt idx="0">
                    <c:v>2025</c:v>
                  </c:pt>
                  <c:pt idx="4">
                    <c:v>2026</c:v>
                  </c:pt>
                  <c:pt idx="8">
                    <c:v>2027</c:v>
                  </c:pt>
                </c:lvl>
              </c:multiLvlStrCache>
            </c:multiLvlStrRef>
          </c:cat>
          <c:val>
            <c:numRef>
              <c:f>'G-32'!$C$3:$C$14</c:f>
              <c:numCache>
                <c:formatCode>0.0</c:formatCode>
                <c:ptCount val="12"/>
                <c:pt idx="0">
                  <c:v>1.5606830080451941</c:v>
                </c:pt>
                <c:pt idx="1">
                  <c:v>0.99977499891068522</c:v>
                </c:pt>
                <c:pt idx="2">
                  <c:v>3.2161649120598268</c:v>
                </c:pt>
                <c:pt idx="3">
                  <c:v>1.5553476602941041</c:v>
                </c:pt>
                <c:pt idx="4">
                  <c:v>1.647659676734881</c:v>
                </c:pt>
                <c:pt idx="5">
                  <c:v>1.0940348160041411</c:v>
                </c:pt>
                <c:pt idx="6">
                  <c:v>3.0799247902746352</c:v>
                </c:pt>
                <c:pt idx="7">
                  <c:v>1.3760472460364159</c:v>
                </c:pt>
                <c:pt idx="8">
                  <c:v>1.492104314140974</c:v>
                </c:pt>
                <c:pt idx="9">
                  <c:v>1.2718404103276399</c:v>
                </c:pt>
                <c:pt idx="10">
                  <c:v>3.04501971963913</c:v>
                </c:pt>
                <c:pt idx="11">
                  <c:v>1.2299052141771181</c:v>
                </c:pt>
              </c:numCache>
            </c:numRef>
          </c:val>
          <c:extLst>
            <c:ext xmlns:c16="http://schemas.microsoft.com/office/drawing/2014/chart" uri="{C3380CC4-5D6E-409C-BE32-E72D297353CC}">
              <c16:uniqueId val="{00000000-2576-4E98-9DD2-974DAC1139FB}"/>
            </c:ext>
          </c:extLst>
        </c:ser>
        <c:ser>
          <c:idx val="1"/>
          <c:order val="1"/>
          <c:tx>
            <c:strRef>
              <c:f>'G-32'!$D$2</c:f>
              <c:strCache>
                <c:ptCount val="1"/>
                <c:pt idx="0">
                  <c:v>Cyclical contribution</c:v>
                </c:pt>
              </c:strCache>
            </c:strRef>
          </c:tx>
          <c:spPr>
            <a:solidFill>
              <a:schemeClr val="accent3"/>
            </a:solidFill>
            <a:ln>
              <a:noFill/>
            </a:ln>
            <a:effectLst/>
          </c:spPr>
          <c:invertIfNegative val="0"/>
          <c:cat>
            <c:multiLvlStrRef>
              <c:f>'G-32'!$A$3:$B$14</c:f>
              <c:multiLvlStrCache>
                <c:ptCount val="12"/>
                <c:lvl>
                  <c:pt idx="0">
                    <c:v>CZ</c:v>
                  </c:pt>
                  <c:pt idx="1">
                    <c:v>HU</c:v>
                  </c:pt>
                  <c:pt idx="2">
                    <c:v>PL</c:v>
                  </c:pt>
                  <c:pt idx="3">
                    <c:v>SK</c:v>
                  </c:pt>
                  <c:pt idx="4">
                    <c:v>CZ</c:v>
                  </c:pt>
                  <c:pt idx="5">
                    <c:v>HU</c:v>
                  </c:pt>
                  <c:pt idx="6">
                    <c:v>PL</c:v>
                  </c:pt>
                  <c:pt idx="7">
                    <c:v>SK</c:v>
                  </c:pt>
                  <c:pt idx="8">
                    <c:v>CZ</c:v>
                  </c:pt>
                  <c:pt idx="9">
                    <c:v>HU</c:v>
                  </c:pt>
                  <c:pt idx="10">
                    <c:v>PL</c:v>
                  </c:pt>
                  <c:pt idx="11">
                    <c:v>SK</c:v>
                  </c:pt>
                </c:lvl>
                <c:lvl>
                  <c:pt idx="0">
                    <c:v>2025</c:v>
                  </c:pt>
                  <c:pt idx="4">
                    <c:v>2026</c:v>
                  </c:pt>
                  <c:pt idx="8">
                    <c:v>2027</c:v>
                  </c:pt>
                </c:lvl>
              </c:multiLvlStrCache>
            </c:multiLvlStrRef>
          </c:cat>
          <c:val>
            <c:numRef>
              <c:f>'G-32'!$D$3:$D$14</c:f>
              <c:numCache>
                <c:formatCode>0.0</c:formatCode>
                <c:ptCount val="12"/>
                <c:pt idx="0">
                  <c:v>1.019783720804091</c:v>
                </c:pt>
                <c:pt idx="1">
                  <c:v>-0.49023271313637368</c:v>
                </c:pt>
                <c:pt idx="2">
                  <c:v>0.4157504546607349</c:v>
                </c:pt>
                <c:pt idx="3">
                  <c:v>-0.74793277433717886</c:v>
                </c:pt>
                <c:pt idx="4">
                  <c:v>0.1496121832601949</c:v>
                </c:pt>
                <c:pt idx="5">
                  <c:v>0.70968904373023278</c:v>
                </c:pt>
                <c:pt idx="6">
                  <c:v>0.38976389351468299</c:v>
                </c:pt>
                <c:pt idx="7">
                  <c:v>-0.56836548102159323</c:v>
                </c:pt>
                <c:pt idx="8">
                  <c:v>0.93746457099614933</c:v>
                </c:pt>
                <c:pt idx="9">
                  <c:v>0.82740638792888621</c:v>
                </c:pt>
                <c:pt idx="10">
                  <c:v>-0.2887668674959265</c:v>
                </c:pt>
                <c:pt idx="11">
                  <c:v>0.29041347363401032</c:v>
                </c:pt>
              </c:numCache>
            </c:numRef>
          </c:val>
          <c:extLst>
            <c:ext xmlns:c16="http://schemas.microsoft.com/office/drawing/2014/chart" uri="{C3380CC4-5D6E-409C-BE32-E72D297353CC}">
              <c16:uniqueId val="{00000001-2576-4E98-9DD2-974DAC1139FB}"/>
            </c:ext>
          </c:extLst>
        </c:ser>
        <c:dLbls>
          <c:showLegendKey val="0"/>
          <c:showVal val="0"/>
          <c:showCatName val="0"/>
          <c:showSerName val="0"/>
          <c:showPercent val="0"/>
          <c:showBubbleSize val="0"/>
        </c:dLbls>
        <c:gapWidth val="100"/>
        <c:overlap val="100"/>
        <c:axId val="596498808"/>
        <c:axId val="596499136"/>
      </c:barChart>
      <c:lineChart>
        <c:grouping val="standard"/>
        <c:varyColors val="0"/>
        <c:ser>
          <c:idx val="2"/>
          <c:order val="2"/>
          <c:tx>
            <c:strRef>
              <c:f>'G-32'!$E$2</c:f>
              <c:strCache>
                <c:ptCount val="1"/>
                <c:pt idx="0">
                  <c:v>Overall GDP contribution</c:v>
                </c:pt>
              </c:strCache>
            </c:strRef>
          </c:tx>
          <c:spPr>
            <a:ln w="28575" cap="rnd">
              <a:noFill/>
              <a:round/>
            </a:ln>
            <a:effectLst/>
          </c:spPr>
          <c:marker>
            <c:symbol val="circle"/>
            <c:size val="8"/>
            <c:spPr>
              <a:solidFill>
                <a:sysClr val="windowText" lastClr="000000"/>
              </a:solidFill>
              <a:ln w="9525">
                <a:noFill/>
              </a:ln>
              <a:effectLst/>
            </c:spPr>
          </c:marker>
          <c:cat>
            <c:multiLvlStrRef>
              <c:f>'G-32'!$A$3:$B$14</c:f>
              <c:multiLvlStrCache>
                <c:ptCount val="12"/>
                <c:lvl>
                  <c:pt idx="0">
                    <c:v>CZ</c:v>
                  </c:pt>
                  <c:pt idx="1">
                    <c:v>HU</c:v>
                  </c:pt>
                  <c:pt idx="2">
                    <c:v>PL</c:v>
                  </c:pt>
                  <c:pt idx="3">
                    <c:v>SK</c:v>
                  </c:pt>
                  <c:pt idx="4">
                    <c:v>CZ</c:v>
                  </c:pt>
                  <c:pt idx="5">
                    <c:v>HU</c:v>
                  </c:pt>
                  <c:pt idx="6">
                    <c:v>PL</c:v>
                  </c:pt>
                  <c:pt idx="7">
                    <c:v>SK</c:v>
                  </c:pt>
                  <c:pt idx="8">
                    <c:v>CZ</c:v>
                  </c:pt>
                  <c:pt idx="9">
                    <c:v>HU</c:v>
                  </c:pt>
                  <c:pt idx="10">
                    <c:v>PL</c:v>
                  </c:pt>
                  <c:pt idx="11">
                    <c:v>SK</c:v>
                  </c:pt>
                </c:lvl>
                <c:lvl>
                  <c:pt idx="0">
                    <c:v>2025</c:v>
                  </c:pt>
                  <c:pt idx="4">
                    <c:v>2026</c:v>
                  </c:pt>
                  <c:pt idx="8">
                    <c:v>2027</c:v>
                  </c:pt>
                </c:lvl>
              </c:multiLvlStrCache>
            </c:multiLvlStrRef>
          </c:cat>
          <c:val>
            <c:numRef>
              <c:f>'G-32'!$E$3:$E$14</c:f>
              <c:numCache>
                <c:formatCode>0.0</c:formatCode>
                <c:ptCount val="12"/>
                <c:pt idx="0">
                  <c:v>2.580466728849284</c:v>
                </c:pt>
                <c:pt idx="1">
                  <c:v>0.50954228577431149</c:v>
                </c:pt>
                <c:pt idx="2">
                  <c:v>3.6319153667205621</c:v>
                </c:pt>
                <c:pt idx="3">
                  <c:v>0.80741488595692523</c:v>
                </c:pt>
                <c:pt idx="4">
                  <c:v>1.797271859995075</c:v>
                </c:pt>
                <c:pt idx="5">
                  <c:v>1.8037238597343741</c:v>
                </c:pt>
                <c:pt idx="6">
                  <c:v>3.4696886837893182</c:v>
                </c:pt>
                <c:pt idx="7">
                  <c:v>0.80768176501482269</c:v>
                </c:pt>
                <c:pt idx="8">
                  <c:v>2.4295688851371229</c:v>
                </c:pt>
                <c:pt idx="9">
                  <c:v>2.099246798256527</c:v>
                </c:pt>
                <c:pt idx="10">
                  <c:v>2.7562528521432039</c:v>
                </c:pt>
                <c:pt idx="11">
                  <c:v>1.520318687811129</c:v>
                </c:pt>
              </c:numCache>
            </c:numRef>
          </c:val>
          <c:smooth val="0"/>
          <c:extLst>
            <c:ext xmlns:c16="http://schemas.microsoft.com/office/drawing/2014/chart" uri="{C3380CC4-5D6E-409C-BE32-E72D297353CC}">
              <c16:uniqueId val="{00000002-2576-4E98-9DD2-974DAC1139FB}"/>
            </c:ext>
          </c:extLst>
        </c:ser>
        <c:dLbls>
          <c:showLegendKey val="0"/>
          <c:showVal val="0"/>
          <c:showCatName val="0"/>
          <c:showSerName val="0"/>
          <c:showPercent val="0"/>
          <c:showBubbleSize val="0"/>
        </c:dLbls>
        <c:marker val="1"/>
        <c:smooth val="0"/>
        <c:axId val="596498808"/>
        <c:axId val="596499136"/>
      </c:lineChart>
      <c:catAx>
        <c:axId val="596498808"/>
        <c:scaling>
          <c:orientation val="minMax"/>
        </c:scaling>
        <c:delete val="0"/>
        <c:axPos val="b"/>
        <c:numFmt formatCode="General" sourceLinked="1"/>
        <c:majorTickMark val="out"/>
        <c:minorTickMark val="none"/>
        <c:tickLblPos val="low"/>
        <c:spPr>
          <a:noFill/>
          <a:ln w="9525" cap="flat" cmpd="sng" algn="ctr">
            <a:solidFill>
              <a:sysClr val="window" lastClr="FFFFFF">
                <a:lumMod val="50000"/>
              </a:sys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numFmt formatCode="#,##0" sourceLinked="0"/>
        <c:majorTickMark val="out"/>
        <c:minorTickMark val="none"/>
        <c:tickLblPos val="nextTo"/>
        <c:spPr>
          <a:noFill/>
          <a:ln>
            <a:solidFill>
              <a:sysClr val="window" lastClr="FFFFFF">
                <a:lumMod val="50000"/>
              </a:sysClr>
            </a:solid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spPr>
        <a:noFill/>
        <a:ln>
          <a:noFill/>
        </a:ln>
        <a:effectLst/>
      </c:spPr>
    </c:plotArea>
    <c:legend>
      <c:legendPos val="b"/>
      <c:layout>
        <c:manualLayout>
          <c:xMode val="edge"/>
          <c:yMode val="edge"/>
          <c:x val="6.3888888888888884E-2"/>
          <c:y val="0.83453912797674812"/>
          <c:w val="0.8837419072615923"/>
          <c:h val="0.1612745743195888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Verdana" panose="020B0604030504040204" pitchFamily="34" charset="0"/>
              <a:cs typeface="Arial" panose="020B0604020202020204" pitchFamily="34" charset="0"/>
            </a:defRPr>
          </a:pPr>
          <a:endParaRPr lang="sk-SK"/>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'G-33'!$B$2</c:f>
              <c:strCache>
                <c:ptCount val="1"/>
                <c:pt idx="0">
                  <c:v>Uncertainty</c:v>
                </c:pt>
              </c:strCache>
            </c:strRef>
          </c:tx>
          <c:spPr>
            <a:ln w="19050" cap="rnd">
              <a:solidFill>
                <a:schemeClr val="accent5"/>
              </a:solidFill>
              <a:round/>
            </a:ln>
            <a:effectLst/>
          </c:spPr>
          <c:marker>
            <c:symbol val="none"/>
          </c:marker>
          <c:xVal>
            <c:numRef>
              <c:f>'G-33'!$A$3:$A$47</c:f>
              <c:numCache>
                <c:formatCode>General</c:formatCode>
                <c:ptCount val="45"/>
                <c:pt idx="0">
                  <c:v>2015.125</c:v>
                </c:pt>
                <c:pt idx="1">
                  <c:v>2015.375</c:v>
                </c:pt>
                <c:pt idx="2">
                  <c:v>2015.625</c:v>
                </c:pt>
                <c:pt idx="3">
                  <c:v>2015.875</c:v>
                </c:pt>
                <c:pt idx="4">
                  <c:v>2016.125</c:v>
                </c:pt>
                <c:pt idx="5">
                  <c:v>2016.375</c:v>
                </c:pt>
                <c:pt idx="6">
                  <c:v>2016.625</c:v>
                </c:pt>
                <c:pt idx="7">
                  <c:v>2016.875</c:v>
                </c:pt>
                <c:pt idx="8">
                  <c:v>2017.125</c:v>
                </c:pt>
                <c:pt idx="9">
                  <c:v>2017.375</c:v>
                </c:pt>
                <c:pt idx="10">
                  <c:v>2017.625</c:v>
                </c:pt>
                <c:pt idx="11">
                  <c:v>2017.875</c:v>
                </c:pt>
                <c:pt idx="12">
                  <c:v>2018.125</c:v>
                </c:pt>
                <c:pt idx="13">
                  <c:v>2018.375</c:v>
                </c:pt>
                <c:pt idx="14">
                  <c:v>2018.625</c:v>
                </c:pt>
                <c:pt idx="15">
                  <c:v>2018.875</c:v>
                </c:pt>
                <c:pt idx="16">
                  <c:v>2019.125</c:v>
                </c:pt>
                <c:pt idx="17">
                  <c:v>2019.375</c:v>
                </c:pt>
                <c:pt idx="18">
                  <c:v>2019.625</c:v>
                </c:pt>
                <c:pt idx="19">
                  <c:v>2019.875</c:v>
                </c:pt>
                <c:pt idx="20">
                  <c:v>2020.125</c:v>
                </c:pt>
                <c:pt idx="21">
                  <c:v>2020.375</c:v>
                </c:pt>
                <c:pt idx="22">
                  <c:v>2020.625</c:v>
                </c:pt>
                <c:pt idx="23">
                  <c:v>2020.875</c:v>
                </c:pt>
                <c:pt idx="24">
                  <c:v>2021.125</c:v>
                </c:pt>
                <c:pt idx="25">
                  <c:v>2021.375</c:v>
                </c:pt>
                <c:pt idx="26">
                  <c:v>2021.625</c:v>
                </c:pt>
                <c:pt idx="27">
                  <c:v>2021.875</c:v>
                </c:pt>
                <c:pt idx="28">
                  <c:v>2022.125</c:v>
                </c:pt>
                <c:pt idx="29">
                  <c:v>2022.375</c:v>
                </c:pt>
                <c:pt idx="30">
                  <c:v>2022.625</c:v>
                </c:pt>
                <c:pt idx="31">
                  <c:v>2022.875</c:v>
                </c:pt>
                <c:pt idx="32">
                  <c:v>2023.125</c:v>
                </c:pt>
                <c:pt idx="33">
                  <c:v>2023.375</c:v>
                </c:pt>
                <c:pt idx="34">
                  <c:v>2023.625</c:v>
                </c:pt>
                <c:pt idx="35">
                  <c:v>2023.875</c:v>
                </c:pt>
                <c:pt idx="36">
                  <c:v>2024.125</c:v>
                </c:pt>
                <c:pt idx="37">
                  <c:v>2024.375</c:v>
                </c:pt>
                <c:pt idx="38">
                  <c:v>2024.625</c:v>
                </c:pt>
                <c:pt idx="39">
                  <c:v>2024.875</c:v>
                </c:pt>
                <c:pt idx="40">
                  <c:v>2025.125</c:v>
                </c:pt>
                <c:pt idx="41">
                  <c:v>2025.375</c:v>
                </c:pt>
                <c:pt idx="42">
                  <c:v>2025.625</c:v>
                </c:pt>
                <c:pt idx="43">
                  <c:v>2025.875</c:v>
                </c:pt>
                <c:pt idx="44">
                  <c:v>2026.125</c:v>
                </c:pt>
              </c:numCache>
            </c:numRef>
          </c:xVal>
          <c:yVal>
            <c:numRef>
              <c:f>'G-33'!$B$3:$B$47</c:f>
              <c:numCache>
                <c:formatCode>General</c:formatCode>
                <c:ptCount val="45"/>
                <c:pt idx="0">
                  <c:v>0.2414876</c:v>
                </c:pt>
                <c:pt idx="1">
                  <c:v>0.31492759999999997</c:v>
                </c:pt>
                <c:pt idx="2">
                  <c:v>0.1206564</c:v>
                </c:pt>
                <c:pt idx="3">
                  <c:v>0.27238059999999997</c:v>
                </c:pt>
                <c:pt idx="4">
                  <c:v>8.66701E-2</c:v>
                </c:pt>
                <c:pt idx="5">
                  <c:v>0</c:v>
                </c:pt>
                <c:pt idx="6">
                  <c:v>0</c:v>
                </c:pt>
                <c:pt idx="7">
                  <c:v>0.115088</c:v>
                </c:pt>
                <c:pt idx="8">
                  <c:v>0.31839529999999999</c:v>
                </c:pt>
                <c:pt idx="9">
                  <c:v>0.124805</c:v>
                </c:pt>
                <c:pt idx="10">
                  <c:v>0</c:v>
                </c:pt>
                <c:pt idx="11">
                  <c:v>9.0033299999999997E-2</c:v>
                </c:pt>
                <c:pt idx="12">
                  <c:v>6.8591799999999994E-2</c:v>
                </c:pt>
                <c:pt idx="13">
                  <c:v>0.1513775</c:v>
                </c:pt>
                <c:pt idx="14">
                  <c:v>6.0760700000000001E-2</c:v>
                </c:pt>
                <c:pt idx="15">
                  <c:v>0</c:v>
                </c:pt>
                <c:pt idx="16">
                  <c:v>0</c:v>
                </c:pt>
                <c:pt idx="17">
                  <c:v>0.25091999999999998</c:v>
                </c:pt>
                <c:pt idx="18">
                  <c:v>0.24699489999999999</c:v>
                </c:pt>
                <c:pt idx="19">
                  <c:v>0.46027800000000002</c:v>
                </c:pt>
                <c:pt idx="20">
                  <c:v>0.56868960000000002</c:v>
                </c:pt>
                <c:pt idx="21">
                  <c:v>6.55781E-2</c:v>
                </c:pt>
                <c:pt idx="22">
                  <c:v>0.26415430000000001</c:v>
                </c:pt>
                <c:pt idx="23">
                  <c:v>0.11928900000000001</c:v>
                </c:pt>
                <c:pt idx="24">
                  <c:v>0.26996799999999999</c:v>
                </c:pt>
                <c:pt idx="25">
                  <c:v>0.18000179999999999</c:v>
                </c:pt>
                <c:pt idx="26">
                  <c:v>9.8149899999999998E-2</c:v>
                </c:pt>
                <c:pt idx="27">
                  <c:v>0.54693380000000003</c:v>
                </c:pt>
                <c:pt idx="28">
                  <c:v>0.19428790000000001</c:v>
                </c:pt>
                <c:pt idx="29">
                  <c:v>0.36759510000000001</c:v>
                </c:pt>
                <c:pt idx="30">
                  <c:v>0.34144259999999999</c:v>
                </c:pt>
                <c:pt idx="31">
                  <c:v>0.31847130000000001</c:v>
                </c:pt>
                <c:pt idx="32">
                  <c:v>0.31509300000000001</c:v>
                </c:pt>
                <c:pt idx="33">
                  <c:v>0</c:v>
                </c:pt>
                <c:pt idx="34">
                  <c:v>0.157938</c:v>
                </c:pt>
                <c:pt idx="35">
                  <c:v>0.221664</c:v>
                </c:pt>
                <c:pt idx="36">
                  <c:v>0.2186111</c:v>
                </c:pt>
                <c:pt idx="37">
                  <c:v>0.21934629999999999</c:v>
                </c:pt>
                <c:pt idx="38">
                  <c:v>0.2213369</c:v>
                </c:pt>
                <c:pt idx="39">
                  <c:v>0.167322</c:v>
                </c:pt>
                <c:pt idx="40">
                  <c:v>0.4803074</c:v>
                </c:pt>
                <c:pt idx="41">
                  <c:v>0.38895370000000001</c:v>
                </c:pt>
                <c:pt idx="42">
                  <c:v>0.57476769999999999</c:v>
                </c:pt>
                <c:pt idx="43">
                  <c:v>0.59224160000000003</c:v>
                </c:pt>
                <c:pt idx="44">
                  <c:v>0.61679439999999996</c:v>
                </c:pt>
              </c:numCache>
            </c:numRef>
          </c:yVal>
          <c:smooth val="0"/>
          <c:extLst>
            <c:ext xmlns:c16="http://schemas.microsoft.com/office/drawing/2014/chart" uri="{C3380CC4-5D6E-409C-BE32-E72D297353CC}">
              <c16:uniqueId val="{00000000-1420-473C-A8D5-C88700A55A00}"/>
            </c:ext>
          </c:extLst>
        </c:ser>
        <c:dLbls>
          <c:showLegendKey val="0"/>
          <c:showVal val="0"/>
          <c:showCatName val="0"/>
          <c:showSerName val="0"/>
          <c:showPercent val="0"/>
          <c:showBubbleSize val="0"/>
        </c:dLbls>
        <c:axId val="1107349680"/>
        <c:axId val="1107350160"/>
      </c:scatterChart>
      <c:scatterChart>
        <c:scatterStyle val="lineMarker"/>
        <c:varyColors val="0"/>
        <c:ser>
          <c:idx val="1"/>
          <c:order val="1"/>
          <c:tx>
            <c:strRef>
              <c:f>'G-33'!$E$2</c:f>
              <c:strCache>
                <c:ptCount val="1"/>
                <c:pt idx="0">
                  <c:v>Consumer confidence</c:v>
                </c:pt>
              </c:strCache>
            </c:strRef>
          </c:tx>
          <c:spPr>
            <a:ln w="19050" cap="rnd">
              <a:solidFill>
                <a:schemeClr val="accent2"/>
              </a:solidFill>
              <a:round/>
            </a:ln>
            <a:effectLst/>
          </c:spPr>
          <c:marker>
            <c:symbol val="none"/>
          </c:marker>
          <c:xVal>
            <c:numRef>
              <c:f>'G-33'!$D$3:$D$140</c:f>
              <c:numCache>
                <c:formatCode>General</c:formatCode>
                <c:ptCount val="138"/>
                <c:pt idx="0">
                  <c:v>2015.0416666666667</c:v>
                </c:pt>
                <c:pt idx="1">
                  <c:v>2015.125</c:v>
                </c:pt>
                <c:pt idx="2">
                  <c:v>2015.2083333333335</c:v>
                </c:pt>
                <c:pt idx="3">
                  <c:v>2015.2916666666667</c:v>
                </c:pt>
                <c:pt idx="4">
                  <c:v>2015.375</c:v>
                </c:pt>
                <c:pt idx="5">
                  <c:v>2015.4583333333335</c:v>
                </c:pt>
                <c:pt idx="6">
                  <c:v>2015.5416666666667</c:v>
                </c:pt>
                <c:pt idx="7">
                  <c:v>2015.625</c:v>
                </c:pt>
                <c:pt idx="8">
                  <c:v>2015.7083333333335</c:v>
                </c:pt>
                <c:pt idx="9">
                  <c:v>2015.7916666666667</c:v>
                </c:pt>
                <c:pt idx="10">
                  <c:v>2015.875</c:v>
                </c:pt>
                <c:pt idx="11">
                  <c:v>2015.9583333333335</c:v>
                </c:pt>
                <c:pt idx="12">
                  <c:v>2016.0416666666667</c:v>
                </c:pt>
                <c:pt idx="13">
                  <c:v>2016.125</c:v>
                </c:pt>
                <c:pt idx="14">
                  <c:v>2016.2083333333335</c:v>
                </c:pt>
                <c:pt idx="15">
                  <c:v>2016.2916666666667</c:v>
                </c:pt>
                <c:pt idx="16">
                  <c:v>2016.375</c:v>
                </c:pt>
                <c:pt idx="17">
                  <c:v>2016.4583333333335</c:v>
                </c:pt>
                <c:pt idx="18">
                  <c:v>2016.5416666666667</c:v>
                </c:pt>
                <c:pt idx="19">
                  <c:v>2016.625</c:v>
                </c:pt>
                <c:pt idx="20">
                  <c:v>2016.7083333333335</c:v>
                </c:pt>
                <c:pt idx="21">
                  <c:v>2016.7916666666667</c:v>
                </c:pt>
                <c:pt idx="22">
                  <c:v>2016.875</c:v>
                </c:pt>
                <c:pt idx="23">
                  <c:v>2016.9583333333335</c:v>
                </c:pt>
                <c:pt idx="24">
                  <c:v>2017.0416666666667</c:v>
                </c:pt>
                <c:pt idx="25">
                  <c:v>2017.125</c:v>
                </c:pt>
                <c:pt idx="26">
                  <c:v>2017.2083333333335</c:v>
                </c:pt>
                <c:pt idx="27">
                  <c:v>2017.2916666666667</c:v>
                </c:pt>
                <c:pt idx="28">
                  <c:v>2017.375</c:v>
                </c:pt>
                <c:pt idx="29">
                  <c:v>2017.4583333333335</c:v>
                </c:pt>
                <c:pt idx="30">
                  <c:v>2017.5416666666667</c:v>
                </c:pt>
                <c:pt idx="31">
                  <c:v>2017.625</c:v>
                </c:pt>
                <c:pt idx="32">
                  <c:v>2017.7083333333335</c:v>
                </c:pt>
                <c:pt idx="33">
                  <c:v>2017.7916666666667</c:v>
                </c:pt>
                <c:pt idx="34">
                  <c:v>2017.875</c:v>
                </c:pt>
                <c:pt idx="35">
                  <c:v>2017.9583333333335</c:v>
                </c:pt>
                <c:pt idx="36">
                  <c:v>2018.0416666666667</c:v>
                </c:pt>
                <c:pt idx="37">
                  <c:v>2018.125</c:v>
                </c:pt>
                <c:pt idx="38">
                  <c:v>2018.2083333333335</c:v>
                </c:pt>
                <c:pt idx="39">
                  <c:v>2018.2916666666667</c:v>
                </c:pt>
                <c:pt idx="40">
                  <c:v>2018.375</c:v>
                </c:pt>
                <c:pt idx="41">
                  <c:v>2018.4583333333335</c:v>
                </c:pt>
                <c:pt idx="42">
                  <c:v>2018.5416666666667</c:v>
                </c:pt>
                <c:pt idx="43">
                  <c:v>2018.625</c:v>
                </c:pt>
                <c:pt idx="44">
                  <c:v>2018.7083333333335</c:v>
                </c:pt>
                <c:pt idx="45">
                  <c:v>2018.7916666666667</c:v>
                </c:pt>
                <c:pt idx="46">
                  <c:v>2018.875</c:v>
                </c:pt>
                <c:pt idx="47">
                  <c:v>2018.9583333333335</c:v>
                </c:pt>
                <c:pt idx="48">
                  <c:v>2019.0416666666667</c:v>
                </c:pt>
                <c:pt idx="49">
                  <c:v>2019.125</c:v>
                </c:pt>
                <c:pt idx="50">
                  <c:v>2019.2083333333335</c:v>
                </c:pt>
                <c:pt idx="51">
                  <c:v>2019.2916666666667</c:v>
                </c:pt>
                <c:pt idx="52">
                  <c:v>2019.375</c:v>
                </c:pt>
                <c:pt idx="53">
                  <c:v>2019.4583333333335</c:v>
                </c:pt>
                <c:pt idx="54">
                  <c:v>2019.5416666666667</c:v>
                </c:pt>
                <c:pt idx="55">
                  <c:v>2019.625</c:v>
                </c:pt>
                <c:pt idx="56">
                  <c:v>2019.7083333333335</c:v>
                </c:pt>
                <c:pt idx="57">
                  <c:v>2019.7916666666667</c:v>
                </c:pt>
                <c:pt idx="58">
                  <c:v>2019.875</c:v>
                </c:pt>
                <c:pt idx="59">
                  <c:v>2019.9583333333335</c:v>
                </c:pt>
                <c:pt idx="60">
                  <c:v>2020.0416666666667</c:v>
                </c:pt>
                <c:pt idx="61">
                  <c:v>2020.125</c:v>
                </c:pt>
                <c:pt idx="62">
                  <c:v>2020.2083333333335</c:v>
                </c:pt>
                <c:pt idx="63">
                  <c:v>2020.2916666666667</c:v>
                </c:pt>
                <c:pt idx="64">
                  <c:v>2020.375</c:v>
                </c:pt>
                <c:pt idx="65">
                  <c:v>2020.4583333333335</c:v>
                </c:pt>
                <c:pt idx="66">
                  <c:v>2020.5416666666667</c:v>
                </c:pt>
                <c:pt idx="67">
                  <c:v>2020.625</c:v>
                </c:pt>
                <c:pt idx="68">
                  <c:v>2020.7083333333335</c:v>
                </c:pt>
                <c:pt idx="69">
                  <c:v>2020.7916666666667</c:v>
                </c:pt>
                <c:pt idx="70">
                  <c:v>2020.875</c:v>
                </c:pt>
                <c:pt idx="71">
                  <c:v>2020.9583333333335</c:v>
                </c:pt>
                <c:pt idx="72">
                  <c:v>2021.0416666666667</c:v>
                </c:pt>
                <c:pt idx="73">
                  <c:v>2021.125</c:v>
                </c:pt>
                <c:pt idx="74">
                  <c:v>2021.2083333333335</c:v>
                </c:pt>
                <c:pt idx="75">
                  <c:v>2021.2916666666667</c:v>
                </c:pt>
                <c:pt idx="76">
                  <c:v>2021.375</c:v>
                </c:pt>
                <c:pt idx="77">
                  <c:v>2021.4583333333335</c:v>
                </c:pt>
                <c:pt idx="78">
                  <c:v>2021.5416666666667</c:v>
                </c:pt>
                <c:pt idx="79">
                  <c:v>2021.625</c:v>
                </c:pt>
                <c:pt idx="80">
                  <c:v>2021.7083333333335</c:v>
                </c:pt>
                <c:pt idx="81">
                  <c:v>2021.7916666666667</c:v>
                </c:pt>
                <c:pt idx="82">
                  <c:v>2021.875</c:v>
                </c:pt>
                <c:pt idx="83">
                  <c:v>2021.9583333333335</c:v>
                </c:pt>
                <c:pt idx="84">
                  <c:v>2022.0416666666667</c:v>
                </c:pt>
                <c:pt idx="85">
                  <c:v>2022.125</c:v>
                </c:pt>
                <c:pt idx="86">
                  <c:v>2022.2083333333335</c:v>
                </c:pt>
                <c:pt idx="87">
                  <c:v>2022.2916666666667</c:v>
                </c:pt>
                <c:pt idx="88">
                  <c:v>2022.375</c:v>
                </c:pt>
                <c:pt idx="89">
                  <c:v>2022.4583333333335</c:v>
                </c:pt>
                <c:pt idx="90">
                  <c:v>2022.5416666666667</c:v>
                </c:pt>
                <c:pt idx="91">
                  <c:v>2022.625</c:v>
                </c:pt>
                <c:pt idx="92">
                  <c:v>2022.7083333333335</c:v>
                </c:pt>
                <c:pt idx="93">
                  <c:v>2022.7916666666667</c:v>
                </c:pt>
                <c:pt idx="94">
                  <c:v>2022.875</c:v>
                </c:pt>
                <c:pt idx="95">
                  <c:v>2022.9583333333335</c:v>
                </c:pt>
                <c:pt idx="96">
                  <c:v>2023.0416666666667</c:v>
                </c:pt>
                <c:pt idx="97">
                  <c:v>2023.125</c:v>
                </c:pt>
                <c:pt idx="98">
                  <c:v>2023.2083333333335</c:v>
                </c:pt>
                <c:pt idx="99">
                  <c:v>2023.2916666666667</c:v>
                </c:pt>
                <c:pt idx="100">
                  <c:v>2023.375</c:v>
                </c:pt>
                <c:pt idx="101">
                  <c:v>2023.4583333333335</c:v>
                </c:pt>
                <c:pt idx="102">
                  <c:v>2023.5416666666667</c:v>
                </c:pt>
                <c:pt idx="103">
                  <c:v>2023.625</c:v>
                </c:pt>
                <c:pt idx="104">
                  <c:v>2023.7083333333335</c:v>
                </c:pt>
                <c:pt idx="105">
                  <c:v>2023.7916666666667</c:v>
                </c:pt>
                <c:pt idx="106">
                  <c:v>2023.875</c:v>
                </c:pt>
                <c:pt idx="107">
                  <c:v>2023.9583333333335</c:v>
                </c:pt>
                <c:pt idx="108">
                  <c:v>2024.0416666666667</c:v>
                </c:pt>
                <c:pt idx="109">
                  <c:v>2024.125</c:v>
                </c:pt>
                <c:pt idx="110">
                  <c:v>2024.2083333333335</c:v>
                </c:pt>
                <c:pt idx="111">
                  <c:v>2024.2916666666667</c:v>
                </c:pt>
                <c:pt idx="112">
                  <c:v>2024.375</c:v>
                </c:pt>
                <c:pt idx="113">
                  <c:v>2024.4583333333335</c:v>
                </c:pt>
                <c:pt idx="114">
                  <c:v>2024.5416666666667</c:v>
                </c:pt>
                <c:pt idx="115">
                  <c:v>2024.625</c:v>
                </c:pt>
                <c:pt idx="116">
                  <c:v>2024.7083333333335</c:v>
                </c:pt>
                <c:pt idx="117">
                  <c:v>2024.7916666666667</c:v>
                </c:pt>
                <c:pt idx="118">
                  <c:v>2024.875</c:v>
                </c:pt>
                <c:pt idx="119">
                  <c:v>2024.9583333333335</c:v>
                </c:pt>
                <c:pt idx="120">
                  <c:v>2025.0416666666667</c:v>
                </c:pt>
                <c:pt idx="121">
                  <c:v>2025.125</c:v>
                </c:pt>
                <c:pt idx="122">
                  <c:v>2025.2083333333335</c:v>
                </c:pt>
                <c:pt idx="123">
                  <c:v>2025.2916666666667</c:v>
                </c:pt>
                <c:pt idx="124">
                  <c:v>2025.375</c:v>
                </c:pt>
                <c:pt idx="125">
                  <c:v>2025.4583333333335</c:v>
                </c:pt>
                <c:pt idx="126">
                  <c:v>2025.5416666666667</c:v>
                </c:pt>
                <c:pt idx="127">
                  <c:v>2025.625</c:v>
                </c:pt>
                <c:pt idx="128">
                  <c:v>2025.7083333333335</c:v>
                </c:pt>
                <c:pt idx="129">
                  <c:v>2025.7916666666667</c:v>
                </c:pt>
                <c:pt idx="130">
                  <c:v>2025.875</c:v>
                </c:pt>
                <c:pt idx="131">
                  <c:v>2025.9583333333335</c:v>
                </c:pt>
                <c:pt idx="132">
                  <c:v>2026.0416666666667</c:v>
                </c:pt>
                <c:pt idx="133">
                  <c:v>2026.125</c:v>
                </c:pt>
                <c:pt idx="134">
                  <c:v>2026.2083333333335</c:v>
                </c:pt>
                <c:pt idx="135">
                  <c:v>2026.2916666666667</c:v>
                </c:pt>
                <c:pt idx="136">
                  <c:v>2026.375</c:v>
                </c:pt>
                <c:pt idx="137">
                  <c:v>2026.4583333333335</c:v>
                </c:pt>
              </c:numCache>
            </c:numRef>
          </c:xVal>
          <c:yVal>
            <c:numRef>
              <c:f>'G-33'!$E$3:$E$140</c:f>
              <c:numCache>
                <c:formatCode>General</c:formatCode>
                <c:ptCount val="138"/>
                <c:pt idx="0">
                  <c:v>-12.5</c:v>
                </c:pt>
                <c:pt idx="1">
                  <c:v>-10.7</c:v>
                </c:pt>
                <c:pt idx="2">
                  <c:v>-9.6</c:v>
                </c:pt>
                <c:pt idx="3">
                  <c:v>-10.5</c:v>
                </c:pt>
                <c:pt idx="4">
                  <c:v>-11.8</c:v>
                </c:pt>
                <c:pt idx="5">
                  <c:v>-11.8</c:v>
                </c:pt>
                <c:pt idx="6">
                  <c:v>-12.8</c:v>
                </c:pt>
                <c:pt idx="7">
                  <c:v>-11.4</c:v>
                </c:pt>
                <c:pt idx="8">
                  <c:v>-12.2</c:v>
                </c:pt>
                <c:pt idx="9">
                  <c:v>-9.1999999999999993</c:v>
                </c:pt>
                <c:pt idx="10">
                  <c:v>-10.5</c:v>
                </c:pt>
                <c:pt idx="11">
                  <c:v>-10.4</c:v>
                </c:pt>
                <c:pt idx="12">
                  <c:v>-7.6</c:v>
                </c:pt>
                <c:pt idx="13">
                  <c:v>-8.5</c:v>
                </c:pt>
                <c:pt idx="14">
                  <c:v>-10.7</c:v>
                </c:pt>
                <c:pt idx="15">
                  <c:v>-9.8000000000000007</c:v>
                </c:pt>
                <c:pt idx="16">
                  <c:v>-9.3000000000000007</c:v>
                </c:pt>
                <c:pt idx="17">
                  <c:v>-8.8000000000000007</c:v>
                </c:pt>
                <c:pt idx="18">
                  <c:v>-9.1999999999999993</c:v>
                </c:pt>
                <c:pt idx="19">
                  <c:v>-9.8000000000000007</c:v>
                </c:pt>
                <c:pt idx="20">
                  <c:v>-8.4</c:v>
                </c:pt>
                <c:pt idx="21">
                  <c:v>-7</c:v>
                </c:pt>
                <c:pt idx="22">
                  <c:v>-8.6</c:v>
                </c:pt>
                <c:pt idx="23">
                  <c:v>-6.5</c:v>
                </c:pt>
                <c:pt idx="24">
                  <c:v>-8.4</c:v>
                </c:pt>
                <c:pt idx="25">
                  <c:v>-8.5</c:v>
                </c:pt>
                <c:pt idx="26">
                  <c:v>-9</c:v>
                </c:pt>
                <c:pt idx="27">
                  <c:v>-8.6</c:v>
                </c:pt>
                <c:pt idx="28">
                  <c:v>-7.1</c:v>
                </c:pt>
                <c:pt idx="29">
                  <c:v>-8.6999999999999993</c:v>
                </c:pt>
                <c:pt idx="30">
                  <c:v>-7.7</c:v>
                </c:pt>
                <c:pt idx="31">
                  <c:v>-9.4</c:v>
                </c:pt>
                <c:pt idx="32">
                  <c:v>-7.9</c:v>
                </c:pt>
                <c:pt idx="33">
                  <c:v>-7.7</c:v>
                </c:pt>
                <c:pt idx="34">
                  <c:v>-7.6</c:v>
                </c:pt>
                <c:pt idx="35">
                  <c:v>-8</c:v>
                </c:pt>
                <c:pt idx="36">
                  <c:v>-6.5</c:v>
                </c:pt>
                <c:pt idx="37">
                  <c:v>-6.9</c:v>
                </c:pt>
                <c:pt idx="38">
                  <c:v>-9.5</c:v>
                </c:pt>
                <c:pt idx="39">
                  <c:v>-11.4</c:v>
                </c:pt>
                <c:pt idx="40">
                  <c:v>-7.4</c:v>
                </c:pt>
                <c:pt idx="41">
                  <c:v>-9.5</c:v>
                </c:pt>
                <c:pt idx="42">
                  <c:v>-8.6999999999999993</c:v>
                </c:pt>
                <c:pt idx="43">
                  <c:v>-7</c:v>
                </c:pt>
                <c:pt idx="44">
                  <c:v>-8.6999999999999993</c:v>
                </c:pt>
                <c:pt idx="45">
                  <c:v>-7.5</c:v>
                </c:pt>
                <c:pt idx="46">
                  <c:v>-7.9</c:v>
                </c:pt>
                <c:pt idx="47">
                  <c:v>-7.3</c:v>
                </c:pt>
                <c:pt idx="48">
                  <c:v>-10</c:v>
                </c:pt>
                <c:pt idx="49">
                  <c:v>-7.2</c:v>
                </c:pt>
                <c:pt idx="50">
                  <c:v>-8.9</c:v>
                </c:pt>
                <c:pt idx="51">
                  <c:v>-8.3000000000000007</c:v>
                </c:pt>
                <c:pt idx="52">
                  <c:v>-8</c:v>
                </c:pt>
                <c:pt idx="53">
                  <c:v>-6.8</c:v>
                </c:pt>
                <c:pt idx="54">
                  <c:v>-6.8</c:v>
                </c:pt>
                <c:pt idx="55">
                  <c:v>-9.3000000000000007</c:v>
                </c:pt>
                <c:pt idx="56">
                  <c:v>-9.1</c:v>
                </c:pt>
                <c:pt idx="57">
                  <c:v>-8.4</c:v>
                </c:pt>
                <c:pt idx="58">
                  <c:v>-8.8000000000000007</c:v>
                </c:pt>
                <c:pt idx="59">
                  <c:v>-9.6</c:v>
                </c:pt>
                <c:pt idx="60">
                  <c:v>-11</c:v>
                </c:pt>
                <c:pt idx="61">
                  <c:v>-8.4</c:v>
                </c:pt>
                <c:pt idx="62">
                  <c:v>-8.1999999999999993</c:v>
                </c:pt>
                <c:pt idx="63">
                  <c:v>-35.200000000000003</c:v>
                </c:pt>
                <c:pt idx="64">
                  <c:v>-29.7</c:v>
                </c:pt>
                <c:pt idx="65">
                  <c:v>-26.5</c:v>
                </c:pt>
                <c:pt idx="66">
                  <c:v>-24.7</c:v>
                </c:pt>
                <c:pt idx="67">
                  <c:v>-20.8</c:v>
                </c:pt>
                <c:pt idx="68">
                  <c:v>-20.6</c:v>
                </c:pt>
                <c:pt idx="69">
                  <c:v>-22.8</c:v>
                </c:pt>
                <c:pt idx="70">
                  <c:v>-22.4</c:v>
                </c:pt>
                <c:pt idx="71">
                  <c:v>-20.8</c:v>
                </c:pt>
                <c:pt idx="72">
                  <c:v>-26.1</c:v>
                </c:pt>
                <c:pt idx="73">
                  <c:v>-25.6</c:v>
                </c:pt>
                <c:pt idx="74">
                  <c:v>-25.8</c:v>
                </c:pt>
                <c:pt idx="75">
                  <c:v>-20</c:v>
                </c:pt>
                <c:pt idx="76">
                  <c:v>-18.5</c:v>
                </c:pt>
                <c:pt idx="77">
                  <c:v>-16.899999999999999</c:v>
                </c:pt>
                <c:pt idx="78">
                  <c:v>-17</c:v>
                </c:pt>
                <c:pt idx="79">
                  <c:v>-16.2</c:v>
                </c:pt>
                <c:pt idx="80">
                  <c:v>-18.2</c:v>
                </c:pt>
                <c:pt idx="81">
                  <c:v>-19.100000000000001</c:v>
                </c:pt>
                <c:pt idx="82">
                  <c:v>-20.3</c:v>
                </c:pt>
                <c:pt idx="83">
                  <c:v>-23.3</c:v>
                </c:pt>
                <c:pt idx="84">
                  <c:v>-21.1</c:v>
                </c:pt>
                <c:pt idx="85">
                  <c:v>-21.5</c:v>
                </c:pt>
                <c:pt idx="86">
                  <c:v>-28.3</c:v>
                </c:pt>
                <c:pt idx="87">
                  <c:v>-28.3</c:v>
                </c:pt>
                <c:pt idx="88">
                  <c:v>-27.8</c:v>
                </c:pt>
                <c:pt idx="89">
                  <c:v>-28.9</c:v>
                </c:pt>
                <c:pt idx="90">
                  <c:v>-30</c:v>
                </c:pt>
                <c:pt idx="91">
                  <c:v>-30.3</c:v>
                </c:pt>
                <c:pt idx="92">
                  <c:v>-31.5</c:v>
                </c:pt>
                <c:pt idx="93">
                  <c:v>-32.5</c:v>
                </c:pt>
                <c:pt idx="94">
                  <c:v>-30.2</c:v>
                </c:pt>
                <c:pt idx="95">
                  <c:v>-31.5</c:v>
                </c:pt>
                <c:pt idx="96">
                  <c:v>-30.8</c:v>
                </c:pt>
                <c:pt idx="97">
                  <c:v>-29.9</c:v>
                </c:pt>
                <c:pt idx="98">
                  <c:v>-26.7</c:v>
                </c:pt>
                <c:pt idx="99">
                  <c:v>-25</c:v>
                </c:pt>
                <c:pt idx="100">
                  <c:v>-25.3</c:v>
                </c:pt>
                <c:pt idx="101">
                  <c:v>-21.9</c:v>
                </c:pt>
                <c:pt idx="102">
                  <c:v>-20.5</c:v>
                </c:pt>
                <c:pt idx="103">
                  <c:v>-20.3</c:v>
                </c:pt>
                <c:pt idx="104">
                  <c:v>-19.3</c:v>
                </c:pt>
                <c:pt idx="105">
                  <c:v>-19.399999999999999</c:v>
                </c:pt>
                <c:pt idx="106">
                  <c:v>-18.100000000000001</c:v>
                </c:pt>
                <c:pt idx="107">
                  <c:v>-16.3</c:v>
                </c:pt>
                <c:pt idx="108">
                  <c:v>-15.7</c:v>
                </c:pt>
                <c:pt idx="109">
                  <c:v>-16.100000000000001</c:v>
                </c:pt>
                <c:pt idx="110">
                  <c:v>-14.6</c:v>
                </c:pt>
                <c:pt idx="111">
                  <c:v>-14.8</c:v>
                </c:pt>
                <c:pt idx="112">
                  <c:v>-13</c:v>
                </c:pt>
                <c:pt idx="113">
                  <c:v>-12.8</c:v>
                </c:pt>
                <c:pt idx="114">
                  <c:v>-12.9</c:v>
                </c:pt>
                <c:pt idx="115">
                  <c:v>-13.4</c:v>
                </c:pt>
                <c:pt idx="116">
                  <c:v>-14.9</c:v>
                </c:pt>
                <c:pt idx="117">
                  <c:v>-20.8</c:v>
                </c:pt>
                <c:pt idx="118">
                  <c:v>-20.9</c:v>
                </c:pt>
                <c:pt idx="119">
                  <c:v>-22</c:v>
                </c:pt>
                <c:pt idx="120">
                  <c:v>-23.9</c:v>
                </c:pt>
                <c:pt idx="121">
                  <c:v>-23.5</c:v>
                </c:pt>
                <c:pt idx="122">
                  <c:v>-21.2</c:v>
                </c:pt>
                <c:pt idx="123">
                  <c:v>-22.9</c:v>
                </c:pt>
                <c:pt idx="124">
                  <c:v>-21.8</c:v>
                </c:pt>
                <c:pt idx="125">
                  <c:v>-20.9</c:v>
                </c:pt>
                <c:pt idx="126">
                  <c:v>-19.3</c:v>
                </c:pt>
                <c:pt idx="127">
                  <c:v>-20.100000000000001</c:v>
                </c:pt>
                <c:pt idx="128">
                  <c:v>-19.5</c:v>
                </c:pt>
                <c:pt idx="129">
                  <c:v>-23.4</c:v>
                </c:pt>
                <c:pt idx="130">
                  <c:v>-24.1</c:v>
                </c:pt>
                <c:pt idx="131">
                  <c:v>-23.6</c:v>
                </c:pt>
                <c:pt idx="132">
                  <c:v>-25.1</c:v>
                </c:pt>
                <c:pt idx="133">
                  <c:v>-23.4</c:v>
                </c:pt>
                <c:pt idx="134">
                  <c:v>-25.4</c:v>
                </c:pt>
                <c:pt idx="135">
                  <c:v>-25.4</c:v>
                </c:pt>
                <c:pt idx="136">
                  <c:v>-23.9</c:v>
                </c:pt>
                <c:pt idx="137">
                  <c:v>-20.9</c:v>
                </c:pt>
              </c:numCache>
            </c:numRef>
          </c:yVal>
          <c:smooth val="0"/>
          <c:extLst>
            <c:ext xmlns:c16="http://schemas.microsoft.com/office/drawing/2014/chart" uri="{C3380CC4-5D6E-409C-BE32-E72D297353CC}">
              <c16:uniqueId val="{00000001-1420-473C-A8D5-C88700A55A00}"/>
            </c:ext>
          </c:extLst>
        </c:ser>
        <c:dLbls>
          <c:showLegendKey val="0"/>
          <c:showVal val="0"/>
          <c:showCatName val="0"/>
          <c:showSerName val="0"/>
          <c:showPercent val="0"/>
          <c:showBubbleSize val="0"/>
        </c:dLbls>
        <c:axId val="1107340080"/>
        <c:axId val="1107339120"/>
      </c:scatterChart>
      <c:valAx>
        <c:axId val="1107349680"/>
        <c:scaling>
          <c:orientation val="minMax"/>
          <c:max val="2027"/>
          <c:min val="2015"/>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1107350160"/>
        <c:crosses val="autoZero"/>
        <c:crossBetween val="midCat"/>
      </c:valAx>
      <c:valAx>
        <c:axId val="11073501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1107349680"/>
        <c:crosses val="autoZero"/>
        <c:crossBetween val="midCat"/>
      </c:valAx>
      <c:valAx>
        <c:axId val="1107339120"/>
        <c:scaling>
          <c:orientation val="minMax"/>
        </c:scaling>
        <c:delete val="0"/>
        <c:axPos val="r"/>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1107340080"/>
        <c:crosses val="max"/>
        <c:crossBetween val="midCat"/>
      </c:valAx>
      <c:valAx>
        <c:axId val="1107340080"/>
        <c:scaling>
          <c:orientation val="minMax"/>
        </c:scaling>
        <c:delete val="1"/>
        <c:axPos val="b"/>
        <c:numFmt formatCode="General" sourceLinked="1"/>
        <c:majorTickMark val="out"/>
        <c:minorTickMark val="none"/>
        <c:tickLblPos val="nextTo"/>
        <c:crossAx val="110733912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'G-34'!$H$2</c:f>
              <c:strCache>
                <c:ptCount val="1"/>
                <c:pt idx="0">
                  <c:v>2024</c:v>
                </c:pt>
              </c:strCache>
            </c:strRef>
          </c:tx>
          <c:spPr>
            <a:solidFill>
              <a:schemeClr val="accent2"/>
            </a:solidFill>
            <a:ln>
              <a:noFill/>
            </a:ln>
            <a:effectLst/>
          </c:spPr>
          <c:invertIfNegative val="0"/>
          <c:cat>
            <c:strRef>
              <c:f>'G-34'!$A$3:$A$30</c:f>
              <c:strCache>
                <c:ptCount val="28"/>
                <c:pt idx="0">
                  <c:v>PL</c:v>
                </c:pt>
                <c:pt idx="1">
                  <c:v>CY</c:v>
                </c:pt>
                <c:pt idx="2">
                  <c:v>GR</c:v>
                </c:pt>
                <c:pt idx="3">
                  <c:v>BG</c:v>
                </c:pt>
                <c:pt idx="4">
                  <c:v>IT</c:v>
                </c:pt>
                <c:pt idx="5">
                  <c:v>RO</c:v>
                </c:pt>
                <c:pt idx="6">
                  <c:v>ES</c:v>
                </c:pt>
                <c:pt idx="7">
                  <c:v>AT</c:v>
                </c:pt>
                <c:pt idx="8">
                  <c:v>PT</c:v>
                </c:pt>
                <c:pt idx="9">
                  <c:v>HR</c:v>
                </c:pt>
                <c:pt idx="10">
                  <c:v>HU</c:v>
                </c:pt>
                <c:pt idx="11">
                  <c:v>FR</c:v>
                </c:pt>
                <c:pt idx="12">
                  <c:v>EU27</c:v>
                </c:pt>
                <c:pt idx="13">
                  <c:v>MT</c:v>
                </c:pt>
                <c:pt idx="14">
                  <c:v>SK</c:v>
                </c:pt>
                <c:pt idx="15">
                  <c:v>BE</c:v>
                </c:pt>
                <c:pt idx="16">
                  <c:v>SI</c:v>
                </c:pt>
                <c:pt idx="17">
                  <c:v>DE</c:v>
                </c:pt>
                <c:pt idx="18">
                  <c:v>FI</c:v>
                </c:pt>
                <c:pt idx="19">
                  <c:v>NL</c:v>
                </c:pt>
                <c:pt idx="20">
                  <c:v>DK</c:v>
                </c:pt>
                <c:pt idx="21">
                  <c:v>LV</c:v>
                </c:pt>
                <c:pt idx="22">
                  <c:v>CZ</c:v>
                </c:pt>
                <c:pt idx="23">
                  <c:v>EE</c:v>
                </c:pt>
                <c:pt idx="24">
                  <c:v>IE</c:v>
                </c:pt>
                <c:pt idx="25">
                  <c:v>SE</c:v>
                </c:pt>
                <c:pt idx="26">
                  <c:v>LU</c:v>
                </c:pt>
                <c:pt idx="27">
                  <c:v>LT</c:v>
                </c:pt>
              </c:strCache>
            </c:strRef>
          </c:cat>
          <c:val>
            <c:numRef>
              <c:f>'G-34'!$H$3:$H$30</c:f>
              <c:numCache>
                <c:formatCode>General</c:formatCode>
                <c:ptCount val="28"/>
                <c:pt idx="0">
                  <c:v>3.9</c:v>
                </c:pt>
                <c:pt idx="1">
                  <c:v>3.1</c:v>
                </c:pt>
                <c:pt idx="2">
                  <c:v>3</c:v>
                </c:pt>
                <c:pt idx="3">
                  <c:v>2.7</c:v>
                </c:pt>
                <c:pt idx="4">
                  <c:v>2.7</c:v>
                </c:pt>
                <c:pt idx="5">
                  <c:v>2.6</c:v>
                </c:pt>
                <c:pt idx="6">
                  <c:v>2.5</c:v>
                </c:pt>
                <c:pt idx="7">
                  <c:v>2.4</c:v>
                </c:pt>
                <c:pt idx="8">
                  <c:v>2.4</c:v>
                </c:pt>
                <c:pt idx="9">
                  <c:v>2.2999999999999998</c:v>
                </c:pt>
                <c:pt idx="10">
                  <c:v>2.2000000000000002</c:v>
                </c:pt>
                <c:pt idx="11">
                  <c:v>2</c:v>
                </c:pt>
                <c:pt idx="12">
                  <c:v>1.9</c:v>
                </c:pt>
                <c:pt idx="13">
                  <c:v>1.9</c:v>
                </c:pt>
                <c:pt idx="14">
                  <c:v>1.9</c:v>
                </c:pt>
                <c:pt idx="15">
                  <c:v>1.8</c:v>
                </c:pt>
                <c:pt idx="16">
                  <c:v>1.6</c:v>
                </c:pt>
                <c:pt idx="17">
                  <c:v>1.5</c:v>
                </c:pt>
                <c:pt idx="18">
                  <c:v>1.4</c:v>
                </c:pt>
                <c:pt idx="19">
                  <c:v>1.4</c:v>
                </c:pt>
                <c:pt idx="20">
                  <c:v>1.3</c:v>
                </c:pt>
                <c:pt idx="21">
                  <c:v>1.3</c:v>
                </c:pt>
                <c:pt idx="22">
                  <c:v>1.2</c:v>
                </c:pt>
                <c:pt idx="23">
                  <c:v>1.2</c:v>
                </c:pt>
                <c:pt idx="24">
                  <c:v>1.1000000000000001</c:v>
                </c:pt>
                <c:pt idx="25">
                  <c:v>1.1000000000000001</c:v>
                </c:pt>
                <c:pt idx="26">
                  <c:v>0.9</c:v>
                </c:pt>
                <c:pt idx="27">
                  <c:v>0.7</c:v>
                </c:pt>
              </c:numCache>
            </c:numRef>
          </c:val>
          <c:extLst>
            <c:ext xmlns:c16="http://schemas.microsoft.com/office/drawing/2014/chart" uri="{C3380CC4-5D6E-409C-BE32-E72D297353CC}">
              <c16:uniqueId val="{00000000-D5C1-4A3C-BD12-A9B7D33F9746}"/>
            </c:ext>
          </c:extLst>
        </c:ser>
        <c:dLbls>
          <c:showLegendKey val="0"/>
          <c:showVal val="0"/>
          <c:showCatName val="0"/>
          <c:showSerName val="0"/>
          <c:showPercent val="0"/>
          <c:showBubbleSize val="0"/>
        </c:dLbls>
        <c:gapWidth val="120"/>
        <c:axId val="1990383856"/>
        <c:axId val="1990393936"/>
      </c:barChart>
      <c:lineChart>
        <c:grouping val="standard"/>
        <c:varyColors val="0"/>
        <c:ser>
          <c:idx val="0"/>
          <c:order val="1"/>
          <c:tx>
            <c:strRef>
              <c:f>'G-34'!$G$2</c:f>
              <c:strCache>
                <c:ptCount val="1"/>
                <c:pt idx="0">
                  <c:v>2019-2023 average</c:v>
                </c:pt>
              </c:strCache>
            </c:strRef>
          </c:tx>
          <c:spPr>
            <a:ln w="28575" cap="rnd">
              <a:noFill/>
              <a:round/>
            </a:ln>
            <a:effectLst/>
          </c:spPr>
          <c:marker>
            <c:symbol val="circle"/>
            <c:size val="5"/>
            <c:spPr>
              <a:solidFill>
                <a:schemeClr val="accent4"/>
              </a:solidFill>
              <a:ln w="9525">
                <a:solidFill>
                  <a:schemeClr val="accent4"/>
                </a:solidFill>
              </a:ln>
              <a:effectLst/>
            </c:spPr>
          </c:marker>
          <c:cat>
            <c:strRef>
              <c:f>'G-34'!$A$3:$A$30</c:f>
              <c:strCache>
                <c:ptCount val="28"/>
                <c:pt idx="0">
                  <c:v>PL</c:v>
                </c:pt>
                <c:pt idx="1">
                  <c:v>CY</c:v>
                </c:pt>
                <c:pt idx="2">
                  <c:v>GR</c:v>
                </c:pt>
                <c:pt idx="3">
                  <c:v>BG</c:v>
                </c:pt>
                <c:pt idx="4">
                  <c:v>IT</c:v>
                </c:pt>
                <c:pt idx="5">
                  <c:v>RO</c:v>
                </c:pt>
                <c:pt idx="6">
                  <c:v>ES</c:v>
                </c:pt>
                <c:pt idx="7">
                  <c:v>AT</c:v>
                </c:pt>
                <c:pt idx="8">
                  <c:v>PT</c:v>
                </c:pt>
                <c:pt idx="9">
                  <c:v>HR</c:v>
                </c:pt>
                <c:pt idx="10">
                  <c:v>HU</c:v>
                </c:pt>
                <c:pt idx="11">
                  <c:v>FR</c:v>
                </c:pt>
                <c:pt idx="12">
                  <c:v>EU27</c:v>
                </c:pt>
                <c:pt idx="13">
                  <c:v>MT</c:v>
                </c:pt>
                <c:pt idx="14">
                  <c:v>SK</c:v>
                </c:pt>
                <c:pt idx="15">
                  <c:v>BE</c:v>
                </c:pt>
                <c:pt idx="16">
                  <c:v>SI</c:v>
                </c:pt>
                <c:pt idx="17">
                  <c:v>DE</c:v>
                </c:pt>
                <c:pt idx="18">
                  <c:v>FI</c:v>
                </c:pt>
                <c:pt idx="19">
                  <c:v>NL</c:v>
                </c:pt>
                <c:pt idx="20">
                  <c:v>DK</c:v>
                </c:pt>
                <c:pt idx="21">
                  <c:v>LV</c:v>
                </c:pt>
                <c:pt idx="22">
                  <c:v>CZ</c:v>
                </c:pt>
                <c:pt idx="23">
                  <c:v>EE</c:v>
                </c:pt>
                <c:pt idx="24">
                  <c:v>IE</c:v>
                </c:pt>
                <c:pt idx="25">
                  <c:v>SE</c:v>
                </c:pt>
                <c:pt idx="26">
                  <c:v>LU</c:v>
                </c:pt>
                <c:pt idx="27">
                  <c:v>LT</c:v>
                </c:pt>
              </c:strCache>
            </c:strRef>
          </c:cat>
          <c:val>
            <c:numRef>
              <c:f>'G-34'!$G$3:$G$30</c:f>
              <c:numCache>
                <c:formatCode>General</c:formatCode>
                <c:ptCount val="28"/>
                <c:pt idx="0">
                  <c:v>5.0999999999999996</c:v>
                </c:pt>
                <c:pt idx="3">
                  <c:v>4.76</c:v>
                </c:pt>
                <c:pt idx="4">
                  <c:v>4.0599999999999996</c:v>
                </c:pt>
                <c:pt idx="5">
                  <c:v>3.38</c:v>
                </c:pt>
                <c:pt idx="6">
                  <c:v>2.84</c:v>
                </c:pt>
                <c:pt idx="7">
                  <c:v>2</c:v>
                </c:pt>
                <c:pt idx="8">
                  <c:v>4.0600000000000005</c:v>
                </c:pt>
                <c:pt idx="9">
                  <c:v>4.04</c:v>
                </c:pt>
                <c:pt idx="10">
                  <c:v>3.3</c:v>
                </c:pt>
                <c:pt idx="11">
                  <c:v>2.06</c:v>
                </c:pt>
                <c:pt idx="12">
                  <c:v>2.14</c:v>
                </c:pt>
                <c:pt idx="13">
                  <c:v>2.8200000000000003</c:v>
                </c:pt>
                <c:pt idx="14">
                  <c:v>2.1800000000000002</c:v>
                </c:pt>
                <c:pt idx="15">
                  <c:v>1.78</c:v>
                </c:pt>
                <c:pt idx="16">
                  <c:v>2.3600000000000003</c:v>
                </c:pt>
                <c:pt idx="17">
                  <c:v>1.18</c:v>
                </c:pt>
                <c:pt idx="18">
                  <c:v>1.2399999999999998</c:v>
                </c:pt>
                <c:pt idx="19">
                  <c:v>1.5399999999999998</c:v>
                </c:pt>
                <c:pt idx="20">
                  <c:v>1.6800000000000002</c:v>
                </c:pt>
                <c:pt idx="21">
                  <c:v>2.66</c:v>
                </c:pt>
                <c:pt idx="22">
                  <c:v>1.5799999999999998</c:v>
                </c:pt>
                <c:pt idx="23">
                  <c:v>1.2400000000000002</c:v>
                </c:pt>
                <c:pt idx="24">
                  <c:v>2.44</c:v>
                </c:pt>
                <c:pt idx="25">
                  <c:v>0.98000000000000009</c:v>
                </c:pt>
                <c:pt idx="26">
                  <c:v>0.67999999999999994</c:v>
                </c:pt>
                <c:pt idx="27">
                  <c:v>1.36</c:v>
                </c:pt>
              </c:numCache>
            </c:numRef>
          </c:val>
          <c:smooth val="0"/>
          <c:extLst>
            <c:ext xmlns:c16="http://schemas.microsoft.com/office/drawing/2014/chart" uri="{C3380CC4-5D6E-409C-BE32-E72D297353CC}">
              <c16:uniqueId val="{00000001-D5C1-4A3C-BD12-A9B7D33F9746}"/>
            </c:ext>
          </c:extLst>
        </c:ser>
        <c:dLbls>
          <c:showLegendKey val="0"/>
          <c:showVal val="0"/>
          <c:showCatName val="0"/>
          <c:showSerName val="0"/>
          <c:showPercent val="0"/>
          <c:showBubbleSize val="0"/>
        </c:dLbls>
        <c:marker val="1"/>
        <c:smooth val="0"/>
        <c:axId val="1990383856"/>
        <c:axId val="1990393936"/>
      </c:lineChart>
      <c:catAx>
        <c:axId val="1990383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sk-SK"/>
          </a:p>
        </c:txPr>
        <c:crossAx val="1990393936"/>
        <c:crosses val="autoZero"/>
        <c:auto val="1"/>
        <c:lblAlgn val="ctr"/>
        <c:lblOffset val="100"/>
        <c:noMultiLvlLbl val="0"/>
      </c:catAx>
      <c:valAx>
        <c:axId val="1990393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1990383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'G-35'!$H$2</c:f>
              <c:strCache>
                <c:ptCount val="1"/>
                <c:pt idx="0">
                  <c:v>2024</c:v>
                </c:pt>
              </c:strCache>
            </c:strRef>
          </c:tx>
          <c:spPr>
            <a:solidFill>
              <a:schemeClr val="accent2"/>
            </a:solidFill>
            <a:ln>
              <a:noFill/>
            </a:ln>
            <a:effectLst/>
          </c:spPr>
          <c:invertIfNegative val="0"/>
          <c:cat>
            <c:strRef>
              <c:f>'G-35'!$A$3:$A$30</c:f>
              <c:strCache>
                <c:ptCount val="28"/>
                <c:pt idx="0">
                  <c:v>DK</c:v>
                </c:pt>
                <c:pt idx="1">
                  <c:v>FI</c:v>
                </c:pt>
                <c:pt idx="2">
                  <c:v>NL</c:v>
                </c:pt>
                <c:pt idx="3">
                  <c:v>ES</c:v>
                </c:pt>
                <c:pt idx="4">
                  <c:v>FR</c:v>
                </c:pt>
                <c:pt idx="5">
                  <c:v>LT</c:v>
                </c:pt>
                <c:pt idx="6">
                  <c:v>SE</c:v>
                </c:pt>
                <c:pt idx="7">
                  <c:v>LU</c:v>
                </c:pt>
                <c:pt idx="8">
                  <c:v>BE</c:v>
                </c:pt>
                <c:pt idx="9">
                  <c:v>MT</c:v>
                </c:pt>
                <c:pt idx="10">
                  <c:v>CZ</c:v>
                </c:pt>
                <c:pt idx="11">
                  <c:v>EU27</c:v>
                </c:pt>
                <c:pt idx="12">
                  <c:v>DE</c:v>
                </c:pt>
                <c:pt idx="13">
                  <c:v>PL</c:v>
                </c:pt>
                <c:pt idx="14">
                  <c:v>IT</c:v>
                </c:pt>
                <c:pt idx="15">
                  <c:v>GR</c:v>
                </c:pt>
                <c:pt idx="16">
                  <c:v>RO</c:v>
                </c:pt>
                <c:pt idx="17">
                  <c:v>PT</c:v>
                </c:pt>
                <c:pt idx="18">
                  <c:v>CY</c:v>
                </c:pt>
                <c:pt idx="19">
                  <c:v>AT</c:v>
                </c:pt>
                <c:pt idx="20">
                  <c:v>SK</c:v>
                </c:pt>
                <c:pt idx="21">
                  <c:v>EE</c:v>
                </c:pt>
                <c:pt idx="22">
                  <c:v>HU</c:v>
                </c:pt>
                <c:pt idx="23">
                  <c:v>HR</c:v>
                </c:pt>
                <c:pt idx="24">
                  <c:v>IE</c:v>
                </c:pt>
                <c:pt idx="25">
                  <c:v>LV</c:v>
                </c:pt>
                <c:pt idx="26">
                  <c:v>SI</c:v>
                </c:pt>
                <c:pt idx="27">
                  <c:v>BG</c:v>
                </c:pt>
              </c:strCache>
            </c:strRef>
          </c:cat>
          <c:val>
            <c:numRef>
              <c:f>'G-35'!$H$3:$H$30</c:f>
              <c:numCache>
                <c:formatCode>General</c:formatCode>
                <c:ptCount val="28"/>
                <c:pt idx="0">
                  <c:v>16.2</c:v>
                </c:pt>
                <c:pt idx="1">
                  <c:v>15.2</c:v>
                </c:pt>
                <c:pt idx="2">
                  <c:v>15</c:v>
                </c:pt>
                <c:pt idx="3">
                  <c:v>15</c:v>
                </c:pt>
                <c:pt idx="4">
                  <c:v>14.8</c:v>
                </c:pt>
                <c:pt idx="5">
                  <c:v>14.7</c:v>
                </c:pt>
                <c:pt idx="6">
                  <c:v>14.1</c:v>
                </c:pt>
                <c:pt idx="7">
                  <c:v>13.9</c:v>
                </c:pt>
                <c:pt idx="8">
                  <c:v>13.7</c:v>
                </c:pt>
                <c:pt idx="9">
                  <c:v>13.7</c:v>
                </c:pt>
                <c:pt idx="10">
                  <c:v>13.4</c:v>
                </c:pt>
                <c:pt idx="11">
                  <c:v>13.2</c:v>
                </c:pt>
                <c:pt idx="12">
                  <c:v>12.7</c:v>
                </c:pt>
                <c:pt idx="13">
                  <c:v>11.8</c:v>
                </c:pt>
                <c:pt idx="14">
                  <c:v>11.7</c:v>
                </c:pt>
                <c:pt idx="15">
                  <c:v>11.2</c:v>
                </c:pt>
                <c:pt idx="16">
                  <c:v>10.9</c:v>
                </c:pt>
                <c:pt idx="17">
                  <c:v>10.7</c:v>
                </c:pt>
                <c:pt idx="18">
                  <c:v>10.5</c:v>
                </c:pt>
                <c:pt idx="19">
                  <c:v>10.1</c:v>
                </c:pt>
                <c:pt idx="20">
                  <c:v>9.6999999999999993</c:v>
                </c:pt>
                <c:pt idx="21">
                  <c:v>9.6</c:v>
                </c:pt>
                <c:pt idx="22">
                  <c:v>9.1999999999999993</c:v>
                </c:pt>
                <c:pt idx="23">
                  <c:v>8.8000000000000007</c:v>
                </c:pt>
                <c:pt idx="24">
                  <c:v>8.6</c:v>
                </c:pt>
                <c:pt idx="25">
                  <c:v>8.6</c:v>
                </c:pt>
                <c:pt idx="26">
                  <c:v>8.6</c:v>
                </c:pt>
                <c:pt idx="27">
                  <c:v>8.1999999999999993</c:v>
                </c:pt>
              </c:numCache>
            </c:numRef>
          </c:val>
          <c:extLst>
            <c:ext xmlns:c16="http://schemas.microsoft.com/office/drawing/2014/chart" uri="{C3380CC4-5D6E-409C-BE32-E72D297353CC}">
              <c16:uniqueId val="{00000000-C8B7-4F44-AA66-CF9E755E3CCE}"/>
            </c:ext>
          </c:extLst>
        </c:ser>
        <c:dLbls>
          <c:showLegendKey val="0"/>
          <c:showVal val="0"/>
          <c:showCatName val="0"/>
          <c:showSerName val="0"/>
          <c:showPercent val="0"/>
          <c:showBubbleSize val="0"/>
        </c:dLbls>
        <c:gapWidth val="120"/>
        <c:axId val="808389168"/>
        <c:axId val="808390128"/>
      </c:barChart>
      <c:lineChart>
        <c:grouping val="standard"/>
        <c:varyColors val="0"/>
        <c:ser>
          <c:idx val="0"/>
          <c:order val="1"/>
          <c:tx>
            <c:strRef>
              <c:f>'G-35'!$G$2</c:f>
              <c:strCache>
                <c:ptCount val="1"/>
                <c:pt idx="0">
                  <c:v>2019-2023 average</c:v>
                </c:pt>
              </c:strCache>
            </c:strRef>
          </c:tx>
          <c:spPr>
            <a:ln w="28575" cap="rnd">
              <a:noFill/>
              <a:round/>
            </a:ln>
            <a:effectLst/>
          </c:spPr>
          <c:marker>
            <c:symbol val="circle"/>
            <c:size val="5"/>
            <c:spPr>
              <a:solidFill>
                <a:schemeClr val="accent4"/>
              </a:solidFill>
              <a:ln w="9525">
                <a:solidFill>
                  <a:schemeClr val="accent4"/>
                </a:solidFill>
              </a:ln>
              <a:effectLst/>
            </c:spPr>
          </c:marker>
          <c:cat>
            <c:strRef>
              <c:f>'G-35'!$A$3:$A$30</c:f>
              <c:strCache>
                <c:ptCount val="28"/>
                <c:pt idx="0">
                  <c:v>DK</c:v>
                </c:pt>
                <c:pt idx="1">
                  <c:v>FI</c:v>
                </c:pt>
                <c:pt idx="2">
                  <c:v>NL</c:v>
                </c:pt>
                <c:pt idx="3">
                  <c:v>ES</c:v>
                </c:pt>
                <c:pt idx="4">
                  <c:v>FR</c:v>
                </c:pt>
                <c:pt idx="5">
                  <c:v>LT</c:v>
                </c:pt>
                <c:pt idx="6">
                  <c:v>SE</c:v>
                </c:pt>
                <c:pt idx="7">
                  <c:v>LU</c:v>
                </c:pt>
                <c:pt idx="8">
                  <c:v>BE</c:v>
                </c:pt>
                <c:pt idx="9">
                  <c:v>MT</c:v>
                </c:pt>
                <c:pt idx="10">
                  <c:v>CZ</c:v>
                </c:pt>
                <c:pt idx="11">
                  <c:v>EU27</c:v>
                </c:pt>
                <c:pt idx="12">
                  <c:v>DE</c:v>
                </c:pt>
                <c:pt idx="13">
                  <c:v>PL</c:v>
                </c:pt>
                <c:pt idx="14">
                  <c:v>IT</c:v>
                </c:pt>
                <c:pt idx="15">
                  <c:v>GR</c:v>
                </c:pt>
                <c:pt idx="16">
                  <c:v>RO</c:v>
                </c:pt>
                <c:pt idx="17">
                  <c:v>PT</c:v>
                </c:pt>
                <c:pt idx="18">
                  <c:v>CY</c:v>
                </c:pt>
                <c:pt idx="19">
                  <c:v>AT</c:v>
                </c:pt>
                <c:pt idx="20">
                  <c:v>SK</c:v>
                </c:pt>
                <c:pt idx="21">
                  <c:v>EE</c:v>
                </c:pt>
                <c:pt idx="22">
                  <c:v>HU</c:v>
                </c:pt>
                <c:pt idx="23">
                  <c:v>HR</c:v>
                </c:pt>
                <c:pt idx="24">
                  <c:v>IE</c:v>
                </c:pt>
                <c:pt idx="25">
                  <c:v>LV</c:v>
                </c:pt>
                <c:pt idx="26">
                  <c:v>SI</c:v>
                </c:pt>
                <c:pt idx="27">
                  <c:v>BG</c:v>
                </c:pt>
              </c:strCache>
            </c:strRef>
          </c:cat>
          <c:val>
            <c:numRef>
              <c:f>'G-35'!$G$3:$G$30</c:f>
              <c:numCache>
                <c:formatCode>General</c:formatCode>
                <c:ptCount val="28"/>
                <c:pt idx="0">
                  <c:v>16.419999999999998</c:v>
                </c:pt>
                <c:pt idx="1">
                  <c:v>16.499999999999996</c:v>
                </c:pt>
                <c:pt idx="2">
                  <c:v>16.059999999999999</c:v>
                </c:pt>
                <c:pt idx="3">
                  <c:v>15.280000000000001</c:v>
                </c:pt>
                <c:pt idx="4">
                  <c:v>15.639999999999997</c:v>
                </c:pt>
                <c:pt idx="5">
                  <c:v>15.5</c:v>
                </c:pt>
                <c:pt idx="6">
                  <c:v>16.62</c:v>
                </c:pt>
                <c:pt idx="7">
                  <c:v>14.780000000000001</c:v>
                </c:pt>
                <c:pt idx="8">
                  <c:v>13.720000000000002</c:v>
                </c:pt>
                <c:pt idx="9">
                  <c:v>11.8</c:v>
                </c:pt>
                <c:pt idx="10">
                  <c:v>12.52</c:v>
                </c:pt>
                <c:pt idx="11">
                  <c:v>14.34</c:v>
                </c:pt>
                <c:pt idx="12">
                  <c:v>13.940000000000001</c:v>
                </c:pt>
                <c:pt idx="13">
                  <c:v>11.680000000000001</c:v>
                </c:pt>
                <c:pt idx="14">
                  <c:v>13.440000000000001</c:v>
                </c:pt>
                <c:pt idx="15">
                  <c:v>13.7</c:v>
                </c:pt>
                <c:pt idx="16">
                  <c:v>10.059999999999999</c:v>
                </c:pt>
                <c:pt idx="17">
                  <c:v>11.5</c:v>
                </c:pt>
                <c:pt idx="18">
                  <c:v>14.459999999999999</c:v>
                </c:pt>
                <c:pt idx="19">
                  <c:v>11.260000000000002</c:v>
                </c:pt>
                <c:pt idx="20">
                  <c:v>10.219999999999999</c:v>
                </c:pt>
                <c:pt idx="21">
                  <c:v>8.64</c:v>
                </c:pt>
                <c:pt idx="22">
                  <c:v>10.5</c:v>
                </c:pt>
                <c:pt idx="23">
                  <c:v>8.14</c:v>
                </c:pt>
                <c:pt idx="24">
                  <c:v>8.5800000000000018</c:v>
                </c:pt>
                <c:pt idx="25">
                  <c:v>9.86</c:v>
                </c:pt>
                <c:pt idx="26">
                  <c:v>9.24</c:v>
                </c:pt>
                <c:pt idx="27">
                  <c:v>8.2800000000000011</c:v>
                </c:pt>
              </c:numCache>
            </c:numRef>
          </c:val>
          <c:smooth val="0"/>
          <c:extLst>
            <c:ext xmlns:c16="http://schemas.microsoft.com/office/drawing/2014/chart" uri="{C3380CC4-5D6E-409C-BE32-E72D297353CC}">
              <c16:uniqueId val="{00000001-C8B7-4F44-AA66-CF9E755E3CCE}"/>
            </c:ext>
          </c:extLst>
        </c:ser>
        <c:dLbls>
          <c:showLegendKey val="0"/>
          <c:showVal val="0"/>
          <c:showCatName val="0"/>
          <c:showSerName val="0"/>
          <c:showPercent val="0"/>
          <c:showBubbleSize val="0"/>
        </c:dLbls>
        <c:marker val="1"/>
        <c:smooth val="0"/>
        <c:axId val="808389168"/>
        <c:axId val="808390128"/>
      </c:lineChart>
      <c:catAx>
        <c:axId val="808389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sk-SK"/>
          </a:p>
        </c:txPr>
        <c:crossAx val="808390128"/>
        <c:crosses val="autoZero"/>
        <c:auto val="1"/>
        <c:lblAlgn val="ctr"/>
        <c:lblOffset val="100"/>
        <c:noMultiLvlLbl val="0"/>
      </c:catAx>
      <c:valAx>
        <c:axId val="808390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8083891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'G-36'!$A$29</c:f>
              <c:strCache>
                <c:ptCount val="1"/>
                <c:pt idx="0">
                  <c:v>SK</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'G-36'!$B$2:$L$2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xVal>
          <c:yVal>
            <c:numRef>
              <c:f>'G-36'!$B$29:$L$29</c:f>
              <c:numCache>
                <c:formatCode>0.00</c:formatCode>
                <c:ptCount val="11"/>
                <c:pt idx="0">
                  <c:v>0.13296666666666671</c:v>
                </c:pt>
                <c:pt idx="1">
                  <c:v>0.10471666666666669</c:v>
                </c:pt>
                <c:pt idx="2">
                  <c:v>8.5833333333333331E-2</c:v>
                </c:pt>
                <c:pt idx="3">
                  <c:v>9.3124999999999999E-2</c:v>
                </c:pt>
                <c:pt idx="4">
                  <c:v>9.7008333333333335E-2</c:v>
                </c:pt>
                <c:pt idx="5">
                  <c:v>0.21385833333333329</c:v>
                </c:pt>
                <c:pt idx="6">
                  <c:v>9.7350000000000006E-2</c:v>
                </c:pt>
                <c:pt idx="7">
                  <c:v>8.9458333333333334E-2</c:v>
                </c:pt>
                <c:pt idx="8">
                  <c:v>0.131775</c:v>
                </c:pt>
                <c:pt idx="9">
                  <c:v>4.8266666666666673E-2</c:v>
                </c:pt>
                <c:pt idx="10">
                  <c:v>6.0958333333333337E-2</c:v>
                </c:pt>
              </c:numCache>
            </c:numRef>
          </c:yVal>
          <c:smooth val="0"/>
          <c:extLst>
            <c:ext xmlns:c16="http://schemas.microsoft.com/office/drawing/2014/chart" uri="{C3380CC4-5D6E-409C-BE32-E72D297353CC}">
              <c16:uniqueId val="{00000000-7E3E-4A81-810D-8EB68751B80D}"/>
            </c:ext>
          </c:extLst>
        </c:ser>
        <c:ser>
          <c:idx val="1"/>
          <c:order val="1"/>
          <c:tx>
            <c:strRef>
              <c:f>'G-36'!$A$32</c:f>
              <c:strCache>
                <c:ptCount val="1"/>
                <c:pt idx="0">
                  <c:v>EU mean</c:v>
                </c:pt>
              </c:strCache>
            </c:strRef>
          </c:tx>
          <c:spPr>
            <a:ln w="19050" cap="rnd">
              <a:solidFill>
                <a:schemeClr val="accent4"/>
              </a:solidFill>
              <a:round/>
            </a:ln>
            <a:effectLst/>
          </c:spPr>
          <c:marker>
            <c:symbol val="none"/>
          </c:marker>
          <c:errBars>
            <c:errDir val="y"/>
            <c:errBarType val="both"/>
            <c:errValType val="cust"/>
            <c:noEndCap val="0"/>
            <c:plus>
              <c:numRef>
                <c:f>'G-36'!$B$33:$L$33</c:f>
                <c:numCache>
                  <c:formatCode>General</c:formatCode>
                  <c:ptCount val="11"/>
                  <c:pt idx="0">
                    <c:v>6.3679076231702741E-2</c:v>
                  </c:pt>
                  <c:pt idx="1">
                    <c:v>2.8312276073395402E-2</c:v>
                  </c:pt>
                  <c:pt idx="2">
                    <c:v>1.4972697143200564E-2</c:v>
                  </c:pt>
                  <c:pt idx="3">
                    <c:v>2.3051637384600473E-2</c:v>
                  </c:pt>
                  <c:pt idx="4">
                    <c:v>1.6297348835311459E-2</c:v>
                  </c:pt>
                  <c:pt idx="5">
                    <c:v>3.2413198021529803E-2</c:v>
                  </c:pt>
                  <c:pt idx="6">
                    <c:v>3.8085672166093418E-2</c:v>
                  </c:pt>
                  <c:pt idx="7">
                    <c:v>8.1906889540081143E-2</c:v>
                  </c:pt>
                  <c:pt idx="8">
                    <c:v>8.6041238539114093E-2</c:v>
                  </c:pt>
                  <c:pt idx="9">
                    <c:v>4.1965257684948173E-2</c:v>
                  </c:pt>
                  <c:pt idx="10">
                    <c:v>1.9869064218613654E-2</c:v>
                  </c:pt>
                </c:numCache>
              </c:numRef>
            </c:plus>
            <c:minus>
              <c:numRef>
                <c:f>'G-36'!$B$33:$L$33</c:f>
                <c:numCache>
                  <c:formatCode>General</c:formatCode>
                  <c:ptCount val="11"/>
                  <c:pt idx="0">
                    <c:v>6.3679076231702741E-2</c:v>
                  </c:pt>
                  <c:pt idx="1">
                    <c:v>2.8312276073395402E-2</c:v>
                  </c:pt>
                  <c:pt idx="2">
                    <c:v>1.4972697143200564E-2</c:v>
                  </c:pt>
                  <c:pt idx="3">
                    <c:v>2.3051637384600473E-2</c:v>
                  </c:pt>
                  <c:pt idx="4">
                    <c:v>1.6297348835311459E-2</c:v>
                  </c:pt>
                  <c:pt idx="5">
                    <c:v>3.2413198021529803E-2</c:v>
                  </c:pt>
                  <c:pt idx="6">
                    <c:v>3.8085672166093418E-2</c:v>
                  </c:pt>
                  <c:pt idx="7">
                    <c:v>8.1906889540081143E-2</c:v>
                  </c:pt>
                  <c:pt idx="8">
                    <c:v>8.6041238539114093E-2</c:v>
                  </c:pt>
                  <c:pt idx="9">
                    <c:v>4.1965257684948173E-2</c:v>
                  </c:pt>
                  <c:pt idx="10">
                    <c:v>1.9869064218613654E-2</c:v>
                  </c:pt>
                </c:numCache>
              </c:numRef>
            </c:minus>
            <c:spPr>
              <a:noFill/>
              <a:ln w="9525" cap="flat" cmpd="sng" algn="ctr">
                <a:solidFill>
                  <a:schemeClr val="accent4"/>
                </a:solidFill>
                <a:round/>
              </a:ln>
              <a:effectLst/>
            </c:spPr>
          </c:errBars>
          <c:xVal>
            <c:numRef>
              <c:f>'G-36'!$B$2:$L$2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xVal>
          <c:yVal>
            <c:numRef>
              <c:f>'G-36'!$B$32:$L$32</c:f>
              <c:numCache>
                <c:formatCode>0.00</c:formatCode>
                <c:ptCount val="11"/>
                <c:pt idx="0">
                  <c:v>9.6494753086419763E-2</c:v>
                </c:pt>
                <c:pt idx="1">
                  <c:v>7.8910493827160477E-2</c:v>
                </c:pt>
                <c:pt idx="2">
                  <c:v>5.9298765432098763E-2</c:v>
                </c:pt>
                <c:pt idx="3">
                  <c:v>8.4725000000000009E-2</c:v>
                </c:pt>
                <c:pt idx="4">
                  <c:v>8.0024999999999999E-2</c:v>
                </c:pt>
                <c:pt idx="5">
                  <c:v>0.13670277777777778</c:v>
                </c:pt>
                <c:pt idx="6">
                  <c:v>8.3340123456790136E-2</c:v>
                </c:pt>
                <c:pt idx="7">
                  <c:v>0.20371574074074075</c:v>
                </c:pt>
                <c:pt idx="8">
                  <c:v>0.18517129629629633</c:v>
                </c:pt>
                <c:pt idx="9">
                  <c:v>7.8833333333333339E-2</c:v>
                </c:pt>
                <c:pt idx="10">
                  <c:v>7.0795061728395059E-2</c:v>
                </c:pt>
              </c:numCache>
            </c:numRef>
          </c:yVal>
          <c:smooth val="0"/>
          <c:extLst>
            <c:ext xmlns:c16="http://schemas.microsoft.com/office/drawing/2014/chart" uri="{C3380CC4-5D6E-409C-BE32-E72D297353CC}">
              <c16:uniqueId val="{00000001-7E3E-4A81-810D-8EB68751B80D}"/>
            </c:ext>
          </c:extLst>
        </c:ser>
        <c:dLbls>
          <c:showLegendKey val="0"/>
          <c:showVal val="0"/>
          <c:showCatName val="0"/>
          <c:showSerName val="0"/>
          <c:showPercent val="0"/>
          <c:showBubbleSize val="0"/>
        </c:dLbls>
        <c:axId val="808407888"/>
        <c:axId val="808409808"/>
      </c:scatterChart>
      <c:valAx>
        <c:axId val="808407888"/>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808409808"/>
        <c:crosses val="autoZero"/>
        <c:crossBetween val="midCat"/>
      </c:valAx>
      <c:valAx>
        <c:axId val="80840980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80840788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'G-37'!$A$3</c:f>
              <c:strCache>
                <c:ptCount val="1"/>
                <c:pt idx="0">
                  <c:v>Fiscal deficit (left-hand scale)</c:v>
                </c:pt>
              </c:strCache>
            </c:strRef>
          </c:tx>
          <c:spPr>
            <a:solidFill>
              <a:schemeClr val="accent1"/>
            </a:solidFill>
            <a:ln>
              <a:noFill/>
            </a:ln>
            <a:effectLst/>
          </c:spPr>
          <c:invertIfNegative val="0"/>
          <c:cat>
            <c:numRef>
              <c:f>'G-37'!$B$2:$M$2</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'G-37'!$B$3:$M$3</c:f>
              <c:numCache>
                <c:formatCode>General</c:formatCode>
                <c:ptCount val="12"/>
                <c:pt idx="0">
                  <c:v>3.2</c:v>
                </c:pt>
                <c:pt idx="1">
                  <c:v>2.8</c:v>
                </c:pt>
                <c:pt idx="2">
                  <c:v>2.6</c:v>
                </c:pt>
                <c:pt idx="3">
                  <c:v>1</c:v>
                </c:pt>
                <c:pt idx="4">
                  <c:v>1</c:v>
                </c:pt>
                <c:pt idx="5">
                  <c:v>1.2</c:v>
                </c:pt>
                <c:pt idx="6">
                  <c:v>5.3</c:v>
                </c:pt>
                <c:pt idx="7">
                  <c:v>5.0999999999999996</c:v>
                </c:pt>
                <c:pt idx="8">
                  <c:v>1.6</c:v>
                </c:pt>
                <c:pt idx="9">
                  <c:v>5.3</c:v>
                </c:pt>
                <c:pt idx="10">
                  <c:v>5.3</c:v>
                </c:pt>
                <c:pt idx="11">
                  <c:v>4.5</c:v>
                </c:pt>
              </c:numCache>
            </c:numRef>
          </c:val>
          <c:extLst>
            <c:ext xmlns:c16="http://schemas.microsoft.com/office/drawing/2014/chart" uri="{C3380CC4-5D6E-409C-BE32-E72D297353CC}">
              <c16:uniqueId val="{00000000-5BEA-4C90-BF4C-FB1EB72E2700}"/>
            </c:ext>
          </c:extLst>
        </c:ser>
        <c:dLbls>
          <c:showLegendKey val="0"/>
          <c:showVal val="0"/>
          <c:showCatName val="0"/>
          <c:showSerName val="0"/>
          <c:showPercent val="0"/>
          <c:showBubbleSize val="0"/>
        </c:dLbls>
        <c:gapWidth val="219"/>
        <c:axId val="309904768"/>
        <c:axId val="309905248"/>
      </c:barChart>
      <c:lineChart>
        <c:grouping val="standard"/>
        <c:varyColors val="0"/>
        <c:ser>
          <c:idx val="1"/>
          <c:order val="1"/>
          <c:tx>
            <c:strRef>
              <c:f>'G-37'!$A$4</c:f>
              <c:strCache>
                <c:ptCount val="1"/>
                <c:pt idx="0">
                  <c:v>Public debt (right-hand scale)</c:v>
                </c:pt>
              </c:strCache>
            </c:strRef>
          </c:tx>
          <c:spPr>
            <a:ln w="28575" cap="rnd">
              <a:solidFill>
                <a:schemeClr val="accent2"/>
              </a:solidFill>
              <a:round/>
            </a:ln>
            <a:effectLst/>
          </c:spPr>
          <c:marker>
            <c:symbol val="none"/>
          </c:marker>
          <c:cat>
            <c:numRef>
              <c:f>'G-37'!$B$2:$M$2</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'G-37'!$B$4:$M$4</c:f>
              <c:numCache>
                <c:formatCode>General</c:formatCode>
                <c:ptCount val="12"/>
                <c:pt idx="0">
                  <c:v>53.4</c:v>
                </c:pt>
                <c:pt idx="1">
                  <c:v>51.6</c:v>
                </c:pt>
                <c:pt idx="2">
                  <c:v>52.1</c:v>
                </c:pt>
                <c:pt idx="3">
                  <c:v>51.4</c:v>
                </c:pt>
                <c:pt idx="4">
                  <c:v>49.3</c:v>
                </c:pt>
                <c:pt idx="5">
                  <c:v>48</c:v>
                </c:pt>
                <c:pt idx="6">
                  <c:v>58.4</c:v>
                </c:pt>
                <c:pt idx="7">
                  <c:v>60.2</c:v>
                </c:pt>
                <c:pt idx="8">
                  <c:v>57.8</c:v>
                </c:pt>
                <c:pt idx="9">
                  <c:v>55.8</c:v>
                </c:pt>
                <c:pt idx="10">
                  <c:v>59.7</c:v>
                </c:pt>
                <c:pt idx="11">
                  <c:v>61.4</c:v>
                </c:pt>
              </c:numCache>
            </c:numRef>
          </c:val>
          <c:smooth val="0"/>
          <c:extLst>
            <c:ext xmlns:c16="http://schemas.microsoft.com/office/drawing/2014/chart" uri="{C3380CC4-5D6E-409C-BE32-E72D297353CC}">
              <c16:uniqueId val="{00000001-5BEA-4C90-BF4C-FB1EB72E2700}"/>
            </c:ext>
          </c:extLst>
        </c:ser>
        <c:dLbls>
          <c:showLegendKey val="0"/>
          <c:showVal val="0"/>
          <c:showCatName val="0"/>
          <c:showSerName val="0"/>
          <c:showPercent val="0"/>
          <c:showBubbleSize val="0"/>
        </c:dLbls>
        <c:marker val="1"/>
        <c:smooth val="0"/>
        <c:axId val="372141712"/>
        <c:axId val="372144112"/>
      </c:lineChart>
      <c:catAx>
        <c:axId val="309904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309905248"/>
        <c:crosses val="autoZero"/>
        <c:auto val="1"/>
        <c:lblAlgn val="ctr"/>
        <c:lblOffset val="100"/>
        <c:noMultiLvlLbl val="0"/>
      </c:catAx>
      <c:valAx>
        <c:axId val="309905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309904768"/>
        <c:crosses val="autoZero"/>
        <c:crossBetween val="between"/>
      </c:valAx>
      <c:valAx>
        <c:axId val="37214411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372141712"/>
        <c:crosses val="max"/>
        <c:crossBetween val="between"/>
      </c:valAx>
      <c:catAx>
        <c:axId val="372141712"/>
        <c:scaling>
          <c:orientation val="minMax"/>
        </c:scaling>
        <c:delete val="1"/>
        <c:axPos val="b"/>
        <c:numFmt formatCode="General" sourceLinked="1"/>
        <c:majorTickMark val="out"/>
        <c:minorTickMark val="none"/>
        <c:tickLblPos val="nextTo"/>
        <c:crossAx val="37214411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732722070218676"/>
          <c:y val="5.0925925925925923E-2"/>
          <c:w val="0.80017934097760324"/>
          <c:h val="0.83636555847185767"/>
        </c:manualLayout>
      </c:layout>
      <c:scatterChart>
        <c:scatterStyle val="lineMarker"/>
        <c:varyColors val="0"/>
        <c:ser>
          <c:idx val="0"/>
          <c:order val="0"/>
          <c:tx>
            <c:strRef>
              <c:f>'G-38'!$C$5</c:f>
              <c:strCache>
                <c:ptCount val="1"/>
                <c:pt idx="0">
                  <c:v>Fiscal deficit</c:v>
                </c:pt>
              </c:strCache>
            </c:strRef>
          </c:tx>
          <c:spPr>
            <a:ln w="38100">
              <a:noFill/>
            </a:ln>
          </c:spPr>
          <c:marker>
            <c:symbol val="circle"/>
            <c:size val="6"/>
            <c:spPr>
              <a:solidFill>
                <a:srgbClr val="2B5291"/>
              </a:solidFill>
              <a:ln>
                <a:solidFill>
                  <a:srgbClr val="2B5291"/>
                </a:solidFill>
                <a:prstDash val="solid"/>
              </a:ln>
            </c:spPr>
          </c:marker>
          <c:dLbls>
            <c:dLbl>
              <c:idx val="0"/>
              <c:tx>
                <c:rich>
                  <a:bodyPr/>
                  <a:lstStyle/>
                  <a:p>
                    <a:fld id="{88787CBF-630C-4083-B6DE-28351334C2EB}"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F7-44E7-AF33-19764988D512}"/>
                </c:ext>
              </c:extLst>
            </c:dLbl>
            <c:dLbl>
              <c:idx val="1"/>
              <c:layout>
                <c:manualLayout>
                  <c:x val="-2.8293545534924844E-2"/>
                  <c:y val="-5.5555555555555552E-2"/>
                </c:manualLayout>
              </c:layout>
              <c:tx>
                <c:rich>
                  <a:bodyPr/>
                  <a:lstStyle/>
                  <a:p>
                    <a:fld id="{155EC5E8-E4D6-4DF4-85E5-9E184D2754F7}"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CCF7-44E7-AF33-19764988D512}"/>
                </c:ext>
              </c:extLst>
            </c:dLbl>
            <c:dLbl>
              <c:idx val="2"/>
              <c:tx>
                <c:rich>
                  <a:bodyPr/>
                  <a:lstStyle/>
                  <a:p>
                    <a:fld id="{D265B362-03EB-4FB4-8CD1-CC4D1352871A}"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CF7-44E7-AF33-19764988D512}"/>
                </c:ext>
              </c:extLst>
            </c:dLbl>
            <c:dLbl>
              <c:idx val="3"/>
              <c:layout>
                <c:manualLayout>
                  <c:x val="-0.13085764809902745"/>
                  <c:y val="-0.10648148148148148"/>
                </c:manualLayout>
              </c:layout>
              <c:tx>
                <c:rich>
                  <a:bodyPr/>
                  <a:lstStyle/>
                  <a:p>
                    <a:fld id="{7F2E4E94-A196-4B47-84F3-C5AA2C51F715}"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CCF7-44E7-AF33-19764988D512}"/>
                </c:ext>
              </c:extLst>
            </c:dLbl>
            <c:dLbl>
              <c:idx val="4"/>
              <c:tx>
                <c:rich>
                  <a:bodyPr/>
                  <a:lstStyle/>
                  <a:p>
                    <a:fld id="{30403362-D753-424A-962A-57536DBA3AF9}"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CF7-44E7-AF33-19764988D512}"/>
                </c:ext>
              </c:extLst>
            </c:dLbl>
            <c:dLbl>
              <c:idx val="5"/>
              <c:layout>
                <c:manualLayout>
                  <c:x val="-2.1220159151193699E-2"/>
                  <c:y val="-3.7037037037037035E-2"/>
                </c:manualLayout>
              </c:layout>
              <c:tx>
                <c:rich>
                  <a:bodyPr/>
                  <a:lstStyle/>
                  <a:p>
                    <a:fld id="{5FA17796-3FCD-45BC-81C7-3AC06181B820}"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CCF7-44E7-AF33-19764988D512}"/>
                </c:ext>
              </c:extLst>
            </c:dLbl>
            <c:dLbl>
              <c:idx val="6"/>
              <c:tx>
                <c:rich>
                  <a:bodyPr/>
                  <a:lstStyle/>
                  <a:p>
                    <a:fld id="{43A3D2D4-61E1-4B3E-8C32-1AC9A02E5554}"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CF7-44E7-AF33-19764988D512}"/>
                </c:ext>
              </c:extLst>
            </c:dLbl>
            <c:dLbl>
              <c:idx val="7"/>
              <c:layout>
                <c:manualLayout>
                  <c:x val="-0.11317418213969942"/>
                  <c:y val="4.6296296296296294E-2"/>
                </c:manualLayout>
              </c:layout>
              <c:tx>
                <c:rich>
                  <a:bodyPr/>
                  <a:lstStyle/>
                  <a:p>
                    <a:fld id="{146681E3-9838-4E99-B956-C42787856299}"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CCF7-44E7-AF33-19764988D512}"/>
                </c:ext>
              </c:extLst>
            </c:dLbl>
            <c:dLbl>
              <c:idx val="8"/>
              <c:tx>
                <c:rich>
                  <a:bodyPr/>
                  <a:lstStyle/>
                  <a:p>
                    <a:fld id="{CE15A269-ECD7-4075-A550-D76A93F9B198}"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CF7-44E7-AF33-19764988D512}"/>
                </c:ext>
              </c:extLst>
            </c:dLbl>
            <c:dLbl>
              <c:idx val="9"/>
              <c:layout>
                <c:manualLayout>
                  <c:x val="2.4756852343059108E-2"/>
                  <c:y val="5.5555555555555469E-2"/>
                </c:manualLayout>
              </c:layout>
              <c:tx>
                <c:rich>
                  <a:bodyPr/>
                  <a:lstStyle/>
                  <a:p>
                    <a:fld id="{BF0595EE-CA5A-439F-8A23-EDA7035EE1E2}"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CCF7-44E7-AF33-19764988D512}"/>
                </c:ext>
              </c:extLst>
            </c:dLbl>
            <c:dLbl>
              <c:idx val="10"/>
              <c:layout>
                <c:manualLayout>
                  <c:x val="-1.0610079575596816E-2"/>
                  <c:y val="6.9444444444444448E-2"/>
                </c:manualLayout>
              </c:layout>
              <c:tx>
                <c:rich>
                  <a:bodyPr/>
                  <a:lstStyle/>
                  <a:p>
                    <a:fld id="{D052D760-AEEB-41CE-9068-BF08EC3A6CC7}"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CCF7-44E7-AF33-19764988D512}"/>
                </c:ext>
              </c:extLst>
            </c:dLbl>
            <c:dLbl>
              <c:idx val="11"/>
              <c:tx>
                <c:rich>
                  <a:bodyPr/>
                  <a:lstStyle/>
                  <a:p>
                    <a:fld id="{0D4EDDAF-F82A-42E7-A4D8-7235ECF8044B}"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CCF7-44E7-AF33-19764988D512}"/>
                </c:ext>
              </c:extLst>
            </c:dLbl>
            <c:dLbl>
              <c:idx val="12"/>
              <c:tx>
                <c:rich>
                  <a:bodyPr/>
                  <a:lstStyle/>
                  <a:p>
                    <a:fld id="{5E1533B2-2360-4AA8-826C-742181E73342}"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CCF7-44E7-AF33-19764988D512}"/>
                </c:ext>
              </c:extLst>
            </c:dLbl>
            <c:dLbl>
              <c:idx val="13"/>
              <c:tx>
                <c:rich>
                  <a:bodyPr/>
                  <a:lstStyle/>
                  <a:p>
                    <a:fld id="{4EFCEB42-CF98-4783-BC46-BF7E407E9BF7}"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CCF7-44E7-AF33-19764988D512}"/>
                </c:ext>
              </c:extLst>
            </c:dLbl>
            <c:dLbl>
              <c:idx val="14"/>
              <c:tx>
                <c:rich>
                  <a:bodyPr/>
                  <a:lstStyle/>
                  <a:p>
                    <a:fld id="{8A250D78-981B-4424-BF0C-B6CEBF193DA5}"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CCF7-44E7-AF33-19764988D512}"/>
                </c:ext>
              </c:extLst>
            </c:dLbl>
            <c:dLbl>
              <c:idx val="15"/>
              <c:layout>
                <c:manualLayout>
                  <c:x val="7.0733863837311468E-3"/>
                  <c:y val="3.7037037037036952E-2"/>
                </c:manualLayout>
              </c:layout>
              <c:tx>
                <c:rich>
                  <a:bodyPr/>
                  <a:lstStyle/>
                  <a:p>
                    <a:fld id="{5422940D-00E4-4A00-BC2D-42E044966252}"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CCF7-44E7-AF33-19764988D512}"/>
                </c:ext>
              </c:extLst>
            </c:dLbl>
            <c:dLbl>
              <c:idx val="16"/>
              <c:layout>
                <c:manualLayout>
                  <c:x val="-9.5490716180371388E-2"/>
                  <c:y val="5.5555555555555552E-2"/>
                </c:manualLayout>
              </c:layout>
              <c:tx>
                <c:rich>
                  <a:bodyPr/>
                  <a:lstStyle/>
                  <a:p>
                    <a:fld id="{D65787BE-9FBC-4C3A-9A46-BC808CA26E6D}"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CCF7-44E7-AF33-19764988D512}"/>
                </c:ext>
              </c:extLst>
            </c:dLbl>
            <c:dLbl>
              <c:idx val="17"/>
              <c:layout>
                <c:manualLayout>
                  <c:x val="-0.12378426171529618"/>
                  <c:y val="-4.6296296296296294E-2"/>
                </c:manualLayout>
              </c:layout>
              <c:tx>
                <c:rich>
                  <a:bodyPr/>
                  <a:lstStyle/>
                  <a:p>
                    <a:fld id="{50D85300-03F5-460A-BC7A-DE4DC4F95A86}"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CCF7-44E7-AF33-19764988D512}"/>
                </c:ext>
              </c:extLst>
            </c:dLbl>
            <c:dLbl>
              <c:idx val="18"/>
              <c:layout>
                <c:manualLayout>
                  <c:x val="2.475685234305924E-2"/>
                  <c:y val="8.7962962962962965E-2"/>
                </c:manualLayout>
              </c:layout>
              <c:tx>
                <c:rich>
                  <a:bodyPr/>
                  <a:lstStyle/>
                  <a:p>
                    <a:fld id="{833F43B7-C227-4252-83A3-19FD5BCC72EB}"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CCF7-44E7-AF33-19764988D512}"/>
                </c:ext>
              </c:extLst>
            </c:dLbl>
            <c:dLbl>
              <c:idx val="19"/>
              <c:layout>
                <c:manualLayout>
                  <c:x val="1.0610079575596816E-2"/>
                  <c:y val="9.2592592592592671E-2"/>
                </c:manualLayout>
              </c:layout>
              <c:tx>
                <c:rich>
                  <a:bodyPr/>
                  <a:lstStyle/>
                  <a:p>
                    <a:fld id="{E443470E-B0F5-495C-8CA8-AD9F068C5A95}"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CCF7-44E7-AF33-19764988D512}"/>
                </c:ext>
              </c:extLst>
            </c:dLbl>
            <c:dLbl>
              <c:idx val="20"/>
              <c:tx>
                <c:rich>
                  <a:bodyPr/>
                  <a:lstStyle/>
                  <a:p>
                    <a:fld id="{67510B80-1AD1-4B14-AD84-EF6EE79B8B1C}"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CCF7-44E7-AF33-19764988D512}"/>
                </c:ext>
              </c:extLst>
            </c:dLbl>
            <c:dLbl>
              <c:idx val="21"/>
              <c:layout>
                <c:manualLayout>
                  <c:x val="3.5366931918655409E-3"/>
                  <c:y val="7.870370370370379E-2"/>
                </c:manualLayout>
              </c:layout>
              <c:tx>
                <c:rich>
                  <a:bodyPr/>
                  <a:lstStyle/>
                  <a:p>
                    <a:fld id="{2A0F265C-4F78-4257-B75F-11089F3A194E}"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CCF7-44E7-AF33-19764988D512}"/>
                </c:ext>
              </c:extLst>
            </c:dLbl>
            <c:dLbl>
              <c:idx val="22"/>
              <c:tx>
                <c:rich>
                  <a:bodyPr/>
                  <a:lstStyle/>
                  <a:p>
                    <a:fld id="{D6DEEB39-90F9-4FD8-BFDE-EAD1C3C30F57}"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CCF7-44E7-AF33-19764988D512}"/>
                </c:ext>
              </c:extLst>
            </c:dLbl>
            <c:dLbl>
              <c:idx val="23"/>
              <c:layout>
                <c:manualLayout>
                  <c:x val="-7.0733863837312116E-2"/>
                  <c:y val="-6.4814814814814811E-2"/>
                </c:manualLayout>
              </c:layout>
              <c:tx>
                <c:rich>
                  <a:bodyPr wrap="square" lIns="38100" tIns="19050" rIns="38100" bIns="19050" anchor="ctr">
                    <a:spAutoFit/>
                  </a:bodyPr>
                  <a:lstStyle/>
                  <a:p>
                    <a:pPr>
                      <a:defRPr>
                        <a:solidFill>
                          <a:srgbClr val="FF0000"/>
                        </a:solidFill>
                      </a:defRPr>
                    </a:pPr>
                    <a:fld id="{7FA742E6-311F-4455-A8C8-C64FE96D1B04}" type="CELLRANGE">
                      <a:rPr lang="en-US"/>
                      <a:pPr>
                        <a:defRPr>
                          <a:solidFill>
                            <a:srgbClr val="FF0000"/>
                          </a:solidFill>
                        </a:defRPr>
                      </a:pPr>
                      <a:t>[CELLRANGE]</a:t>
                    </a:fld>
                    <a:endParaRPr lang="sk-SK"/>
                  </a:p>
                </c:rich>
              </c:tx>
              <c:spPr>
                <a:noFill/>
                <a:ln>
                  <a:noFill/>
                </a:ln>
                <a:effectLst/>
              </c:sp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CCF7-44E7-AF33-19764988D512}"/>
                </c:ext>
              </c:extLst>
            </c:dLbl>
            <c:dLbl>
              <c:idx val="24"/>
              <c:tx>
                <c:rich>
                  <a:bodyPr/>
                  <a:lstStyle/>
                  <a:p>
                    <a:fld id="{A62261F2-34F0-49B1-8657-E94654ACA69E}"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CCF7-44E7-AF33-19764988D512}"/>
                </c:ext>
              </c:extLst>
            </c:dLbl>
            <c:dLbl>
              <c:idx val="25"/>
              <c:tx>
                <c:rich>
                  <a:bodyPr/>
                  <a:lstStyle/>
                  <a:p>
                    <a:fld id="{64D09AFF-EA35-4D88-A1BF-2F8DAAA58209}"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CCF7-44E7-AF33-19764988D512}"/>
                </c:ext>
              </c:extLst>
            </c:dLbl>
            <c:dLbl>
              <c:idx val="26"/>
              <c:tx>
                <c:rich>
                  <a:bodyPr/>
                  <a:lstStyle/>
                  <a:p>
                    <a:endParaRPr lang="sk-SK"/>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F7-44E7-AF33-19764988D512}"/>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'G-38'!$B$6:$B$32</c:f>
              <c:numCache>
                <c:formatCode>General</c:formatCode>
                <c:ptCount val="27"/>
                <c:pt idx="0">
                  <c:v>81.5</c:v>
                </c:pt>
                <c:pt idx="1">
                  <c:v>107.9</c:v>
                </c:pt>
                <c:pt idx="2">
                  <c:v>29.9</c:v>
                </c:pt>
                <c:pt idx="3">
                  <c:v>56.3</c:v>
                </c:pt>
                <c:pt idx="4">
                  <c:v>55</c:v>
                </c:pt>
                <c:pt idx="5">
                  <c:v>44.3</c:v>
                </c:pt>
                <c:pt idx="6">
                  <c:v>27.9</c:v>
                </c:pt>
                <c:pt idx="7">
                  <c:v>24.1</c:v>
                </c:pt>
                <c:pt idx="8">
                  <c:v>88.5</c:v>
                </c:pt>
                <c:pt idx="9">
                  <c:v>115.6</c:v>
                </c:pt>
                <c:pt idx="10">
                  <c:v>63.5</c:v>
                </c:pt>
                <c:pt idx="11">
                  <c:v>146.1</c:v>
                </c:pt>
                <c:pt idx="12">
                  <c:v>74.599999999999994</c:v>
                </c:pt>
                <c:pt idx="13">
                  <c:v>32.9</c:v>
                </c:pt>
                <c:pt idx="14">
                  <c:v>137.1</c:v>
                </c:pt>
                <c:pt idx="15">
                  <c:v>46.9</c:v>
                </c:pt>
                <c:pt idx="16">
                  <c:v>39.5</c:v>
                </c:pt>
                <c:pt idx="17">
                  <c:v>26.5</c:v>
                </c:pt>
                <c:pt idx="18">
                  <c:v>46.4</c:v>
                </c:pt>
                <c:pt idx="19">
                  <c:v>44.4</c:v>
                </c:pt>
                <c:pt idx="20">
                  <c:v>59.7</c:v>
                </c:pt>
                <c:pt idx="21">
                  <c:v>89.7</c:v>
                </c:pt>
                <c:pt idx="22">
                  <c:v>59.3</c:v>
                </c:pt>
                <c:pt idx="23">
                  <c:v>61.4</c:v>
                </c:pt>
                <c:pt idx="24">
                  <c:v>65.7</c:v>
                </c:pt>
                <c:pt idx="25">
                  <c:v>100.7</c:v>
                </c:pt>
                <c:pt idx="26">
                  <c:v>35.1</c:v>
                </c:pt>
              </c:numCache>
            </c:numRef>
          </c:xVal>
          <c:yVal>
            <c:numRef>
              <c:f>'G-38'!$C$6:$C$32</c:f>
              <c:numCache>
                <c:formatCode>General</c:formatCode>
                <c:ptCount val="27"/>
                <c:pt idx="0">
                  <c:v>4.2</c:v>
                </c:pt>
                <c:pt idx="1">
                  <c:v>5.2</c:v>
                </c:pt>
                <c:pt idx="2">
                  <c:v>3.5</c:v>
                </c:pt>
                <c:pt idx="3">
                  <c:v>3</c:v>
                </c:pt>
                <c:pt idx="4">
                  <c:v>-3.4</c:v>
                </c:pt>
                <c:pt idx="5">
                  <c:v>2.1</c:v>
                </c:pt>
                <c:pt idx="6">
                  <c:v>-2.9</c:v>
                </c:pt>
                <c:pt idx="7">
                  <c:v>2</c:v>
                </c:pt>
                <c:pt idx="8">
                  <c:v>3.4</c:v>
                </c:pt>
                <c:pt idx="9">
                  <c:v>5.0999999999999996</c:v>
                </c:pt>
                <c:pt idx="10">
                  <c:v>2.7</c:v>
                </c:pt>
                <c:pt idx="11">
                  <c:v>-1.7</c:v>
                </c:pt>
                <c:pt idx="12">
                  <c:v>4.7</c:v>
                </c:pt>
                <c:pt idx="13">
                  <c:v>-1.8</c:v>
                </c:pt>
                <c:pt idx="14">
                  <c:v>3.1</c:v>
                </c:pt>
                <c:pt idx="15">
                  <c:v>2.5</c:v>
                </c:pt>
                <c:pt idx="16">
                  <c:v>1.8</c:v>
                </c:pt>
                <c:pt idx="17">
                  <c:v>2</c:v>
                </c:pt>
                <c:pt idx="18">
                  <c:v>2.2000000000000002</c:v>
                </c:pt>
                <c:pt idx="19">
                  <c:v>1.6</c:v>
                </c:pt>
                <c:pt idx="20">
                  <c:v>7.3</c:v>
                </c:pt>
                <c:pt idx="21">
                  <c:v>-0.7</c:v>
                </c:pt>
                <c:pt idx="22">
                  <c:v>7.9</c:v>
                </c:pt>
                <c:pt idx="23">
                  <c:v>4.5</c:v>
                </c:pt>
                <c:pt idx="24">
                  <c:v>2.5</c:v>
                </c:pt>
                <c:pt idx="25">
                  <c:v>2.4</c:v>
                </c:pt>
                <c:pt idx="26">
                  <c:v>1.3</c:v>
                </c:pt>
              </c:numCache>
            </c:numRef>
          </c:yVal>
          <c:smooth val="0"/>
          <c:extLst>
            <c:ext xmlns:c15="http://schemas.microsoft.com/office/drawing/2012/chart" uri="{02D57815-91ED-43cb-92C2-25804820EDAC}">
              <c15:datalabelsRange>
                <c15:f>'G-38'!$A$6:$A$31</c15:f>
                <c15:dlblRangeCache>
                  <c:ptCount val="26"/>
                  <c:pt idx="0">
                    <c:v>AT</c:v>
                  </c:pt>
                  <c:pt idx="1">
                    <c:v>BE</c:v>
                  </c:pt>
                  <c:pt idx="2">
                    <c:v>BG</c:v>
                  </c:pt>
                  <c:pt idx="3">
                    <c:v>HR</c:v>
                  </c:pt>
                  <c:pt idx="4">
                    <c:v>CY</c:v>
                  </c:pt>
                  <c:pt idx="5">
                    <c:v>CZ</c:v>
                  </c:pt>
                  <c:pt idx="6">
                    <c:v>DK</c:v>
                  </c:pt>
                  <c:pt idx="7">
                    <c:v>EE</c:v>
                  </c:pt>
                  <c:pt idx="8">
                    <c:v>FI</c:v>
                  </c:pt>
                  <c:pt idx="9">
                    <c:v>FR</c:v>
                  </c:pt>
                  <c:pt idx="10">
                    <c:v>DE</c:v>
                  </c:pt>
                  <c:pt idx="11">
                    <c:v>GR</c:v>
                  </c:pt>
                  <c:pt idx="12">
                    <c:v>HU</c:v>
                  </c:pt>
                  <c:pt idx="13">
                    <c:v>IE</c:v>
                  </c:pt>
                  <c:pt idx="14">
                    <c:v>IT</c:v>
                  </c:pt>
                  <c:pt idx="15">
                    <c:v>LV</c:v>
                  </c:pt>
                  <c:pt idx="16">
                    <c:v>LT</c:v>
                  </c:pt>
                  <c:pt idx="17">
                    <c:v>LU</c:v>
                  </c:pt>
                  <c:pt idx="18">
                    <c:v>MT</c:v>
                  </c:pt>
                  <c:pt idx="19">
                    <c:v>NL</c:v>
                  </c:pt>
                  <c:pt idx="20">
                    <c:v>PL</c:v>
                  </c:pt>
                  <c:pt idx="21">
                    <c:v>PT</c:v>
                  </c:pt>
                  <c:pt idx="22">
                    <c:v>RO</c:v>
                  </c:pt>
                  <c:pt idx="23">
                    <c:v>SK</c:v>
                  </c:pt>
                  <c:pt idx="24">
                    <c:v>SI</c:v>
                  </c:pt>
                  <c:pt idx="25">
                    <c:v>ES</c:v>
                  </c:pt>
                </c15:dlblRangeCache>
              </c15:datalabelsRange>
            </c:ext>
            <c:ext xmlns:c16="http://schemas.microsoft.com/office/drawing/2014/chart" uri="{C3380CC4-5D6E-409C-BE32-E72D297353CC}">
              <c16:uniqueId val="{0000001B-CCF7-44E7-AF33-19764988D512}"/>
            </c:ext>
          </c:extLst>
        </c:ser>
        <c:dLbls>
          <c:showLegendKey val="0"/>
          <c:showVal val="0"/>
          <c:showCatName val="0"/>
          <c:showSerName val="0"/>
          <c:showPercent val="0"/>
          <c:showBubbleSize val="0"/>
        </c:dLbls>
        <c:axId val="48650112"/>
        <c:axId val="48672768"/>
      </c:scatterChart>
      <c:valAx>
        <c:axId val="48672768"/>
        <c:scaling>
          <c:orientation val="minMax"/>
        </c:scaling>
        <c:delete val="0"/>
        <c:axPos val="l"/>
        <c:majorGridlines>
          <c:spPr>
            <a:ln w="3810">
              <a:noFill/>
              <a:prstDash val="solid"/>
            </a:ln>
          </c:spPr>
        </c:majorGridlines>
        <c:title>
          <c:tx>
            <c:rich>
              <a:bodyPr/>
              <a:lstStyle/>
              <a:p>
                <a:pPr>
                  <a:defRPr b="0"/>
                </a:pPr>
                <a:r>
                  <a:rPr lang="sk-SK" b="0"/>
                  <a:t>Fiscal deficit</a:t>
                </a:r>
              </a:p>
            </c:rich>
          </c:tx>
          <c:overlay val="0"/>
        </c:title>
        <c:numFmt formatCode="General" sourceLinked="1"/>
        <c:majorTickMark val="none"/>
        <c:minorTickMark val="none"/>
        <c:tickLblPos val="nextTo"/>
        <c:spPr>
          <a:ln w="3810">
            <a:solidFill>
              <a:srgbClr val="7C8994"/>
            </a:solidFill>
            <a:prstDash val="solid"/>
          </a:ln>
        </c:spPr>
        <c:txPr>
          <a:bodyPr/>
          <a:lstStyle/>
          <a:p>
            <a:pPr>
              <a:defRPr sz="700" b="0">
                <a:solidFill>
                  <a:srgbClr val="112039"/>
                </a:solidFill>
                <a:latin typeface="Arial"/>
                <a:ea typeface="Arial"/>
                <a:cs typeface="Arial"/>
              </a:defRPr>
            </a:pPr>
            <a:endParaRPr lang="en-US"/>
          </a:p>
        </c:txPr>
        <c:crossAx val="48650112"/>
        <c:crosses val="autoZero"/>
        <c:crossBetween val="midCat"/>
      </c:valAx>
      <c:valAx>
        <c:axId val="48650112"/>
        <c:scaling>
          <c:orientation val="minMax"/>
          <c:max val="150"/>
        </c:scaling>
        <c:delete val="0"/>
        <c:axPos val="b"/>
        <c:title>
          <c:tx>
            <c:rich>
              <a:bodyPr/>
              <a:lstStyle/>
              <a:p>
                <a:pPr>
                  <a:defRPr b="0"/>
                </a:pPr>
                <a:r>
                  <a:rPr lang="sk-SK" b="0"/>
                  <a:t>Public debt</a:t>
                </a:r>
              </a:p>
            </c:rich>
          </c:tx>
          <c:overlay val="0"/>
        </c:title>
        <c:numFmt formatCode="General" sourceLinked="1"/>
        <c:majorTickMark val="none"/>
        <c:minorTickMark val="none"/>
        <c:tickLblPos val="nextTo"/>
        <c:spPr>
          <a:ln w="3810">
            <a:solidFill>
              <a:srgbClr val="7C8994"/>
            </a:solidFill>
            <a:prstDash val="solid"/>
          </a:ln>
        </c:spPr>
        <c:txPr>
          <a:bodyPr/>
          <a:lstStyle/>
          <a:p>
            <a:pPr>
              <a:defRPr sz="700" b="0">
                <a:solidFill>
                  <a:srgbClr val="112039"/>
                </a:solidFill>
                <a:latin typeface="Arial"/>
                <a:ea typeface="Arial"/>
                <a:cs typeface="Arial"/>
              </a:defRPr>
            </a:pPr>
            <a:endParaRPr lang="en-US"/>
          </a:p>
        </c:txPr>
        <c:crossAx val="48672768"/>
        <c:crosses val="autoZero"/>
        <c:crossBetween val="midCat"/>
      </c:valAx>
      <c:spPr>
        <a:solidFill>
          <a:srgbClr val="FFFFFF"/>
        </a:solidFill>
        <a:ln w="3810">
          <a:noFill/>
        </a:ln>
      </c:spPr>
    </c:plotArea>
    <c:plotVisOnly val="1"/>
    <c:dispBlanksAs val="gap"/>
    <c:showDLblsOverMax val="1"/>
  </c:chart>
  <c:spPr>
    <a:solidFill>
      <a:srgbClr val="FFFFFF"/>
    </a:solidFill>
    <a:ln w="3810">
      <a:noFill/>
    </a:ln>
  </c:spPr>
  <c:txPr>
    <a:bodyPr/>
    <a:lstStyle/>
    <a:p>
      <a:pPr>
        <a:defRPr sz="900">
          <a:solidFill>
            <a:srgbClr val="112039"/>
          </a:solidFill>
          <a:latin typeface="Arial"/>
          <a:ea typeface="Arial"/>
          <a:cs typeface="Aria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'G-39'!$D$2</c:f>
              <c:strCache>
                <c:ptCount val="1"/>
                <c:pt idx="0">
                  <c:v>Initial budgetary position</c:v>
                </c:pt>
              </c:strCache>
            </c:strRef>
          </c:tx>
          <c:spPr>
            <a:solidFill>
              <a:schemeClr val="accent2"/>
            </a:solidFill>
            <a:ln>
              <a:noFill/>
            </a:ln>
            <a:effectLst/>
          </c:spPr>
          <c:invertIfNegative val="0"/>
          <c:cat>
            <c:strRef>
              <c:f>'G-39'!$A$3:$A$29</c:f>
              <c:strCache>
                <c:ptCount val="27"/>
                <c:pt idx="0">
                  <c:v>MT</c:v>
                </c:pt>
                <c:pt idx="1">
                  <c:v>SK</c:v>
                </c:pt>
                <c:pt idx="2">
                  <c:v>LU</c:v>
                </c:pt>
                <c:pt idx="3">
                  <c:v>BE</c:v>
                </c:pt>
                <c:pt idx="4">
                  <c:v>HU</c:v>
                </c:pt>
                <c:pt idx="5">
                  <c:v>SI</c:v>
                </c:pt>
                <c:pt idx="6">
                  <c:v>PL</c:v>
                </c:pt>
                <c:pt idx="7">
                  <c:v>ES</c:v>
                </c:pt>
                <c:pt idx="8">
                  <c:v>LT</c:v>
                </c:pt>
                <c:pt idx="9">
                  <c:v>AT</c:v>
                </c:pt>
                <c:pt idx="10">
                  <c:v>FI</c:v>
                </c:pt>
                <c:pt idx="11">
                  <c:v>DE</c:v>
                </c:pt>
                <c:pt idx="12">
                  <c:v>NL</c:v>
                </c:pt>
                <c:pt idx="13">
                  <c:v>CZ</c:v>
                </c:pt>
                <c:pt idx="14">
                  <c:v>IE</c:v>
                </c:pt>
                <c:pt idx="15">
                  <c:v>FR</c:v>
                </c:pt>
                <c:pt idx="16">
                  <c:v>EE</c:v>
                </c:pt>
                <c:pt idx="17">
                  <c:v>SE</c:v>
                </c:pt>
                <c:pt idx="18">
                  <c:v>LV</c:v>
                </c:pt>
                <c:pt idx="19">
                  <c:v>RO</c:v>
                </c:pt>
                <c:pt idx="20">
                  <c:v>HR</c:v>
                </c:pt>
                <c:pt idx="21">
                  <c:v>BG</c:v>
                </c:pt>
                <c:pt idx="22">
                  <c:v>CY</c:v>
                </c:pt>
                <c:pt idx="23">
                  <c:v>GR</c:v>
                </c:pt>
                <c:pt idx="24">
                  <c:v>IT</c:v>
                </c:pt>
                <c:pt idx="25">
                  <c:v>DK</c:v>
                </c:pt>
                <c:pt idx="26">
                  <c:v>PT</c:v>
                </c:pt>
              </c:strCache>
            </c:strRef>
          </c:cat>
          <c:val>
            <c:numRef>
              <c:f>'G-39'!$D$3:$D$29</c:f>
              <c:numCache>
                <c:formatCode>General</c:formatCode>
                <c:ptCount val="27"/>
                <c:pt idx="0">
                  <c:v>1.5474810000000001</c:v>
                </c:pt>
                <c:pt idx="1">
                  <c:v>3.2627329999999999</c:v>
                </c:pt>
                <c:pt idx="2">
                  <c:v>-0.74170360000000002</c:v>
                </c:pt>
                <c:pt idx="3">
                  <c:v>3.2468509999999999</c:v>
                </c:pt>
                <c:pt idx="4">
                  <c:v>2.1422829999999999</c:v>
                </c:pt>
                <c:pt idx="5">
                  <c:v>2.1030950000000002</c:v>
                </c:pt>
                <c:pt idx="6">
                  <c:v>4.7779449999999999</c:v>
                </c:pt>
                <c:pt idx="7">
                  <c:v>1.4455960000000001</c:v>
                </c:pt>
                <c:pt idx="8">
                  <c:v>1.9468399999999999</c:v>
                </c:pt>
                <c:pt idx="9">
                  <c:v>2.3376769999999998</c:v>
                </c:pt>
                <c:pt idx="10">
                  <c:v>2.198734</c:v>
                </c:pt>
                <c:pt idx="11">
                  <c:v>2.672228</c:v>
                </c:pt>
                <c:pt idx="12">
                  <c:v>1.0354179999999999</c:v>
                </c:pt>
                <c:pt idx="13">
                  <c:v>1.1589689999999999</c:v>
                </c:pt>
                <c:pt idx="14">
                  <c:v>-0.99486909999999995</c:v>
                </c:pt>
                <c:pt idx="15">
                  <c:v>3.0401669999999998</c:v>
                </c:pt>
                <c:pt idx="16">
                  <c:v>3.4220489999999999</c:v>
                </c:pt>
                <c:pt idx="17">
                  <c:v>1.751843</c:v>
                </c:pt>
                <c:pt idx="18">
                  <c:v>2.830076</c:v>
                </c:pt>
                <c:pt idx="19">
                  <c:v>3.0992500000000001</c:v>
                </c:pt>
                <c:pt idx="20">
                  <c:v>2.4707089999999998</c:v>
                </c:pt>
                <c:pt idx="21">
                  <c:v>2.1729039999999999</c:v>
                </c:pt>
                <c:pt idx="22">
                  <c:v>-2.8151470000000001</c:v>
                </c:pt>
                <c:pt idx="23">
                  <c:v>-0.27397769999999999</c:v>
                </c:pt>
                <c:pt idx="24">
                  <c:v>4.6769699999999997E-2</c:v>
                </c:pt>
                <c:pt idx="25">
                  <c:v>-1.4904470000000001</c:v>
                </c:pt>
                <c:pt idx="26">
                  <c:v>-1.2556590000000001</c:v>
                </c:pt>
              </c:numCache>
            </c:numRef>
          </c:val>
          <c:extLst>
            <c:ext xmlns:c16="http://schemas.microsoft.com/office/drawing/2014/chart" uri="{C3380CC4-5D6E-409C-BE32-E72D297353CC}">
              <c16:uniqueId val="{00000000-94D2-46BD-8E8C-EE2346BA3BC8}"/>
            </c:ext>
          </c:extLst>
        </c:ser>
        <c:ser>
          <c:idx val="2"/>
          <c:order val="2"/>
          <c:tx>
            <c:strRef>
              <c:f>'G-39'!$E$2</c:f>
              <c:strCache>
                <c:ptCount val="1"/>
                <c:pt idx="0">
                  <c:v>Ageing costs</c:v>
                </c:pt>
              </c:strCache>
            </c:strRef>
          </c:tx>
          <c:spPr>
            <a:solidFill>
              <a:schemeClr val="accent3"/>
            </a:solidFill>
            <a:ln>
              <a:noFill/>
            </a:ln>
            <a:effectLst/>
          </c:spPr>
          <c:invertIfNegative val="0"/>
          <c:cat>
            <c:strRef>
              <c:f>'G-39'!$A$3:$A$29</c:f>
              <c:strCache>
                <c:ptCount val="27"/>
                <c:pt idx="0">
                  <c:v>MT</c:v>
                </c:pt>
                <c:pt idx="1">
                  <c:v>SK</c:v>
                </c:pt>
                <c:pt idx="2">
                  <c:v>LU</c:v>
                </c:pt>
                <c:pt idx="3">
                  <c:v>BE</c:v>
                </c:pt>
                <c:pt idx="4">
                  <c:v>HU</c:v>
                </c:pt>
                <c:pt idx="5">
                  <c:v>SI</c:v>
                </c:pt>
                <c:pt idx="6">
                  <c:v>PL</c:v>
                </c:pt>
                <c:pt idx="7">
                  <c:v>ES</c:v>
                </c:pt>
                <c:pt idx="8">
                  <c:v>LT</c:v>
                </c:pt>
                <c:pt idx="9">
                  <c:v>AT</c:v>
                </c:pt>
                <c:pt idx="10">
                  <c:v>FI</c:v>
                </c:pt>
                <c:pt idx="11">
                  <c:v>DE</c:v>
                </c:pt>
                <c:pt idx="12">
                  <c:v>NL</c:v>
                </c:pt>
                <c:pt idx="13">
                  <c:v>CZ</c:v>
                </c:pt>
                <c:pt idx="14">
                  <c:v>IE</c:v>
                </c:pt>
                <c:pt idx="15">
                  <c:v>FR</c:v>
                </c:pt>
                <c:pt idx="16">
                  <c:v>EE</c:v>
                </c:pt>
                <c:pt idx="17">
                  <c:v>SE</c:v>
                </c:pt>
                <c:pt idx="18">
                  <c:v>LV</c:v>
                </c:pt>
                <c:pt idx="19">
                  <c:v>RO</c:v>
                </c:pt>
                <c:pt idx="20">
                  <c:v>HR</c:v>
                </c:pt>
                <c:pt idx="21">
                  <c:v>BG</c:v>
                </c:pt>
                <c:pt idx="22">
                  <c:v>CY</c:v>
                </c:pt>
                <c:pt idx="23">
                  <c:v>GR</c:v>
                </c:pt>
                <c:pt idx="24">
                  <c:v>IT</c:v>
                </c:pt>
                <c:pt idx="25">
                  <c:v>DK</c:v>
                </c:pt>
                <c:pt idx="26">
                  <c:v>PT</c:v>
                </c:pt>
              </c:strCache>
            </c:strRef>
          </c:cat>
          <c:val>
            <c:numRef>
              <c:f>'G-39'!$E$3:$E$29</c:f>
              <c:numCache>
                <c:formatCode>General</c:formatCode>
                <c:ptCount val="27"/>
                <c:pt idx="0">
                  <c:v>6.5397100000000004</c:v>
                </c:pt>
                <c:pt idx="1">
                  <c:v>3.9027059999999998</c:v>
                </c:pt>
                <c:pt idx="2">
                  <c:v>7.842848</c:v>
                </c:pt>
                <c:pt idx="3">
                  <c:v>3.6903990000000002</c:v>
                </c:pt>
                <c:pt idx="4">
                  <c:v>4.5350130000000002</c:v>
                </c:pt>
                <c:pt idx="5">
                  <c:v>4.3562779999999997</c:v>
                </c:pt>
                <c:pt idx="6">
                  <c:v>0.74673630000000002</c:v>
                </c:pt>
                <c:pt idx="7">
                  <c:v>3.9098549999999999</c:v>
                </c:pt>
                <c:pt idx="8">
                  <c:v>3.0672450000000002</c:v>
                </c:pt>
                <c:pt idx="9">
                  <c:v>1.8136490000000001</c:v>
                </c:pt>
                <c:pt idx="10">
                  <c:v>1.8853200000000001</c:v>
                </c:pt>
                <c:pt idx="11">
                  <c:v>1.404264</c:v>
                </c:pt>
                <c:pt idx="12">
                  <c:v>2.8101020000000001</c:v>
                </c:pt>
                <c:pt idx="13">
                  <c:v>2.6427339999999999</c:v>
                </c:pt>
                <c:pt idx="14">
                  <c:v>4.3480689999999997</c:v>
                </c:pt>
                <c:pt idx="15">
                  <c:v>7.4993900000000002E-2</c:v>
                </c:pt>
                <c:pt idx="16">
                  <c:v>-0.54922459999999995</c:v>
                </c:pt>
                <c:pt idx="17">
                  <c:v>0.8257601</c:v>
                </c:pt>
                <c:pt idx="18">
                  <c:v>-0.64243360000000005</c:v>
                </c:pt>
                <c:pt idx="19">
                  <c:v>-1.171678</c:v>
                </c:pt>
                <c:pt idx="20">
                  <c:v>-0.94678689999999999</c:v>
                </c:pt>
                <c:pt idx="21">
                  <c:v>-0.77321899999999999</c:v>
                </c:pt>
                <c:pt idx="22">
                  <c:v>2.9617719999999998</c:v>
                </c:pt>
                <c:pt idx="23">
                  <c:v>-7.6525800000000005E-2</c:v>
                </c:pt>
                <c:pt idx="24">
                  <c:v>-1.031485</c:v>
                </c:pt>
                <c:pt idx="25">
                  <c:v>0.45047769999999998</c:v>
                </c:pt>
                <c:pt idx="26">
                  <c:v>-0.1190778</c:v>
                </c:pt>
              </c:numCache>
            </c:numRef>
          </c:val>
          <c:extLst>
            <c:ext xmlns:c16="http://schemas.microsoft.com/office/drawing/2014/chart" uri="{C3380CC4-5D6E-409C-BE32-E72D297353CC}">
              <c16:uniqueId val="{00000001-94D2-46BD-8E8C-EE2346BA3BC8}"/>
            </c:ext>
          </c:extLst>
        </c:ser>
        <c:dLbls>
          <c:showLegendKey val="0"/>
          <c:showVal val="0"/>
          <c:showCatName val="0"/>
          <c:showSerName val="0"/>
          <c:showPercent val="0"/>
          <c:showBubbleSize val="0"/>
        </c:dLbls>
        <c:gapWidth val="150"/>
        <c:overlap val="100"/>
        <c:axId val="2016164959"/>
        <c:axId val="2016168799"/>
      </c:barChart>
      <c:lineChart>
        <c:grouping val="standard"/>
        <c:varyColors val="0"/>
        <c:ser>
          <c:idx val="0"/>
          <c:order val="0"/>
          <c:tx>
            <c:strRef>
              <c:f>'G-39'!$C$2</c:f>
              <c:strCache>
                <c:ptCount val="1"/>
                <c:pt idx="0">
                  <c:v>S2 indicator</c:v>
                </c:pt>
              </c:strCache>
            </c:strRef>
          </c:tx>
          <c:spPr>
            <a:ln w="28575" cap="rnd">
              <a:noFill/>
              <a:round/>
            </a:ln>
            <a:effectLst/>
          </c:spPr>
          <c:marker>
            <c:symbol val="circle"/>
            <c:size val="5"/>
            <c:spPr>
              <a:solidFill>
                <a:schemeClr val="accent4"/>
              </a:solidFill>
              <a:ln w="9525">
                <a:solidFill>
                  <a:schemeClr val="accent4"/>
                </a:solidFill>
              </a:ln>
              <a:effectLst/>
            </c:spPr>
          </c:marker>
          <c:cat>
            <c:strRef>
              <c:f>'G-39'!$A$3:$A$29</c:f>
              <c:strCache>
                <c:ptCount val="27"/>
                <c:pt idx="0">
                  <c:v>MT</c:v>
                </c:pt>
                <c:pt idx="1">
                  <c:v>SK</c:v>
                </c:pt>
                <c:pt idx="2">
                  <c:v>LU</c:v>
                </c:pt>
                <c:pt idx="3">
                  <c:v>BE</c:v>
                </c:pt>
                <c:pt idx="4">
                  <c:v>HU</c:v>
                </c:pt>
                <c:pt idx="5">
                  <c:v>SI</c:v>
                </c:pt>
                <c:pt idx="6">
                  <c:v>PL</c:v>
                </c:pt>
                <c:pt idx="7">
                  <c:v>ES</c:v>
                </c:pt>
                <c:pt idx="8">
                  <c:v>LT</c:v>
                </c:pt>
                <c:pt idx="9">
                  <c:v>AT</c:v>
                </c:pt>
                <c:pt idx="10">
                  <c:v>FI</c:v>
                </c:pt>
                <c:pt idx="11">
                  <c:v>DE</c:v>
                </c:pt>
                <c:pt idx="12">
                  <c:v>NL</c:v>
                </c:pt>
                <c:pt idx="13">
                  <c:v>CZ</c:v>
                </c:pt>
                <c:pt idx="14">
                  <c:v>IE</c:v>
                </c:pt>
                <c:pt idx="15">
                  <c:v>FR</c:v>
                </c:pt>
                <c:pt idx="16">
                  <c:v>EE</c:v>
                </c:pt>
                <c:pt idx="17">
                  <c:v>SE</c:v>
                </c:pt>
                <c:pt idx="18">
                  <c:v>LV</c:v>
                </c:pt>
                <c:pt idx="19">
                  <c:v>RO</c:v>
                </c:pt>
                <c:pt idx="20">
                  <c:v>HR</c:v>
                </c:pt>
                <c:pt idx="21">
                  <c:v>BG</c:v>
                </c:pt>
                <c:pt idx="22">
                  <c:v>CY</c:v>
                </c:pt>
                <c:pt idx="23">
                  <c:v>GR</c:v>
                </c:pt>
                <c:pt idx="24">
                  <c:v>IT</c:v>
                </c:pt>
                <c:pt idx="25">
                  <c:v>DK</c:v>
                </c:pt>
                <c:pt idx="26">
                  <c:v>PT</c:v>
                </c:pt>
              </c:strCache>
            </c:strRef>
          </c:cat>
          <c:val>
            <c:numRef>
              <c:f>'G-39'!$C$3:$C$29</c:f>
              <c:numCache>
                <c:formatCode>General</c:formatCode>
                <c:ptCount val="27"/>
                <c:pt idx="0">
                  <c:v>8.0887969999999996</c:v>
                </c:pt>
                <c:pt idx="1">
                  <c:v>7.1752549999999999</c:v>
                </c:pt>
                <c:pt idx="2">
                  <c:v>7.1022740000000004</c:v>
                </c:pt>
                <c:pt idx="3">
                  <c:v>6.9518870000000001</c:v>
                </c:pt>
                <c:pt idx="4">
                  <c:v>6.6786890000000003</c:v>
                </c:pt>
                <c:pt idx="5">
                  <c:v>6.4503649999999997</c:v>
                </c:pt>
                <c:pt idx="6">
                  <c:v>5.5859300000000003</c:v>
                </c:pt>
                <c:pt idx="7">
                  <c:v>5.3404800000000003</c:v>
                </c:pt>
                <c:pt idx="8">
                  <c:v>5.0611300000000004</c:v>
                </c:pt>
                <c:pt idx="9">
                  <c:v>4.1588620000000001</c:v>
                </c:pt>
                <c:pt idx="10">
                  <c:v>4.0956919999999997</c:v>
                </c:pt>
                <c:pt idx="11">
                  <c:v>4.084314</c:v>
                </c:pt>
                <c:pt idx="12">
                  <c:v>3.859855</c:v>
                </c:pt>
                <c:pt idx="13">
                  <c:v>3.8047219999999999</c:v>
                </c:pt>
                <c:pt idx="14">
                  <c:v>3.3498640000000002</c:v>
                </c:pt>
                <c:pt idx="15">
                  <c:v>3.1283240000000001</c:v>
                </c:pt>
                <c:pt idx="16">
                  <c:v>2.878098</c:v>
                </c:pt>
                <c:pt idx="17">
                  <c:v>2.579342</c:v>
                </c:pt>
                <c:pt idx="18">
                  <c:v>2.202108</c:v>
                </c:pt>
                <c:pt idx="19">
                  <c:v>1.946485</c:v>
                </c:pt>
                <c:pt idx="20">
                  <c:v>1.523266</c:v>
                </c:pt>
                <c:pt idx="21">
                  <c:v>1.416345</c:v>
                </c:pt>
                <c:pt idx="22">
                  <c:v>0.1207741</c:v>
                </c:pt>
                <c:pt idx="23">
                  <c:v>-0.38648939999999998</c:v>
                </c:pt>
                <c:pt idx="24">
                  <c:v>-0.97409920000000005</c:v>
                </c:pt>
                <c:pt idx="25">
                  <c:v>-1.0460179999999999</c:v>
                </c:pt>
                <c:pt idx="26">
                  <c:v>-1.385027</c:v>
                </c:pt>
              </c:numCache>
            </c:numRef>
          </c:val>
          <c:smooth val="0"/>
          <c:extLst>
            <c:ext xmlns:c16="http://schemas.microsoft.com/office/drawing/2014/chart" uri="{C3380CC4-5D6E-409C-BE32-E72D297353CC}">
              <c16:uniqueId val="{00000002-94D2-46BD-8E8C-EE2346BA3BC8}"/>
            </c:ext>
          </c:extLst>
        </c:ser>
        <c:dLbls>
          <c:showLegendKey val="0"/>
          <c:showVal val="0"/>
          <c:showCatName val="0"/>
          <c:showSerName val="0"/>
          <c:showPercent val="0"/>
          <c:showBubbleSize val="0"/>
        </c:dLbls>
        <c:marker val="1"/>
        <c:smooth val="0"/>
        <c:axId val="2016164959"/>
        <c:axId val="2016168799"/>
      </c:lineChart>
      <c:catAx>
        <c:axId val="201616495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2016168799"/>
        <c:crosses val="autoZero"/>
        <c:auto val="1"/>
        <c:lblAlgn val="ctr"/>
        <c:lblOffset val="100"/>
        <c:noMultiLvlLbl val="0"/>
      </c:catAx>
      <c:valAx>
        <c:axId val="201616879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20161649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'G-40'!$A$27</c:f>
              <c:strCache>
                <c:ptCount val="1"/>
                <c:pt idx="0">
                  <c:v>Slovakia</c:v>
                </c:pt>
              </c:strCache>
            </c:strRef>
          </c:tx>
          <c:spPr>
            <a:ln w="19050" cap="rnd">
              <a:solidFill>
                <a:schemeClr val="accent1"/>
              </a:solidFill>
              <a:round/>
            </a:ln>
            <a:effectLst/>
          </c:spPr>
          <c:marker>
            <c:symbol val="none"/>
          </c:marker>
          <c:xVal>
            <c:numRef>
              <c:f>'G-40'!$B$26:$Z$26</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xVal>
          <c:yVal>
            <c:numRef>
              <c:f>'G-40'!$B$27:$Z$27</c:f>
              <c:numCache>
                <c:formatCode>General</c:formatCode>
                <c:ptCount val="25"/>
                <c:pt idx="0">
                  <c:v>3.2450000000000001</c:v>
                </c:pt>
                <c:pt idx="1">
                  <c:v>2.1524999999999999</c:v>
                </c:pt>
                <c:pt idx="2">
                  <c:v>0.91500000000000004</c:v>
                </c:pt>
                <c:pt idx="3">
                  <c:v>0.98916666666666664</c:v>
                </c:pt>
                <c:pt idx="4">
                  <c:v>0.16833333333333331</c:v>
                </c:pt>
                <c:pt idx="5">
                  <c:v>0.64916666666666667</c:v>
                </c:pt>
                <c:pt idx="6">
                  <c:v>0.27416666666666678</c:v>
                </c:pt>
                <c:pt idx="7">
                  <c:v>0.73916666666666675</c:v>
                </c:pt>
                <c:pt idx="8">
                  <c:v>1.4833333333333329</c:v>
                </c:pt>
                <c:pt idx="9">
                  <c:v>1.128333333333333</c:v>
                </c:pt>
                <c:pt idx="10">
                  <c:v>1.8391666666666671</c:v>
                </c:pt>
                <c:pt idx="11">
                  <c:v>3.0575000000000001</c:v>
                </c:pt>
                <c:pt idx="12">
                  <c:v>1.6174999999999999</c:v>
                </c:pt>
                <c:pt idx="13">
                  <c:v>0.90833333333333333</c:v>
                </c:pt>
                <c:pt idx="14">
                  <c:v>0.38916666666666672</c:v>
                </c:pt>
                <c:pt idx="15">
                  <c:v>0.45333333333333342</c:v>
                </c:pt>
                <c:pt idx="16">
                  <c:v>0.59916666666666674</c:v>
                </c:pt>
                <c:pt idx="17">
                  <c:v>0.48916666666666658</c:v>
                </c:pt>
                <c:pt idx="18">
                  <c:v>0.5</c:v>
                </c:pt>
                <c:pt idx="19">
                  <c:v>0.47249999999999998</c:v>
                </c:pt>
                <c:pt idx="20">
                  <c:v>0.29333333333333328</c:v>
                </c:pt>
                <c:pt idx="21">
                  <c:v>0.9308333333333334</c:v>
                </c:pt>
                <c:pt idx="22">
                  <c:v>1.2150000000000001</c:v>
                </c:pt>
                <c:pt idx="23">
                  <c:v>1.1508333333333329</c:v>
                </c:pt>
                <c:pt idx="24">
                  <c:v>0.82272666666666672</c:v>
                </c:pt>
              </c:numCache>
            </c:numRef>
          </c:yVal>
          <c:smooth val="0"/>
          <c:extLst>
            <c:ext xmlns:c16="http://schemas.microsoft.com/office/drawing/2014/chart" uri="{C3380CC4-5D6E-409C-BE32-E72D297353CC}">
              <c16:uniqueId val="{00000000-A893-4793-906F-B4B82CD8CE0F}"/>
            </c:ext>
          </c:extLst>
        </c:ser>
        <c:ser>
          <c:idx val="1"/>
          <c:order val="1"/>
          <c:tx>
            <c:strRef>
              <c:f>'G-40'!$A$28</c:f>
              <c:strCache>
                <c:ptCount val="1"/>
                <c:pt idx="0">
                  <c:v>Euro area mean</c:v>
                </c:pt>
              </c:strCache>
            </c:strRef>
          </c:tx>
          <c:spPr>
            <a:ln w="19050" cap="rnd">
              <a:solidFill>
                <a:schemeClr val="accent4"/>
              </a:solidFill>
              <a:round/>
            </a:ln>
            <a:effectLst/>
          </c:spPr>
          <c:marker>
            <c:symbol val="none"/>
          </c:marker>
          <c:xVal>
            <c:numRef>
              <c:f>'G-40'!$B$26:$Z$26</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xVal>
          <c:yVal>
            <c:numRef>
              <c:f>'G-40'!$B$28:$Z$28</c:f>
              <c:numCache>
                <c:formatCode>General</c:formatCode>
                <c:ptCount val="25"/>
                <c:pt idx="0">
                  <c:v>0.97715686274509816</c:v>
                </c:pt>
                <c:pt idx="1">
                  <c:v>0.65960185185185194</c:v>
                </c:pt>
                <c:pt idx="2">
                  <c:v>0.50228070175438599</c:v>
                </c:pt>
                <c:pt idx="3">
                  <c:v>0.34315789473684205</c:v>
                </c:pt>
                <c:pt idx="4">
                  <c:v>0.29404166666666653</c:v>
                </c:pt>
                <c:pt idx="5">
                  <c:v>0.19600000000000001</c:v>
                </c:pt>
                <c:pt idx="6">
                  <c:v>0.27004166666666674</c:v>
                </c:pt>
                <c:pt idx="7">
                  <c:v>0.7762916666666666</c:v>
                </c:pt>
                <c:pt idx="8">
                  <c:v>2.2225000000000006</c:v>
                </c:pt>
                <c:pt idx="9">
                  <c:v>2.0017499999999995</c:v>
                </c:pt>
                <c:pt idx="10">
                  <c:v>2.9673749999999997</c:v>
                </c:pt>
                <c:pt idx="11">
                  <c:v>3.8604999999999996</c:v>
                </c:pt>
                <c:pt idx="12">
                  <c:v>2.2836666666666661</c:v>
                </c:pt>
                <c:pt idx="13">
                  <c:v>1.6162083333333335</c:v>
                </c:pt>
                <c:pt idx="14">
                  <c:v>1.4252916666666668</c:v>
                </c:pt>
                <c:pt idx="15">
                  <c:v>1.4600833333333332</c:v>
                </c:pt>
                <c:pt idx="16">
                  <c:v>1.1246666666666665</c:v>
                </c:pt>
                <c:pt idx="17">
                  <c:v>0.85995833333333338</c:v>
                </c:pt>
                <c:pt idx="18">
                  <c:v>0.79920833333333319</c:v>
                </c:pt>
                <c:pt idx="19">
                  <c:v>0.6904875283446712</c:v>
                </c:pt>
                <c:pt idx="20">
                  <c:v>0.51003968253968257</c:v>
                </c:pt>
                <c:pt idx="21">
                  <c:v>0.88313492063492072</c:v>
                </c:pt>
                <c:pt idx="22">
                  <c:v>0.95138888888888895</c:v>
                </c:pt>
                <c:pt idx="23">
                  <c:v>0.78329365079365076</c:v>
                </c:pt>
                <c:pt idx="24">
                  <c:v>0.55479253968253972</c:v>
                </c:pt>
              </c:numCache>
            </c:numRef>
          </c:yVal>
          <c:smooth val="0"/>
          <c:extLst>
            <c:ext xmlns:c16="http://schemas.microsoft.com/office/drawing/2014/chart" uri="{C3380CC4-5D6E-409C-BE32-E72D297353CC}">
              <c16:uniqueId val="{00000001-A893-4793-906F-B4B82CD8CE0F}"/>
            </c:ext>
          </c:extLst>
        </c:ser>
        <c:dLbls>
          <c:showLegendKey val="0"/>
          <c:showVal val="0"/>
          <c:showCatName val="0"/>
          <c:showSerName val="0"/>
          <c:showPercent val="0"/>
          <c:showBubbleSize val="0"/>
        </c:dLbls>
        <c:axId val="306391408"/>
        <c:axId val="359865776"/>
        <c:extLst>
          <c:ext xmlns:c15="http://schemas.microsoft.com/office/drawing/2012/chart" uri="{02D57815-91ED-43cb-92C2-25804820EDAC}">
            <c15:filteredScatterSeries>
              <c15:ser>
                <c:idx val="2"/>
                <c:order val="2"/>
                <c:tx>
                  <c:strRef>
                    <c:extLst>
                      <c:ext uri="{02D57815-91ED-43cb-92C2-25804820EDAC}">
                        <c15:formulaRef>
                          <c15:sqref>'G-40'!$A$28</c15:sqref>
                        </c15:formulaRef>
                      </c:ext>
                    </c:extLst>
                    <c:strCache>
                      <c:ptCount val="1"/>
                      <c:pt idx="0">
                        <c:v>Euro area mean</c:v>
                      </c:pt>
                    </c:strCache>
                  </c:strRef>
                </c:tx>
                <c:spPr>
                  <a:ln w="19050" cap="rnd">
                    <a:solidFill>
                      <a:schemeClr val="accent3"/>
                    </a:solidFill>
                    <a:round/>
                  </a:ln>
                  <a:effectLst/>
                </c:spPr>
                <c:marker>
                  <c:symbol val="none"/>
                </c:marker>
                <c:xVal>
                  <c:numRef>
                    <c:extLst>
                      <c:ext uri="{02D57815-91ED-43cb-92C2-25804820EDAC}">
                        <c15:formulaRef>
                          <c15:sqref>'G-40'!$B$25:$Z$25</c15:sqref>
                        </c15:formulaRef>
                      </c:ext>
                    </c:extLst>
                    <c:numCache>
                      <c:formatCode>General</c:formatCode>
                      <c:ptCount val="25"/>
                    </c:numCache>
                  </c:numRef>
                </c:xVal>
                <c:yVal>
                  <c:numRef>
                    <c:extLst>
                      <c:ext uri="{02D57815-91ED-43cb-92C2-25804820EDAC}">
                        <c15:formulaRef>
                          <c15:sqref>'G-40'!$B$28:$Z$28</c15:sqref>
                        </c15:formulaRef>
                      </c:ext>
                    </c:extLst>
                    <c:numCache>
                      <c:formatCode>General</c:formatCode>
                      <c:ptCount val="25"/>
                      <c:pt idx="0">
                        <c:v>0.97715686274509816</c:v>
                      </c:pt>
                      <c:pt idx="1">
                        <c:v>0.65960185185185194</c:v>
                      </c:pt>
                      <c:pt idx="2">
                        <c:v>0.50228070175438599</c:v>
                      </c:pt>
                      <c:pt idx="3">
                        <c:v>0.34315789473684205</c:v>
                      </c:pt>
                      <c:pt idx="4">
                        <c:v>0.29404166666666653</c:v>
                      </c:pt>
                      <c:pt idx="5">
                        <c:v>0.19600000000000001</c:v>
                      </c:pt>
                      <c:pt idx="6">
                        <c:v>0.27004166666666674</c:v>
                      </c:pt>
                      <c:pt idx="7">
                        <c:v>0.7762916666666666</c:v>
                      </c:pt>
                      <c:pt idx="8">
                        <c:v>2.2225000000000006</c:v>
                      </c:pt>
                      <c:pt idx="9">
                        <c:v>2.0017499999999995</c:v>
                      </c:pt>
                      <c:pt idx="10">
                        <c:v>2.9673749999999997</c:v>
                      </c:pt>
                      <c:pt idx="11">
                        <c:v>3.8604999999999996</c:v>
                      </c:pt>
                      <c:pt idx="12">
                        <c:v>2.2836666666666661</c:v>
                      </c:pt>
                      <c:pt idx="13">
                        <c:v>1.6162083333333335</c:v>
                      </c:pt>
                      <c:pt idx="14">
                        <c:v>1.4252916666666668</c:v>
                      </c:pt>
                      <c:pt idx="15">
                        <c:v>1.4600833333333332</c:v>
                      </c:pt>
                      <c:pt idx="16">
                        <c:v>1.1246666666666665</c:v>
                      </c:pt>
                      <c:pt idx="17">
                        <c:v>0.85995833333333338</c:v>
                      </c:pt>
                      <c:pt idx="18">
                        <c:v>0.79920833333333319</c:v>
                      </c:pt>
                      <c:pt idx="19">
                        <c:v>0.6904875283446712</c:v>
                      </c:pt>
                      <c:pt idx="20">
                        <c:v>0.51003968253968257</c:v>
                      </c:pt>
                      <c:pt idx="21">
                        <c:v>0.88313492063492072</c:v>
                      </c:pt>
                      <c:pt idx="22">
                        <c:v>0.95138888888888895</c:v>
                      </c:pt>
                      <c:pt idx="23">
                        <c:v>0.78329365079365076</c:v>
                      </c:pt>
                      <c:pt idx="24">
                        <c:v>0.55479253968253972</c:v>
                      </c:pt>
                    </c:numCache>
                  </c:numRef>
                </c:yVal>
                <c:smooth val="0"/>
                <c:extLst>
                  <c:ext xmlns:c16="http://schemas.microsoft.com/office/drawing/2014/chart" uri="{C3380CC4-5D6E-409C-BE32-E72D297353CC}">
                    <c16:uniqueId val="{00000002-A893-4793-906F-B4B82CD8CE0F}"/>
                  </c:ext>
                </c:extLst>
              </c15:ser>
            </c15:filteredScatterSeries>
          </c:ext>
        </c:extLst>
      </c:scatterChart>
      <c:valAx>
        <c:axId val="306391408"/>
        <c:scaling>
          <c:orientation val="minMax"/>
          <c:max val="2025"/>
          <c:min val="200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359865776"/>
        <c:crosses val="autoZero"/>
        <c:crossBetween val="midCat"/>
      </c:valAx>
      <c:valAx>
        <c:axId val="3598657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3063914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378875514928554E-2"/>
          <c:y val="7.7906028710908959E-2"/>
          <c:w val="0.77883075373651045"/>
          <c:h val="0.6309574132298601"/>
        </c:manualLayout>
      </c:layout>
      <c:scatterChart>
        <c:scatterStyle val="lineMarker"/>
        <c:varyColors val="0"/>
        <c:ser>
          <c:idx val="0"/>
          <c:order val="0"/>
          <c:tx>
            <c:strRef>
              <c:f>'G-41'!$B$3</c:f>
              <c:strCache>
                <c:ptCount val="1"/>
                <c:pt idx="0">
                  <c:v>S&amp;P</c:v>
                </c:pt>
              </c:strCache>
            </c:strRef>
          </c:tx>
          <c:spPr>
            <a:ln w="19050" cap="rnd">
              <a:solidFill>
                <a:schemeClr val="accent1"/>
              </a:solidFill>
              <a:round/>
            </a:ln>
            <a:effectLst/>
          </c:spPr>
          <c:marker>
            <c:symbol val="none"/>
          </c:marker>
          <c:xVal>
            <c:numRef>
              <c:f>'G-41'!$A$4:$A$129</c:f>
              <c:numCache>
                <c:formatCode>General</c:formatCode>
                <c:ptCount val="126"/>
                <c:pt idx="0">
                  <c:v>2016.0416666666665</c:v>
                </c:pt>
                <c:pt idx="1">
                  <c:v>2016.125</c:v>
                </c:pt>
                <c:pt idx="2">
                  <c:v>2016.2083333333333</c:v>
                </c:pt>
                <c:pt idx="3">
                  <c:v>2016.2916666666665</c:v>
                </c:pt>
                <c:pt idx="4">
                  <c:v>2016.375</c:v>
                </c:pt>
                <c:pt idx="5">
                  <c:v>2016.4583333333333</c:v>
                </c:pt>
                <c:pt idx="6">
                  <c:v>2016.5416666666665</c:v>
                </c:pt>
                <c:pt idx="7">
                  <c:v>2016.625</c:v>
                </c:pt>
                <c:pt idx="8">
                  <c:v>2016.7083333333333</c:v>
                </c:pt>
                <c:pt idx="9">
                  <c:v>2016.7916666666665</c:v>
                </c:pt>
                <c:pt idx="10">
                  <c:v>2016.875</c:v>
                </c:pt>
                <c:pt idx="11">
                  <c:v>2016.9583333333333</c:v>
                </c:pt>
                <c:pt idx="12">
                  <c:v>2017.0416666666665</c:v>
                </c:pt>
                <c:pt idx="13">
                  <c:v>2017.125</c:v>
                </c:pt>
                <c:pt idx="14">
                  <c:v>2017.2083333333333</c:v>
                </c:pt>
                <c:pt idx="15">
                  <c:v>2017.2916666666665</c:v>
                </c:pt>
                <c:pt idx="16">
                  <c:v>2017.375</c:v>
                </c:pt>
                <c:pt idx="17">
                  <c:v>2017.4583333333333</c:v>
                </c:pt>
                <c:pt idx="18">
                  <c:v>2017.5416666666665</c:v>
                </c:pt>
                <c:pt idx="19">
                  <c:v>2017.625</c:v>
                </c:pt>
                <c:pt idx="20">
                  <c:v>2017.7083333333333</c:v>
                </c:pt>
                <c:pt idx="21">
                  <c:v>2017.7916666666665</c:v>
                </c:pt>
                <c:pt idx="22">
                  <c:v>2017.875</c:v>
                </c:pt>
                <c:pt idx="23">
                  <c:v>2017.9583333333333</c:v>
                </c:pt>
                <c:pt idx="24">
                  <c:v>2018.0416666666665</c:v>
                </c:pt>
                <c:pt idx="25">
                  <c:v>2018.125</c:v>
                </c:pt>
                <c:pt idx="26">
                  <c:v>2018.2083333333333</c:v>
                </c:pt>
                <c:pt idx="27">
                  <c:v>2018.2916666666665</c:v>
                </c:pt>
                <c:pt idx="28">
                  <c:v>2018.375</c:v>
                </c:pt>
                <c:pt idx="29">
                  <c:v>2018.4583333333333</c:v>
                </c:pt>
                <c:pt idx="30">
                  <c:v>2018.5416666666665</c:v>
                </c:pt>
                <c:pt idx="31">
                  <c:v>2018.625</c:v>
                </c:pt>
                <c:pt idx="32">
                  <c:v>2018.7083333333333</c:v>
                </c:pt>
                <c:pt idx="33">
                  <c:v>2018.7916666666665</c:v>
                </c:pt>
                <c:pt idx="34">
                  <c:v>2018.875</c:v>
                </c:pt>
                <c:pt idx="35">
                  <c:v>2018.9583333333333</c:v>
                </c:pt>
                <c:pt idx="36">
                  <c:v>2019.0416666666665</c:v>
                </c:pt>
                <c:pt idx="37">
                  <c:v>2019.125</c:v>
                </c:pt>
                <c:pt idx="38">
                  <c:v>2019.2083333333333</c:v>
                </c:pt>
                <c:pt idx="39">
                  <c:v>2019.2916666666665</c:v>
                </c:pt>
                <c:pt idx="40">
                  <c:v>2019.375</c:v>
                </c:pt>
                <c:pt idx="41">
                  <c:v>2019.4583333333333</c:v>
                </c:pt>
                <c:pt idx="42">
                  <c:v>2019.5416666666665</c:v>
                </c:pt>
                <c:pt idx="43">
                  <c:v>2019.625</c:v>
                </c:pt>
                <c:pt idx="44">
                  <c:v>2019.7083333333333</c:v>
                </c:pt>
                <c:pt idx="45">
                  <c:v>2019.7916666666665</c:v>
                </c:pt>
                <c:pt idx="46">
                  <c:v>2019.875</c:v>
                </c:pt>
                <c:pt idx="47">
                  <c:v>2019.9583333333333</c:v>
                </c:pt>
                <c:pt idx="48">
                  <c:v>2020.0416666666665</c:v>
                </c:pt>
                <c:pt idx="49">
                  <c:v>2020.125</c:v>
                </c:pt>
                <c:pt idx="50">
                  <c:v>2020.2083333333333</c:v>
                </c:pt>
                <c:pt idx="51">
                  <c:v>2020.2916666666665</c:v>
                </c:pt>
                <c:pt idx="52">
                  <c:v>2020.375</c:v>
                </c:pt>
                <c:pt idx="53">
                  <c:v>2020.4583333333333</c:v>
                </c:pt>
                <c:pt idx="54">
                  <c:v>2020.5416666666665</c:v>
                </c:pt>
                <c:pt idx="55">
                  <c:v>2020.625</c:v>
                </c:pt>
                <c:pt idx="56">
                  <c:v>2020.7083333333333</c:v>
                </c:pt>
                <c:pt idx="57">
                  <c:v>2020.7916666666665</c:v>
                </c:pt>
                <c:pt idx="58">
                  <c:v>2020.875</c:v>
                </c:pt>
                <c:pt idx="59">
                  <c:v>2020.9583333333333</c:v>
                </c:pt>
                <c:pt idx="60">
                  <c:v>2021.0416666666665</c:v>
                </c:pt>
                <c:pt idx="61">
                  <c:v>2021.125</c:v>
                </c:pt>
                <c:pt idx="62">
                  <c:v>2021.2083333333333</c:v>
                </c:pt>
                <c:pt idx="63">
                  <c:v>2021.2916666666665</c:v>
                </c:pt>
                <c:pt idx="64">
                  <c:v>2021.375</c:v>
                </c:pt>
                <c:pt idx="65">
                  <c:v>2021.4583333333333</c:v>
                </c:pt>
                <c:pt idx="66">
                  <c:v>2021.5416666666665</c:v>
                </c:pt>
                <c:pt idx="67">
                  <c:v>2021.625</c:v>
                </c:pt>
                <c:pt idx="68">
                  <c:v>2021.7083333333333</c:v>
                </c:pt>
                <c:pt idx="69">
                  <c:v>2021.7916666666665</c:v>
                </c:pt>
                <c:pt idx="70">
                  <c:v>2021.875</c:v>
                </c:pt>
                <c:pt idx="71">
                  <c:v>2021.9583333333333</c:v>
                </c:pt>
                <c:pt idx="72">
                  <c:v>2022.0416666666665</c:v>
                </c:pt>
                <c:pt idx="73">
                  <c:v>2022.125</c:v>
                </c:pt>
                <c:pt idx="74">
                  <c:v>2022.2083333333333</c:v>
                </c:pt>
                <c:pt idx="75">
                  <c:v>2022.2916666666665</c:v>
                </c:pt>
                <c:pt idx="76">
                  <c:v>2022.375</c:v>
                </c:pt>
                <c:pt idx="77">
                  <c:v>2022.4583333333333</c:v>
                </c:pt>
                <c:pt idx="78">
                  <c:v>2022.5416666666665</c:v>
                </c:pt>
                <c:pt idx="79">
                  <c:v>2022.625</c:v>
                </c:pt>
                <c:pt idx="80">
                  <c:v>2022.7083333333333</c:v>
                </c:pt>
                <c:pt idx="81">
                  <c:v>2022.7916666666665</c:v>
                </c:pt>
                <c:pt idx="82">
                  <c:v>2022.875</c:v>
                </c:pt>
                <c:pt idx="83">
                  <c:v>2022.9583333333333</c:v>
                </c:pt>
                <c:pt idx="84">
                  <c:v>2023.0416666666665</c:v>
                </c:pt>
                <c:pt idx="85">
                  <c:v>2023.125</c:v>
                </c:pt>
                <c:pt idx="86">
                  <c:v>2023.2083333333333</c:v>
                </c:pt>
                <c:pt idx="87">
                  <c:v>2023.2916666666665</c:v>
                </c:pt>
                <c:pt idx="88">
                  <c:v>2023.375</c:v>
                </c:pt>
                <c:pt idx="89">
                  <c:v>2023.4583333333333</c:v>
                </c:pt>
                <c:pt idx="90">
                  <c:v>2023.5416666666665</c:v>
                </c:pt>
                <c:pt idx="91">
                  <c:v>2023.625</c:v>
                </c:pt>
                <c:pt idx="92">
                  <c:v>2023.7083333333333</c:v>
                </c:pt>
                <c:pt idx="93">
                  <c:v>2023.7916666666665</c:v>
                </c:pt>
                <c:pt idx="94">
                  <c:v>2023.875</c:v>
                </c:pt>
                <c:pt idx="95">
                  <c:v>2023.9583333333333</c:v>
                </c:pt>
                <c:pt idx="96">
                  <c:v>2024.0416666666665</c:v>
                </c:pt>
                <c:pt idx="97">
                  <c:v>2024.125</c:v>
                </c:pt>
                <c:pt idx="98">
                  <c:v>2024.2083333333333</c:v>
                </c:pt>
                <c:pt idx="99">
                  <c:v>2024.2916666666665</c:v>
                </c:pt>
                <c:pt idx="100">
                  <c:v>2024.375</c:v>
                </c:pt>
                <c:pt idx="101">
                  <c:v>2024.4583333333333</c:v>
                </c:pt>
                <c:pt idx="102">
                  <c:v>2024.5416666666665</c:v>
                </c:pt>
                <c:pt idx="103">
                  <c:v>2024.625</c:v>
                </c:pt>
                <c:pt idx="104">
                  <c:v>2024.7083333333333</c:v>
                </c:pt>
                <c:pt idx="105">
                  <c:v>2024.7916666666665</c:v>
                </c:pt>
                <c:pt idx="106">
                  <c:v>2024.875</c:v>
                </c:pt>
                <c:pt idx="107">
                  <c:v>2024.9583333333333</c:v>
                </c:pt>
                <c:pt idx="108">
                  <c:v>2025.0416666666665</c:v>
                </c:pt>
                <c:pt idx="109">
                  <c:v>2025.125</c:v>
                </c:pt>
                <c:pt idx="110">
                  <c:v>2025.2083333333333</c:v>
                </c:pt>
                <c:pt idx="111">
                  <c:v>2025.2916666666665</c:v>
                </c:pt>
                <c:pt idx="112">
                  <c:v>2025.375</c:v>
                </c:pt>
                <c:pt idx="113">
                  <c:v>2025.4583333333333</c:v>
                </c:pt>
                <c:pt idx="114">
                  <c:v>2025.5416666666665</c:v>
                </c:pt>
                <c:pt idx="115">
                  <c:v>2025.625</c:v>
                </c:pt>
                <c:pt idx="116">
                  <c:v>2025.7083333333333</c:v>
                </c:pt>
                <c:pt idx="117">
                  <c:v>2025.7916666666665</c:v>
                </c:pt>
                <c:pt idx="118">
                  <c:v>2025.875</c:v>
                </c:pt>
                <c:pt idx="119">
                  <c:v>2025.9583333333333</c:v>
                </c:pt>
                <c:pt idx="120">
                  <c:v>2026.0416666666665</c:v>
                </c:pt>
                <c:pt idx="121">
                  <c:v>2026.125</c:v>
                </c:pt>
                <c:pt idx="122">
                  <c:v>2026.2083333333333</c:v>
                </c:pt>
                <c:pt idx="123">
                  <c:v>2026.2916666666665</c:v>
                </c:pt>
                <c:pt idx="124">
                  <c:v>2026.375</c:v>
                </c:pt>
                <c:pt idx="125">
                  <c:v>2026.4583333333333</c:v>
                </c:pt>
              </c:numCache>
            </c:numRef>
          </c:xVal>
          <c:yVal>
            <c:numRef>
              <c:f>'G-41'!$B$4:$B$129</c:f>
              <c:numCache>
                <c:formatCode>General</c:formatCode>
                <c:ptCount val="126"/>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pt idx="60">
                  <c:v>3</c:v>
                </c:pt>
                <c:pt idx="61">
                  <c:v>3</c:v>
                </c:pt>
                <c:pt idx="62">
                  <c:v>3</c:v>
                </c:pt>
                <c:pt idx="63">
                  <c:v>3</c:v>
                </c:pt>
                <c:pt idx="64">
                  <c:v>3</c:v>
                </c:pt>
                <c:pt idx="65">
                  <c:v>3</c:v>
                </c:pt>
                <c:pt idx="66">
                  <c:v>3</c:v>
                </c:pt>
                <c:pt idx="67">
                  <c:v>3</c:v>
                </c:pt>
                <c:pt idx="68">
                  <c:v>3</c:v>
                </c:pt>
                <c:pt idx="69">
                  <c:v>3</c:v>
                </c:pt>
                <c:pt idx="70">
                  <c:v>3</c:v>
                </c:pt>
                <c:pt idx="71">
                  <c:v>3</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3</c:v>
                </c:pt>
                <c:pt idx="114">
                  <c:v>3</c:v>
                </c:pt>
                <c:pt idx="115">
                  <c:v>3</c:v>
                </c:pt>
                <c:pt idx="116">
                  <c:v>3</c:v>
                </c:pt>
                <c:pt idx="117">
                  <c:v>3</c:v>
                </c:pt>
                <c:pt idx="118">
                  <c:v>3</c:v>
                </c:pt>
                <c:pt idx="119">
                  <c:v>3</c:v>
                </c:pt>
                <c:pt idx="120">
                  <c:v>3</c:v>
                </c:pt>
                <c:pt idx="121">
                  <c:v>3</c:v>
                </c:pt>
                <c:pt idx="122">
                  <c:v>3</c:v>
                </c:pt>
                <c:pt idx="123">
                  <c:v>2</c:v>
                </c:pt>
                <c:pt idx="124">
                  <c:v>2</c:v>
                </c:pt>
                <c:pt idx="125">
                  <c:v>2</c:v>
                </c:pt>
              </c:numCache>
            </c:numRef>
          </c:yVal>
          <c:smooth val="0"/>
          <c:extLst>
            <c:ext xmlns:c16="http://schemas.microsoft.com/office/drawing/2014/chart" uri="{C3380CC4-5D6E-409C-BE32-E72D297353CC}">
              <c16:uniqueId val="{00000000-1779-4D03-B66E-F8C0516B73F6}"/>
            </c:ext>
          </c:extLst>
        </c:ser>
        <c:ser>
          <c:idx val="1"/>
          <c:order val="1"/>
          <c:tx>
            <c:strRef>
              <c:f>'G-41'!$C$3</c:f>
              <c:strCache>
                <c:ptCount val="1"/>
                <c:pt idx="0">
                  <c:v>Moody's</c:v>
                </c:pt>
              </c:strCache>
            </c:strRef>
          </c:tx>
          <c:spPr>
            <a:ln w="19050" cap="rnd">
              <a:solidFill>
                <a:schemeClr val="accent2"/>
              </a:solidFill>
              <a:round/>
            </a:ln>
            <a:effectLst/>
          </c:spPr>
          <c:marker>
            <c:symbol val="none"/>
          </c:marker>
          <c:xVal>
            <c:numRef>
              <c:f>'G-41'!$A$4:$A$129</c:f>
              <c:numCache>
                <c:formatCode>General</c:formatCode>
                <c:ptCount val="126"/>
                <c:pt idx="0">
                  <c:v>2016.0416666666665</c:v>
                </c:pt>
                <c:pt idx="1">
                  <c:v>2016.125</c:v>
                </c:pt>
                <c:pt idx="2">
                  <c:v>2016.2083333333333</c:v>
                </c:pt>
                <c:pt idx="3">
                  <c:v>2016.2916666666665</c:v>
                </c:pt>
                <c:pt idx="4">
                  <c:v>2016.375</c:v>
                </c:pt>
                <c:pt idx="5">
                  <c:v>2016.4583333333333</c:v>
                </c:pt>
                <c:pt idx="6">
                  <c:v>2016.5416666666665</c:v>
                </c:pt>
                <c:pt idx="7">
                  <c:v>2016.625</c:v>
                </c:pt>
                <c:pt idx="8">
                  <c:v>2016.7083333333333</c:v>
                </c:pt>
                <c:pt idx="9">
                  <c:v>2016.7916666666665</c:v>
                </c:pt>
                <c:pt idx="10">
                  <c:v>2016.875</c:v>
                </c:pt>
                <c:pt idx="11">
                  <c:v>2016.9583333333333</c:v>
                </c:pt>
                <c:pt idx="12">
                  <c:v>2017.0416666666665</c:v>
                </c:pt>
                <c:pt idx="13">
                  <c:v>2017.125</c:v>
                </c:pt>
                <c:pt idx="14">
                  <c:v>2017.2083333333333</c:v>
                </c:pt>
                <c:pt idx="15">
                  <c:v>2017.2916666666665</c:v>
                </c:pt>
                <c:pt idx="16">
                  <c:v>2017.375</c:v>
                </c:pt>
                <c:pt idx="17">
                  <c:v>2017.4583333333333</c:v>
                </c:pt>
                <c:pt idx="18">
                  <c:v>2017.5416666666665</c:v>
                </c:pt>
                <c:pt idx="19">
                  <c:v>2017.625</c:v>
                </c:pt>
                <c:pt idx="20">
                  <c:v>2017.7083333333333</c:v>
                </c:pt>
                <c:pt idx="21">
                  <c:v>2017.7916666666665</c:v>
                </c:pt>
                <c:pt idx="22">
                  <c:v>2017.875</c:v>
                </c:pt>
                <c:pt idx="23">
                  <c:v>2017.9583333333333</c:v>
                </c:pt>
                <c:pt idx="24">
                  <c:v>2018.0416666666665</c:v>
                </c:pt>
                <c:pt idx="25">
                  <c:v>2018.125</c:v>
                </c:pt>
                <c:pt idx="26">
                  <c:v>2018.2083333333333</c:v>
                </c:pt>
                <c:pt idx="27">
                  <c:v>2018.2916666666665</c:v>
                </c:pt>
                <c:pt idx="28">
                  <c:v>2018.375</c:v>
                </c:pt>
                <c:pt idx="29">
                  <c:v>2018.4583333333333</c:v>
                </c:pt>
                <c:pt idx="30">
                  <c:v>2018.5416666666665</c:v>
                </c:pt>
                <c:pt idx="31">
                  <c:v>2018.625</c:v>
                </c:pt>
                <c:pt idx="32">
                  <c:v>2018.7083333333333</c:v>
                </c:pt>
                <c:pt idx="33">
                  <c:v>2018.7916666666665</c:v>
                </c:pt>
                <c:pt idx="34">
                  <c:v>2018.875</c:v>
                </c:pt>
                <c:pt idx="35">
                  <c:v>2018.9583333333333</c:v>
                </c:pt>
                <c:pt idx="36">
                  <c:v>2019.0416666666665</c:v>
                </c:pt>
                <c:pt idx="37">
                  <c:v>2019.125</c:v>
                </c:pt>
                <c:pt idx="38">
                  <c:v>2019.2083333333333</c:v>
                </c:pt>
                <c:pt idx="39">
                  <c:v>2019.2916666666665</c:v>
                </c:pt>
                <c:pt idx="40">
                  <c:v>2019.375</c:v>
                </c:pt>
                <c:pt idx="41">
                  <c:v>2019.4583333333333</c:v>
                </c:pt>
                <c:pt idx="42">
                  <c:v>2019.5416666666665</c:v>
                </c:pt>
                <c:pt idx="43">
                  <c:v>2019.625</c:v>
                </c:pt>
                <c:pt idx="44">
                  <c:v>2019.7083333333333</c:v>
                </c:pt>
                <c:pt idx="45">
                  <c:v>2019.7916666666665</c:v>
                </c:pt>
                <c:pt idx="46">
                  <c:v>2019.875</c:v>
                </c:pt>
                <c:pt idx="47">
                  <c:v>2019.9583333333333</c:v>
                </c:pt>
                <c:pt idx="48">
                  <c:v>2020.0416666666665</c:v>
                </c:pt>
                <c:pt idx="49">
                  <c:v>2020.125</c:v>
                </c:pt>
                <c:pt idx="50">
                  <c:v>2020.2083333333333</c:v>
                </c:pt>
                <c:pt idx="51">
                  <c:v>2020.2916666666665</c:v>
                </c:pt>
                <c:pt idx="52">
                  <c:v>2020.375</c:v>
                </c:pt>
                <c:pt idx="53">
                  <c:v>2020.4583333333333</c:v>
                </c:pt>
                <c:pt idx="54">
                  <c:v>2020.5416666666665</c:v>
                </c:pt>
                <c:pt idx="55">
                  <c:v>2020.625</c:v>
                </c:pt>
                <c:pt idx="56">
                  <c:v>2020.7083333333333</c:v>
                </c:pt>
                <c:pt idx="57">
                  <c:v>2020.7916666666665</c:v>
                </c:pt>
                <c:pt idx="58">
                  <c:v>2020.875</c:v>
                </c:pt>
                <c:pt idx="59">
                  <c:v>2020.9583333333333</c:v>
                </c:pt>
                <c:pt idx="60">
                  <c:v>2021.0416666666665</c:v>
                </c:pt>
                <c:pt idx="61">
                  <c:v>2021.125</c:v>
                </c:pt>
                <c:pt idx="62">
                  <c:v>2021.2083333333333</c:v>
                </c:pt>
                <c:pt idx="63">
                  <c:v>2021.2916666666665</c:v>
                </c:pt>
                <c:pt idx="64">
                  <c:v>2021.375</c:v>
                </c:pt>
                <c:pt idx="65">
                  <c:v>2021.4583333333333</c:v>
                </c:pt>
                <c:pt idx="66">
                  <c:v>2021.5416666666665</c:v>
                </c:pt>
                <c:pt idx="67">
                  <c:v>2021.625</c:v>
                </c:pt>
                <c:pt idx="68">
                  <c:v>2021.7083333333333</c:v>
                </c:pt>
                <c:pt idx="69">
                  <c:v>2021.7916666666665</c:v>
                </c:pt>
                <c:pt idx="70">
                  <c:v>2021.875</c:v>
                </c:pt>
                <c:pt idx="71">
                  <c:v>2021.9583333333333</c:v>
                </c:pt>
                <c:pt idx="72">
                  <c:v>2022.0416666666665</c:v>
                </c:pt>
                <c:pt idx="73">
                  <c:v>2022.125</c:v>
                </c:pt>
                <c:pt idx="74">
                  <c:v>2022.2083333333333</c:v>
                </c:pt>
                <c:pt idx="75">
                  <c:v>2022.2916666666665</c:v>
                </c:pt>
                <c:pt idx="76">
                  <c:v>2022.375</c:v>
                </c:pt>
                <c:pt idx="77">
                  <c:v>2022.4583333333333</c:v>
                </c:pt>
                <c:pt idx="78">
                  <c:v>2022.5416666666665</c:v>
                </c:pt>
                <c:pt idx="79">
                  <c:v>2022.625</c:v>
                </c:pt>
                <c:pt idx="80">
                  <c:v>2022.7083333333333</c:v>
                </c:pt>
                <c:pt idx="81">
                  <c:v>2022.7916666666665</c:v>
                </c:pt>
                <c:pt idx="82">
                  <c:v>2022.875</c:v>
                </c:pt>
                <c:pt idx="83">
                  <c:v>2022.9583333333333</c:v>
                </c:pt>
                <c:pt idx="84">
                  <c:v>2023.0416666666665</c:v>
                </c:pt>
                <c:pt idx="85">
                  <c:v>2023.125</c:v>
                </c:pt>
                <c:pt idx="86">
                  <c:v>2023.2083333333333</c:v>
                </c:pt>
                <c:pt idx="87">
                  <c:v>2023.2916666666665</c:v>
                </c:pt>
                <c:pt idx="88">
                  <c:v>2023.375</c:v>
                </c:pt>
                <c:pt idx="89">
                  <c:v>2023.4583333333333</c:v>
                </c:pt>
                <c:pt idx="90">
                  <c:v>2023.5416666666665</c:v>
                </c:pt>
                <c:pt idx="91">
                  <c:v>2023.625</c:v>
                </c:pt>
                <c:pt idx="92">
                  <c:v>2023.7083333333333</c:v>
                </c:pt>
                <c:pt idx="93">
                  <c:v>2023.7916666666665</c:v>
                </c:pt>
                <c:pt idx="94">
                  <c:v>2023.875</c:v>
                </c:pt>
                <c:pt idx="95">
                  <c:v>2023.9583333333333</c:v>
                </c:pt>
                <c:pt idx="96">
                  <c:v>2024.0416666666665</c:v>
                </c:pt>
                <c:pt idx="97">
                  <c:v>2024.125</c:v>
                </c:pt>
                <c:pt idx="98">
                  <c:v>2024.2083333333333</c:v>
                </c:pt>
                <c:pt idx="99">
                  <c:v>2024.2916666666665</c:v>
                </c:pt>
                <c:pt idx="100">
                  <c:v>2024.375</c:v>
                </c:pt>
                <c:pt idx="101">
                  <c:v>2024.4583333333333</c:v>
                </c:pt>
                <c:pt idx="102">
                  <c:v>2024.5416666666665</c:v>
                </c:pt>
                <c:pt idx="103">
                  <c:v>2024.625</c:v>
                </c:pt>
                <c:pt idx="104">
                  <c:v>2024.7083333333333</c:v>
                </c:pt>
                <c:pt idx="105">
                  <c:v>2024.7916666666665</c:v>
                </c:pt>
                <c:pt idx="106">
                  <c:v>2024.875</c:v>
                </c:pt>
                <c:pt idx="107">
                  <c:v>2024.9583333333333</c:v>
                </c:pt>
                <c:pt idx="108">
                  <c:v>2025.0416666666665</c:v>
                </c:pt>
                <c:pt idx="109">
                  <c:v>2025.125</c:v>
                </c:pt>
                <c:pt idx="110">
                  <c:v>2025.2083333333333</c:v>
                </c:pt>
                <c:pt idx="111">
                  <c:v>2025.2916666666665</c:v>
                </c:pt>
                <c:pt idx="112">
                  <c:v>2025.375</c:v>
                </c:pt>
                <c:pt idx="113">
                  <c:v>2025.4583333333333</c:v>
                </c:pt>
                <c:pt idx="114">
                  <c:v>2025.5416666666665</c:v>
                </c:pt>
                <c:pt idx="115">
                  <c:v>2025.625</c:v>
                </c:pt>
                <c:pt idx="116">
                  <c:v>2025.7083333333333</c:v>
                </c:pt>
                <c:pt idx="117">
                  <c:v>2025.7916666666665</c:v>
                </c:pt>
                <c:pt idx="118">
                  <c:v>2025.875</c:v>
                </c:pt>
                <c:pt idx="119">
                  <c:v>2025.9583333333333</c:v>
                </c:pt>
                <c:pt idx="120">
                  <c:v>2026.0416666666665</c:v>
                </c:pt>
                <c:pt idx="121">
                  <c:v>2026.125</c:v>
                </c:pt>
                <c:pt idx="122">
                  <c:v>2026.2083333333333</c:v>
                </c:pt>
                <c:pt idx="123">
                  <c:v>2026.2916666666665</c:v>
                </c:pt>
                <c:pt idx="124">
                  <c:v>2026.375</c:v>
                </c:pt>
                <c:pt idx="125">
                  <c:v>2026.4583333333333</c:v>
                </c:pt>
              </c:numCache>
            </c:numRef>
          </c:xVal>
          <c:yVal>
            <c:numRef>
              <c:f>'G-41'!$C$4:$C$129</c:f>
              <c:numCache>
                <c:formatCode>General</c:formatCode>
                <c:ptCount val="126"/>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pt idx="77">
                  <c:v>2</c:v>
                </c:pt>
                <c:pt idx="78">
                  <c:v>2</c:v>
                </c:pt>
                <c:pt idx="79">
                  <c:v>2</c:v>
                </c:pt>
                <c:pt idx="80">
                  <c:v>2</c:v>
                </c:pt>
                <c:pt idx="81">
                  <c:v>2</c:v>
                </c:pt>
                <c:pt idx="82">
                  <c:v>2</c:v>
                </c:pt>
                <c:pt idx="83">
                  <c:v>2</c:v>
                </c:pt>
                <c:pt idx="84">
                  <c:v>2</c:v>
                </c:pt>
                <c:pt idx="85">
                  <c:v>2</c:v>
                </c:pt>
                <c:pt idx="86">
                  <c:v>2</c:v>
                </c:pt>
                <c:pt idx="87">
                  <c:v>2</c:v>
                </c:pt>
                <c:pt idx="88">
                  <c:v>2</c:v>
                </c:pt>
                <c:pt idx="89">
                  <c:v>2</c:v>
                </c:pt>
                <c:pt idx="90">
                  <c:v>2</c:v>
                </c:pt>
                <c:pt idx="91">
                  <c:v>2</c:v>
                </c:pt>
                <c:pt idx="92">
                  <c:v>2</c:v>
                </c:pt>
                <c:pt idx="93">
                  <c:v>2</c:v>
                </c:pt>
                <c:pt idx="94">
                  <c:v>2</c:v>
                </c:pt>
                <c:pt idx="95">
                  <c:v>2</c:v>
                </c:pt>
                <c:pt idx="96">
                  <c:v>2</c:v>
                </c:pt>
                <c:pt idx="97">
                  <c:v>2</c:v>
                </c:pt>
                <c:pt idx="98">
                  <c:v>2</c:v>
                </c:pt>
                <c:pt idx="99">
                  <c:v>2</c:v>
                </c:pt>
                <c:pt idx="100">
                  <c:v>2</c:v>
                </c:pt>
                <c:pt idx="101">
                  <c:v>2</c:v>
                </c:pt>
                <c:pt idx="102">
                  <c:v>2</c:v>
                </c:pt>
                <c:pt idx="103">
                  <c:v>2</c:v>
                </c:pt>
                <c:pt idx="104">
                  <c:v>2</c:v>
                </c:pt>
                <c:pt idx="105">
                  <c:v>2</c:v>
                </c:pt>
                <c:pt idx="106">
                  <c:v>2</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numCache>
            </c:numRef>
          </c:yVal>
          <c:smooth val="0"/>
          <c:extLst>
            <c:ext xmlns:c16="http://schemas.microsoft.com/office/drawing/2014/chart" uri="{C3380CC4-5D6E-409C-BE32-E72D297353CC}">
              <c16:uniqueId val="{00000001-1779-4D03-B66E-F8C0516B73F6}"/>
            </c:ext>
          </c:extLst>
        </c:ser>
        <c:ser>
          <c:idx val="2"/>
          <c:order val="2"/>
          <c:tx>
            <c:strRef>
              <c:f>'G-41'!$D$3</c:f>
              <c:strCache>
                <c:ptCount val="1"/>
                <c:pt idx="0">
                  <c:v>Fitch</c:v>
                </c:pt>
              </c:strCache>
            </c:strRef>
          </c:tx>
          <c:spPr>
            <a:ln w="19050" cap="rnd">
              <a:solidFill>
                <a:schemeClr val="accent3"/>
              </a:solidFill>
              <a:round/>
            </a:ln>
            <a:effectLst/>
          </c:spPr>
          <c:marker>
            <c:symbol val="none"/>
          </c:marker>
          <c:xVal>
            <c:numRef>
              <c:f>'G-41'!$A$4:$A$129</c:f>
              <c:numCache>
                <c:formatCode>General</c:formatCode>
                <c:ptCount val="126"/>
                <c:pt idx="0">
                  <c:v>2016.0416666666665</c:v>
                </c:pt>
                <c:pt idx="1">
                  <c:v>2016.125</c:v>
                </c:pt>
                <c:pt idx="2">
                  <c:v>2016.2083333333333</c:v>
                </c:pt>
                <c:pt idx="3">
                  <c:v>2016.2916666666665</c:v>
                </c:pt>
                <c:pt idx="4">
                  <c:v>2016.375</c:v>
                </c:pt>
                <c:pt idx="5">
                  <c:v>2016.4583333333333</c:v>
                </c:pt>
                <c:pt idx="6">
                  <c:v>2016.5416666666665</c:v>
                </c:pt>
                <c:pt idx="7">
                  <c:v>2016.625</c:v>
                </c:pt>
                <c:pt idx="8">
                  <c:v>2016.7083333333333</c:v>
                </c:pt>
                <c:pt idx="9">
                  <c:v>2016.7916666666665</c:v>
                </c:pt>
                <c:pt idx="10">
                  <c:v>2016.875</c:v>
                </c:pt>
                <c:pt idx="11">
                  <c:v>2016.9583333333333</c:v>
                </c:pt>
                <c:pt idx="12">
                  <c:v>2017.0416666666665</c:v>
                </c:pt>
                <c:pt idx="13">
                  <c:v>2017.125</c:v>
                </c:pt>
                <c:pt idx="14">
                  <c:v>2017.2083333333333</c:v>
                </c:pt>
                <c:pt idx="15">
                  <c:v>2017.2916666666665</c:v>
                </c:pt>
                <c:pt idx="16">
                  <c:v>2017.375</c:v>
                </c:pt>
                <c:pt idx="17">
                  <c:v>2017.4583333333333</c:v>
                </c:pt>
                <c:pt idx="18">
                  <c:v>2017.5416666666665</c:v>
                </c:pt>
                <c:pt idx="19">
                  <c:v>2017.625</c:v>
                </c:pt>
                <c:pt idx="20">
                  <c:v>2017.7083333333333</c:v>
                </c:pt>
                <c:pt idx="21">
                  <c:v>2017.7916666666665</c:v>
                </c:pt>
                <c:pt idx="22">
                  <c:v>2017.875</c:v>
                </c:pt>
                <c:pt idx="23">
                  <c:v>2017.9583333333333</c:v>
                </c:pt>
                <c:pt idx="24">
                  <c:v>2018.0416666666665</c:v>
                </c:pt>
                <c:pt idx="25">
                  <c:v>2018.125</c:v>
                </c:pt>
                <c:pt idx="26">
                  <c:v>2018.2083333333333</c:v>
                </c:pt>
                <c:pt idx="27">
                  <c:v>2018.2916666666665</c:v>
                </c:pt>
                <c:pt idx="28">
                  <c:v>2018.375</c:v>
                </c:pt>
                <c:pt idx="29">
                  <c:v>2018.4583333333333</c:v>
                </c:pt>
                <c:pt idx="30">
                  <c:v>2018.5416666666665</c:v>
                </c:pt>
                <c:pt idx="31">
                  <c:v>2018.625</c:v>
                </c:pt>
                <c:pt idx="32">
                  <c:v>2018.7083333333333</c:v>
                </c:pt>
                <c:pt idx="33">
                  <c:v>2018.7916666666665</c:v>
                </c:pt>
                <c:pt idx="34">
                  <c:v>2018.875</c:v>
                </c:pt>
                <c:pt idx="35">
                  <c:v>2018.9583333333333</c:v>
                </c:pt>
                <c:pt idx="36">
                  <c:v>2019.0416666666665</c:v>
                </c:pt>
                <c:pt idx="37">
                  <c:v>2019.125</c:v>
                </c:pt>
                <c:pt idx="38">
                  <c:v>2019.2083333333333</c:v>
                </c:pt>
                <c:pt idx="39">
                  <c:v>2019.2916666666665</c:v>
                </c:pt>
                <c:pt idx="40">
                  <c:v>2019.375</c:v>
                </c:pt>
                <c:pt idx="41">
                  <c:v>2019.4583333333333</c:v>
                </c:pt>
                <c:pt idx="42">
                  <c:v>2019.5416666666665</c:v>
                </c:pt>
                <c:pt idx="43">
                  <c:v>2019.625</c:v>
                </c:pt>
                <c:pt idx="44">
                  <c:v>2019.7083333333333</c:v>
                </c:pt>
                <c:pt idx="45">
                  <c:v>2019.7916666666665</c:v>
                </c:pt>
                <c:pt idx="46">
                  <c:v>2019.875</c:v>
                </c:pt>
                <c:pt idx="47">
                  <c:v>2019.9583333333333</c:v>
                </c:pt>
                <c:pt idx="48">
                  <c:v>2020.0416666666665</c:v>
                </c:pt>
                <c:pt idx="49">
                  <c:v>2020.125</c:v>
                </c:pt>
                <c:pt idx="50">
                  <c:v>2020.2083333333333</c:v>
                </c:pt>
                <c:pt idx="51">
                  <c:v>2020.2916666666665</c:v>
                </c:pt>
                <c:pt idx="52">
                  <c:v>2020.375</c:v>
                </c:pt>
                <c:pt idx="53">
                  <c:v>2020.4583333333333</c:v>
                </c:pt>
                <c:pt idx="54">
                  <c:v>2020.5416666666665</c:v>
                </c:pt>
                <c:pt idx="55">
                  <c:v>2020.625</c:v>
                </c:pt>
                <c:pt idx="56">
                  <c:v>2020.7083333333333</c:v>
                </c:pt>
                <c:pt idx="57">
                  <c:v>2020.7916666666665</c:v>
                </c:pt>
                <c:pt idx="58">
                  <c:v>2020.875</c:v>
                </c:pt>
                <c:pt idx="59">
                  <c:v>2020.9583333333333</c:v>
                </c:pt>
                <c:pt idx="60">
                  <c:v>2021.0416666666665</c:v>
                </c:pt>
                <c:pt idx="61">
                  <c:v>2021.125</c:v>
                </c:pt>
                <c:pt idx="62">
                  <c:v>2021.2083333333333</c:v>
                </c:pt>
                <c:pt idx="63">
                  <c:v>2021.2916666666665</c:v>
                </c:pt>
                <c:pt idx="64">
                  <c:v>2021.375</c:v>
                </c:pt>
                <c:pt idx="65">
                  <c:v>2021.4583333333333</c:v>
                </c:pt>
                <c:pt idx="66">
                  <c:v>2021.5416666666665</c:v>
                </c:pt>
                <c:pt idx="67">
                  <c:v>2021.625</c:v>
                </c:pt>
                <c:pt idx="68">
                  <c:v>2021.7083333333333</c:v>
                </c:pt>
                <c:pt idx="69">
                  <c:v>2021.7916666666665</c:v>
                </c:pt>
                <c:pt idx="70">
                  <c:v>2021.875</c:v>
                </c:pt>
                <c:pt idx="71">
                  <c:v>2021.9583333333333</c:v>
                </c:pt>
                <c:pt idx="72">
                  <c:v>2022.0416666666665</c:v>
                </c:pt>
                <c:pt idx="73">
                  <c:v>2022.125</c:v>
                </c:pt>
                <c:pt idx="74">
                  <c:v>2022.2083333333333</c:v>
                </c:pt>
                <c:pt idx="75">
                  <c:v>2022.2916666666665</c:v>
                </c:pt>
                <c:pt idx="76">
                  <c:v>2022.375</c:v>
                </c:pt>
                <c:pt idx="77">
                  <c:v>2022.4583333333333</c:v>
                </c:pt>
                <c:pt idx="78">
                  <c:v>2022.5416666666665</c:v>
                </c:pt>
                <c:pt idx="79">
                  <c:v>2022.625</c:v>
                </c:pt>
                <c:pt idx="80">
                  <c:v>2022.7083333333333</c:v>
                </c:pt>
                <c:pt idx="81">
                  <c:v>2022.7916666666665</c:v>
                </c:pt>
                <c:pt idx="82">
                  <c:v>2022.875</c:v>
                </c:pt>
                <c:pt idx="83">
                  <c:v>2022.9583333333333</c:v>
                </c:pt>
                <c:pt idx="84">
                  <c:v>2023.0416666666665</c:v>
                </c:pt>
                <c:pt idx="85">
                  <c:v>2023.125</c:v>
                </c:pt>
                <c:pt idx="86">
                  <c:v>2023.2083333333333</c:v>
                </c:pt>
                <c:pt idx="87">
                  <c:v>2023.2916666666665</c:v>
                </c:pt>
                <c:pt idx="88">
                  <c:v>2023.375</c:v>
                </c:pt>
                <c:pt idx="89">
                  <c:v>2023.4583333333333</c:v>
                </c:pt>
                <c:pt idx="90">
                  <c:v>2023.5416666666665</c:v>
                </c:pt>
                <c:pt idx="91">
                  <c:v>2023.625</c:v>
                </c:pt>
                <c:pt idx="92">
                  <c:v>2023.7083333333333</c:v>
                </c:pt>
                <c:pt idx="93">
                  <c:v>2023.7916666666665</c:v>
                </c:pt>
                <c:pt idx="94">
                  <c:v>2023.875</c:v>
                </c:pt>
                <c:pt idx="95">
                  <c:v>2023.9583333333333</c:v>
                </c:pt>
                <c:pt idx="96">
                  <c:v>2024.0416666666665</c:v>
                </c:pt>
                <c:pt idx="97">
                  <c:v>2024.125</c:v>
                </c:pt>
                <c:pt idx="98">
                  <c:v>2024.2083333333333</c:v>
                </c:pt>
                <c:pt idx="99">
                  <c:v>2024.2916666666665</c:v>
                </c:pt>
                <c:pt idx="100">
                  <c:v>2024.375</c:v>
                </c:pt>
                <c:pt idx="101">
                  <c:v>2024.4583333333333</c:v>
                </c:pt>
                <c:pt idx="102">
                  <c:v>2024.5416666666665</c:v>
                </c:pt>
                <c:pt idx="103">
                  <c:v>2024.625</c:v>
                </c:pt>
                <c:pt idx="104">
                  <c:v>2024.7083333333333</c:v>
                </c:pt>
                <c:pt idx="105">
                  <c:v>2024.7916666666665</c:v>
                </c:pt>
                <c:pt idx="106">
                  <c:v>2024.875</c:v>
                </c:pt>
                <c:pt idx="107">
                  <c:v>2024.9583333333333</c:v>
                </c:pt>
                <c:pt idx="108">
                  <c:v>2025.0416666666665</c:v>
                </c:pt>
                <c:pt idx="109">
                  <c:v>2025.125</c:v>
                </c:pt>
                <c:pt idx="110">
                  <c:v>2025.2083333333333</c:v>
                </c:pt>
                <c:pt idx="111">
                  <c:v>2025.2916666666665</c:v>
                </c:pt>
                <c:pt idx="112">
                  <c:v>2025.375</c:v>
                </c:pt>
                <c:pt idx="113">
                  <c:v>2025.4583333333333</c:v>
                </c:pt>
                <c:pt idx="114">
                  <c:v>2025.5416666666665</c:v>
                </c:pt>
                <c:pt idx="115">
                  <c:v>2025.625</c:v>
                </c:pt>
                <c:pt idx="116">
                  <c:v>2025.7083333333333</c:v>
                </c:pt>
                <c:pt idx="117">
                  <c:v>2025.7916666666665</c:v>
                </c:pt>
                <c:pt idx="118">
                  <c:v>2025.875</c:v>
                </c:pt>
                <c:pt idx="119">
                  <c:v>2025.9583333333333</c:v>
                </c:pt>
                <c:pt idx="120">
                  <c:v>2026.0416666666665</c:v>
                </c:pt>
                <c:pt idx="121">
                  <c:v>2026.125</c:v>
                </c:pt>
                <c:pt idx="122">
                  <c:v>2026.2083333333333</c:v>
                </c:pt>
                <c:pt idx="123">
                  <c:v>2026.2916666666665</c:v>
                </c:pt>
                <c:pt idx="124">
                  <c:v>2026.375</c:v>
                </c:pt>
                <c:pt idx="125">
                  <c:v>2026.4583333333333</c:v>
                </c:pt>
              </c:numCache>
            </c:numRef>
          </c:xVal>
          <c:yVal>
            <c:numRef>
              <c:f>'G-41'!$D$4:$D$129</c:f>
              <c:numCache>
                <c:formatCode>General</c:formatCode>
                <c:ptCount val="126"/>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pt idx="77">
                  <c:v>2</c:v>
                </c:pt>
                <c:pt idx="78">
                  <c:v>2</c:v>
                </c:pt>
                <c:pt idx="79">
                  <c:v>2</c:v>
                </c:pt>
                <c:pt idx="80">
                  <c:v>2</c:v>
                </c:pt>
                <c:pt idx="81">
                  <c:v>2</c:v>
                </c:pt>
                <c:pt idx="82">
                  <c:v>2</c:v>
                </c:pt>
                <c:pt idx="83">
                  <c:v>2</c:v>
                </c:pt>
                <c:pt idx="84">
                  <c:v>2</c:v>
                </c:pt>
                <c:pt idx="85">
                  <c:v>2</c:v>
                </c:pt>
                <c:pt idx="86">
                  <c:v>2</c:v>
                </c:pt>
                <c:pt idx="87">
                  <c:v>2</c:v>
                </c:pt>
                <c:pt idx="88">
                  <c:v>2</c:v>
                </c:pt>
                <c:pt idx="89">
                  <c:v>2</c:v>
                </c:pt>
                <c:pt idx="90">
                  <c:v>2</c:v>
                </c:pt>
                <c:pt idx="91">
                  <c:v>2</c:v>
                </c:pt>
                <c:pt idx="92">
                  <c:v>2</c:v>
                </c:pt>
                <c:pt idx="93">
                  <c:v>2</c:v>
                </c:pt>
                <c:pt idx="94">
                  <c:v>2</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numCache>
            </c:numRef>
          </c:yVal>
          <c:smooth val="0"/>
          <c:extLst>
            <c:ext xmlns:c16="http://schemas.microsoft.com/office/drawing/2014/chart" uri="{C3380CC4-5D6E-409C-BE32-E72D297353CC}">
              <c16:uniqueId val="{00000002-1779-4D03-B66E-F8C0516B73F6}"/>
            </c:ext>
          </c:extLst>
        </c:ser>
        <c:ser>
          <c:idx val="3"/>
          <c:order val="3"/>
          <c:tx>
            <c:strRef>
              <c:f>'G-41'!$E$3</c:f>
              <c:strCache>
                <c:ptCount val="1"/>
                <c:pt idx="0">
                  <c:v>Average</c:v>
                </c:pt>
              </c:strCache>
            </c:strRef>
          </c:tx>
          <c:spPr>
            <a:ln w="19050" cap="rnd">
              <a:solidFill>
                <a:schemeClr val="accent4"/>
              </a:solidFill>
              <a:round/>
            </a:ln>
            <a:effectLst/>
          </c:spPr>
          <c:marker>
            <c:symbol val="none"/>
          </c:marker>
          <c:xVal>
            <c:numRef>
              <c:f>'G-41'!$A$4:$A$129</c:f>
              <c:numCache>
                <c:formatCode>General</c:formatCode>
                <c:ptCount val="126"/>
                <c:pt idx="0">
                  <c:v>2016.0416666666665</c:v>
                </c:pt>
                <c:pt idx="1">
                  <c:v>2016.125</c:v>
                </c:pt>
                <c:pt idx="2">
                  <c:v>2016.2083333333333</c:v>
                </c:pt>
                <c:pt idx="3">
                  <c:v>2016.2916666666665</c:v>
                </c:pt>
                <c:pt idx="4">
                  <c:v>2016.375</c:v>
                </c:pt>
                <c:pt idx="5">
                  <c:v>2016.4583333333333</c:v>
                </c:pt>
                <c:pt idx="6">
                  <c:v>2016.5416666666665</c:v>
                </c:pt>
                <c:pt idx="7">
                  <c:v>2016.625</c:v>
                </c:pt>
                <c:pt idx="8">
                  <c:v>2016.7083333333333</c:v>
                </c:pt>
                <c:pt idx="9">
                  <c:v>2016.7916666666665</c:v>
                </c:pt>
                <c:pt idx="10">
                  <c:v>2016.875</c:v>
                </c:pt>
                <c:pt idx="11">
                  <c:v>2016.9583333333333</c:v>
                </c:pt>
                <c:pt idx="12">
                  <c:v>2017.0416666666665</c:v>
                </c:pt>
                <c:pt idx="13">
                  <c:v>2017.125</c:v>
                </c:pt>
                <c:pt idx="14">
                  <c:v>2017.2083333333333</c:v>
                </c:pt>
                <c:pt idx="15">
                  <c:v>2017.2916666666665</c:v>
                </c:pt>
                <c:pt idx="16">
                  <c:v>2017.375</c:v>
                </c:pt>
                <c:pt idx="17">
                  <c:v>2017.4583333333333</c:v>
                </c:pt>
                <c:pt idx="18">
                  <c:v>2017.5416666666665</c:v>
                </c:pt>
                <c:pt idx="19">
                  <c:v>2017.625</c:v>
                </c:pt>
                <c:pt idx="20">
                  <c:v>2017.7083333333333</c:v>
                </c:pt>
                <c:pt idx="21">
                  <c:v>2017.7916666666665</c:v>
                </c:pt>
                <c:pt idx="22">
                  <c:v>2017.875</c:v>
                </c:pt>
                <c:pt idx="23">
                  <c:v>2017.9583333333333</c:v>
                </c:pt>
                <c:pt idx="24">
                  <c:v>2018.0416666666665</c:v>
                </c:pt>
                <c:pt idx="25">
                  <c:v>2018.125</c:v>
                </c:pt>
                <c:pt idx="26">
                  <c:v>2018.2083333333333</c:v>
                </c:pt>
                <c:pt idx="27">
                  <c:v>2018.2916666666665</c:v>
                </c:pt>
                <c:pt idx="28">
                  <c:v>2018.375</c:v>
                </c:pt>
                <c:pt idx="29">
                  <c:v>2018.4583333333333</c:v>
                </c:pt>
                <c:pt idx="30">
                  <c:v>2018.5416666666665</c:v>
                </c:pt>
                <c:pt idx="31">
                  <c:v>2018.625</c:v>
                </c:pt>
                <c:pt idx="32">
                  <c:v>2018.7083333333333</c:v>
                </c:pt>
                <c:pt idx="33">
                  <c:v>2018.7916666666665</c:v>
                </c:pt>
                <c:pt idx="34">
                  <c:v>2018.875</c:v>
                </c:pt>
                <c:pt idx="35">
                  <c:v>2018.9583333333333</c:v>
                </c:pt>
                <c:pt idx="36">
                  <c:v>2019.0416666666665</c:v>
                </c:pt>
                <c:pt idx="37">
                  <c:v>2019.125</c:v>
                </c:pt>
                <c:pt idx="38">
                  <c:v>2019.2083333333333</c:v>
                </c:pt>
                <c:pt idx="39">
                  <c:v>2019.2916666666665</c:v>
                </c:pt>
                <c:pt idx="40">
                  <c:v>2019.375</c:v>
                </c:pt>
                <c:pt idx="41">
                  <c:v>2019.4583333333333</c:v>
                </c:pt>
                <c:pt idx="42">
                  <c:v>2019.5416666666665</c:v>
                </c:pt>
                <c:pt idx="43">
                  <c:v>2019.625</c:v>
                </c:pt>
                <c:pt idx="44">
                  <c:v>2019.7083333333333</c:v>
                </c:pt>
                <c:pt idx="45">
                  <c:v>2019.7916666666665</c:v>
                </c:pt>
                <c:pt idx="46">
                  <c:v>2019.875</c:v>
                </c:pt>
                <c:pt idx="47">
                  <c:v>2019.9583333333333</c:v>
                </c:pt>
                <c:pt idx="48">
                  <c:v>2020.0416666666665</c:v>
                </c:pt>
                <c:pt idx="49">
                  <c:v>2020.125</c:v>
                </c:pt>
                <c:pt idx="50">
                  <c:v>2020.2083333333333</c:v>
                </c:pt>
                <c:pt idx="51">
                  <c:v>2020.2916666666665</c:v>
                </c:pt>
                <c:pt idx="52">
                  <c:v>2020.375</c:v>
                </c:pt>
                <c:pt idx="53">
                  <c:v>2020.4583333333333</c:v>
                </c:pt>
                <c:pt idx="54">
                  <c:v>2020.5416666666665</c:v>
                </c:pt>
                <c:pt idx="55">
                  <c:v>2020.625</c:v>
                </c:pt>
                <c:pt idx="56">
                  <c:v>2020.7083333333333</c:v>
                </c:pt>
                <c:pt idx="57">
                  <c:v>2020.7916666666665</c:v>
                </c:pt>
                <c:pt idx="58">
                  <c:v>2020.875</c:v>
                </c:pt>
                <c:pt idx="59">
                  <c:v>2020.9583333333333</c:v>
                </c:pt>
                <c:pt idx="60">
                  <c:v>2021.0416666666665</c:v>
                </c:pt>
                <c:pt idx="61">
                  <c:v>2021.125</c:v>
                </c:pt>
                <c:pt idx="62">
                  <c:v>2021.2083333333333</c:v>
                </c:pt>
                <c:pt idx="63">
                  <c:v>2021.2916666666665</c:v>
                </c:pt>
                <c:pt idx="64">
                  <c:v>2021.375</c:v>
                </c:pt>
                <c:pt idx="65">
                  <c:v>2021.4583333333333</c:v>
                </c:pt>
                <c:pt idx="66">
                  <c:v>2021.5416666666665</c:v>
                </c:pt>
                <c:pt idx="67">
                  <c:v>2021.625</c:v>
                </c:pt>
                <c:pt idx="68">
                  <c:v>2021.7083333333333</c:v>
                </c:pt>
                <c:pt idx="69">
                  <c:v>2021.7916666666665</c:v>
                </c:pt>
                <c:pt idx="70">
                  <c:v>2021.875</c:v>
                </c:pt>
                <c:pt idx="71">
                  <c:v>2021.9583333333333</c:v>
                </c:pt>
                <c:pt idx="72">
                  <c:v>2022.0416666666665</c:v>
                </c:pt>
                <c:pt idx="73">
                  <c:v>2022.125</c:v>
                </c:pt>
                <c:pt idx="74">
                  <c:v>2022.2083333333333</c:v>
                </c:pt>
                <c:pt idx="75">
                  <c:v>2022.2916666666665</c:v>
                </c:pt>
                <c:pt idx="76">
                  <c:v>2022.375</c:v>
                </c:pt>
                <c:pt idx="77">
                  <c:v>2022.4583333333333</c:v>
                </c:pt>
                <c:pt idx="78">
                  <c:v>2022.5416666666665</c:v>
                </c:pt>
                <c:pt idx="79">
                  <c:v>2022.625</c:v>
                </c:pt>
                <c:pt idx="80">
                  <c:v>2022.7083333333333</c:v>
                </c:pt>
                <c:pt idx="81">
                  <c:v>2022.7916666666665</c:v>
                </c:pt>
                <c:pt idx="82">
                  <c:v>2022.875</c:v>
                </c:pt>
                <c:pt idx="83">
                  <c:v>2022.9583333333333</c:v>
                </c:pt>
                <c:pt idx="84">
                  <c:v>2023.0416666666665</c:v>
                </c:pt>
                <c:pt idx="85">
                  <c:v>2023.125</c:v>
                </c:pt>
                <c:pt idx="86">
                  <c:v>2023.2083333333333</c:v>
                </c:pt>
                <c:pt idx="87">
                  <c:v>2023.2916666666665</c:v>
                </c:pt>
                <c:pt idx="88">
                  <c:v>2023.375</c:v>
                </c:pt>
                <c:pt idx="89">
                  <c:v>2023.4583333333333</c:v>
                </c:pt>
                <c:pt idx="90">
                  <c:v>2023.5416666666665</c:v>
                </c:pt>
                <c:pt idx="91">
                  <c:v>2023.625</c:v>
                </c:pt>
                <c:pt idx="92">
                  <c:v>2023.7083333333333</c:v>
                </c:pt>
                <c:pt idx="93">
                  <c:v>2023.7916666666665</c:v>
                </c:pt>
                <c:pt idx="94">
                  <c:v>2023.875</c:v>
                </c:pt>
                <c:pt idx="95">
                  <c:v>2023.9583333333333</c:v>
                </c:pt>
                <c:pt idx="96">
                  <c:v>2024.0416666666665</c:v>
                </c:pt>
                <c:pt idx="97">
                  <c:v>2024.125</c:v>
                </c:pt>
                <c:pt idx="98">
                  <c:v>2024.2083333333333</c:v>
                </c:pt>
                <c:pt idx="99">
                  <c:v>2024.2916666666665</c:v>
                </c:pt>
                <c:pt idx="100">
                  <c:v>2024.375</c:v>
                </c:pt>
                <c:pt idx="101">
                  <c:v>2024.4583333333333</c:v>
                </c:pt>
                <c:pt idx="102">
                  <c:v>2024.5416666666665</c:v>
                </c:pt>
                <c:pt idx="103">
                  <c:v>2024.625</c:v>
                </c:pt>
                <c:pt idx="104">
                  <c:v>2024.7083333333333</c:v>
                </c:pt>
                <c:pt idx="105">
                  <c:v>2024.7916666666665</c:v>
                </c:pt>
                <c:pt idx="106">
                  <c:v>2024.875</c:v>
                </c:pt>
                <c:pt idx="107">
                  <c:v>2024.9583333333333</c:v>
                </c:pt>
                <c:pt idx="108">
                  <c:v>2025.0416666666665</c:v>
                </c:pt>
                <c:pt idx="109">
                  <c:v>2025.125</c:v>
                </c:pt>
                <c:pt idx="110">
                  <c:v>2025.2083333333333</c:v>
                </c:pt>
                <c:pt idx="111">
                  <c:v>2025.2916666666665</c:v>
                </c:pt>
                <c:pt idx="112">
                  <c:v>2025.375</c:v>
                </c:pt>
                <c:pt idx="113">
                  <c:v>2025.4583333333333</c:v>
                </c:pt>
                <c:pt idx="114">
                  <c:v>2025.5416666666665</c:v>
                </c:pt>
                <c:pt idx="115">
                  <c:v>2025.625</c:v>
                </c:pt>
                <c:pt idx="116">
                  <c:v>2025.7083333333333</c:v>
                </c:pt>
                <c:pt idx="117">
                  <c:v>2025.7916666666665</c:v>
                </c:pt>
                <c:pt idx="118">
                  <c:v>2025.875</c:v>
                </c:pt>
                <c:pt idx="119">
                  <c:v>2025.9583333333333</c:v>
                </c:pt>
                <c:pt idx="120">
                  <c:v>2026.0416666666665</c:v>
                </c:pt>
                <c:pt idx="121">
                  <c:v>2026.125</c:v>
                </c:pt>
                <c:pt idx="122">
                  <c:v>2026.2083333333333</c:v>
                </c:pt>
                <c:pt idx="123">
                  <c:v>2026.2916666666665</c:v>
                </c:pt>
                <c:pt idx="124">
                  <c:v>2026.375</c:v>
                </c:pt>
                <c:pt idx="125">
                  <c:v>2026.4583333333333</c:v>
                </c:pt>
              </c:numCache>
            </c:numRef>
          </c:xVal>
          <c:yVal>
            <c:numRef>
              <c:f>'G-41'!$E$4:$E$129</c:f>
              <c:numCache>
                <c:formatCode>General</c:formatCode>
                <c:ptCount val="126"/>
                <c:pt idx="0">
                  <c:v>2.6666666666666665</c:v>
                </c:pt>
                <c:pt idx="1">
                  <c:v>2.6666666666666665</c:v>
                </c:pt>
                <c:pt idx="2">
                  <c:v>2.6666666666666665</c:v>
                </c:pt>
                <c:pt idx="3">
                  <c:v>2.6666666666666665</c:v>
                </c:pt>
                <c:pt idx="4">
                  <c:v>2.6666666666666665</c:v>
                </c:pt>
                <c:pt idx="5">
                  <c:v>2.6666666666666665</c:v>
                </c:pt>
                <c:pt idx="6">
                  <c:v>2.6666666666666665</c:v>
                </c:pt>
                <c:pt idx="7">
                  <c:v>2.6666666666666665</c:v>
                </c:pt>
                <c:pt idx="8">
                  <c:v>2.6666666666666665</c:v>
                </c:pt>
                <c:pt idx="9">
                  <c:v>2.6666666666666665</c:v>
                </c:pt>
                <c:pt idx="10">
                  <c:v>2.6666666666666665</c:v>
                </c:pt>
                <c:pt idx="11">
                  <c:v>2.6666666666666665</c:v>
                </c:pt>
                <c:pt idx="12">
                  <c:v>2.6666666666666665</c:v>
                </c:pt>
                <c:pt idx="13">
                  <c:v>2.6666666666666665</c:v>
                </c:pt>
                <c:pt idx="14">
                  <c:v>2.6666666666666665</c:v>
                </c:pt>
                <c:pt idx="15">
                  <c:v>2.6666666666666665</c:v>
                </c:pt>
                <c:pt idx="16">
                  <c:v>2.6666666666666665</c:v>
                </c:pt>
                <c:pt idx="17">
                  <c:v>2.6666666666666665</c:v>
                </c:pt>
                <c:pt idx="18">
                  <c:v>2.6666666666666665</c:v>
                </c:pt>
                <c:pt idx="19">
                  <c:v>2.6666666666666665</c:v>
                </c:pt>
                <c:pt idx="20">
                  <c:v>2.6666666666666665</c:v>
                </c:pt>
                <c:pt idx="21">
                  <c:v>2.6666666666666665</c:v>
                </c:pt>
                <c:pt idx="22">
                  <c:v>2.6666666666666665</c:v>
                </c:pt>
                <c:pt idx="23">
                  <c:v>2.6666666666666665</c:v>
                </c:pt>
                <c:pt idx="24">
                  <c:v>2.6666666666666665</c:v>
                </c:pt>
                <c:pt idx="25">
                  <c:v>2.6666666666666665</c:v>
                </c:pt>
                <c:pt idx="26">
                  <c:v>2.6666666666666665</c:v>
                </c:pt>
                <c:pt idx="27">
                  <c:v>2.6666666666666665</c:v>
                </c:pt>
                <c:pt idx="28">
                  <c:v>2.6666666666666665</c:v>
                </c:pt>
                <c:pt idx="29">
                  <c:v>2.6666666666666665</c:v>
                </c:pt>
                <c:pt idx="30">
                  <c:v>2.6666666666666665</c:v>
                </c:pt>
                <c:pt idx="31">
                  <c:v>2.6666666666666665</c:v>
                </c:pt>
                <c:pt idx="32">
                  <c:v>2.6666666666666665</c:v>
                </c:pt>
                <c:pt idx="33">
                  <c:v>2.6666666666666665</c:v>
                </c:pt>
                <c:pt idx="34">
                  <c:v>2.6666666666666665</c:v>
                </c:pt>
                <c:pt idx="35">
                  <c:v>2.6666666666666665</c:v>
                </c:pt>
                <c:pt idx="36">
                  <c:v>2.6666666666666665</c:v>
                </c:pt>
                <c:pt idx="37">
                  <c:v>2.6666666666666665</c:v>
                </c:pt>
                <c:pt idx="38">
                  <c:v>2.6666666666666665</c:v>
                </c:pt>
                <c:pt idx="39">
                  <c:v>2.6666666666666665</c:v>
                </c:pt>
                <c:pt idx="40">
                  <c:v>2.6666666666666665</c:v>
                </c:pt>
                <c:pt idx="41">
                  <c:v>2.6666666666666665</c:v>
                </c:pt>
                <c:pt idx="42">
                  <c:v>2.6666666666666665</c:v>
                </c:pt>
                <c:pt idx="43">
                  <c:v>2.6666666666666665</c:v>
                </c:pt>
                <c:pt idx="44">
                  <c:v>2.6666666666666665</c:v>
                </c:pt>
                <c:pt idx="45">
                  <c:v>2.6666666666666665</c:v>
                </c:pt>
                <c:pt idx="46">
                  <c:v>2.6666666666666665</c:v>
                </c:pt>
                <c:pt idx="47">
                  <c:v>2.6666666666666665</c:v>
                </c:pt>
                <c:pt idx="48">
                  <c:v>2.6666666666666665</c:v>
                </c:pt>
                <c:pt idx="49">
                  <c:v>2.6666666666666665</c:v>
                </c:pt>
                <c:pt idx="50">
                  <c:v>2.6666666666666665</c:v>
                </c:pt>
                <c:pt idx="51">
                  <c:v>2.6666666666666665</c:v>
                </c:pt>
                <c:pt idx="52">
                  <c:v>2.3333333333333335</c:v>
                </c:pt>
                <c:pt idx="53">
                  <c:v>2.3333333333333335</c:v>
                </c:pt>
                <c:pt idx="54">
                  <c:v>2.3333333333333335</c:v>
                </c:pt>
                <c:pt idx="55">
                  <c:v>2.3333333333333335</c:v>
                </c:pt>
                <c:pt idx="56">
                  <c:v>2.3333333333333335</c:v>
                </c:pt>
                <c:pt idx="57">
                  <c:v>2.3333333333333335</c:v>
                </c:pt>
                <c:pt idx="58">
                  <c:v>2.3333333333333335</c:v>
                </c:pt>
                <c:pt idx="59">
                  <c:v>2.3333333333333335</c:v>
                </c:pt>
                <c:pt idx="60">
                  <c:v>2.3333333333333335</c:v>
                </c:pt>
                <c:pt idx="61">
                  <c:v>2.3333333333333335</c:v>
                </c:pt>
                <c:pt idx="62">
                  <c:v>2.3333333333333335</c:v>
                </c:pt>
                <c:pt idx="63">
                  <c:v>2.3333333333333335</c:v>
                </c:pt>
                <c:pt idx="64">
                  <c:v>2.3333333333333335</c:v>
                </c:pt>
                <c:pt idx="65">
                  <c:v>2.3333333333333335</c:v>
                </c:pt>
                <c:pt idx="66">
                  <c:v>2.3333333333333335</c:v>
                </c:pt>
                <c:pt idx="67">
                  <c:v>2.3333333333333335</c:v>
                </c:pt>
                <c:pt idx="68">
                  <c:v>2.3333333333333335</c:v>
                </c:pt>
                <c:pt idx="69">
                  <c:v>2.3333333333333335</c:v>
                </c:pt>
                <c:pt idx="70">
                  <c:v>2.3333333333333335</c:v>
                </c:pt>
                <c:pt idx="71">
                  <c:v>2.3333333333333335</c:v>
                </c:pt>
                <c:pt idx="72">
                  <c:v>2.3333333333333335</c:v>
                </c:pt>
                <c:pt idx="73">
                  <c:v>2.3333333333333335</c:v>
                </c:pt>
                <c:pt idx="74">
                  <c:v>2.3333333333333335</c:v>
                </c:pt>
                <c:pt idx="75">
                  <c:v>2.3333333333333335</c:v>
                </c:pt>
                <c:pt idx="76">
                  <c:v>2.3333333333333335</c:v>
                </c:pt>
                <c:pt idx="77">
                  <c:v>2.3333333333333335</c:v>
                </c:pt>
                <c:pt idx="78">
                  <c:v>2.3333333333333335</c:v>
                </c:pt>
                <c:pt idx="79">
                  <c:v>2.3333333333333335</c:v>
                </c:pt>
                <c:pt idx="80">
                  <c:v>2.3333333333333335</c:v>
                </c:pt>
                <c:pt idx="81">
                  <c:v>2.3333333333333335</c:v>
                </c:pt>
                <c:pt idx="82">
                  <c:v>2.3333333333333335</c:v>
                </c:pt>
                <c:pt idx="83">
                  <c:v>2.3333333333333335</c:v>
                </c:pt>
                <c:pt idx="84">
                  <c:v>2.3333333333333335</c:v>
                </c:pt>
                <c:pt idx="85">
                  <c:v>2.3333333333333335</c:v>
                </c:pt>
                <c:pt idx="86">
                  <c:v>2.3333333333333335</c:v>
                </c:pt>
                <c:pt idx="87">
                  <c:v>2.3333333333333335</c:v>
                </c:pt>
                <c:pt idx="88">
                  <c:v>2.3333333333333335</c:v>
                </c:pt>
                <c:pt idx="89">
                  <c:v>2.3333333333333335</c:v>
                </c:pt>
                <c:pt idx="90">
                  <c:v>2.3333333333333335</c:v>
                </c:pt>
                <c:pt idx="91">
                  <c:v>2.3333333333333335</c:v>
                </c:pt>
                <c:pt idx="92">
                  <c:v>2.3333333333333335</c:v>
                </c:pt>
                <c:pt idx="93">
                  <c:v>2.3333333333333335</c:v>
                </c:pt>
                <c:pt idx="94">
                  <c:v>2.3333333333333335</c:v>
                </c:pt>
                <c:pt idx="95">
                  <c:v>2</c:v>
                </c:pt>
                <c:pt idx="96">
                  <c:v>2</c:v>
                </c:pt>
                <c:pt idx="97">
                  <c:v>2</c:v>
                </c:pt>
                <c:pt idx="98">
                  <c:v>2</c:v>
                </c:pt>
                <c:pt idx="99">
                  <c:v>2</c:v>
                </c:pt>
                <c:pt idx="100">
                  <c:v>2</c:v>
                </c:pt>
                <c:pt idx="101">
                  <c:v>2</c:v>
                </c:pt>
                <c:pt idx="102">
                  <c:v>2</c:v>
                </c:pt>
                <c:pt idx="103">
                  <c:v>2</c:v>
                </c:pt>
                <c:pt idx="104">
                  <c:v>2</c:v>
                </c:pt>
                <c:pt idx="105">
                  <c:v>2</c:v>
                </c:pt>
                <c:pt idx="106">
                  <c:v>2</c:v>
                </c:pt>
                <c:pt idx="107">
                  <c:v>1.6666666666666667</c:v>
                </c:pt>
                <c:pt idx="108">
                  <c:v>1.6666666666666667</c:v>
                </c:pt>
                <c:pt idx="109">
                  <c:v>1.6666666666666667</c:v>
                </c:pt>
                <c:pt idx="110">
                  <c:v>1.6666666666666667</c:v>
                </c:pt>
                <c:pt idx="111">
                  <c:v>1.6666666666666667</c:v>
                </c:pt>
                <c:pt idx="112">
                  <c:v>1.6666666666666667</c:v>
                </c:pt>
                <c:pt idx="113">
                  <c:v>1.6666666666666667</c:v>
                </c:pt>
                <c:pt idx="114">
                  <c:v>1.6666666666666667</c:v>
                </c:pt>
                <c:pt idx="115">
                  <c:v>1.6666666666666667</c:v>
                </c:pt>
                <c:pt idx="116">
                  <c:v>1.6666666666666667</c:v>
                </c:pt>
                <c:pt idx="117">
                  <c:v>1.6666666666666667</c:v>
                </c:pt>
                <c:pt idx="118">
                  <c:v>1.6666666666666667</c:v>
                </c:pt>
                <c:pt idx="119">
                  <c:v>1.6666666666666667</c:v>
                </c:pt>
                <c:pt idx="120">
                  <c:v>1.6666666666666667</c:v>
                </c:pt>
                <c:pt idx="121">
                  <c:v>1.6666666666666667</c:v>
                </c:pt>
                <c:pt idx="122">
                  <c:v>1.6666666666666667</c:v>
                </c:pt>
                <c:pt idx="123">
                  <c:v>1.3333333333333333</c:v>
                </c:pt>
                <c:pt idx="124">
                  <c:v>1.3333333333333333</c:v>
                </c:pt>
                <c:pt idx="125">
                  <c:v>1.3333333333333333</c:v>
                </c:pt>
              </c:numCache>
            </c:numRef>
          </c:yVal>
          <c:smooth val="0"/>
          <c:extLst>
            <c:ext xmlns:c16="http://schemas.microsoft.com/office/drawing/2014/chart" uri="{C3380CC4-5D6E-409C-BE32-E72D297353CC}">
              <c16:uniqueId val="{00000003-1779-4D03-B66E-F8C0516B73F6}"/>
            </c:ext>
          </c:extLst>
        </c:ser>
        <c:dLbls>
          <c:showLegendKey val="0"/>
          <c:showVal val="0"/>
          <c:showCatName val="0"/>
          <c:showSerName val="0"/>
          <c:showPercent val="0"/>
          <c:showBubbleSize val="0"/>
        </c:dLbls>
        <c:axId val="1942883600"/>
        <c:axId val="1942884080"/>
      </c:scatterChart>
      <c:valAx>
        <c:axId val="1942883600"/>
        <c:scaling>
          <c:orientation val="minMax"/>
          <c:max val="2027"/>
          <c:min val="2016"/>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sk-SK"/>
          </a:p>
        </c:txPr>
        <c:crossAx val="1942884080"/>
        <c:crosses val="autoZero"/>
        <c:crossBetween val="midCat"/>
      </c:valAx>
      <c:valAx>
        <c:axId val="1942884080"/>
        <c:scaling>
          <c:orientation val="minMax"/>
          <c:max val="3.5"/>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1942883600"/>
        <c:crosses val="autoZero"/>
        <c:crossBetween val="midCat"/>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userShapes r:id="rId4"/>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'G-42'!$B$2</c:f>
              <c:strCache>
                <c:ptCount val="1"/>
                <c:pt idx="0">
                  <c:v>Goods (excluding energy)</c:v>
                </c:pt>
              </c:strCache>
            </c:strRef>
          </c:tx>
          <c:spPr>
            <a:solidFill>
              <a:srgbClr val="0086DE"/>
            </a:solidFill>
            <a:ln w="3810">
              <a:noFill/>
            </a:ln>
          </c:spPr>
          <c:invertIfNegative val="0"/>
          <c:cat>
            <c:numRef>
              <c:f>'G-42'!$A$3:$A$9</c:f>
              <c:numCache>
                <c:formatCode>General</c:formatCode>
                <c:ptCount val="7"/>
                <c:pt idx="0">
                  <c:v>2019</c:v>
                </c:pt>
                <c:pt idx="1">
                  <c:v>2020</c:v>
                </c:pt>
                <c:pt idx="2">
                  <c:v>2021</c:v>
                </c:pt>
                <c:pt idx="3">
                  <c:v>2022</c:v>
                </c:pt>
                <c:pt idx="4">
                  <c:v>2023</c:v>
                </c:pt>
                <c:pt idx="5">
                  <c:v>2024</c:v>
                </c:pt>
                <c:pt idx="6">
                  <c:v>2025</c:v>
                </c:pt>
              </c:numCache>
            </c:numRef>
          </c:cat>
          <c:val>
            <c:numRef>
              <c:f>'G-42'!$B$3:$B$9</c:f>
              <c:numCache>
                <c:formatCode>0.0</c:formatCode>
                <c:ptCount val="7"/>
                <c:pt idx="0">
                  <c:v>2.44395972289061</c:v>
                </c:pt>
                <c:pt idx="1">
                  <c:v>2.6559194608600878</c:v>
                </c:pt>
                <c:pt idx="2">
                  <c:v>3.2096969730576421</c:v>
                </c:pt>
                <c:pt idx="3">
                  <c:v>2.485743316193735</c:v>
                </c:pt>
                <c:pt idx="4">
                  <c:v>4.9779472586323159</c:v>
                </c:pt>
                <c:pt idx="5">
                  <c:v>2.5101999877119212</c:v>
                </c:pt>
                <c:pt idx="6">
                  <c:v>2.7722495614397502</c:v>
                </c:pt>
              </c:numCache>
            </c:numRef>
          </c:val>
          <c:extLst>
            <c:ext xmlns:c16="http://schemas.microsoft.com/office/drawing/2014/chart" uri="{C3380CC4-5D6E-409C-BE32-E72D297353CC}">
              <c16:uniqueId val="{00000000-C4F0-4E4B-BCA4-B40CD88F4343}"/>
            </c:ext>
          </c:extLst>
        </c:ser>
        <c:ser>
          <c:idx val="1"/>
          <c:order val="1"/>
          <c:tx>
            <c:strRef>
              <c:f>'G-42'!$C$2</c:f>
              <c:strCache>
                <c:ptCount val="1"/>
                <c:pt idx="0">
                  <c:v>Energy</c:v>
                </c:pt>
              </c:strCache>
            </c:strRef>
          </c:tx>
          <c:spPr>
            <a:solidFill>
              <a:srgbClr val="A63559"/>
            </a:solidFill>
            <a:ln w="3810">
              <a:noFill/>
            </a:ln>
          </c:spPr>
          <c:invertIfNegative val="0"/>
          <c:cat>
            <c:numRef>
              <c:f>'G-42'!$A$3:$A$9</c:f>
              <c:numCache>
                <c:formatCode>General</c:formatCode>
                <c:ptCount val="7"/>
                <c:pt idx="0">
                  <c:v>2019</c:v>
                </c:pt>
                <c:pt idx="1">
                  <c:v>2020</c:v>
                </c:pt>
                <c:pt idx="2">
                  <c:v>2021</c:v>
                </c:pt>
                <c:pt idx="3">
                  <c:v>2022</c:v>
                </c:pt>
                <c:pt idx="4">
                  <c:v>2023</c:v>
                </c:pt>
                <c:pt idx="5">
                  <c:v>2024</c:v>
                </c:pt>
                <c:pt idx="6">
                  <c:v>2025</c:v>
                </c:pt>
              </c:numCache>
            </c:numRef>
          </c:cat>
          <c:val>
            <c:numRef>
              <c:f>'G-42'!$C$3:$C$9</c:f>
              <c:numCache>
                <c:formatCode>0.0</c:formatCode>
                <c:ptCount val="7"/>
                <c:pt idx="0">
                  <c:v>-4.0439597228906106</c:v>
                </c:pt>
                <c:pt idx="1">
                  <c:v>-2.9559194608600881</c:v>
                </c:pt>
                <c:pt idx="2">
                  <c:v>-4.609696973057642</c:v>
                </c:pt>
                <c:pt idx="3">
                  <c:v>-9.0857433161937351</c:v>
                </c:pt>
                <c:pt idx="4">
                  <c:v>-4.2779472586323157</c:v>
                </c:pt>
                <c:pt idx="5">
                  <c:v>-3.310199987711921</c:v>
                </c:pt>
                <c:pt idx="6">
                  <c:v>-2.9722495614397499</c:v>
                </c:pt>
              </c:numCache>
            </c:numRef>
          </c:val>
          <c:extLst>
            <c:ext xmlns:c16="http://schemas.microsoft.com/office/drawing/2014/chart" uri="{C3380CC4-5D6E-409C-BE32-E72D297353CC}">
              <c16:uniqueId val="{00000001-C4F0-4E4B-BCA4-B40CD88F4343}"/>
            </c:ext>
          </c:extLst>
        </c:ser>
        <c:ser>
          <c:idx val="2"/>
          <c:order val="2"/>
          <c:tx>
            <c:strRef>
              <c:f>'G-42'!$D$2</c:f>
              <c:strCache>
                <c:ptCount val="1"/>
                <c:pt idx="0">
                  <c:v>Services</c:v>
                </c:pt>
              </c:strCache>
            </c:strRef>
          </c:tx>
          <c:spPr>
            <a:solidFill>
              <a:srgbClr val="FAB937"/>
            </a:solidFill>
            <a:ln w="3810">
              <a:noFill/>
            </a:ln>
          </c:spPr>
          <c:invertIfNegative val="0"/>
          <c:cat>
            <c:numRef>
              <c:f>'G-42'!$A$3:$A$9</c:f>
              <c:numCache>
                <c:formatCode>General</c:formatCode>
                <c:ptCount val="7"/>
                <c:pt idx="0">
                  <c:v>2019</c:v>
                </c:pt>
                <c:pt idx="1">
                  <c:v>2020</c:v>
                </c:pt>
                <c:pt idx="2">
                  <c:v>2021</c:v>
                </c:pt>
                <c:pt idx="3">
                  <c:v>2022</c:v>
                </c:pt>
                <c:pt idx="4">
                  <c:v>2023</c:v>
                </c:pt>
                <c:pt idx="5">
                  <c:v>2024</c:v>
                </c:pt>
                <c:pt idx="6">
                  <c:v>2025</c:v>
                </c:pt>
              </c:numCache>
            </c:numRef>
          </c:cat>
          <c:val>
            <c:numRef>
              <c:f>'G-42'!$D$3:$D$9</c:f>
              <c:numCache>
                <c:formatCode>0.0</c:formatCode>
                <c:ptCount val="7"/>
                <c:pt idx="0">
                  <c:v>1.5</c:v>
                </c:pt>
                <c:pt idx="1">
                  <c:v>1.3</c:v>
                </c:pt>
                <c:pt idx="2">
                  <c:v>0.9</c:v>
                </c:pt>
                <c:pt idx="3">
                  <c:v>0.6</c:v>
                </c:pt>
                <c:pt idx="4">
                  <c:v>0.8</c:v>
                </c:pt>
                <c:pt idx="5">
                  <c:v>0.5</c:v>
                </c:pt>
                <c:pt idx="6">
                  <c:v>0.2</c:v>
                </c:pt>
              </c:numCache>
            </c:numRef>
          </c:val>
          <c:extLst>
            <c:ext xmlns:c16="http://schemas.microsoft.com/office/drawing/2014/chart" uri="{C3380CC4-5D6E-409C-BE32-E72D297353CC}">
              <c16:uniqueId val="{00000002-C4F0-4E4B-BCA4-B40CD88F4343}"/>
            </c:ext>
          </c:extLst>
        </c:ser>
        <c:ser>
          <c:idx val="3"/>
          <c:order val="3"/>
          <c:tx>
            <c:strRef>
              <c:f>'G-42'!$E$2</c:f>
              <c:strCache>
                <c:ptCount val="1"/>
                <c:pt idx="0">
                  <c:v>Income accounts</c:v>
                </c:pt>
              </c:strCache>
            </c:strRef>
          </c:tx>
          <c:spPr>
            <a:solidFill>
              <a:srgbClr val="FF7430"/>
            </a:solidFill>
            <a:ln w="3810">
              <a:noFill/>
            </a:ln>
          </c:spPr>
          <c:invertIfNegative val="0"/>
          <c:cat>
            <c:numRef>
              <c:f>'G-42'!$A$3:$A$9</c:f>
              <c:numCache>
                <c:formatCode>General</c:formatCode>
                <c:ptCount val="7"/>
                <c:pt idx="0">
                  <c:v>2019</c:v>
                </c:pt>
                <c:pt idx="1">
                  <c:v>2020</c:v>
                </c:pt>
                <c:pt idx="2">
                  <c:v>2021</c:v>
                </c:pt>
                <c:pt idx="3">
                  <c:v>2022</c:v>
                </c:pt>
                <c:pt idx="4">
                  <c:v>2023</c:v>
                </c:pt>
                <c:pt idx="5">
                  <c:v>2024</c:v>
                </c:pt>
                <c:pt idx="6">
                  <c:v>2025</c:v>
                </c:pt>
              </c:numCache>
            </c:numRef>
          </c:cat>
          <c:val>
            <c:numRef>
              <c:f>'G-42'!$E$3:$E$9</c:f>
              <c:numCache>
                <c:formatCode>0.0</c:formatCode>
                <c:ptCount val="7"/>
                <c:pt idx="0">
                  <c:v>-3.4</c:v>
                </c:pt>
                <c:pt idx="1">
                  <c:v>-1.4</c:v>
                </c:pt>
                <c:pt idx="2">
                  <c:v>-4.2</c:v>
                </c:pt>
                <c:pt idx="3">
                  <c:v>-3.6</c:v>
                </c:pt>
                <c:pt idx="4">
                  <c:v>-4.5</c:v>
                </c:pt>
                <c:pt idx="5">
                  <c:v>-4.3</c:v>
                </c:pt>
                <c:pt idx="6">
                  <c:v>-3.7</c:v>
                </c:pt>
              </c:numCache>
            </c:numRef>
          </c:val>
          <c:extLst>
            <c:ext xmlns:c16="http://schemas.microsoft.com/office/drawing/2014/chart" uri="{C3380CC4-5D6E-409C-BE32-E72D297353CC}">
              <c16:uniqueId val="{00000003-C4F0-4E4B-BCA4-B40CD88F4343}"/>
            </c:ext>
          </c:extLst>
        </c:ser>
        <c:dLbls>
          <c:showLegendKey val="0"/>
          <c:showVal val="0"/>
          <c:showCatName val="0"/>
          <c:showSerName val="0"/>
          <c:showPercent val="0"/>
          <c:showBubbleSize val="0"/>
        </c:dLbls>
        <c:gapWidth val="110"/>
        <c:overlap val="100"/>
        <c:axId val="48650112"/>
        <c:axId val="48672768"/>
      </c:barChart>
      <c:lineChart>
        <c:grouping val="standard"/>
        <c:varyColors val="0"/>
        <c:ser>
          <c:idx val="4"/>
          <c:order val="4"/>
          <c:tx>
            <c:strRef>
              <c:f>'G-42'!$F$2</c:f>
              <c:strCache>
                <c:ptCount val="1"/>
                <c:pt idx="0">
                  <c:v>Current account</c:v>
                </c:pt>
              </c:strCache>
            </c:strRef>
          </c:tx>
          <c:spPr>
            <a:ln>
              <a:noFill/>
            </a:ln>
            <a:effectLst/>
          </c:spPr>
          <c:marker>
            <c:symbol val="diamond"/>
            <c:size val="9"/>
          </c:marker>
          <c:cat>
            <c:numRef>
              <c:f>'G-42'!$A$3:$A$9</c:f>
              <c:numCache>
                <c:formatCode>General</c:formatCode>
                <c:ptCount val="7"/>
                <c:pt idx="0">
                  <c:v>2019</c:v>
                </c:pt>
                <c:pt idx="1">
                  <c:v>2020</c:v>
                </c:pt>
                <c:pt idx="2">
                  <c:v>2021</c:v>
                </c:pt>
                <c:pt idx="3">
                  <c:v>2022</c:v>
                </c:pt>
                <c:pt idx="4">
                  <c:v>2023</c:v>
                </c:pt>
                <c:pt idx="5">
                  <c:v>2024</c:v>
                </c:pt>
                <c:pt idx="6">
                  <c:v>2025</c:v>
                </c:pt>
              </c:numCache>
            </c:numRef>
          </c:cat>
          <c:val>
            <c:numRef>
              <c:f>'G-42'!$F$3:$F$9</c:f>
              <c:numCache>
                <c:formatCode>0.0</c:formatCode>
                <c:ptCount val="7"/>
                <c:pt idx="0">
                  <c:v>-3.5</c:v>
                </c:pt>
                <c:pt idx="1">
                  <c:v>-0.5</c:v>
                </c:pt>
                <c:pt idx="2">
                  <c:v>-4.8</c:v>
                </c:pt>
                <c:pt idx="3">
                  <c:v>-9.6</c:v>
                </c:pt>
                <c:pt idx="4">
                  <c:v>-3</c:v>
                </c:pt>
                <c:pt idx="5">
                  <c:v>-4.5999999999999996</c:v>
                </c:pt>
                <c:pt idx="6">
                  <c:v>-3.6</c:v>
                </c:pt>
              </c:numCache>
            </c:numRef>
          </c:val>
          <c:smooth val="0"/>
          <c:extLst>
            <c:ext xmlns:c16="http://schemas.microsoft.com/office/drawing/2014/chart" uri="{C3380CC4-5D6E-409C-BE32-E72D297353CC}">
              <c16:uniqueId val="{00000004-C4F0-4E4B-BCA4-B40CD88F4343}"/>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numFmt formatCode="General" sourceLinked="1"/>
        <c:majorTickMark val="none"/>
        <c:minorTickMark val="none"/>
        <c:tickLblPos val="low"/>
        <c:spPr>
          <a:ln w="3810">
            <a:solidFill>
              <a:srgbClr val="7C8994"/>
            </a:solidFill>
            <a:prstDash val="solid"/>
          </a:ln>
        </c:spPr>
        <c:txPr>
          <a:bodyPr/>
          <a:lstStyle/>
          <a:p>
            <a:pPr>
              <a:defRPr sz="700" b="0">
                <a:solidFill>
                  <a:srgbClr val="112039"/>
                </a:solidFill>
                <a:latin typeface="Arial"/>
                <a:ea typeface="Arial"/>
                <a:cs typeface="Arial"/>
              </a:defRPr>
            </a:pPr>
            <a:endParaRPr lang="en-US"/>
          </a:p>
        </c:txPr>
        <c:crossAx val="48672768"/>
        <c:crosses val="autoZero"/>
        <c:auto val="1"/>
        <c:lblAlgn val="ctr"/>
        <c:lblOffset val="100"/>
        <c:noMultiLvlLbl val="1"/>
      </c:catAx>
      <c:valAx>
        <c:axId val="48672768"/>
        <c:scaling>
          <c:orientation val="minMax"/>
          <c:max val="6"/>
        </c:scaling>
        <c:delete val="0"/>
        <c:axPos val="l"/>
        <c:majorGridlines>
          <c:spPr>
            <a:ln w="3810">
              <a:solidFill>
                <a:srgbClr val="B7C1C9"/>
              </a:solidFill>
              <a:prstDash val="solid"/>
            </a:ln>
          </c:spPr>
        </c:majorGridlines>
        <c:numFmt formatCode="0.0" sourceLinked="1"/>
        <c:majorTickMark val="none"/>
        <c:minorTickMark val="none"/>
        <c:tickLblPos val="nextTo"/>
        <c:spPr>
          <a:ln w="3810">
            <a:noFill/>
            <a:prstDash val="solid"/>
          </a:ln>
        </c:spPr>
        <c:txPr>
          <a:bodyPr/>
          <a:lstStyle/>
          <a:p>
            <a:pPr>
              <a:defRPr sz="700" b="0">
                <a:solidFill>
                  <a:srgbClr val="112039"/>
                </a:solidFill>
                <a:latin typeface="Arial"/>
                <a:ea typeface="Arial"/>
                <a:cs typeface="Arial"/>
              </a:defRPr>
            </a:pPr>
            <a:endParaRPr lang="en-US"/>
          </a:p>
        </c:txPr>
        <c:crossAx val="48650112"/>
        <c:crosses val="autoZero"/>
        <c:crossBetween val="between"/>
      </c:valAx>
      <c:spPr>
        <a:solidFill>
          <a:srgbClr val="FFFFFF"/>
        </a:solidFill>
        <a:ln w="3810">
          <a:noFill/>
        </a:ln>
      </c:spPr>
    </c:plotArea>
    <c:legend>
      <c:legendPos val="b"/>
      <c:layout>
        <c:manualLayout>
          <c:xMode val="edge"/>
          <c:yMode val="edge"/>
          <c:x val="6.5795498698517876E-2"/>
          <c:y val="0.78874828796088636"/>
          <c:w val="0.90308579460856298"/>
          <c:h val="0.1835316843190859"/>
        </c:manualLayout>
      </c:layout>
      <c:overlay val="0"/>
      <c:txPr>
        <a:bodyPr anchorCtr="1"/>
        <a:lstStyle/>
        <a:p>
          <a:pPr>
            <a:defRPr sz="700" b="0">
              <a:latin typeface="Arial"/>
              <a:ea typeface="Arial"/>
              <a:cs typeface="Arial"/>
            </a:defRPr>
          </a:pPr>
          <a:endParaRPr lang="en-US"/>
        </a:p>
      </c:txPr>
    </c:legend>
    <c:plotVisOnly val="1"/>
    <c:dispBlanksAs val="gap"/>
    <c:showDLblsOverMax val="1"/>
  </c:chart>
  <c:spPr>
    <a:solidFill>
      <a:srgbClr val="FFFFFF"/>
    </a:solidFill>
    <a:ln w="3810">
      <a:noFill/>
    </a:ln>
  </c:spPr>
  <c:txPr>
    <a:bodyPr/>
    <a:lstStyle/>
    <a:p>
      <a:pPr>
        <a:defRPr sz="900">
          <a:solidFill>
            <a:srgbClr val="112039"/>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'G-43'!$B$2</c:f>
              <c:strCache>
                <c:ptCount val="1"/>
                <c:pt idx="0">
                  <c:v>Total</c:v>
                </c:pt>
              </c:strCache>
            </c:strRef>
          </c:tx>
          <c:spPr>
            <a:solidFill>
              <a:schemeClr val="accent1"/>
            </a:solidFill>
            <a:ln>
              <a:noFill/>
            </a:ln>
            <a:effectLst/>
          </c:spPr>
          <c:invertIfNegative val="0"/>
          <c:cat>
            <c:strRef>
              <c:f>'G-43'!$A$3:$A$28</c:f>
              <c:strCache>
                <c:ptCount val="26"/>
                <c:pt idx="0">
                  <c:v>HU</c:v>
                </c:pt>
                <c:pt idx="1">
                  <c:v>RO</c:v>
                </c:pt>
                <c:pt idx="2">
                  <c:v>BG</c:v>
                </c:pt>
                <c:pt idx="3">
                  <c:v>LT</c:v>
                </c:pt>
                <c:pt idx="4">
                  <c:v>EE</c:v>
                </c:pt>
                <c:pt idx="5">
                  <c:v>PL</c:v>
                </c:pt>
                <c:pt idx="6">
                  <c:v>HR</c:v>
                </c:pt>
                <c:pt idx="7">
                  <c:v>LV</c:v>
                </c:pt>
                <c:pt idx="8">
                  <c:v>CZ</c:v>
                </c:pt>
                <c:pt idx="9">
                  <c:v>SI</c:v>
                </c:pt>
                <c:pt idx="10">
                  <c:v>LU</c:v>
                </c:pt>
                <c:pt idx="11">
                  <c:v>PT</c:v>
                </c:pt>
                <c:pt idx="12">
                  <c:v>SK</c:v>
                </c:pt>
                <c:pt idx="13">
                  <c:v>AT</c:v>
                </c:pt>
                <c:pt idx="14">
                  <c:v>DE</c:v>
                </c:pt>
                <c:pt idx="15">
                  <c:v>ES</c:v>
                </c:pt>
                <c:pt idx="16">
                  <c:v>EU27</c:v>
                </c:pt>
                <c:pt idx="17">
                  <c:v>MT</c:v>
                </c:pt>
                <c:pt idx="18">
                  <c:v>SE</c:v>
                </c:pt>
                <c:pt idx="19">
                  <c:v>FI</c:v>
                </c:pt>
                <c:pt idx="20">
                  <c:v>FR</c:v>
                </c:pt>
                <c:pt idx="21">
                  <c:v>DK</c:v>
                </c:pt>
                <c:pt idx="22">
                  <c:v>CY</c:v>
                </c:pt>
                <c:pt idx="23">
                  <c:v>EL</c:v>
                </c:pt>
                <c:pt idx="24">
                  <c:v>IT</c:v>
                </c:pt>
                <c:pt idx="25">
                  <c:v>IE</c:v>
                </c:pt>
              </c:strCache>
            </c:strRef>
          </c:cat>
          <c:val>
            <c:numRef>
              <c:f>'G-43'!$B$3:$B$28</c:f>
              <c:numCache>
                <c:formatCode>General</c:formatCode>
                <c:ptCount val="26"/>
                <c:pt idx="0">
                  <c:v>76.430097522312977</c:v>
                </c:pt>
                <c:pt idx="1">
                  <c:v>69.3001673622135</c:v>
                </c:pt>
                <c:pt idx="2">
                  <c:v>69.021164451529998</c:v>
                </c:pt>
                <c:pt idx="3">
                  <c:v>60.014172942863262</c:v>
                </c:pt>
                <c:pt idx="4">
                  <c:v>53.544370511891429</c:v>
                </c:pt>
                <c:pt idx="5">
                  <c:v>51.219179328541543</c:v>
                </c:pt>
                <c:pt idx="6">
                  <c:v>49.636631451620758</c:v>
                </c:pt>
                <c:pt idx="7">
                  <c:v>44.252130375675591</c:v>
                </c:pt>
                <c:pt idx="8">
                  <c:v>40.428847261271649</c:v>
                </c:pt>
                <c:pt idx="9">
                  <c:v>36.792358788933299</c:v>
                </c:pt>
                <c:pt idx="10">
                  <c:v>36.459743729992923</c:v>
                </c:pt>
                <c:pt idx="11">
                  <c:v>35.49168723682299</c:v>
                </c:pt>
                <c:pt idx="12">
                  <c:v>35.261654275565668</c:v>
                </c:pt>
                <c:pt idx="13">
                  <c:v>31.4446455561568</c:v>
                </c:pt>
                <c:pt idx="14">
                  <c:v>26.54100304202775</c:v>
                </c:pt>
                <c:pt idx="15">
                  <c:v>25.381773399014769</c:v>
                </c:pt>
                <c:pt idx="16">
                  <c:v>24.09235593139816</c:v>
                </c:pt>
                <c:pt idx="17">
                  <c:v>22.6126513046603</c:v>
                </c:pt>
                <c:pt idx="18">
                  <c:v>19.28230317915132</c:v>
                </c:pt>
                <c:pt idx="19">
                  <c:v>18.374975014990991</c:v>
                </c:pt>
                <c:pt idx="20">
                  <c:v>18.337073785337449</c:v>
                </c:pt>
                <c:pt idx="21">
                  <c:v>16.11678115799802</c:v>
                </c:pt>
                <c:pt idx="22">
                  <c:v>15.300551718816299</c:v>
                </c:pt>
                <c:pt idx="23">
                  <c:v>15.243579766536961</c:v>
                </c:pt>
                <c:pt idx="24">
                  <c:v>14.511399386336279</c:v>
                </c:pt>
                <c:pt idx="25">
                  <c:v>-1.1967874663712521</c:v>
                </c:pt>
              </c:numCache>
            </c:numRef>
          </c:val>
          <c:extLst>
            <c:ext xmlns:c16="http://schemas.microsoft.com/office/drawing/2014/chart" uri="{C3380CC4-5D6E-409C-BE32-E72D297353CC}">
              <c16:uniqueId val="{00000000-2A4A-41C0-A246-357AB3F920DC}"/>
            </c:ext>
          </c:extLst>
        </c:ser>
        <c:dLbls>
          <c:showLegendKey val="0"/>
          <c:showVal val="0"/>
          <c:showCatName val="0"/>
          <c:showSerName val="0"/>
          <c:showPercent val="0"/>
          <c:showBubbleSize val="0"/>
        </c:dLbls>
        <c:gapWidth val="219"/>
        <c:axId val="2037802544"/>
        <c:axId val="2037807344"/>
      </c:barChart>
      <c:lineChart>
        <c:grouping val="standard"/>
        <c:varyColors val="0"/>
        <c:ser>
          <c:idx val="1"/>
          <c:order val="1"/>
          <c:tx>
            <c:strRef>
              <c:f>'G-43'!$C$2</c:f>
              <c:strCache>
                <c:ptCount val="1"/>
                <c:pt idx="0">
                  <c:v>Industry</c:v>
                </c:pt>
              </c:strCache>
            </c:strRef>
          </c:tx>
          <c:spPr>
            <a:ln w="28575" cap="rnd">
              <a:noFill/>
              <a:round/>
            </a:ln>
            <a:effectLst/>
          </c:spPr>
          <c:marker>
            <c:symbol val="diamond"/>
            <c:size val="7"/>
            <c:spPr>
              <a:solidFill>
                <a:schemeClr val="accent2"/>
              </a:solidFill>
              <a:ln w="9525">
                <a:solidFill>
                  <a:schemeClr val="accent2"/>
                </a:solidFill>
              </a:ln>
              <a:effectLst/>
            </c:spPr>
          </c:marker>
          <c:cat>
            <c:strRef>
              <c:f>'G-43'!$A$3:$A$28</c:f>
              <c:strCache>
                <c:ptCount val="26"/>
                <c:pt idx="0">
                  <c:v>HU</c:v>
                </c:pt>
                <c:pt idx="1">
                  <c:v>RO</c:v>
                </c:pt>
                <c:pt idx="2">
                  <c:v>BG</c:v>
                </c:pt>
                <c:pt idx="3">
                  <c:v>LT</c:v>
                </c:pt>
                <c:pt idx="4">
                  <c:v>EE</c:v>
                </c:pt>
                <c:pt idx="5">
                  <c:v>PL</c:v>
                </c:pt>
                <c:pt idx="6">
                  <c:v>HR</c:v>
                </c:pt>
                <c:pt idx="7">
                  <c:v>LV</c:v>
                </c:pt>
                <c:pt idx="8">
                  <c:v>CZ</c:v>
                </c:pt>
                <c:pt idx="9">
                  <c:v>SI</c:v>
                </c:pt>
                <c:pt idx="10">
                  <c:v>LU</c:v>
                </c:pt>
                <c:pt idx="11">
                  <c:v>PT</c:v>
                </c:pt>
                <c:pt idx="12">
                  <c:v>SK</c:v>
                </c:pt>
                <c:pt idx="13">
                  <c:v>AT</c:v>
                </c:pt>
                <c:pt idx="14">
                  <c:v>DE</c:v>
                </c:pt>
                <c:pt idx="15">
                  <c:v>ES</c:v>
                </c:pt>
                <c:pt idx="16">
                  <c:v>EU27</c:v>
                </c:pt>
                <c:pt idx="17">
                  <c:v>MT</c:v>
                </c:pt>
                <c:pt idx="18">
                  <c:v>SE</c:v>
                </c:pt>
                <c:pt idx="19">
                  <c:v>FI</c:v>
                </c:pt>
                <c:pt idx="20">
                  <c:v>FR</c:v>
                </c:pt>
                <c:pt idx="21">
                  <c:v>DK</c:v>
                </c:pt>
                <c:pt idx="22">
                  <c:v>CY</c:v>
                </c:pt>
                <c:pt idx="23">
                  <c:v>EL</c:v>
                </c:pt>
                <c:pt idx="24">
                  <c:v>IT</c:v>
                </c:pt>
                <c:pt idx="25">
                  <c:v>IE</c:v>
                </c:pt>
              </c:strCache>
            </c:strRef>
          </c:cat>
          <c:val>
            <c:numRef>
              <c:f>'G-43'!$C$3:$C$28</c:f>
              <c:numCache>
                <c:formatCode>General</c:formatCode>
                <c:ptCount val="26"/>
                <c:pt idx="0">
                  <c:v>60.92786508488841</c:v>
                </c:pt>
                <c:pt idx="1">
                  <c:v>101.6309616130283</c:v>
                </c:pt>
                <c:pt idx="2">
                  <c:v>106.5093382435835</c:v>
                </c:pt>
                <c:pt idx="3">
                  <c:v>44.949032986411552</c:v>
                </c:pt>
                <c:pt idx="4">
                  <c:v>67.323588888494683</c:v>
                </c:pt>
                <c:pt idx="5">
                  <c:v>54.586197123219733</c:v>
                </c:pt>
                <c:pt idx="6">
                  <c:v>49.839137816213757</c:v>
                </c:pt>
                <c:pt idx="7">
                  <c:v>49.640047675804553</c:v>
                </c:pt>
                <c:pt idx="8">
                  <c:v>45.817490494296578</c:v>
                </c:pt>
                <c:pt idx="9">
                  <c:v>29.793558565491772</c:v>
                </c:pt>
                <c:pt idx="10">
                  <c:v>17.23246413721915</c:v>
                </c:pt>
                <c:pt idx="11">
                  <c:v>33.190082644628113</c:v>
                </c:pt>
                <c:pt idx="12">
                  <c:v>54.389564832395337</c:v>
                </c:pt>
                <c:pt idx="13">
                  <c:v>26.314003432261309</c:v>
                </c:pt>
                <c:pt idx="14">
                  <c:v>25.414177205646741</c:v>
                </c:pt>
                <c:pt idx="15">
                  <c:v>32.081350064906957</c:v>
                </c:pt>
                <c:pt idx="16">
                  <c:v>21.957331592288192</c:v>
                </c:pt>
                <c:pt idx="17">
                  <c:v>12.89243578323547</c:v>
                </c:pt>
                <c:pt idx="18">
                  <c:v>11.46011343740498</c:v>
                </c:pt>
                <c:pt idx="19">
                  <c:v>24.13697015165317</c:v>
                </c:pt>
                <c:pt idx="20">
                  <c:v>23.077629578226571</c:v>
                </c:pt>
                <c:pt idx="21">
                  <c:v>-12.649121306708849</c:v>
                </c:pt>
                <c:pt idx="22">
                  <c:v>26.96661611738822</c:v>
                </c:pt>
                <c:pt idx="23">
                  <c:v>6.0131027199934239</c:v>
                </c:pt>
                <c:pt idx="24">
                  <c:v>15.76002393776181</c:v>
                </c:pt>
                <c:pt idx="25">
                  <c:v>-21.446280619190581</c:v>
                </c:pt>
              </c:numCache>
            </c:numRef>
          </c:val>
          <c:smooth val="0"/>
          <c:extLst>
            <c:ext xmlns:c16="http://schemas.microsoft.com/office/drawing/2014/chart" uri="{C3380CC4-5D6E-409C-BE32-E72D297353CC}">
              <c16:uniqueId val="{00000001-2A4A-41C0-A246-357AB3F920DC}"/>
            </c:ext>
          </c:extLst>
        </c:ser>
        <c:dLbls>
          <c:showLegendKey val="0"/>
          <c:showVal val="0"/>
          <c:showCatName val="0"/>
          <c:showSerName val="0"/>
          <c:showPercent val="0"/>
          <c:showBubbleSize val="0"/>
        </c:dLbls>
        <c:marker val="1"/>
        <c:smooth val="0"/>
        <c:axId val="2037802544"/>
        <c:axId val="2037807344"/>
      </c:lineChart>
      <c:catAx>
        <c:axId val="20378025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2037807344"/>
        <c:crossesAt val="0"/>
        <c:auto val="1"/>
        <c:lblAlgn val="ctr"/>
        <c:lblOffset val="100"/>
        <c:noMultiLvlLbl val="0"/>
      </c:catAx>
      <c:valAx>
        <c:axId val="2037807344"/>
        <c:scaling>
          <c:orientation val="minMax"/>
          <c:max val="120"/>
          <c:min val="-4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2037802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1764784731423392E-2"/>
          <c:y val="7.9974715610305239E-2"/>
          <c:w val="0.90339984956559438"/>
          <c:h val="0.68252213577884391"/>
        </c:manualLayout>
      </c:layout>
      <c:barChart>
        <c:barDir val="col"/>
        <c:grouping val="stacked"/>
        <c:varyColors val="0"/>
        <c:ser>
          <c:idx val="1"/>
          <c:order val="1"/>
          <c:tx>
            <c:strRef>
              <c:f>'G-44'!$C$2</c:f>
              <c:strCache>
                <c:ptCount val="1"/>
                <c:pt idx="0">
                  <c:v>2024</c:v>
                </c:pt>
              </c:strCache>
            </c:strRef>
          </c:tx>
          <c:spPr>
            <a:solidFill>
              <a:schemeClr val="accent2"/>
            </a:solidFill>
            <a:ln>
              <a:noFill/>
            </a:ln>
            <a:effectLst/>
          </c:spPr>
          <c:invertIfNegative val="0"/>
          <c:cat>
            <c:strRef>
              <c:f>'G-44'!$A$3:$A$12</c:f>
              <c:strCache>
                <c:ptCount val="10"/>
                <c:pt idx="0">
                  <c:v>IT</c:v>
                </c:pt>
                <c:pt idx="1">
                  <c:v>PL</c:v>
                </c:pt>
                <c:pt idx="2">
                  <c:v>DE</c:v>
                </c:pt>
                <c:pt idx="3">
                  <c:v>CZ</c:v>
                </c:pt>
                <c:pt idx="4">
                  <c:v>FR</c:v>
                </c:pt>
                <c:pt idx="5">
                  <c:v>JP</c:v>
                </c:pt>
                <c:pt idx="6">
                  <c:v>HU</c:v>
                </c:pt>
                <c:pt idx="7">
                  <c:v>ES</c:v>
                </c:pt>
                <c:pt idx="8">
                  <c:v>SK</c:v>
                </c:pt>
                <c:pt idx="9">
                  <c:v>US</c:v>
                </c:pt>
              </c:strCache>
            </c:strRef>
          </c:cat>
          <c:val>
            <c:numRef>
              <c:f>'G-44'!$C$3:$C$12</c:f>
              <c:numCache>
                <c:formatCode>General</c:formatCode>
                <c:ptCount val="10"/>
                <c:pt idx="0">
                  <c:v>65</c:v>
                </c:pt>
                <c:pt idx="1">
                  <c:v>63</c:v>
                </c:pt>
                <c:pt idx="2">
                  <c:v>53</c:v>
                </c:pt>
                <c:pt idx="3">
                  <c:v>51</c:v>
                </c:pt>
                <c:pt idx="4">
                  <c:v>44</c:v>
                </c:pt>
                <c:pt idx="5">
                  <c:v>43</c:v>
                </c:pt>
                <c:pt idx="6">
                  <c:v>41</c:v>
                </c:pt>
                <c:pt idx="7">
                  <c:v>40</c:v>
                </c:pt>
                <c:pt idx="8">
                  <c:v>39</c:v>
                </c:pt>
                <c:pt idx="9">
                  <c:v>23</c:v>
                </c:pt>
              </c:numCache>
            </c:numRef>
          </c:val>
          <c:extLst>
            <c:ext xmlns:c16="http://schemas.microsoft.com/office/drawing/2014/chart" uri="{C3380CC4-5D6E-409C-BE32-E72D297353CC}">
              <c16:uniqueId val="{00000000-BDF1-47B0-8E0E-DAA8F73B98C9}"/>
            </c:ext>
          </c:extLst>
        </c:ser>
        <c:dLbls>
          <c:showLegendKey val="0"/>
          <c:showVal val="0"/>
          <c:showCatName val="0"/>
          <c:showSerName val="0"/>
          <c:showPercent val="0"/>
          <c:showBubbleSize val="0"/>
        </c:dLbls>
        <c:gapWidth val="150"/>
        <c:overlap val="100"/>
        <c:axId val="826193791"/>
        <c:axId val="826180351"/>
      </c:barChart>
      <c:lineChart>
        <c:grouping val="standard"/>
        <c:varyColors val="0"/>
        <c:ser>
          <c:idx val="0"/>
          <c:order val="0"/>
          <c:tx>
            <c:strRef>
              <c:f>'G-44'!$B$2</c:f>
              <c:strCache>
                <c:ptCount val="1"/>
                <c:pt idx="0">
                  <c:v>2000</c:v>
                </c:pt>
              </c:strCache>
            </c:strRef>
          </c:tx>
          <c:spPr>
            <a:ln w="28575" cap="rnd">
              <a:noFill/>
              <a:round/>
            </a:ln>
            <a:effectLst/>
          </c:spPr>
          <c:marker>
            <c:symbol val="circle"/>
            <c:size val="5"/>
            <c:spPr>
              <a:solidFill>
                <a:schemeClr val="accent1"/>
              </a:solidFill>
              <a:ln w="9525">
                <a:solidFill>
                  <a:schemeClr val="accent1"/>
                </a:solidFill>
              </a:ln>
              <a:effectLst/>
            </c:spPr>
          </c:marker>
          <c:cat>
            <c:strRef>
              <c:f>'G-44'!$A$3:$A$12</c:f>
              <c:strCache>
                <c:ptCount val="10"/>
                <c:pt idx="0">
                  <c:v>IT</c:v>
                </c:pt>
                <c:pt idx="1">
                  <c:v>PL</c:v>
                </c:pt>
                <c:pt idx="2">
                  <c:v>DE</c:v>
                </c:pt>
                <c:pt idx="3">
                  <c:v>CZ</c:v>
                </c:pt>
                <c:pt idx="4">
                  <c:v>FR</c:v>
                </c:pt>
                <c:pt idx="5">
                  <c:v>JP</c:v>
                </c:pt>
                <c:pt idx="6">
                  <c:v>HU</c:v>
                </c:pt>
                <c:pt idx="7">
                  <c:v>ES</c:v>
                </c:pt>
                <c:pt idx="8">
                  <c:v>SK</c:v>
                </c:pt>
                <c:pt idx="9">
                  <c:v>US</c:v>
                </c:pt>
              </c:strCache>
            </c:strRef>
          </c:cat>
          <c:val>
            <c:numRef>
              <c:f>'G-44'!$B$3:$B$12</c:f>
              <c:numCache>
                <c:formatCode>General</c:formatCode>
                <c:ptCount val="10"/>
                <c:pt idx="0">
                  <c:v>43</c:v>
                </c:pt>
                <c:pt idx="1">
                  <c:v>50</c:v>
                </c:pt>
                <c:pt idx="2">
                  <c:v>21</c:v>
                </c:pt>
                <c:pt idx="3">
                  <c:v>44</c:v>
                </c:pt>
                <c:pt idx="4">
                  <c:v>29</c:v>
                </c:pt>
                <c:pt idx="5">
                  <c:v>18</c:v>
                </c:pt>
                <c:pt idx="6">
                  <c:v>41</c:v>
                </c:pt>
                <c:pt idx="7">
                  <c:v>42</c:v>
                </c:pt>
                <c:pt idx="8">
                  <c:v>35</c:v>
                </c:pt>
                <c:pt idx="9">
                  <c:v>26</c:v>
                </c:pt>
              </c:numCache>
            </c:numRef>
          </c:val>
          <c:smooth val="0"/>
          <c:extLst>
            <c:ext xmlns:c16="http://schemas.microsoft.com/office/drawing/2014/chart" uri="{C3380CC4-5D6E-409C-BE32-E72D297353CC}">
              <c16:uniqueId val="{00000001-BDF1-47B0-8E0E-DAA8F73B98C9}"/>
            </c:ext>
          </c:extLst>
        </c:ser>
        <c:dLbls>
          <c:showLegendKey val="0"/>
          <c:showVal val="0"/>
          <c:showCatName val="0"/>
          <c:showSerName val="0"/>
          <c:showPercent val="0"/>
          <c:showBubbleSize val="0"/>
        </c:dLbls>
        <c:marker val="1"/>
        <c:smooth val="0"/>
        <c:axId val="826193791"/>
        <c:axId val="826180351"/>
      </c:lineChart>
      <c:catAx>
        <c:axId val="82619379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826180351"/>
        <c:crosses val="autoZero"/>
        <c:auto val="1"/>
        <c:lblAlgn val="ctr"/>
        <c:lblOffset val="100"/>
        <c:noMultiLvlLbl val="0"/>
      </c:catAx>
      <c:valAx>
        <c:axId val="826180351"/>
        <c:scaling>
          <c:orientation val="minMax"/>
        </c:scaling>
        <c:delete val="0"/>
        <c:axPos val="l"/>
        <c:majorGridlines>
          <c:spPr>
            <a:ln w="6350" cap="flat" cmpd="sng" algn="ctr">
              <a:solidFill>
                <a:schemeClr val="bg2"/>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826193791"/>
        <c:crosses val="autoZero"/>
        <c:crossBetween val="between"/>
      </c:valAx>
      <c:spPr>
        <a:noFill/>
        <a:ln>
          <a:noFill/>
        </a:ln>
        <a:effectLst/>
      </c:spPr>
    </c:plotArea>
    <c:legend>
      <c:legendPos val="b"/>
      <c:layout>
        <c:manualLayout>
          <c:xMode val="edge"/>
          <c:yMode val="edge"/>
          <c:x val="5.1762292901537867E-2"/>
          <c:y val="0.85688131053704075"/>
          <c:w val="0.93669922449567178"/>
          <c:h val="0.1400487801340607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chemeClr val="bg1"/>
    </a:solidFill>
    <a:ln w="9525" cap="flat" cmpd="sng" algn="ctr">
      <a:noFill/>
      <a:round/>
    </a:ln>
    <a:effectLst/>
  </c:spPr>
  <c:txPr>
    <a:bodyPr/>
    <a:lstStyle/>
    <a:p>
      <a:pPr>
        <a:defRPr>
          <a:latin typeface="+mn-lt"/>
          <a:cs typeface="Arial" panose="020B0604020202020204" pitchFamily="34" charset="0"/>
        </a:defRPr>
      </a:pPr>
      <a:endParaRPr lang="sk-SK"/>
    </a:p>
  </c:txPr>
  <c:printSettings>
    <c:headerFooter/>
    <c:pageMargins b="0.75" l="0.7" r="0.7" t="0.75" header="0.3" footer="0.3"/>
    <c:pageSetup orientation="portrait"/>
  </c:printSettings>
  <c:userShapes r:id="rId4"/>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'G-45'!$B$2</c:f>
              <c:strCache>
                <c:ptCount val="1"/>
                <c:pt idx="0">
                  <c:v>Gross value added</c:v>
                </c:pt>
              </c:strCache>
            </c:strRef>
          </c:tx>
          <c:spPr>
            <a:solidFill>
              <a:srgbClr val="2B5291"/>
            </a:solidFill>
            <a:ln>
              <a:noFill/>
            </a:ln>
          </c:spPr>
          <c:invertIfNegative val="0"/>
          <c:cat>
            <c:strRef>
              <c:f>'G-45'!$A$3:$A$7</c:f>
              <c:strCache>
                <c:ptCount val="5"/>
                <c:pt idx="0">
                  <c:v>EU27</c:v>
                </c:pt>
                <c:pt idx="1">
                  <c:v>CZ</c:v>
                </c:pt>
                <c:pt idx="2">
                  <c:v>HU</c:v>
                </c:pt>
                <c:pt idx="3">
                  <c:v>PL</c:v>
                </c:pt>
                <c:pt idx="4">
                  <c:v>SK</c:v>
                </c:pt>
              </c:strCache>
            </c:strRef>
          </c:cat>
          <c:val>
            <c:numRef>
              <c:f>'G-45'!$B$3:$B$7</c:f>
              <c:numCache>
                <c:formatCode>0.0</c:formatCode>
                <c:ptCount val="5"/>
                <c:pt idx="0">
                  <c:v>2.220836568175494</c:v>
                </c:pt>
                <c:pt idx="1">
                  <c:v>5.1636541963932316</c:v>
                </c:pt>
                <c:pt idx="2">
                  <c:v>3.143245806145718</c:v>
                </c:pt>
                <c:pt idx="3">
                  <c:v>1.6812670650542569</c:v>
                </c:pt>
                <c:pt idx="4">
                  <c:v>4.6482827929590353</c:v>
                </c:pt>
              </c:numCache>
            </c:numRef>
          </c:val>
          <c:extLst>
            <c:ext xmlns:c16="http://schemas.microsoft.com/office/drawing/2014/chart" uri="{C3380CC4-5D6E-409C-BE32-E72D297353CC}">
              <c16:uniqueId val="{00000000-4AC0-4A1C-B156-9F99EE325DC0}"/>
            </c:ext>
          </c:extLst>
        </c:ser>
        <c:ser>
          <c:idx val="1"/>
          <c:order val="1"/>
          <c:tx>
            <c:strRef>
              <c:f>'G-45'!$C$2</c:f>
              <c:strCache>
                <c:ptCount val="1"/>
                <c:pt idx="0">
                  <c:v>Employment</c:v>
                </c:pt>
              </c:strCache>
            </c:strRef>
          </c:tx>
          <c:spPr>
            <a:solidFill>
              <a:srgbClr val="0086DE"/>
            </a:solidFill>
            <a:ln>
              <a:noFill/>
            </a:ln>
            <a:effectLst/>
            <a:extLst>
              <a:ext uri="{91240B29-F687-4F45-9708-019B960494DF}">
                <a14:hiddenLine xmlns:a14="http://schemas.microsoft.com/office/drawing/2010/main">
                  <a:noFill/>
                </a14:hiddenLine>
              </a:ext>
            </a:extLst>
          </c:spPr>
          <c:invertIfNegative val="0"/>
          <c:cat>
            <c:strRef>
              <c:f>'G-45'!$A$3:$A$7</c:f>
              <c:strCache>
                <c:ptCount val="5"/>
                <c:pt idx="0">
                  <c:v>EU27</c:v>
                </c:pt>
                <c:pt idx="1">
                  <c:v>CZ</c:v>
                </c:pt>
                <c:pt idx="2">
                  <c:v>HU</c:v>
                </c:pt>
                <c:pt idx="3">
                  <c:v>PL</c:v>
                </c:pt>
                <c:pt idx="4">
                  <c:v>SK</c:v>
                </c:pt>
              </c:strCache>
            </c:strRef>
          </c:cat>
          <c:val>
            <c:numRef>
              <c:f>'G-45'!$C$3:$C$7</c:f>
              <c:numCache>
                <c:formatCode>0.0</c:formatCode>
                <c:ptCount val="5"/>
                <c:pt idx="0">
                  <c:v>1.467655760262468</c:v>
                </c:pt>
                <c:pt idx="1">
                  <c:v>4.0232257354357577</c:v>
                </c:pt>
                <c:pt idx="2">
                  <c:v>2.50111116443773</c:v>
                </c:pt>
                <c:pt idx="3">
                  <c:v>2.5436280137772669</c:v>
                </c:pt>
                <c:pt idx="4">
                  <c:v>3.2551670788259841</c:v>
                </c:pt>
              </c:numCache>
            </c:numRef>
          </c:val>
          <c:extLst>
            <c:ext xmlns:c16="http://schemas.microsoft.com/office/drawing/2014/chart" uri="{C3380CC4-5D6E-409C-BE32-E72D297353CC}">
              <c16:uniqueId val="{00000001-4AC0-4A1C-B156-9F99EE325DC0}"/>
            </c:ext>
          </c:extLst>
        </c:ser>
        <c:dLbls>
          <c:showLegendKey val="0"/>
          <c:showVal val="0"/>
          <c:showCatName val="0"/>
          <c:showSerName val="0"/>
          <c:showPercent val="0"/>
          <c:showBubbleSize val="0"/>
        </c:dLbls>
        <c:gapWidth val="110"/>
        <c:axId val="48650112"/>
        <c:axId val="48672768"/>
      </c:barChart>
      <c:barChart>
        <c:barDir val="col"/>
        <c:grouping val="clustered"/>
        <c:varyColors val="0"/>
        <c:ser>
          <c:idx val="2"/>
          <c:order val="2"/>
          <c:tx>
            <c:strRef>
              <c:f>'G-45'!$D$2</c:f>
              <c:strCache>
                <c:ptCount val="1"/>
                <c:pt idx="0">
                  <c:v>Exports (right-hand scale)</c:v>
                </c:pt>
              </c:strCache>
            </c:strRef>
          </c:tx>
          <c:spPr>
            <a:solidFill>
              <a:srgbClr val="FF7430"/>
            </a:solidFill>
            <a:ln>
              <a:noFill/>
            </a:ln>
            <a:effectLst/>
            <a:extLst>
              <a:ext uri="{91240B29-F687-4F45-9708-019B960494DF}">
                <a14:hiddenLine xmlns:a14="http://schemas.microsoft.com/office/drawing/2010/main">
                  <a:noFill/>
                </a14:hiddenLine>
              </a:ext>
            </a:extLst>
          </c:spPr>
          <c:invertIfNegative val="0"/>
          <c:cat>
            <c:strRef>
              <c:f>'G-45'!$A$3:$A$7</c:f>
              <c:strCache>
                <c:ptCount val="5"/>
                <c:pt idx="0">
                  <c:v>EU27</c:v>
                </c:pt>
                <c:pt idx="1">
                  <c:v>CZ</c:v>
                </c:pt>
                <c:pt idx="2">
                  <c:v>HU</c:v>
                </c:pt>
                <c:pt idx="3">
                  <c:v>PL</c:v>
                </c:pt>
                <c:pt idx="4">
                  <c:v>SK</c:v>
                </c:pt>
              </c:strCache>
            </c:strRef>
          </c:cat>
          <c:val>
            <c:numRef>
              <c:f>'G-45'!$D$3:$D$7</c:f>
              <c:numCache>
                <c:formatCode>0.0</c:formatCode>
                <c:ptCount val="5"/>
                <c:pt idx="0">
                  <c:v>6.4670892423899646</c:v>
                </c:pt>
                <c:pt idx="1">
                  <c:v>13.121074167252941</c:v>
                </c:pt>
                <c:pt idx="2">
                  <c:v>8.3265452340323094</c:v>
                </c:pt>
                <c:pt idx="3">
                  <c:v>1.898099582604942</c:v>
                </c:pt>
                <c:pt idx="4">
                  <c:v>27.420760713328971</c:v>
                </c:pt>
              </c:numCache>
            </c:numRef>
          </c:val>
          <c:extLst>
            <c:ext xmlns:c16="http://schemas.microsoft.com/office/drawing/2014/chart" uri="{C3380CC4-5D6E-409C-BE32-E72D297353CC}">
              <c16:uniqueId val="{00000002-4AC0-4A1C-B156-9F99EE325DC0}"/>
            </c:ext>
          </c:extLst>
        </c:ser>
        <c:dLbls>
          <c:showLegendKey val="0"/>
          <c:showVal val="0"/>
          <c:showCatName val="0"/>
          <c:showSerName val="0"/>
          <c:showPercent val="0"/>
          <c:showBubbleSize val="0"/>
        </c:dLbls>
        <c:gapWidth val="110"/>
        <c:axId val="1346219136"/>
        <c:axId val="1363649648"/>
      </c:barChart>
      <c:catAx>
        <c:axId val="48650112"/>
        <c:scaling>
          <c:orientation val="minMax"/>
        </c:scaling>
        <c:delete val="0"/>
        <c:axPos val="b"/>
        <c:numFmt formatCode="General" sourceLinked="1"/>
        <c:majorTickMark val="none"/>
        <c:minorTickMark val="none"/>
        <c:tickLblPos val="low"/>
        <c:spPr>
          <a:ln w="3810">
            <a:solidFill>
              <a:srgbClr val="7C8994"/>
            </a:solidFill>
            <a:prstDash val="solid"/>
          </a:ln>
        </c:spPr>
        <c:txPr>
          <a:bodyPr/>
          <a:lstStyle/>
          <a:p>
            <a:pPr>
              <a:defRPr sz="700" b="0">
                <a:solidFill>
                  <a:srgbClr val="112039"/>
                </a:solidFill>
                <a:latin typeface="Arial"/>
                <a:ea typeface="Arial"/>
                <a:cs typeface="Arial"/>
              </a:defRPr>
            </a:pPr>
            <a:endParaRPr lang="en-US"/>
          </a:p>
        </c:txPr>
        <c:crossAx val="48672768"/>
        <c:crosses val="autoZero"/>
        <c:auto val="1"/>
        <c:lblAlgn val="ctr"/>
        <c:lblOffset val="100"/>
        <c:noMultiLvlLbl val="1"/>
      </c:catAx>
      <c:valAx>
        <c:axId val="48672768"/>
        <c:scaling>
          <c:orientation val="minMax"/>
        </c:scaling>
        <c:delete val="0"/>
        <c:axPos val="l"/>
        <c:majorGridlines>
          <c:spPr>
            <a:ln w="3810">
              <a:solidFill>
                <a:srgbClr val="B7C1C9"/>
              </a:solidFill>
              <a:prstDash val="solid"/>
            </a:ln>
          </c:spPr>
        </c:majorGridlines>
        <c:numFmt formatCode="0" sourceLinked="0"/>
        <c:majorTickMark val="none"/>
        <c:minorTickMark val="none"/>
        <c:tickLblPos val="nextTo"/>
        <c:spPr>
          <a:ln w="3810">
            <a:noFill/>
            <a:prstDash val="solid"/>
          </a:ln>
        </c:spPr>
        <c:txPr>
          <a:bodyPr/>
          <a:lstStyle/>
          <a:p>
            <a:pPr>
              <a:defRPr sz="700" b="0">
                <a:solidFill>
                  <a:srgbClr val="112039"/>
                </a:solidFill>
                <a:latin typeface="Arial"/>
                <a:ea typeface="Arial"/>
                <a:cs typeface="Arial"/>
              </a:defRPr>
            </a:pPr>
            <a:endParaRPr lang="en-US"/>
          </a:p>
        </c:txPr>
        <c:crossAx val="48650112"/>
        <c:crosses val="autoZero"/>
        <c:crossBetween val="between"/>
      </c:valAx>
      <c:valAx>
        <c:axId val="1363649648"/>
        <c:scaling>
          <c:orientation val="minMax"/>
        </c:scaling>
        <c:delete val="0"/>
        <c:axPos val="r"/>
        <c:numFmt formatCode="0" sourceLinked="0"/>
        <c:majorTickMark val="out"/>
        <c:minorTickMark val="none"/>
        <c:tickLblPos val="nextTo"/>
        <c:spPr>
          <a:ln>
            <a:noFill/>
          </a:ln>
        </c:spPr>
        <c:crossAx val="1346219136"/>
        <c:crosses val="max"/>
        <c:crossBetween val="between"/>
      </c:valAx>
      <c:catAx>
        <c:axId val="1346219136"/>
        <c:scaling>
          <c:orientation val="minMax"/>
        </c:scaling>
        <c:delete val="1"/>
        <c:axPos val="b"/>
        <c:numFmt formatCode="General" sourceLinked="1"/>
        <c:majorTickMark val="out"/>
        <c:minorTickMark val="none"/>
        <c:tickLblPos val="nextTo"/>
        <c:crossAx val="1363649648"/>
        <c:crosses val="autoZero"/>
        <c:auto val="1"/>
        <c:lblAlgn val="ctr"/>
        <c:lblOffset val="100"/>
        <c:noMultiLvlLbl val="0"/>
      </c:catAx>
      <c:spPr>
        <a:solidFill>
          <a:srgbClr val="FFFFFF"/>
        </a:solidFill>
        <a:ln w="3810">
          <a:noFill/>
        </a:ln>
      </c:spPr>
    </c:plotArea>
    <c:legend>
      <c:legendPos val="b"/>
      <c:overlay val="0"/>
      <c:txPr>
        <a:bodyPr/>
        <a:lstStyle/>
        <a:p>
          <a:pPr>
            <a:defRPr sz="700" b="0">
              <a:latin typeface="Arial"/>
              <a:ea typeface="Arial"/>
              <a:cs typeface="Arial"/>
            </a:defRPr>
          </a:pPr>
          <a:endParaRPr lang="en-US"/>
        </a:p>
      </c:txPr>
    </c:legend>
    <c:plotVisOnly val="1"/>
    <c:dispBlanksAs val="gap"/>
    <c:showDLblsOverMax val="1"/>
  </c:chart>
  <c:spPr>
    <a:solidFill>
      <a:srgbClr val="FFFFFF"/>
    </a:solidFill>
    <a:ln w="3810">
      <a:noFill/>
    </a:ln>
  </c:spPr>
  <c:txPr>
    <a:bodyPr/>
    <a:lstStyle/>
    <a:p>
      <a:pPr>
        <a:defRPr sz="900">
          <a:solidFill>
            <a:srgbClr val="112039"/>
          </a:solidFill>
          <a:latin typeface="Arial"/>
          <a:ea typeface="Arial"/>
          <a:cs typeface="Arial"/>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817505766324665E-2"/>
          <c:y val="2.5545750116117046E-2"/>
          <c:w val="0.92092996898115009"/>
          <c:h val="0.87675574459370009"/>
        </c:manualLayout>
      </c:layout>
      <c:barChart>
        <c:barDir val="col"/>
        <c:grouping val="clustered"/>
        <c:varyColors val="0"/>
        <c:ser>
          <c:idx val="0"/>
          <c:order val="0"/>
          <c:tx>
            <c:strRef>
              <c:f>'G-46'!$B$2</c:f>
              <c:strCache>
                <c:ptCount val="1"/>
                <c:pt idx="0">
                  <c:v>2024</c:v>
                </c:pt>
              </c:strCache>
            </c:strRef>
          </c:tx>
          <c:spPr>
            <a:solidFill>
              <a:srgbClr val="0086DE"/>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B1EC-4E86-BE3F-13D24BBAA2A6}"/>
              </c:ext>
            </c:extLst>
          </c:dPt>
          <c:dPt>
            <c:idx val="1"/>
            <c:invertIfNegative val="0"/>
            <c:bubble3D val="0"/>
            <c:extLst>
              <c:ext xmlns:c16="http://schemas.microsoft.com/office/drawing/2014/chart" uri="{C3380CC4-5D6E-409C-BE32-E72D297353CC}">
                <c16:uniqueId val="{00000001-B1EC-4E86-BE3F-13D24BBAA2A6}"/>
              </c:ext>
            </c:extLst>
          </c:dPt>
          <c:dPt>
            <c:idx val="2"/>
            <c:invertIfNegative val="0"/>
            <c:bubble3D val="0"/>
            <c:extLst>
              <c:ext xmlns:c16="http://schemas.microsoft.com/office/drawing/2014/chart" uri="{C3380CC4-5D6E-409C-BE32-E72D297353CC}">
                <c16:uniqueId val="{00000002-B1EC-4E86-BE3F-13D24BBAA2A6}"/>
              </c:ext>
            </c:extLst>
          </c:dPt>
          <c:dPt>
            <c:idx val="3"/>
            <c:invertIfNegative val="0"/>
            <c:bubble3D val="0"/>
            <c:extLst>
              <c:ext xmlns:c16="http://schemas.microsoft.com/office/drawing/2014/chart" uri="{C3380CC4-5D6E-409C-BE32-E72D297353CC}">
                <c16:uniqueId val="{00000003-B1EC-4E86-BE3F-13D24BBAA2A6}"/>
              </c:ext>
            </c:extLst>
          </c:dPt>
          <c:dPt>
            <c:idx val="4"/>
            <c:invertIfNegative val="0"/>
            <c:bubble3D val="0"/>
            <c:extLst>
              <c:ext xmlns:c16="http://schemas.microsoft.com/office/drawing/2014/chart" uri="{C3380CC4-5D6E-409C-BE32-E72D297353CC}">
                <c16:uniqueId val="{00000004-B1EC-4E86-BE3F-13D24BBAA2A6}"/>
              </c:ext>
            </c:extLst>
          </c:dPt>
          <c:dPt>
            <c:idx val="5"/>
            <c:invertIfNegative val="0"/>
            <c:bubble3D val="0"/>
            <c:extLst>
              <c:ext xmlns:c16="http://schemas.microsoft.com/office/drawing/2014/chart" uri="{C3380CC4-5D6E-409C-BE32-E72D297353CC}">
                <c16:uniqueId val="{00000005-B1EC-4E86-BE3F-13D24BBAA2A6}"/>
              </c:ext>
            </c:extLst>
          </c:dPt>
          <c:dPt>
            <c:idx val="6"/>
            <c:invertIfNegative val="0"/>
            <c:bubble3D val="0"/>
            <c:extLst>
              <c:ext xmlns:c16="http://schemas.microsoft.com/office/drawing/2014/chart" uri="{C3380CC4-5D6E-409C-BE32-E72D297353CC}">
                <c16:uniqueId val="{00000006-B1EC-4E86-BE3F-13D24BBAA2A6}"/>
              </c:ext>
            </c:extLst>
          </c:dPt>
          <c:dPt>
            <c:idx val="7"/>
            <c:invertIfNegative val="0"/>
            <c:bubble3D val="0"/>
            <c:extLst>
              <c:ext xmlns:c16="http://schemas.microsoft.com/office/drawing/2014/chart" uri="{C3380CC4-5D6E-409C-BE32-E72D297353CC}">
                <c16:uniqueId val="{00000007-B1EC-4E86-BE3F-13D24BBAA2A6}"/>
              </c:ext>
            </c:extLst>
          </c:dPt>
          <c:dPt>
            <c:idx val="8"/>
            <c:invertIfNegative val="0"/>
            <c:bubble3D val="0"/>
            <c:extLst>
              <c:ext xmlns:c16="http://schemas.microsoft.com/office/drawing/2014/chart" uri="{C3380CC4-5D6E-409C-BE32-E72D297353CC}">
                <c16:uniqueId val="{00000008-B1EC-4E86-BE3F-13D24BBAA2A6}"/>
              </c:ext>
            </c:extLst>
          </c:dPt>
          <c:dPt>
            <c:idx val="9"/>
            <c:invertIfNegative val="0"/>
            <c:bubble3D val="0"/>
            <c:extLst>
              <c:ext xmlns:c16="http://schemas.microsoft.com/office/drawing/2014/chart" uri="{C3380CC4-5D6E-409C-BE32-E72D297353CC}">
                <c16:uniqueId val="{00000009-B1EC-4E86-BE3F-13D24BBAA2A6}"/>
              </c:ext>
            </c:extLst>
          </c:dPt>
          <c:dPt>
            <c:idx val="10"/>
            <c:invertIfNegative val="0"/>
            <c:bubble3D val="0"/>
            <c:extLst>
              <c:ext xmlns:c16="http://schemas.microsoft.com/office/drawing/2014/chart" uri="{C3380CC4-5D6E-409C-BE32-E72D297353CC}">
                <c16:uniqueId val="{0000000A-B1EC-4E86-BE3F-13D24BBAA2A6}"/>
              </c:ext>
            </c:extLst>
          </c:dPt>
          <c:dPt>
            <c:idx val="11"/>
            <c:invertIfNegative val="0"/>
            <c:bubble3D val="0"/>
            <c:extLst>
              <c:ext xmlns:c16="http://schemas.microsoft.com/office/drawing/2014/chart" uri="{C3380CC4-5D6E-409C-BE32-E72D297353CC}">
                <c16:uniqueId val="{0000000B-B1EC-4E86-BE3F-13D24BBAA2A6}"/>
              </c:ext>
            </c:extLst>
          </c:dPt>
          <c:dPt>
            <c:idx val="12"/>
            <c:invertIfNegative val="0"/>
            <c:bubble3D val="0"/>
            <c:extLst>
              <c:ext xmlns:c16="http://schemas.microsoft.com/office/drawing/2014/chart" uri="{C3380CC4-5D6E-409C-BE32-E72D297353CC}">
                <c16:uniqueId val="{0000000C-B1EC-4E86-BE3F-13D24BBAA2A6}"/>
              </c:ext>
            </c:extLst>
          </c:dPt>
          <c:dPt>
            <c:idx val="13"/>
            <c:invertIfNegative val="0"/>
            <c:bubble3D val="0"/>
            <c:extLst>
              <c:ext xmlns:c16="http://schemas.microsoft.com/office/drawing/2014/chart" uri="{C3380CC4-5D6E-409C-BE32-E72D297353CC}">
                <c16:uniqueId val="{0000000D-B1EC-4E86-BE3F-13D24BBAA2A6}"/>
              </c:ext>
            </c:extLst>
          </c:dPt>
          <c:dPt>
            <c:idx val="14"/>
            <c:invertIfNegative val="0"/>
            <c:bubble3D val="0"/>
            <c:extLst>
              <c:ext xmlns:c16="http://schemas.microsoft.com/office/drawing/2014/chart" uri="{C3380CC4-5D6E-409C-BE32-E72D297353CC}">
                <c16:uniqueId val="{0000000E-B1EC-4E86-BE3F-13D24BBAA2A6}"/>
              </c:ext>
            </c:extLst>
          </c:dPt>
          <c:dPt>
            <c:idx val="15"/>
            <c:invertIfNegative val="0"/>
            <c:bubble3D val="0"/>
            <c:extLst>
              <c:ext xmlns:c16="http://schemas.microsoft.com/office/drawing/2014/chart" uri="{C3380CC4-5D6E-409C-BE32-E72D297353CC}">
                <c16:uniqueId val="{0000000F-B1EC-4E86-BE3F-13D24BBAA2A6}"/>
              </c:ext>
            </c:extLst>
          </c:dPt>
          <c:dPt>
            <c:idx val="16"/>
            <c:invertIfNegative val="0"/>
            <c:bubble3D val="0"/>
            <c:extLst>
              <c:ext xmlns:c16="http://schemas.microsoft.com/office/drawing/2014/chart" uri="{C3380CC4-5D6E-409C-BE32-E72D297353CC}">
                <c16:uniqueId val="{00000010-B1EC-4E86-BE3F-13D24BBAA2A6}"/>
              </c:ext>
            </c:extLst>
          </c:dPt>
          <c:dPt>
            <c:idx val="17"/>
            <c:invertIfNegative val="0"/>
            <c:bubble3D val="0"/>
            <c:extLst>
              <c:ext xmlns:c16="http://schemas.microsoft.com/office/drawing/2014/chart" uri="{C3380CC4-5D6E-409C-BE32-E72D297353CC}">
                <c16:uniqueId val="{00000011-B1EC-4E86-BE3F-13D24BBAA2A6}"/>
              </c:ext>
            </c:extLst>
          </c:dPt>
          <c:dPt>
            <c:idx val="18"/>
            <c:invertIfNegative val="0"/>
            <c:bubble3D val="0"/>
            <c:extLst>
              <c:ext xmlns:c16="http://schemas.microsoft.com/office/drawing/2014/chart" uri="{C3380CC4-5D6E-409C-BE32-E72D297353CC}">
                <c16:uniqueId val="{00000012-B1EC-4E86-BE3F-13D24BBAA2A6}"/>
              </c:ext>
            </c:extLst>
          </c:dPt>
          <c:dPt>
            <c:idx val="19"/>
            <c:invertIfNegative val="0"/>
            <c:bubble3D val="0"/>
            <c:extLst>
              <c:ext xmlns:c16="http://schemas.microsoft.com/office/drawing/2014/chart" uri="{C3380CC4-5D6E-409C-BE32-E72D297353CC}">
                <c16:uniqueId val="{00000013-B1EC-4E86-BE3F-13D24BBAA2A6}"/>
              </c:ext>
            </c:extLst>
          </c:dPt>
          <c:dPt>
            <c:idx val="20"/>
            <c:invertIfNegative val="0"/>
            <c:bubble3D val="0"/>
            <c:extLst>
              <c:ext xmlns:c16="http://schemas.microsoft.com/office/drawing/2014/chart" uri="{C3380CC4-5D6E-409C-BE32-E72D297353CC}">
                <c16:uniqueId val="{00000014-B1EC-4E86-BE3F-13D24BBAA2A6}"/>
              </c:ext>
            </c:extLst>
          </c:dPt>
          <c:dPt>
            <c:idx val="21"/>
            <c:invertIfNegative val="0"/>
            <c:bubble3D val="0"/>
            <c:extLst>
              <c:ext xmlns:c16="http://schemas.microsoft.com/office/drawing/2014/chart" uri="{C3380CC4-5D6E-409C-BE32-E72D297353CC}">
                <c16:uniqueId val="{00000015-B1EC-4E86-BE3F-13D24BBAA2A6}"/>
              </c:ext>
            </c:extLst>
          </c:dPt>
          <c:dPt>
            <c:idx val="22"/>
            <c:invertIfNegative val="0"/>
            <c:bubble3D val="0"/>
            <c:extLst>
              <c:ext xmlns:c16="http://schemas.microsoft.com/office/drawing/2014/chart" uri="{C3380CC4-5D6E-409C-BE32-E72D297353CC}">
                <c16:uniqueId val="{00000016-B1EC-4E86-BE3F-13D24BBAA2A6}"/>
              </c:ext>
            </c:extLst>
          </c:dPt>
          <c:dPt>
            <c:idx val="23"/>
            <c:invertIfNegative val="0"/>
            <c:bubble3D val="0"/>
            <c:extLst>
              <c:ext xmlns:c16="http://schemas.microsoft.com/office/drawing/2014/chart" uri="{C3380CC4-5D6E-409C-BE32-E72D297353CC}">
                <c16:uniqueId val="{00000017-B1EC-4E86-BE3F-13D24BBAA2A6}"/>
              </c:ext>
            </c:extLst>
          </c:dPt>
          <c:dPt>
            <c:idx val="24"/>
            <c:invertIfNegative val="0"/>
            <c:bubble3D val="0"/>
            <c:extLst>
              <c:ext xmlns:c16="http://schemas.microsoft.com/office/drawing/2014/chart" uri="{C3380CC4-5D6E-409C-BE32-E72D297353CC}">
                <c16:uniqueId val="{00000018-B1EC-4E86-BE3F-13D24BBAA2A6}"/>
              </c:ext>
            </c:extLst>
          </c:dPt>
          <c:dPt>
            <c:idx val="25"/>
            <c:invertIfNegative val="0"/>
            <c:bubble3D val="0"/>
            <c:extLst>
              <c:ext xmlns:c16="http://schemas.microsoft.com/office/drawing/2014/chart" uri="{C3380CC4-5D6E-409C-BE32-E72D297353CC}">
                <c16:uniqueId val="{00000019-B1EC-4E86-BE3F-13D24BBAA2A6}"/>
              </c:ext>
            </c:extLst>
          </c:dPt>
          <c:dPt>
            <c:idx val="26"/>
            <c:invertIfNegative val="0"/>
            <c:bubble3D val="0"/>
            <c:extLst>
              <c:ext xmlns:c16="http://schemas.microsoft.com/office/drawing/2014/chart" uri="{C3380CC4-5D6E-409C-BE32-E72D297353CC}">
                <c16:uniqueId val="{0000001A-B1EC-4E86-BE3F-13D24BBAA2A6}"/>
              </c:ext>
            </c:extLst>
          </c:dPt>
          <c:cat>
            <c:strRef>
              <c:f>'G-46'!$A$3:$A$29</c:f>
              <c:strCache>
                <c:ptCount val="27"/>
                <c:pt idx="0">
                  <c:v>SE</c:v>
                </c:pt>
                <c:pt idx="1">
                  <c:v>RO</c:v>
                </c:pt>
                <c:pt idx="2">
                  <c:v>LT</c:v>
                </c:pt>
                <c:pt idx="3">
                  <c:v>MT</c:v>
                </c:pt>
                <c:pt idx="4">
                  <c:v>ES</c:v>
                </c:pt>
                <c:pt idx="5">
                  <c:v>FR</c:v>
                </c:pt>
                <c:pt idx="6">
                  <c:v>PT</c:v>
                </c:pt>
                <c:pt idx="7">
                  <c:v>HU</c:v>
                </c:pt>
                <c:pt idx="8">
                  <c:v>IT</c:v>
                </c:pt>
                <c:pt idx="9">
                  <c:v>SI</c:v>
                </c:pt>
                <c:pt idx="10">
                  <c:v>SK</c:v>
                </c:pt>
                <c:pt idx="11">
                  <c:v>HR</c:v>
                </c:pt>
                <c:pt idx="12">
                  <c:v>BG</c:v>
                </c:pt>
                <c:pt idx="13">
                  <c:v>DK</c:v>
                </c:pt>
                <c:pt idx="14">
                  <c:v>GR</c:v>
                </c:pt>
                <c:pt idx="15">
                  <c:v>LV</c:v>
                </c:pt>
                <c:pt idx="16">
                  <c:v>AT</c:v>
                </c:pt>
                <c:pt idx="17">
                  <c:v>NL</c:v>
                </c:pt>
                <c:pt idx="18">
                  <c:v>BE</c:v>
                </c:pt>
                <c:pt idx="19">
                  <c:v>CZ</c:v>
                </c:pt>
                <c:pt idx="20">
                  <c:v>DE</c:v>
                </c:pt>
                <c:pt idx="21">
                  <c:v>PL</c:v>
                </c:pt>
                <c:pt idx="22">
                  <c:v>FI</c:v>
                </c:pt>
                <c:pt idx="23">
                  <c:v>CY</c:v>
                </c:pt>
                <c:pt idx="24">
                  <c:v>EE</c:v>
                </c:pt>
                <c:pt idx="25">
                  <c:v>LU</c:v>
                </c:pt>
                <c:pt idx="26">
                  <c:v>IE</c:v>
                </c:pt>
              </c:strCache>
            </c:strRef>
          </c:cat>
          <c:val>
            <c:numRef>
              <c:f>'G-46'!$B$3:$B$29</c:f>
              <c:numCache>
                <c:formatCode>0.00;\-0.00;0.00</c:formatCode>
                <c:ptCount val="27"/>
                <c:pt idx="0">
                  <c:v>-0.6</c:v>
                </c:pt>
                <c:pt idx="1">
                  <c:v>3.4</c:v>
                </c:pt>
                <c:pt idx="2">
                  <c:v>3.6</c:v>
                </c:pt>
                <c:pt idx="3">
                  <c:v>3.8</c:v>
                </c:pt>
                <c:pt idx="4">
                  <c:v>4.4000000000000004</c:v>
                </c:pt>
                <c:pt idx="5">
                  <c:v>4.7</c:v>
                </c:pt>
                <c:pt idx="6">
                  <c:v>4.9000000000000004</c:v>
                </c:pt>
                <c:pt idx="7">
                  <c:v>5</c:v>
                </c:pt>
                <c:pt idx="8">
                  <c:v>5.0999999999999996</c:v>
                </c:pt>
                <c:pt idx="9">
                  <c:v>5.2</c:v>
                </c:pt>
                <c:pt idx="10">
                  <c:v>5.3</c:v>
                </c:pt>
                <c:pt idx="11">
                  <c:v>5.4</c:v>
                </c:pt>
                <c:pt idx="12">
                  <c:v>5.5</c:v>
                </c:pt>
                <c:pt idx="13">
                  <c:v>6.1</c:v>
                </c:pt>
                <c:pt idx="14">
                  <c:v>6.6</c:v>
                </c:pt>
                <c:pt idx="15">
                  <c:v>6.7</c:v>
                </c:pt>
                <c:pt idx="16">
                  <c:v>7.6</c:v>
                </c:pt>
                <c:pt idx="17">
                  <c:v>8</c:v>
                </c:pt>
                <c:pt idx="18">
                  <c:v>8.1999999999999993</c:v>
                </c:pt>
                <c:pt idx="19">
                  <c:v>8.4</c:v>
                </c:pt>
                <c:pt idx="20">
                  <c:v>8.5</c:v>
                </c:pt>
                <c:pt idx="21">
                  <c:v>8.6999999999999993</c:v>
                </c:pt>
                <c:pt idx="22">
                  <c:v>8.6999999999999993</c:v>
                </c:pt>
                <c:pt idx="23">
                  <c:v>8.9</c:v>
                </c:pt>
                <c:pt idx="24">
                  <c:v>8.9</c:v>
                </c:pt>
                <c:pt idx="25">
                  <c:v>10.1</c:v>
                </c:pt>
                <c:pt idx="26">
                  <c:v>10.5</c:v>
                </c:pt>
              </c:numCache>
            </c:numRef>
          </c:val>
          <c:extLst>
            <c:ext xmlns:c16="http://schemas.microsoft.com/office/drawing/2014/chart" uri="{C3380CC4-5D6E-409C-BE32-E72D297353CC}">
              <c16:uniqueId val="{0000001B-B1EC-4E86-BE3F-13D24BBAA2A6}"/>
            </c:ext>
          </c:extLst>
        </c:ser>
        <c:dLbls>
          <c:showLegendKey val="0"/>
          <c:showVal val="0"/>
          <c:showCatName val="0"/>
          <c:showSerName val="0"/>
          <c:showPercent val="0"/>
          <c:showBubbleSize val="0"/>
        </c:dLbls>
        <c:gapWidth val="35"/>
        <c:axId val="365640032"/>
        <c:axId val="1867609136"/>
      </c:barChart>
      <c:lineChart>
        <c:grouping val="standard"/>
        <c:varyColors val="0"/>
        <c:ser>
          <c:idx val="1"/>
          <c:order val="1"/>
          <c:tx>
            <c:strRef>
              <c:f>'G-46'!$C$2</c:f>
              <c:strCache>
                <c:ptCount val="1"/>
                <c:pt idx="0">
                  <c:v>1990</c:v>
                </c:pt>
              </c:strCache>
            </c:strRef>
          </c:tx>
          <c:spPr>
            <a:ln w="38100" cap="rnd">
              <a:noFill/>
              <a:prstDash val="solid"/>
              <a:round/>
            </a:ln>
            <a:effectLst/>
            <a:extLst>
              <a:ext uri="{91240B29-F687-4F45-9708-019B960494DF}">
                <a14:hiddenLine xmlns:a14="http://schemas.microsoft.com/office/drawing/2010/main" w="38100" cap="rnd">
                  <a:solidFill>
                    <a:srgbClr val="E97132"/>
                  </a:solidFill>
                  <a:prstDash val="solid"/>
                  <a:round/>
                </a14:hiddenLine>
              </a:ext>
            </a:extLst>
          </c:spPr>
          <c:marker>
            <c:symbol val="circle"/>
            <c:size val="7"/>
            <c:spPr>
              <a:solidFill>
                <a:srgbClr val="2B5291"/>
              </a:solidFill>
              <a:ln w="12700">
                <a:solidFill>
                  <a:srgbClr val="2B5291"/>
                </a:solidFill>
                <a:prstDash val="solid"/>
              </a:ln>
              <a:effectLst/>
            </c:spPr>
          </c:marker>
          <c:cat>
            <c:strRef>
              <c:f>'G-46'!$A$3:$A$29</c:f>
              <c:strCache>
                <c:ptCount val="27"/>
                <c:pt idx="0">
                  <c:v>SE</c:v>
                </c:pt>
                <c:pt idx="1">
                  <c:v>RO</c:v>
                </c:pt>
                <c:pt idx="2">
                  <c:v>LT</c:v>
                </c:pt>
                <c:pt idx="3">
                  <c:v>MT</c:v>
                </c:pt>
                <c:pt idx="4">
                  <c:v>ES</c:v>
                </c:pt>
                <c:pt idx="5">
                  <c:v>FR</c:v>
                </c:pt>
                <c:pt idx="6">
                  <c:v>PT</c:v>
                </c:pt>
                <c:pt idx="7">
                  <c:v>HU</c:v>
                </c:pt>
                <c:pt idx="8">
                  <c:v>IT</c:v>
                </c:pt>
                <c:pt idx="9">
                  <c:v>SI</c:v>
                </c:pt>
                <c:pt idx="10">
                  <c:v>SK</c:v>
                </c:pt>
                <c:pt idx="11">
                  <c:v>HR</c:v>
                </c:pt>
                <c:pt idx="12">
                  <c:v>BG</c:v>
                </c:pt>
                <c:pt idx="13">
                  <c:v>DK</c:v>
                </c:pt>
                <c:pt idx="14">
                  <c:v>GR</c:v>
                </c:pt>
                <c:pt idx="15">
                  <c:v>LV</c:v>
                </c:pt>
                <c:pt idx="16">
                  <c:v>AT</c:v>
                </c:pt>
                <c:pt idx="17">
                  <c:v>NL</c:v>
                </c:pt>
                <c:pt idx="18">
                  <c:v>BE</c:v>
                </c:pt>
                <c:pt idx="19">
                  <c:v>CZ</c:v>
                </c:pt>
                <c:pt idx="20">
                  <c:v>DE</c:v>
                </c:pt>
                <c:pt idx="21">
                  <c:v>PL</c:v>
                </c:pt>
                <c:pt idx="22">
                  <c:v>FI</c:v>
                </c:pt>
                <c:pt idx="23">
                  <c:v>CY</c:v>
                </c:pt>
                <c:pt idx="24">
                  <c:v>EE</c:v>
                </c:pt>
                <c:pt idx="25">
                  <c:v>LU</c:v>
                </c:pt>
                <c:pt idx="26">
                  <c:v>IE</c:v>
                </c:pt>
              </c:strCache>
            </c:strRef>
          </c:cat>
          <c:val>
            <c:numRef>
              <c:f>'G-46'!$C$3:$C$29</c:f>
              <c:numCache>
                <c:formatCode>0.00;\-0.00;0.00</c:formatCode>
                <c:ptCount val="27"/>
                <c:pt idx="0">
                  <c:v>1.4</c:v>
                </c:pt>
                <c:pt idx="1">
                  <c:v>10</c:v>
                </c:pt>
                <c:pt idx="2">
                  <c:v>11.8</c:v>
                </c:pt>
                <c:pt idx="3">
                  <c:v>7.4</c:v>
                </c:pt>
                <c:pt idx="4">
                  <c:v>6.4</c:v>
                </c:pt>
                <c:pt idx="5">
                  <c:v>9</c:v>
                </c:pt>
                <c:pt idx="6">
                  <c:v>6.4</c:v>
                </c:pt>
                <c:pt idx="7">
                  <c:v>8.8000000000000007</c:v>
                </c:pt>
                <c:pt idx="8">
                  <c:v>9</c:v>
                </c:pt>
                <c:pt idx="9">
                  <c:v>7.1</c:v>
                </c:pt>
                <c:pt idx="10">
                  <c:v>12.3</c:v>
                </c:pt>
                <c:pt idx="11">
                  <c:v>5.3</c:v>
                </c:pt>
                <c:pt idx="12">
                  <c:v>9.6</c:v>
                </c:pt>
                <c:pt idx="13">
                  <c:v>15.3</c:v>
                </c:pt>
                <c:pt idx="14">
                  <c:v>10</c:v>
                </c:pt>
                <c:pt idx="15">
                  <c:v>5.2</c:v>
                </c:pt>
                <c:pt idx="16">
                  <c:v>8.6</c:v>
                </c:pt>
                <c:pt idx="17">
                  <c:v>15.2</c:v>
                </c:pt>
                <c:pt idx="18">
                  <c:v>14.3</c:v>
                </c:pt>
                <c:pt idx="19">
                  <c:v>17.899999999999999</c:v>
                </c:pt>
                <c:pt idx="20">
                  <c:v>16.2</c:v>
                </c:pt>
                <c:pt idx="21">
                  <c:v>11.4</c:v>
                </c:pt>
                <c:pt idx="22">
                  <c:v>8.6</c:v>
                </c:pt>
                <c:pt idx="23">
                  <c:v>9.5</c:v>
                </c:pt>
                <c:pt idx="24">
                  <c:v>23.1</c:v>
                </c:pt>
                <c:pt idx="25">
                  <c:v>33.4</c:v>
                </c:pt>
                <c:pt idx="26">
                  <c:v>17.7</c:v>
                </c:pt>
              </c:numCache>
            </c:numRef>
          </c:val>
          <c:smooth val="0"/>
          <c:extLst>
            <c:ext xmlns:c16="http://schemas.microsoft.com/office/drawing/2014/chart" uri="{C3380CC4-5D6E-409C-BE32-E72D297353CC}">
              <c16:uniqueId val="{0000001C-B1EC-4E86-BE3F-13D24BBAA2A6}"/>
            </c:ext>
          </c:extLst>
        </c:ser>
        <c:ser>
          <c:idx val="2"/>
          <c:order val="2"/>
          <c:tx>
            <c:strRef>
              <c:f>'G-46'!$D$2</c:f>
              <c:strCache>
                <c:ptCount val="1"/>
                <c:pt idx="0">
                  <c:v>2019</c:v>
                </c:pt>
              </c:strCache>
            </c:strRef>
          </c:tx>
          <c:spPr>
            <a:ln w="38100" cap="rnd">
              <a:noFill/>
              <a:prstDash val="solid"/>
              <a:round/>
            </a:ln>
            <a:effectLst/>
            <a:extLst>
              <a:ext uri="{91240B29-F687-4F45-9708-019B960494DF}">
                <a14:hiddenLine xmlns:a14="http://schemas.microsoft.com/office/drawing/2010/main" w="38100" cap="rnd">
                  <a:solidFill>
                    <a:srgbClr val="196B24"/>
                  </a:solidFill>
                  <a:prstDash val="solid"/>
                  <a:round/>
                </a14:hiddenLine>
              </a:ext>
            </a:extLst>
          </c:spPr>
          <c:marker>
            <c:symbol val="diamond"/>
            <c:size val="7"/>
            <c:spPr>
              <a:solidFill>
                <a:srgbClr val="FAB937"/>
              </a:solidFill>
              <a:ln w="12700">
                <a:solidFill>
                  <a:srgbClr val="FAB937"/>
                </a:solidFill>
                <a:prstDash val="solid"/>
              </a:ln>
              <a:effectLst/>
            </c:spPr>
          </c:marker>
          <c:cat>
            <c:strRef>
              <c:f>'G-46'!$A$3:$A$29</c:f>
              <c:strCache>
                <c:ptCount val="27"/>
                <c:pt idx="0">
                  <c:v>SE</c:v>
                </c:pt>
                <c:pt idx="1">
                  <c:v>RO</c:v>
                </c:pt>
                <c:pt idx="2">
                  <c:v>LT</c:v>
                </c:pt>
                <c:pt idx="3">
                  <c:v>MT</c:v>
                </c:pt>
                <c:pt idx="4">
                  <c:v>ES</c:v>
                </c:pt>
                <c:pt idx="5">
                  <c:v>FR</c:v>
                </c:pt>
                <c:pt idx="6">
                  <c:v>PT</c:v>
                </c:pt>
                <c:pt idx="7">
                  <c:v>HU</c:v>
                </c:pt>
                <c:pt idx="8">
                  <c:v>IT</c:v>
                </c:pt>
                <c:pt idx="9">
                  <c:v>SI</c:v>
                </c:pt>
                <c:pt idx="10">
                  <c:v>SK</c:v>
                </c:pt>
                <c:pt idx="11">
                  <c:v>HR</c:v>
                </c:pt>
                <c:pt idx="12">
                  <c:v>BG</c:v>
                </c:pt>
                <c:pt idx="13">
                  <c:v>DK</c:v>
                </c:pt>
                <c:pt idx="14">
                  <c:v>GR</c:v>
                </c:pt>
                <c:pt idx="15">
                  <c:v>LV</c:v>
                </c:pt>
                <c:pt idx="16">
                  <c:v>AT</c:v>
                </c:pt>
                <c:pt idx="17">
                  <c:v>NL</c:v>
                </c:pt>
                <c:pt idx="18">
                  <c:v>BE</c:v>
                </c:pt>
                <c:pt idx="19">
                  <c:v>CZ</c:v>
                </c:pt>
                <c:pt idx="20">
                  <c:v>DE</c:v>
                </c:pt>
                <c:pt idx="21">
                  <c:v>PL</c:v>
                </c:pt>
                <c:pt idx="22">
                  <c:v>FI</c:v>
                </c:pt>
                <c:pt idx="23">
                  <c:v>CY</c:v>
                </c:pt>
                <c:pt idx="24">
                  <c:v>EE</c:v>
                </c:pt>
                <c:pt idx="25">
                  <c:v>LU</c:v>
                </c:pt>
                <c:pt idx="26">
                  <c:v>IE</c:v>
                </c:pt>
              </c:strCache>
            </c:strRef>
          </c:cat>
          <c:val>
            <c:numRef>
              <c:f>'G-46'!$D$3:$D$29</c:f>
              <c:numCache>
                <c:formatCode>0.00;\-0.00;0.00</c:formatCode>
                <c:ptCount val="27"/>
                <c:pt idx="0">
                  <c:v>0.9</c:v>
                </c:pt>
                <c:pt idx="1">
                  <c:v>4</c:v>
                </c:pt>
                <c:pt idx="2">
                  <c:v>5.0999999999999996</c:v>
                </c:pt>
                <c:pt idx="3">
                  <c:v>4.2</c:v>
                </c:pt>
                <c:pt idx="4">
                  <c:v>5.4</c:v>
                </c:pt>
                <c:pt idx="5">
                  <c:v>5.8</c:v>
                </c:pt>
                <c:pt idx="6">
                  <c:v>5.9</c:v>
                </c:pt>
                <c:pt idx="7">
                  <c:v>6.1</c:v>
                </c:pt>
                <c:pt idx="8">
                  <c:v>6</c:v>
                </c:pt>
                <c:pt idx="9">
                  <c:v>6</c:v>
                </c:pt>
                <c:pt idx="10">
                  <c:v>6.6</c:v>
                </c:pt>
                <c:pt idx="11">
                  <c:v>4.8</c:v>
                </c:pt>
                <c:pt idx="12">
                  <c:v>6.9</c:v>
                </c:pt>
                <c:pt idx="13">
                  <c:v>8.1</c:v>
                </c:pt>
                <c:pt idx="14">
                  <c:v>7.7</c:v>
                </c:pt>
                <c:pt idx="15">
                  <c:v>3.7</c:v>
                </c:pt>
                <c:pt idx="16">
                  <c:v>9.6999999999999993</c:v>
                </c:pt>
                <c:pt idx="17">
                  <c:v>10.7</c:v>
                </c:pt>
                <c:pt idx="18">
                  <c:v>10.1</c:v>
                </c:pt>
                <c:pt idx="19">
                  <c:v>11.9</c:v>
                </c:pt>
                <c:pt idx="20">
                  <c:v>10.1</c:v>
                </c:pt>
                <c:pt idx="21">
                  <c:v>9.3000000000000007</c:v>
                </c:pt>
                <c:pt idx="22">
                  <c:v>9.3000000000000007</c:v>
                </c:pt>
                <c:pt idx="23">
                  <c:v>9.6999999999999993</c:v>
                </c:pt>
                <c:pt idx="24">
                  <c:v>13.1</c:v>
                </c:pt>
                <c:pt idx="25">
                  <c:v>16.8</c:v>
                </c:pt>
                <c:pt idx="26">
                  <c:v>12.6</c:v>
                </c:pt>
              </c:numCache>
            </c:numRef>
          </c:val>
          <c:smooth val="0"/>
          <c:extLst>
            <c:ext xmlns:c16="http://schemas.microsoft.com/office/drawing/2014/chart" uri="{C3380CC4-5D6E-409C-BE32-E72D297353CC}">
              <c16:uniqueId val="{0000001D-B1EC-4E86-BE3F-13D24BBAA2A6}"/>
            </c:ext>
          </c:extLst>
        </c:ser>
        <c:dLbls>
          <c:showLegendKey val="0"/>
          <c:showVal val="0"/>
          <c:showCatName val="0"/>
          <c:showSerName val="0"/>
          <c:showPercent val="0"/>
          <c:showBubbleSize val="0"/>
        </c:dLbls>
        <c:marker val="1"/>
        <c:smooth val="0"/>
        <c:axId val="365640032"/>
        <c:axId val="1867609136"/>
      </c:lineChart>
      <c:catAx>
        <c:axId val="365640032"/>
        <c:scaling>
          <c:orientation val="minMax"/>
        </c:scaling>
        <c:delete val="0"/>
        <c:axPos val="b"/>
        <c:numFmt formatCode="General" sourceLinked="1"/>
        <c:majorTickMark val="none"/>
        <c:minorTickMark val="none"/>
        <c:tickLblPos val="low"/>
        <c:spPr>
          <a:ln w="11430">
            <a:solidFill>
              <a:srgbClr val="4A5560"/>
            </a:solidFill>
          </a:ln>
        </c:spPr>
        <c:txPr>
          <a:bodyPr rot="-5400000" vert="horz"/>
          <a:lstStyle/>
          <a:p>
            <a:pPr>
              <a:defRPr sz="700">
                <a:latin typeface="Arial"/>
                <a:ea typeface="Arial"/>
                <a:cs typeface="Arial"/>
              </a:defRPr>
            </a:pPr>
            <a:endParaRPr lang="sk-SK"/>
          </a:p>
        </c:txPr>
        <c:crossAx val="1867609136"/>
        <c:crossesAt val="0"/>
        <c:auto val="0"/>
        <c:lblAlgn val="ctr"/>
        <c:lblOffset val="100"/>
        <c:tickLblSkip val="1"/>
        <c:noMultiLvlLbl val="0"/>
      </c:catAx>
      <c:valAx>
        <c:axId val="1867609136"/>
        <c:scaling>
          <c:orientation val="minMax"/>
          <c:max val="35"/>
          <c:min val="0"/>
        </c:scaling>
        <c:delete val="0"/>
        <c:axPos val="l"/>
        <c:majorGridlines>
          <c:spPr>
            <a:ln w="3810">
              <a:solidFill>
                <a:srgbClr val="D2DBE0"/>
              </a:solidFill>
            </a:ln>
          </c:spPr>
        </c:majorGridlines>
        <c:numFmt formatCode="0" sourceLinked="0"/>
        <c:majorTickMark val="none"/>
        <c:minorTickMark val="none"/>
        <c:tickLblPos val="nextTo"/>
        <c:spPr>
          <a:ln w="11430">
            <a:solidFill>
              <a:srgbClr val="4A5560"/>
            </a:solidFill>
          </a:ln>
        </c:spPr>
        <c:txPr>
          <a:bodyPr/>
          <a:lstStyle/>
          <a:p>
            <a:pPr>
              <a:defRPr sz="700">
                <a:latin typeface="Arial"/>
                <a:ea typeface="Arial"/>
                <a:cs typeface="Arial"/>
              </a:defRPr>
            </a:pPr>
            <a:endParaRPr lang="sk-SK"/>
          </a:p>
        </c:txPr>
        <c:crossAx val="365640032"/>
        <c:crosses val="autoZero"/>
        <c:crossBetween val="between"/>
        <c:majorUnit val="5"/>
      </c:valAx>
      <c:spPr>
        <a:solidFill>
          <a:srgbClr val="FFFFFF"/>
        </a:solidFill>
        <a:ln>
          <a:noFill/>
        </a:ln>
        <a:effectLst/>
        <a:extLst>
          <a:ext uri="{91240B29-F687-4F45-9708-019B960494DF}">
            <a14:hiddenLine xmlns:a14="http://schemas.microsoft.com/office/drawing/2010/main">
              <a:noFill/>
            </a14:hiddenLine>
          </a:ext>
        </a:extLst>
      </c:spPr>
    </c:plotArea>
    <c:legend>
      <c:legendPos val="b"/>
      <c:overlay val="0"/>
      <c:spPr>
        <a:noFill/>
        <a:ln>
          <a:noFill/>
        </a:ln>
        <a:effectLst/>
        <a:extLst>
          <a:ext uri="{91240B29-F687-4F45-9708-019B960494DF}">
            <a14:hiddenLine xmlns:a14="http://schemas.microsoft.com/office/drawing/2010/main">
              <a:noFill/>
            </a14:hiddenLine>
          </a:ext>
        </a:extLst>
      </c:spPr>
      <c:txPr>
        <a:bodyPr/>
        <a:lstStyle/>
        <a:p>
          <a:pPr>
            <a:defRPr sz="800">
              <a:latin typeface="Arial"/>
              <a:ea typeface="Arial"/>
              <a:cs typeface="Arial"/>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12700">
      <a:noFill/>
      <a:prstDash val="solid"/>
      <a:round/>
    </a:ln>
    <a:effectLst/>
    <a:extLst>
      <a:ext uri="{91240B29-F687-4F45-9708-019B960494DF}">
        <a14:hiddenLine xmlns:a14="http://schemas.microsoft.com/office/drawing/2010/main" w="12700">
          <a:solidFill>
            <a:sysClr val="windowText" lastClr="000000">
              <a:tint val="75000"/>
            </a:sysClr>
          </a:solidFill>
          <a:prstDash val="solid"/>
          <a:round/>
        </a14:hiddenLine>
      </a:ext>
    </a:extLst>
  </c:spPr>
  <c:txPr>
    <a:bodyPr/>
    <a:lstStyle/>
    <a:p>
      <a:pPr>
        <a:defRPr sz="700">
          <a:latin typeface="Arial"/>
          <a:ea typeface="Arial"/>
          <a:cs typeface="Arial"/>
        </a:defRPr>
      </a:pPr>
      <a:endParaRPr lang="sk-SK"/>
    </a:p>
  </c:txPr>
  <c:printSettings>
    <c:headerFooter/>
    <c:pageMargins b="0.75" l="0.7" r="0.7" t="0.75" header="0.3" footer="0.3"/>
    <c:pageSetup/>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'G-47'!$B$2</c:f>
              <c:strCache>
                <c:ptCount val="1"/>
                <c:pt idx="0">
                  <c:v>2024</c:v>
                </c:pt>
              </c:strCache>
            </c:strRef>
          </c:tx>
          <c:spPr>
            <a:solidFill>
              <a:srgbClr val="0086DE"/>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7A46-4CE9-A295-C40968D42C0C}"/>
              </c:ext>
            </c:extLst>
          </c:dPt>
          <c:dPt>
            <c:idx val="1"/>
            <c:invertIfNegative val="0"/>
            <c:bubble3D val="0"/>
            <c:extLst>
              <c:ext xmlns:c16="http://schemas.microsoft.com/office/drawing/2014/chart" uri="{C3380CC4-5D6E-409C-BE32-E72D297353CC}">
                <c16:uniqueId val="{00000001-7A46-4CE9-A295-C40968D42C0C}"/>
              </c:ext>
            </c:extLst>
          </c:dPt>
          <c:dPt>
            <c:idx val="2"/>
            <c:invertIfNegative val="0"/>
            <c:bubble3D val="0"/>
            <c:extLst>
              <c:ext xmlns:c16="http://schemas.microsoft.com/office/drawing/2014/chart" uri="{C3380CC4-5D6E-409C-BE32-E72D297353CC}">
                <c16:uniqueId val="{00000002-7A46-4CE9-A295-C40968D42C0C}"/>
              </c:ext>
            </c:extLst>
          </c:dPt>
          <c:dPt>
            <c:idx val="3"/>
            <c:invertIfNegative val="0"/>
            <c:bubble3D val="0"/>
            <c:extLst>
              <c:ext xmlns:c16="http://schemas.microsoft.com/office/drawing/2014/chart" uri="{C3380CC4-5D6E-409C-BE32-E72D297353CC}">
                <c16:uniqueId val="{00000003-7A46-4CE9-A295-C40968D42C0C}"/>
              </c:ext>
            </c:extLst>
          </c:dPt>
          <c:dPt>
            <c:idx val="4"/>
            <c:invertIfNegative val="0"/>
            <c:bubble3D val="0"/>
            <c:extLst>
              <c:ext xmlns:c16="http://schemas.microsoft.com/office/drawing/2014/chart" uri="{C3380CC4-5D6E-409C-BE32-E72D297353CC}">
                <c16:uniqueId val="{00000004-7A46-4CE9-A295-C40968D42C0C}"/>
              </c:ext>
            </c:extLst>
          </c:dPt>
          <c:dPt>
            <c:idx val="5"/>
            <c:invertIfNegative val="0"/>
            <c:bubble3D val="0"/>
            <c:extLst>
              <c:ext xmlns:c16="http://schemas.microsoft.com/office/drawing/2014/chart" uri="{C3380CC4-5D6E-409C-BE32-E72D297353CC}">
                <c16:uniqueId val="{00000005-7A46-4CE9-A295-C40968D42C0C}"/>
              </c:ext>
            </c:extLst>
          </c:dPt>
          <c:dPt>
            <c:idx val="6"/>
            <c:invertIfNegative val="0"/>
            <c:bubble3D val="0"/>
            <c:extLst>
              <c:ext xmlns:c16="http://schemas.microsoft.com/office/drawing/2014/chart" uri="{C3380CC4-5D6E-409C-BE32-E72D297353CC}">
                <c16:uniqueId val="{00000006-7A46-4CE9-A295-C40968D42C0C}"/>
              </c:ext>
            </c:extLst>
          </c:dPt>
          <c:dPt>
            <c:idx val="7"/>
            <c:invertIfNegative val="0"/>
            <c:bubble3D val="0"/>
            <c:extLst>
              <c:ext xmlns:c16="http://schemas.microsoft.com/office/drawing/2014/chart" uri="{C3380CC4-5D6E-409C-BE32-E72D297353CC}">
                <c16:uniqueId val="{00000007-7A46-4CE9-A295-C40968D42C0C}"/>
              </c:ext>
            </c:extLst>
          </c:dPt>
          <c:dPt>
            <c:idx val="8"/>
            <c:invertIfNegative val="0"/>
            <c:bubble3D val="0"/>
            <c:extLst>
              <c:ext xmlns:c16="http://schemas.microsoft.com/office/drawing/2014/chart" uri="{C3380CC4-5D6E-409C-BE32-E72D297353CC}">
                <c16:uniqueId val="{00000008-7A46-4CE9-A295-C40968D42C0C}"/>
              </c:ext>
            </c:extLst>
          </c:dPt>
          <c:dPt>
            <c:idx val="9"/>
            <c:invertIfNegative val="0"/>
            <c:bubble3D val="0"/>
            <c:extLst>
              <c:ext xmlns:c16="http://schemas.microsoft.com/office/drawing/2014/chart" uri="{C3380CC4-5D6E-409C-BE32-E72D297353CC}">
                <c16:uniqueId val="{00000009-7A46-4CE9-A295-C40968D42C0C}"/>
              </c:ext>
            </c:extLst>
          </c:dPt>
          <c:dPt>
            <c:idx val="10"/>
            <c:invertIfNegative val="0"/>
            <c:bubble3D val="0"/>
            <c:extLst>
              <c:ext xmlns:c16="http://schemas.microsoft.com/office/drawing/2014/chart" uri="{C3380CC4-5D6E-409C-BE32-E72D297353CC}">
                <c16:uniqueId val="{0000000A-7A46-4CE9-A295-C40968D42C0C}"/>
              </c:ext>
            </c:extLst>
          </c:dPt>
          <c:dPt>
            <c:idx val="11"/>
            <c:invertIfNegative val="0"/>
            <c:bubble3D val="0"/>
            <c:extLst>
              <c:ext xmlns:c16="http://schemas.microsoft.com/office/drawing/2014/chart" uri="{C3380CC4-5D6E-409C-BE32-E72D297353CC}">
                <c16:uniqueId val="{0000000B-7A46-4CE9-A295-C40968D42C0C}"/>
              </c:ext>
            </c:extLst>
          </c:dPt>
          <c:dPt>
            <c:idx val="12"/>
            <c:invertIfNegative val="0"/>
            <c:bubble3D val="0"/>
            <c:extLst>
              <c:ext xmlns:c16="http://schemas.microsoft.com/office/drawing/2014/chart" uri="{C3380CC4-5D6E-409C-BE32-E72D297353CC}">
                <c16:uniqueId val="{0000000C-7A46-4CE9-A295-C40968D42C0C}"/>
              </c:ext>
            </c:extLst>
          </c:dPt>
          <c:dPt>
            <c:idx val="13"/>
            <c:invertIfNegative val="0"/>
            <c:bubble3D val="0"/>
            <c:extLst>
              <c:ext xmlns:c16="http://schemas.microsoft.com/office/drawing/2014/chart" uri="{C3380CC4-5D6E-409C-BE32-E72D297353CC}">
                <c16:uniqueId val="{0000000D-7A46-4CE9-A295-C40968D42C0C}"/>
              </c:ext>
            </c:extLst>
          </c:dPt>
          <c:dPt>
            <c:idx val="14"/>
            <c:invertIfNegative val="0"/>
            <c:bubble3D val="0"/>
            <c:extLst>
              <c:ext xmlns:c16="http://schemas.microsoft.com/office/drawing/2014/chart" uri="{C3380CC4-5D6E-409C-BE32-E72D297353CC}">
                <c16:uniqueId val="{0000000E-7A46-4CE9-A295-C40968D42C0C}"/>
              </c:ext>
            </c:extLst>
          </c:dPt>
          <c:dPt>
            <c:idx val="15"/>
            <c:invertIfNegative val="0"/>
            <c:bubble3D val="0"/>
            <c:extLst>
              <c:ext xmlns:c16="http://schemas.microsoft.com/office/drawing/2014/chart" uri="{C3380CC4-5D6E-409C-BE32-E72D297353CC}">
                <c16:uniqueId val="{0000000F-7A46-4CE9-A295-C40968D42C0C}"/>
              </c:ext>
            </c:extLst>
          </c:dPt>
          <c:dPt>
            <c:idx val="16"/>
            <c:invertIfNegative val="0"/>
            <c:bubble3D val="0"/>
            <c:extLst>
              <c:ext xmlns:c16="http://schemas.microsoft.com/office/drawing/2014/chart" uri="{C3380CC4-5D6E-409C-BE32-E72D297353CC}">
                <c16:uniqueId val="{00000010-7A46-4CE9-A295-C40968D42C0C}"/>
              </c:ext>
            </c:extLst>
          </c:dPt>
          <c:dPt>
            <c:idx val="17"/>
            <c:invertIfNegative val="0"/>
            <c:bubble3D val="0"/>
            <c:extLst>
              <c:ext xmlns:c16="http://schemas.microsoft.com/office/drawing/2014/chart" uri="{C3380CC4-5D6E-409C-BE32-E72D297353CC}">
                <c16:uniqueId val="{00000011-7A46-4CE9-A295-C40968D42C0C}"/>
              </c:ext>
            </c:extLst>
          </c:dPt>
          <c:dPt>
            <c:idx val="18"/>
            <c:invertIfNegative val="0"/>
            <c:bubble3D val="0"/>
            <c:extLst>
              <c:ext xmlns:c16="http://schemas.microsoft.com/office/drawing/2014/chart" uri="{C3380CC4-5D6E-409C-BE32-E72D297353CC}">
                <c16:uniqueId val="{00000012-7A46-4CE9-A295-C40968D42C0C}"/>
              </c:ext>
            </c:extLst>
          </c:dPt>
          <c:dPt>
            <c:idx val="19"/>
            <c:invertIfNegative val="0"/>
            <c:bubble3D val="0"/>
            <c:extLst>
              <c:ext xmlns:c16="http://schemas.microsoft.com/office/drawing/2014/chart" uri="{C3380CC4-5D6E-409C-BE32-E72D297353CC}">
                <c16:uniqueId val="{00000013-7A46-4CE9-A295-C40968D42C0C}"/>
              </c:ext>
            </c:extLst>
          </c:dPt>
          <c:dPt>
            <c:idx val="20"/>
            <c:invertIfNegative val="0"/>
            <c:bubble3D val="0"/>
            <c:extLst>
              <c:ext xmlns:c16="http://schemas.microsoft.com/office/drawing/2014/chart" uri="{C3380CC4-5D6E-409C-BE32-E72D297353CC}">
                <c16:uniqueId val="{00000014-7A46-4CE9-A295-C40968D42C0C}"/>
              </c:ext>
            </c:extLst>
          </c:dPt>
          <c:dPt>
            <c:idx val="21"/>
            <c:invertIfNegative val="0"/>
            <c:bubble3D val="0"/>
            <c:extLst>
              <c:ext xmlns:c16="http://schemas.microsoft.com/office/drawing/2014/chart" uri="{C3380CC4-5D6E-409C-BE32-E72D297353CC}">
                <c16:uniqueId val="{00000015-7A46-4CE9-A295-C40968D42C0C}"/>
              </c:ext>
            </c:extLst>
          </c:dPt>
          <c:dPt>
            <c:idx val="22"/>
            <c:invertIfNegative val="0"/>
            <c:bubble3D val="0"/>
            <c:extLst>
              <c:ext xmlns:c16="http://schemas.microsoft.com/office/drawing/2014/chart" uri="{C3380CC4-5D6E-409C-BE32-E72D297353CC}">
                <c16:uniqueId val="{00000016-7A46-4CE9-A295-C40968D42C0C}"/>
              </c:ext>
            </c:extLst>
          </c:dPt>
          <c:dPt>
            <c:idx val="23"/>
            <c:invertIfNegative val="0"/>
            <c:bubble3D val="0"/>
            <c:extLst>
              <c:ext xmlns:c16="http://schemas.microsoft.com/office/drawing/2014/chart" uri="{C3380CC4-5D6E-409C-BE32-E72D297353CC}">
                <c16:uniqueId val="{00000017-7A46-4CE9-A295-C40968D42C0C}"/>
              </c:ext>
            </c:extLst>
          </c:dPt>
          <c:dPt>
            <c:idx val="24"/>
            <c:invertIfNegative val="0"/>
            <c:bubble3D val="0"/>
            <c:extLst>
              <c:ext xmlns:c16="http://schemas.microsoft.com/office/drawing/2014/chart" uri="{C3380CC4-5D6E-409C-BE32-E72D297353CC}">
                <c16:uniqueId val="{00000018-7A46-4CE9-A295-C40968D42C0C}"/>
              </c:ext>
            </c:extLst>
          </c:dPt>
          <c:dPt>
            <c:idx val="25"/>
            <c:invertIfNegative val="0"/>
            <c:bubble3D val="0"/>
            <c:extLst>
              <c:ext xmlns:c16="http://schemas.microsoft.com/office/drawing/2014/chart" uri="{C3380CC4-5D6E-409C-BE32-E72D297353CC}">
                <c16:uniqueId val="{00000019-7A46-4CE9-A295-C40968D42C0C}"/>
              </c:ext>
            </c:extLst>
          </c:dPt>
          <c:dPt>
            <c:idx val="26"/>
            <c:invertIfNegative val="0"/>
            <c:bubble3D val="0"/>
            <c:extLst>
              <c:ext xmlns:c16="http://schemas.microsoft.com/office/drawing/2014/chart" uri="{C3380CC4-5D6E-409C-BE32-E72D297353CC}">
                <c16:uniqueId val="{0000001A-7A46-4CE9-A295-C40968D42C0C}"/>
              </c:ext>
            </c:extLst>
          </c:dPt>
          <c:dPt>
            <c:idx val="27"/>
            <c:invertIfNegative val="0"/>
            <c:bubble3D val="0"/>
            <c:extLst>
              <c:ext xmlns:c16="http://schemas.microsoft.com/office/drawing/2014/chart" uri="{C3380CC4-5D6E-409C-BE32-E72D297353CC}">
                <c16:uniqueId val="{0000001B-7A46-4CE9-A295-C40968D42C0C}"/>
              </c:ext>
            </c:extLst>
          </c:dPt>
          <c:cat>
            <c:strRef>
              <c:f>'G-47'!$A$3:$A$30</c:f>
              <c:strCache>
                <c:ptCount val="28"/>
                <c:pt idx="0">
                  <c:v>MT</c:v>
                </c:pt>
                <c:pt idx="1">
                  <c:v>SE</c:v>
                </c:pt>
                <c:pt idx="2">
                  <c:v>LU</c:v>
                </c:pt>
                <c:pt idx="3">
                  <c:v>IE</c:v>
                </c:pt>
                <c:pt idx="4">
                  <c:v>DK</c:v>
                </c:pt>
                <c:pt idx="5">
                  <c:v>FR</c:v>
                </c:pt>
                <c:pt idx="6">
                  <c:v>PT</c:v>
                </c:pt>
                <c:pt idx="7">
                  <c:v>NL</c:v>
                </c:pt>
                <c:pt idx="8">
                  <c:v>ES</c:v>
                </c:pt>
                <c:pt idx="9">
                  <c:v>AT</c:v>
                </c:pt>
                <c:pt idx="10">
                  <c:v>IT</c:v>
                </c:pt>
                <c:pt idx="11">
                  <c:v>RO</c:v>
                </c:pt>
                <c:pt idx="12">
                  <c:v>DE</c:v>
                </c:pt>
                <c:pt idx="13">
                  <c:v>EU27</c:v>
                </c:pt>
                <c:pt idx="14">
                  <c:v>FI</c:v>
                </c:pt>
                <c:pt idx="15">
                  <c:v>BE</c:v>
                </c:pt>
                <c:pt idx="16">
                  <c:v>LT</c:v>
                </c:pt>
                <c:pt idx="17">
                  <c:v>HU</c:v>
                </c:pt>
                <c:pt idx="18">
                  <c:v>LV</c:v>
                </c:pt>
                <c:pt idx="19">
                  <c:v>SI</c:v>
                </c:pt>
                <c:pt idx="20">
                  <c:v>SK</c:v>
                </c:pt>
                <c:pt idx="21">
                  <c:v>HR</c:v>
                </c:pt>
                <c:pt idx="22">
                  <c:v>CY</c:v>
                </c:pt>
                <c:pt idx="23">
                  <c:v>EE</c:v>
                </c:pt>
                <c:pt idx="24">
                  <c:v>CZ</c:v>
                </c:pt>
                <c:pt idx="25">
                  <c:v>GR</c:v>
                </c:pt>
                <c:pt idx="26">
                  <c:v>BG</c:v>
                </c:pt>
                <c:pt idx="27">
                  <c:v>PL</c:v>
                </c:pt>
              </c:strCache>
            </c:strRef>
          </c:cat>
          <c:val>
            <c:numRef>
              <c:f>'G-47'!$B$3:$B$30</c:f>
              <c:numCache>
                <c:formatCode>0.00;\-0.00;0.00</c:formatCode>
                <c:ptCount val="28"/>
                <c:pt idx="0">
                  <c:v>87.031199871671475</c:v>
                </c:pt>
                <c:pt idx="1">
                  <c:v>99.782529087338602</c:v>
                </c:pt>
                <c:pt idx="2">
                  <c:v>113.1150682285914</c:v>
                </c:pt>
                <c:pt idx="3">
                  <c:v>113.36581288891961</c:v>
                </c:pt>
                <c:pt idx="4">
                  <c:v>118.74058192401441</c:v>
                </c:pt>
                <c:pt idx="5">
                  <c:v>135.80724286438641</c:v>
                </c:pt>
                <c:pt idx="6">
                  <c:v>146.22227836889499</c:v>
                </c:pt>
                <c:pt idx="7">
                  <c:v>147.11351315630711</c:v>
                </c:pt>
                <c:pt idx="8">
                  <c:v>150.48017426215591</c:v>
                </c:pt>
                <c:pt idx="9">
                  <c:v>152.7664605260986</c:v>
                </c:pt>
                <c:pt idx="10">
                  <c:v>157.80747130591101</c:v>
                </c:pt>
                <c:pt idx="11">
                  <c:v>162.993050936213</c:v>
                </c:pt>
                <c:pt idx="12">
                  <c:v>165.50464626803901</c:v>
                </c:pt>
                <c:pt idx="13">
                  <c:v>167.21828062000631</c:v>
                </c:pt>
                <c:pt idx="14">
                  <c:v>170.99387860724929</c:v>
                </c:pt>
                <c:pt idx="15">
                  <c:v>177.5329200358934</c:v>
                </c:pt>
                <c:pt idx="16">
                  <c:v>181.42948884391791</c:v>
                </c:pt>
                <c:pt idx="17">
                  <c:v>184.3181660484841</c:v>
                </c:pt>
                <c:pt idx="18">
                  <c:v>187.4972494143444</c:v>
                </c:pt>
                <c:pt idx="19">
                  <c:v>201.38240756636961</c:v>
                </c:pt>
                <c:pt idx="20">
                  <c:v>208.44529007350701</c:v>
                </c:pt>
                <c:pt idx="21">
                  <c:v>210.3490862970354</c:v>
                </c:pt>
                <c:pt idx="22">
                  <c:v>229.728942605729</c:v>
                </c:pt>
                <c:pt idx="23">
                  <c:v>235.86496626920601</c:v>
                </c:pt>
                <c:pt idx="24">
                  <c:v>244.73800355817971</c:v>
                </c:pt>
                <c:pt idx="25">
                  <c:v>254.20746545393371</c:v>
                </c:pt>
                <c:pt idx="26">
                  <c:v>255.808128761814</c:v>
                </c:pt>
                <c:pt idx="27">
                  <c:v>288.84785659655671</c:v>
                </c:pt>
              </c:numCache>
            </c:numRef>
          </c:val>
          <c:extLst>
            <c:ext xmlns:c16="http://schemas.microsoft.com/office/drawing/2014/chart" uri="{C3380CC4-5D6E-409C-BE32-E72D297353CC}">
              <c16:uniqueId val="{0000001C-7A46-4CE9-A295-C40968D42C0C}"/>
            </c:ext>
          </c:extLst>
        </c:ser>
        <c:dLbls>
          <c:showLegendKey val="0"/>
          <c:showVal val="0"/>
          <c:showCatName val="0"/>
          <c:showSerName val="0"/>
          <c:showPercent val="0"/>
          <c:showBubbleSize val="0"/>
        </c:dLbls>
        <c:gapWidth val="35"/>
        <c:axId val="2051934111"/>
        <c:axId val="1867528976"/>
      </c:barChart>
      <c:catAx>
        <c:axId val="2051934111"/>
        <c:scaling>
          <c:orientation val="minMax"/>
        </c:scaling>
        <c:delete val="0"/>
        <c:axPos val="b"/>
        <c:numFmt formatCode="General" sourceLinked="1"/>
        <c:majorTickMark val="none"/>
        <c:minorTickMark val="none"/>
        <c:tickLblPos val="low"/>
        <c:spPr>
          <a:ln w="11430">
            <a:solidFill>
              <a:srgbClr val="4A5560"/>
            </a:solidFill>
          </a:ln>
        </c:spPr>
        <c:txPr>
          <a:bodyPr rot="-5400000" vert="horz"/>
          <a:lstStyle/>
          <a:p>
            <a:pPr>
              <a:defRPr sz="700">
                <a:latin typeface="Arial"/>
                <a:ea typeface="Arial"/>
                <a:cs typeface="Arial"/>
              </a:defRPr>
            </a:pPr>
            <a:endParaRPr lang="sk-SK"/>
          </a:p>
        </c:txPr>
        <c:crossAx val="1867528976"/>
        <c:crossesAt val="0"/>
        <c:auto val="0"/>
        <c:lblAlgn val="ctr"/>
        <c:lblOffset val="100"/>
        <c:tickLblSkip val="1"/>
        <c:noMultiLvlLbl val="0"/>
      </c:catAx>
      <c:valAx>
        <c:axId val="1867528976"/>
        <c:scaling>
          <c:orientation val="minMax"/>
          <c:max val="300"/>
          <c:min val="0"/>
        </c:scaling>
        <c:delete val="0"/>
        <c:axPos val="l"/>
        <c:majorGridlines>
          <c:spPr>
            <a:ln w="3810">
              <a:solidFill>
                <a:srgbClr val="D2DBE0"/>
              </a:solidFill>
            </a:ln>
          </c:spPr>
        </c:majorGridlines>
        <c:numFmt formatCode="0" sourceLinked="0"/>
        <c:majorTickMark val="none"/>
        <c:minorTickMark val="none"/>
        <c:tickLblPos val="nextTo"/>
        <c:spPr>
          <a:ln w="11430">
            <a:solidFill>
              <a:srgbClr val="4A5560"/>
            </a:solidFill>
          </a:ln>
        </c:spPr>
        <c:txPr>
          <a:bodyPr/>
          <a:lstStyle/>
          <a:p>
            <a:pPr>
              <a:defRPr sz="700">
                <a:latin typeface="Arial"/>
                <a:ea typeface="Arial"/>
                <a:cs typeface="Arial"/>
              </a:defRPr>
            </a:pPr>
            <a:endParaRPr lang="sk-SK"/>
          </a:p>
        </c:txPr>
        <c:crossAx val="2051934111"/>
        <c:crosses val="autoZero"/>
        <c:crossBetween val="between"/>
        <c:majorUnit val="50"/>
      </c:valAx>
      <c:spPr>
        <a:solidFill>
          <a:srgbClr val="FFFFFF"/>
        </a:solidFill>
        <a:ln>
          <a:noFill/>
        </a:ln>
        <a:effectLst/>
        <a:extLs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12700">
      <a:noFill/>
      <a:prstDash val="solid"/>
      <a:round/>
    </a:ln>
    <a:effectLst/>
    <a:extLst>
      <a:ext uri="{91240B29-F687-4F45-9708-019B960494DF}">
        <a14:hiddenLine xmlns:a14="http://schemas.microsoft.com/office/drawing/2010/main" w="12700">
          <a:solidFill>
            <a:sysClr val="windowText" lastClr="000000">
              <a:tint val="75000"/>
            </a:sysClr>
          </a:solidFill>
          <a:prstDash val="solid"/>
          <a:round/>
        </a14:hiddenLine>
      </a:ext>
    </a:extLst>
  </c:spPr>
  <c:txPr>
    <a:bodyPr/>
    <a:lstStyle/>
    <a:p>
      <a:pPr>
        <a:defRPr sz="700">
          <a:latin typeface="Arial"/>
          <a:ea typeface="Arial"/>
          <a:cs typeface="Arial"/>
        </a:defRPr>
      </a:pPr>
      <a:endParaRPr lang="sk-SK"/>
    </a:p>
  </c:txPr>
  <c:printSettings>
    <c:headerFooter/>
    <c:pageMargins b="0.75" l="0.7" r="0.7" t="0.75" header="0.3" footer="0.3"/>
    <c:pageSetup/>
  </c:printSettings>
  <c:userShapes r:id="rId1"/>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'G-48'!$B$2</c:f>
              <c:strCache>
                <c:ptCount val="1"/>
                <c:pt idx="0">
                  <c:v>Population</c:v>
                </c:pt>
              </c:strCache>
            </c:strRef>
          </c:tx>
          <c:spPr>
            <a:solidFill>
              <a:srgbClr val="FF7430"/>
            </a:solidFill>
            <a:ln>
              <a:noFill/>
            </a:ln>
            <a:effectLst/>
            <a:extLst>
              <a:ext uri="{91240B29-F687-4F45-9708-019B960494DF}">
                <a14:hiddenLine xmlns:a14="http://schemas.microsoft.com/office/drawing/2010/main">
                  <a:noFill/>
                </a14:hiddenLine>
              </a:ext>
            </a:extLst>
          </c:spPr>
          <c:invertIfNegative val="0"/>
          <c:cat>
            <c:strRef>
              <c:f>'G-48'!$A$3:$A$29</c:f>
              <c:strCache>
                <c:ptCount val="27"/>
                <c:pt idx="0">
                  <c:v>CY</c:v>
                </c:pt>
                <c:pt idx="1">
                  <c:v>HR</c:v>
                </c:pt>
                <c:pt idx="2">
                  <c:v>IE</c:v>
                </c:pt>
                <c:pt idx="3">
                  <c:v>LT</c:v>
                </c:pt>
                <c:pt idx="4">
                  <c:v>AT</c:v>
                </c:pt>
                <c:pt idx="5">
                  <c:v>ES</c:v>
                </c:pt>
                <c:pt idx="6">
                  <c:v>SI</c:v>
                </c:pt>
                <c:pt idx="7">
                  <c:v>LV</c:v>
                </c:pt>
                <c:pt idx="8">
                  <c:v>PL</c:v>
                </c:pt>
                <c:pt idx="9">
                  <c:v>PT</c:v>
                </c:pt>
                <c:pt idx="10">
                  <c:v>LU</c:v>
                </c:pt>
                <c:pt idx="11">
                  <c:v>HU</c:v>
                </c:pt>
                <c:pt idx="12">
                  <c:v>FR</c:v>
                </c:pt>
                <c:pt idx="13">
                  <c:v>IT</c:v>
                </c:pt>
                <c:pt idx="14">
                  <c:v>GR</c:v>
                </c:pt>
                <c:pt idx="15">
                  <c:v>EU27</c:v>
                </c:pt>
                <c:pt idx="16">
                  <c:v>SE</c:v>
                </c:pt>
                <c:pt idx="17">
                  <c:v>BE</c:v>
                </c:pt>
                <c:pt idx="18">
                  <c:v>SK</c:v>
                </c:pt>
                <c:pt idx="19">
                  <c:v>CZ</c:v>
                </c:pt>
                <c:pt idx="20">
                  <c:v>NL</c:v>
                </c:pt>
                <c:pt idx="21">
                  <c:v>BG</c:v>
                </c:pt>
                <c:pt idx="22">
                  <c:v>DE</c:v>
                </c:pt>
                <c:pt idx="23">
                  <c:v>FI</c:v>
                </c:pt>
                <c:pt idx="24">
                  <c:v>RO</c:v>
                </c:pt>
                <c:pt idx="25">
                  <c:v>EE</c:v>
                </c:pt>
                <c:pt idx="26">
                  <c:v>DK</c:v>
                </c:pt>
              </c:strCache>
            </c:strRef>
          </c:cat>
          <c:val>
            <c:numRef>
              <c:f>'G-48'!$B$3:$B$29</c:f>
              <c:numCache>
                <c:formatCode>0.00;\-0.00;0.00</c:formatCode>
                <c:ptCount val="27"/>
                <c:pt idx="0">
                  <c:v>40.381975125588177</c:v>
                </c:pt>
                <c:pt idx="1">
                  <c:v>-17.728106749047608</c:v>
                </c:pt>
                <c:pt idx="2">
                  <c:v>40.232056220816233</c:v>
                </c:pt>
                <c:pt idx="3">
                  <c:v>-22.83235144122386</c:v>
                </c:pt>
                <c:pt idx="4">
                  <c:v>14.3845046381216</c:v>
                </c:pt>
                <c:pt idx="5">
                  <c:v>20.706274125915058</c:v>
                </c:pt>
                <c:pt idx="6">
                  <c:v>6.7175284893231444</c:v>
                </c:pt>
                <c:pt idx="7">
                  <c:v>-28.688009939425111</c:v>
                </c:pt>
                <c:pt idx="8">
                  <c:v>-1.977277535769062</c:v>
                </c:pt>
                <c:pt idx="9">
                  <c:v>6.4546749561614547</c:v>
                </c:pt>
                <c:pt idx="10">
                  <c:v>50.483472198425787</c:v>
                </c:pt>
                <c:pt idx="11">
                  <c:v>-7.7148337755147622</c:v>
                </c:pt>
                <c:pt idx="12">
                  <c:v>14.64427823288883</c:v>
                </c:pt>
                <c:pt idx="13">
                  <c:v>3.6497501756487698</c:v>
                </c:pt>
                <c:pt idx="14">
                  <c:v>-0.2926977051085799</c:v>
                </c:pt>
                <c:pt idx="15">
                  <c:v>5.9539064373636208</c:v>
                </c:pt>
                <c:pt idx="16">
                  <c:v>18.56447377223596</c:v>
                </c:pt>
                <c:pt idx="17">
                  <c:v>15.61808172138193</c:v>
                </c:pt>
                <c:pt idx="18">
                  <c:v>1.7651164274600011</c:v>
                </c:pt>
                <c:pt idx="19">
                  <c:v>5.2400392667758311</c:v>
                </c:pt>
                <c:pt idx="20">
                  <c:v>15.184701098073109</c:v>
                </c:pt>
                <c:pt idx="21">
                  <c:v>-26.62050512286492</c:v>
                </c:pt>
                <c:pt idx="22">
                  <c:v>2.6805791252261462</c:v>
                </c:pt>
                <c:pt idx="23">
                  <c:v>9.5723010297007232</c:v>
                </c:pt>
                <c:pt idx="24">
                  <c:v>-17.395812615717961</c:v>
                </c:pt>
                <c:pt idx="25">
                  <c:v>-5.2024101198036021</c:v>
                </c:pt>
                <c:pt idx="26">
                  <c:v>13.3408783370383</c:v>
                </c:pt>
              </c:numCache>
            </c:numRef>
          </c:val>
          <c:extLst>
            <c:ext xmlns:c16="http://schemas.microsoft.com/office/drawing/2014/chart" uri="{C3380CC4-5D6E-409C-BE32-E72D297353CC}">
              <c16:uniqueId val="{00000000-2F25-4CC9-9C62-017A1F6AB713}"/>
            </c:ext>
          </c:extLst>
        </c:ser>
        <c:ser>
          <c:idx val="1"/>
          <c:order val="1"/>
          <c:tx>
            <c:strRef>
              <c:f>'G-48'!$C$2</c:f>
              <c:strCache>
                <c:ptCount val="1"/>
                <c:pt idx="0">
                  <c:v>GDP per capita</c:v>
                </c:pt>
              </c:strCache>
            </c:strRef>
          </c:tx>
          <c:spPr>
            <a:solidFill>
              <a:srgbClr val="7A5029"/>
            </a:solidFill>
            <a:ln>
              <a:noFill/>
            </a:ln>
            <a:effectLst/>
            <a:extLst>
              <a:ext uri="{91240B29-F687-4F45-9708-019B960494DF}">
                <a14:hiddenLine xmlns:a14="http://schemas.microsoft.com/office/drawing/2010/main">
                  <a:noFill/>
                </a14:hiddenLine>
              </a:ext>
            </a:extLst>
          </c:spPr>
          <c:invertIfNegative val="0"/>
          <c:cat>
            <c:strRef>
              <c:f>'G-48'!$A$3:$A$29</c:f>
              <c:strCache>
                <c:ptCount val="27"/>
                <c:pt idx="0">
                  <c:v>CY</c:v>
                </c:pt>
                <c:pt idx="1">
                  <c:v>HR</c:v>
                </c:pt>
                <c:pt idx="2">
                  <c:v>IE</c:v>
                </c:pt>
                <c:pt idx="3">
                  <c:v>LT</c:v>
                </c:pt>
                <c:pt idx="4">
                  <c:v>AT</c:v>
                </c:pt>
                <c:pt idx="5">
                  <c:v>ES</c:v>
                </c:pt>
                <c:pt idx="6">
                  <c:v>SI</c:v>
                </c:pt>
                <c:pt idx="7">
                  <c:v>LV</c:v>
                </c:pt>
                <c:pt idx="8">
                  <c:v>PL</c:v>
                </c:pt>
                <c:pt idx="9">
                  <c:v>PT</c:v>
                </c:pt>
                <c:pt idx="10">
                  <c:v>LU</c:v>
                </c:pt>
                <c:pt idx="11">
                  <c:v>HU</c:v>
                </c:pt>
                <c:pt idx="12">
                  <c:v>FR</c:v>
                </c:pt>
                <c:pt idx="13">
                  <c:v>IT</c:v>
                </c:pt>
                <c:pt idx="14">
                  <c:v>GR</c:v>
                </c:pt>
                <c:pt idx="15">
                  <c:v>EU27</c:v>
                </c:pt>
                <c:pt idx="16">
                  <c:v>SE</c:v>
                </c:pt>
                <c:pt idx="17">
                  <c:v>BE</c:v>
                </c:pt>
                <c:pt idx="18">
                  <c:v>SK</c:v>
                </c:pt>
                <c:pt idx="19">
                  <c:v>CZ</c:v>
                </c:pt>
                <c:pt idx="20">
                  <c:v>NL</c:v>
                </c:pt>
                <c:pt idx="21">
                  <c:v>BG</c:v>
                </c:pt>
                <c:pt idx="22">
                  <c:v>DE</c:v>
                </c:pt>
                <c:pt idx="23">
                  <c:v>FI</c:v>
                </c:pt>
                <c:pt idx="24">
                  <c:v>RO</c:v>
                </c:pt>
                <c:pt idx="25">
                  <c:v>EE</c:v>
                </c:pt>
                <c:pt idx="26">
                  <c:v>DK</c:v>
                </c:pt>
              </c:strCache>
            </c:strRef>
          </c:cat>
          <c:val>
            <c:numRef>
              <c:f>'G-48'!$C$3:$C$29</c:f>
              <c:numCache>
                <c:formatCode>0.00;\-0.00;0.00</c:formatCode>
                <c:ptCount val="27"/>
                <c:pt idx="0">
                  <c:v>51.946532897616223</c:v>
                </c:pt>
                <c:pt idx="1">
                  <c:v>89.287209951956513</c:v>
                </c:pt>
                <c:pt idx="2">
                  <c:v>120.1918378738098</c:v>
                </c:pt>
                <c:pt idx="3">
                  <c:v>136.10502245793481</c:v>
                </c:pt>
                <c:pt idx="4">
                  <c:v>31.312488761706849</c:v>
                </c:pt>
                <c:pt idx="5">
                  <c:v>36.885870762519701</c:v>
                </c:pt>
                <c:pt idx="6">
                  <c:v>68.178770053665929</c:v>
                </c:pt>
                <c:pt idx="7">
                  <c:v>125.690399281814</c:v>
                </c:pt>
                <c:pt idx="8">
                  <c:v>112.2596047195367</c:v>
                </c:pt>
                <c:pt idx="9">
                  <c:v>36.002656894499019</c:v>
                </c:pt>
                <c:pt idx="10">
                  <c:v>32.97070623454745</c:v>
                </c:pt>
                <c:pt idx="11">
                  <c:v>76.414649397977115</c:v>
                </c:pt>
                <c:pt idx="12">
                  <c:v>30.011287345748801</c:v>
                </c:pt>
                <c:pt idx="13">
                  <c:v>15.98390519306303</c:v>
                </c:pt>
                <c:pt idx="14">
                  <c:v>29.21177808439688</c:v>
                </c:pt>
                <c:pt idx="15">
                  <c:v>40.71674319320109</c:v>
                </c:pt>
                <c:pt idx="16">
                  <c:v>44.175585923842412</c:v>
                </c:pt>
                <c:pt idx="17">
                  <c:v>35.753899289775553</c:v>
                </c:pt>
                <c:pt idx="18">
                  <c:v>92.954882187303966</c:v>
                </c:pt>
                <c:pt idx="19">
                  <c:v>58.230484237520663</c:v>
                </c:pt>
                <c:pt idx="20">
                  <c:v>41.127423307987868</c:v>
                </c:pt>
                <c:pt idx="21">
                  <c:v>92.341922296187121</c:v>
                </c:pt>
                <c:pt idx="22">
                  <c:v>32.648166688963983</c:v>
                </c:pt>
                <c:pt idx="23">
                  <c:v>41.570996505703171</c:v>
                </c:pt>
                <c:pt idx="24">
                  <c:v>100.1957189971336</c:v>
                </c:pt>
                <c:pt idx="25">
                  <c:v>105.51811658697611</c:v>
                </c:pt>
                <c:pt idx="26">
                  <c:v>34.665909558241651</c:v>
                </c:pt>
              </c:numCache>
            </c:numRef>
          </c:val>
          <c:extLst>
            <c:ext xmlns:c16="http://schemas.microsoft.com/office/drawing/2014/chart" uri="{C3380CC4-5D6E-409C-BE32-E72D297353CC}">
              <c16:uniqueId val="{00000001-2F25-4CC9-9C62-017A1F6AB713}"/>
            </c:ext>
          </c:extLst>
        </c:ser>
        <c:ser>
          <c:idx val="2"/>
          <c:order val="2"/>
          <c:tx>
            <c:strRef>
              <c:f>'G-48'!$D$2</c:f>
              <c:strCache>
                <c:ptCount val="1"/>
                <c:pt idx="0">
                  <c:v>Energy intensity</c:v>
                </c:pt>
              </c:strCache>
            </c:strRef>
          </c:tx>
          <c:spPr>
            <a:solidFill>
              <a:srgbClr val="008C7A"/>
            </a:solidFill>
            <a:ln>
              <a:noFill/>
            </a:ln>
            <a:effectLst/>
            <a:extLst>
              <a:ext uri="{91240B29-F687-4F45-9708-019B960494DF}">
                <a14:hiddenLine xmlns:a14="http://schemas.microsoft.com/office/drawing/2010/main">
                  <a:noFill/>
                </a14:hiddenLine>
              </a:ext>
            </a:extLst>
          </c:spPr>
          <c:invertIfNegative val="0"/>
          <c:cat>
            <c:strRef>
              <c:f>'G-48'!$A$3:$A$29</c:f>
              <c:strCache>
                <c:ptCount val="27"/>
                <c:pt idx="0">
                  <c:v>CY</c:v>
                </c:pt>
                <c:pt idx="1">
                  <c:v>HR</c:v>
                </c:pt>
                <c:pt idx="2">
                  <c:v>IE</c:v>
                </c:pt>
                <c:pt idx="3">
                  <c:v>LT</c:v>
                </c:pt>
                <c:pt idx="4">
                  <c:v>AT</c:v>
                </c:pt>
                <c:pt idx="5">
                  <c:v>ES</c:v>
                </c:pt>
                <c:pt idx="6">
                  <c:v>SI</c:v>
                </c:pt>
                <c:pt idx="7">
                  <c:v>LV</c:v>
                </c:pt>
                <c:pt idx="8">
                  <c:v>PL</c:v>
                </c:pt>
                <c:pt idx="9">
                  <c:v>PT</c:v>
                </c:pt>
                <c:pt idx="10">
                  <c:v>LU</c:v>
                </c:pt>
                <c:pt idx="11">
                  <c:v>HU</c:v>
                </c:pt>
                <c:pt idx="12">
                  <c:v>FR</c:v>
                </c:pt>
                <c:pt idx="13">
                  <c:v>IT</c:v>
                </c:pt>
                <c:pt idx="14">
                  <c:v>GR</c:v>
                </c:pt>
                <c:pt idx="15">
                  <c:v>EU27</c:v>
                </c:pt>
                <c:pt idx="16">
                  <c:v>SE</c:v>
                </c:pt>
                <c:pt idx="17">
                  <c:v>BE</c:v>
                </c:pt>
                <c:pt idx="18">
                  <c:v>SK</c:v>
                </c:pt>
                <c:pt idx="19">
                  <c:v>CZ</c:v>
                </c:pt>
                <c:pt idx="20">
                  <c:v>NL</c:v>
                </c:pt>
                <c:pt idx="21">
                  <c:v>BG</c:v>
                </c:pt>
                <c:pt idx="22">
                  <c:v>DE</c:v>
                </c:pt>
                <c:pt idx="23">
                  <c:v>FI</c:v>
                </c:pt>
                <c:pt idx="24">
                  <c:v>RO</c:v>
                </c:pt>
                <c:pt idx="25">
                  <c:v>EE</c:v>
                </c:pt>
                <c:pt idx="26">
                  <c:v>DK</c:v>
                </c:pt>
              </c:strCache>
            </c:strRef>
          </c:cat>
          <c:val>
            <c:numRef>
              <c:f>'G-48'!$D$3:$D$29</c:f>
              <c:numCache>
                <c:formatCode>0.00;\-0.00;0.00</c:formatCode>
                <c:ptCount val="27"/>
                <c:pt idx="0">
                  <c:v>-60.782870135131439</c:v>
                </c:pt>
                <c:pt idx="1">
                  <c:v>-49.25212036582316</c:v>
                </c:pt>
                <c:pt idx="2">
                  <c:v>-126.9810371255904</c:v>
                </c:pt>
                <c:pt idx="3">
                  <c:v>-136.15278720902211</c:v>
                </c:pt>
                <c:pt idx="4">
                  <c:v>-33.41007616278926</c:v>
                </c:pt>
                <c:pt idx="5">
                  <c:v>-40.384516164169959</c:v>
                </c:pt>
                <c:pt idx="6">
                  <c:v>-72.251800000799449</c:v>
                </c:pt>
                <c:pt idx="7">
                  <c:v>-104.77318552089</c:v>
                </c:pt>
                <c:pt idx="8">
                  <c:v>-114.2660737581672</c:v>
                </c:pt>
                <c:pt idx="9">
                  <c:v>-31.510884112638671</c:v>
                </c:pt>
                <c:pt idx="10">
                  <c:v>-72.68158388483829</c:v>
                </c:pt>
                <c:pt idx="11">
                  <c:v>-78.164026924472381</c:v>
                </c:pt>
                <c:pt idx="12">
                  <c:v>-54.678387312065979</c:v>
                </c:pt>
                <c:pt idx="13">
                  <c:v>-34.232560576635862</c:v>
                </c:pt>
                <c:pt idx="14">
                  <c:v>-37.952231316262257</c:v>
                </c:pt>
                <c:pt idx="15">
                  <c:v>-59.464423432258329</c:v>
                </c:pt>
                <c:pt idx="16">
                  <c:v>-77.461201528637417</c:v>
                </c:pt>
                <c:pt idx="17">
                  <c:v>-63.483876759744007</c:v>
                </c:pt>
                <c:pt idx="18">
                  <c:v>-107.9908056738788</c:v>
                </c:pt>
                <c:pt idx="19">
                  <c:v>-75.454195114074096</c:v>
                </c:pt>
                <c:pt idx="20">
                  <c:v>-76.47487114326168</c:v>
                </c:pt>
                <c:pt idx="21">
                  <c:v>-94.784932648560726</c:v>
                </c:pt>
                <c:pt idx="22">
                  <c:v>-66.963659147235973</c:v>
                </c:pt>
                <c:pt idx="23">
                  <c:v>-43.464565048147819</c:v>
                </c:pt>
                <c:pt idx="24">
                  <c:v>-125.7835251043343</c:v>
                </c:pt>
                <c:pt idx="25">
                  <c:v>-130.69274648117201</c:v>
                </c:pt>
                <c:pt idx="26">
                  <c:v>-71.771773583702014</c:v>
                </c:pt>
              </c:numCache>
            </c:numRef>
          </c:val>
          <c:extLst>
            <c:ext xmlns:c16="http://schemas.microsoft.com/office/drawing/2014/chart" uri="{C3380CC4-5D6E-409C-BE32-E72D297353CC}">
              <c16:uniqueId val="{00000002-2F25-4CC9-9C62-017A1F6AB713}"/>
            </c:ext>
          </c:extLst>
        </c:ser>
        <c:ser>
          <c:idx val="3"/>
          <c:order val="3"/>
          <c:tx>
            <c:strRef>
              <c:f>'G-48'!$E$2</c:f>
              <c:strCache>
                <c:ptCount val="1"/>
                <c:pt idx="0">
                  <c:v>Emissions intensity</c:v>
                </c:pt>
              </c:strCache>
            </c:strRef>
          </c:tx>
          <c:spPr>
            <a:solidFill>
              <a:srgbClr val="D2DBE0"/>
            </a:solidFill>
            <a:ln>
              <a:noFill/>
            </a:ln>
            <a:effectLst/>
            <a:extLst>
              <a:ext uri="{91240B29-F687-4F45-9708-019B960494DF}">
                <a14:hiddenLine xmlns:a14="http://schemas.microsoft.com/office/drawing/2010/main">
                  <a:noFill/>
                </a14:hiddenLine>
              </a:ext>
            </a:extLst>
          </c:spPr>
          <c:invertIfNegative val="0"/>
          <c:cat>
            <c:strRef>
              <c:f>'G-48'!$A$3:$A$29</c:f>
              <c:strCache>
                <c:ptCount val="27"/>
                <c:pt idx="0">
                  <c:v>CY</c:v>
                </c:pt>
                <c:pt idx="1">
                  <c:v>HR</c:v>
                </c:pt>
                <c:pt idx="2">
                  <c:v>IE</c:v>
                </c:pt>
                <c:pt idx="3">
                  <c:v>LT</c:v>
                </c:pt>
                <c:pt idx="4">
                  <c:v>AT</c:v>
                </c:pt>
                <c:pt idx="5">
                  <c:v>ES</c:v>
                </c:pt>
                <c:pt idx="6">
                  <c:v>SI</c:v>
                </c:pt>
                <c:pt idx="7">
                  <c:v>LV</c:v>
                </c:pt>
                <c:pt idx="8">
                  <c:v>PL</c:v>
                </c:pt>
                <c:pt idx="9">
                  <c:v>PT</c:v>
                </c:pt>
                <c:pt idx="10">
                  <c:v>LU</c:v>
                </c:pt>
                <c:pt idx="11">
                  <c:v>HU</c:v>
                </c:pt>
                <c:pt idx="12">
                  <c:v>FR</c:v>
                </c:pt>
                <c:pt idx="13">
                  <c:v>IT</c:v>
                </c:pt>
                <c:pt idx="14">
                  <c:v>GR</c:v>
                </c:pt>
                <c:pt idx="15">
                  <c:v>EU27</c:v>
                </c:pt>
                <c:pt idx="16">
                  <c:v>SE</c:v>
                </c:pt>
                <c:pt idx="17">
                  <c:v>BE</c:v>
                </c:pt>
                <c:pt idx="18">
                  <c:v>SK</c:v>
                </c:pt>
                <c:pt idx="19">
                  <c:v>CZ</c:v>
                </c:pt>
                <c:pt idx="20">
                  <c:v>NL</c:v>
                </c:pt>
                <c:pt idx="21">
                  <c:v>BG</c:v>
                </c:pt>
                <c:pt idx="22">
                  <c:v>DE</c:v>
                </c:pt>
                <c:pt idx="23">
                  <c:v>FI</c:v>
                </c:pt>
                <c:pt idx="24">
                  <c:v>RO</c:v>
                </c:pt>
                <c:pt idx="25">
                  <c:v>EE</c:v>
                </c:pt>
                <c:pt idx="26">
                  <c:v>DK</c:v>
                </c:pt>
              </c:strCache>
            </c:strRef>
          </c:cat>
          <c:val>
            <c:numRef>
              <c:f>'G-48'!$E$3:$E$29</c:f>
              <c:numCache>
                <c:formatCode>0.00;\-0.00;0.00</c:formatCode>
                <c:ptCount val="27"/>
                <c:pt idx="0">
                  <c:v>-7.9191499340295124</c:v>
                </c:pt>
                <c:pt idx="1">
                  <c:v>-11.934162664693559</c:v>
                </c:pt>
                <c:pt idx="2">
                  <c:v>-43.905493292497162</c:v>
                </c:pt>
                <c:pt idx="3">
                  <c:v>5.0011978890037936</c:v>
                </c:pt>
                <c:pt idx="4">
                  <c:v>-30.930421512140331</c:v>
                </c:pt>
                <c:pt idx="5">
                  <c:v>-36.391406802117388</c:v>
                </c:pt>
                <c:pt idx="6">
                  <c:v>-22.63239837766875</c:v>
                </c:pt>
                <c:pt idx="7">
                  <c:v>-19.087903349418941</c:v>
                </c:pt>
                <c:pt idx="8">
                  <c:v>-22.933124710051271</c:v>
                </c:pt>
                <c:pt idx="9">
                  <c:v>-39.886226792457258</c:v>
                </c:pt>
                <c:pt idx="10">
                  <c:v>-40.260962985701632</c:v>
                </c:pt>
                <c:pt idx="11">
                  <c:v>-27.348856639247291</c:v>
                </c:pt>
                <c:pt idx="12">
                  <c:v>-28.244571212936801</c:v>
                </c:pt>
                <c:pt idx="13">
                  <c:v>-23.958257418833369</c:v>
                </c:pt>
                <c:pt idx="14">
                  <c:v>-31.201750549377039</c:v>
                </c:pt>
                <c:pt idx="15">
                  <c:v>-28.487217295429272</c:v>
                </c:pt>
                <c:pt idx="16">
                  <c:v>-28.454397567288051</c:v>
                </c:pt>
                <c:pt idx="17">
                  <c:v>-32.541271691094309</c:v>
                </c:pt>
                <c:pt idx="18">
                  <c:v>-33.95133767795997</c:v>
                </c:pt>
                <c:pt idx="19">
                  <c:v>-36.487142542530378</c:v>
                </c:pt>
                <c:pt idx="20">
                  <c:v>-29.823303653330239</c:v>
                </c:pt>
                <c:pt idx="21">
                  <c:v>-22.686140751781458</c:v>
                </c:pt>
                <c:pt idx="22">
                  <c:v>-23.115185429739341</c:v>
                </c:pt>
                <c:pt idx="23">
                  <c:v>-68.681963520906208</c:v>
                </c:pt>
                <c:pt idx="24">
                  <c:v>-23.3490314755425</c:v>
                </c:pt>
                <c:pt idx="25">
                  <c:v>-37.127059882529778</c:v>
                </c:pt>
                <c:pt idx="26">
                  <c:v>-54.257444404847718</c:v>
                </c:pt>
              </c:numCache>
            </c:numRef>
          </c:val>
          <c:extLst>
            <c:ext xmlns:c16="http://schemas.microsoft.com/office/drawing/2014/chart" uri="{C3380CC4-5D6E-409C-BE32-E72D297353CC}">
              <c16:uniqueId val="{00000003-2F25-4CC9-9C62-017A1F6AB713}"/>
            </c:ext>
          </c:extLst>
        </c:ser>
        <c:dLbls>
          <c:showLegendKey val="0"/>
          <c:showVal val="0"/>
          <c:showCatName val="0"/>
          <c:showSerName val="0"/>
          <c:showPercent val="0"/>
          <c:showBubbleSize val="0"/>
        </c:dLbls>
        <c:gapWidth val="45"/>
        <c:overlap val="100"/>
        <c:axId val="2087374832"/>
        <c:axId val="1867570256"/>
      </c:barChart>
      <c:lineChart>
        <c:grouping val="standard"/>
        <c:varyColors val="0"/>
        <c:ser>
          <c:idx val="4"/>
          <c:order val="4"/>
          <c:tx>
            <c:strRef>
              <c:f>'G-48'!$F$2</c:f>
              <c:strCache>
                <c:ptCount val="1"/>
                <c:pt idx="0">
                  <c:v>GHG emissions</c:v>
                </c:pt>
              </c:strCache>
            </c:strRef>
          </c:tx>
          <c:spPr>
            <a:ln w="38100" cap="rnd">
              <a:noFill/>
              <a:prstDash val="solid"/>
              <a:round/>
            </a:ln>
            <a:effectLst/>
            <a:extLst>
              <a:ext uri="{91240B29-F687-4F45-9708-019B960494DF}">
                <a14:hiddenLine xmlns:a14="http://schemas.microsoft.com/office/drawing/2010/main" w="38100" cap="rnd">
                  <a:solidFill>
                    <a:srgbClr val="A02B93"/>
                  </a:solidFill>
                  <a:prstDash val="solid"/>
                  <a:round/>
                </a14:hiddenLine>
              </a:ext>
            </a:extLst>
          </c:spPr>
          <c:marker>
            <c:symbol val="diamond"/>
            <c:size val="9"/>
            <c:spPr>
              <a:solidFill>
                <a:srgbClr val="0086DE"/>
              </a:solidFill>
              <a:ln w="12700">
                <a:solidFill>
                  <a:srgbClr val="FFFFFF"/>
                </a:solidFill>
                <a:prstDash val="solid"/>
              </a:ln>
              <a:effectLst/>
            </c:spPr>
          </c:marker>
          <c:cat>
            <c:strRef>
              <c:f>'G-48'!$A$3:$A$29</c:f>
              <c:strCache>
                <c:ptCount val="27"/>
                <c:pt idx="0">
                  <c:v>CY</c:v>
                </c:pt>
                <c:pt idx="1">
                  <c:v>HR</c:v>
                </c:pt>
                <c:pt idx="2">
                  <c:v>IE</c:v>
                </c:pt>
                <c:pt idx="3">
                  <c:v>LT</c:v>
                </c:pt>
                <c:pt idx="4">
                  <c:v>AT</c:v>
                </c:pt>
                <c:pt idx="5">
                  <c:v>ES</c:v>
                </c:pt>
                <c:pt idx="6">
                  <c:v>SI</c:v>
                </c:pt>
                <c:pt idx="7">
                  <c:v>LV</c:v>
                </c:pt>
                <c:pt idx="8">
                  <c:v>PL</c:v>
                </c:pt>
                <c:pt idx="9">
                  <c:v>PT</c:v>
                </c:pt>
                <c:pt idx="10">
                  <c:v>LU</c:v>
                </c:pt>
                <c:pt idx="11">
                  <c:v>HU</c:v>
                </c:pt>
                <c:pt idx="12">
                  <c:v>FR</c:v>
                </c:pt>
                <c:pt idx="13">
                  <c:v>IT</c:v>
                </c:pt>
                <c:pt idx="14">
                  <c:v>GR</c:v>
                </c:pt>
                <c:pt idx="15">
                  <c:v>EU27</c:v>
                </c:pt>
                <c:pt idx="16">
                  <c:v>SE</c:v>
                </c:pt>
                <c:pt idx="17">
                  <c:v>BE</c:v>
                </c:pt>
                <c:pt idx="18">
                  <c:v>SK</c:v>
                </c:pt>
                <c:pt idx="19">
                  <c:v>CZ</c:v>
                </c:pt>
                <c:pt idx="20">
                  <c:v>NL</c:v>
                </c:pt>
                <c:pt idx="21">
                  <c:v>BG</c:v>
                </c:pt>
                <c:pt idx="22">
                  <c:v>DE</c:v>
                </c:pt>
                <c:pt idx="23">
                  <c:v>FI</c:v>
                </c:pt>
                <c:pt idx="24">
                  <c:v>RO</c:v>
                </c:pt>
                <c:pt idx="25">
                  <c:v>EE</c:v>
                </c:pt>
                <c:pt idx="26">
                  <c:v>DK</c:v>
                </c:pt>
              </c:strCache>
            </c:strRef>
          </c:cat>
          <c:val>
            <c:numRef>
              <c:f>'G-48'!$F$3:$F$29</c:f>
              <c:numCache>
                <c:formatCode>0.00;\-0.00;0.00</c:formatCode>
                <c:ptCount val="27"/>
                <c:pt idx="0">
                  <c:v>23.626487954043359</c:v>
                </c:pt>
                <c:pt idx="1">
                  <c:v>10.37282017239232</c:v>
                </c:pt>
                <c:pt idx="2">
                  <c:v>-10.46263632346154</c:v>
                </c:pt>
                <c:pt idx="3">
                  <c:v>-17.878918303307149</c:v>
                </c:pt>
                <c:pt idx="4">
                  <c:v>-18.643504275101112</c:v>
                </c:pt>
                <c:pt idx="5">
                  <c:v>-19.183778077852409</c:v>
                </c:pt>
                <c:pt idx="6">
                  <c:v>-19.98789983547908</c:v>
                </c:pt>
                <c:pt idx="7">
                  <c:v>-26.858699527920042</c:v>
                </c:pt>
                <c:pt idx="8">
                  <c:v>-26.916871284450931</c:v>
                </c:pt>
                <c:pt idx="9">
                  <c:v>-28.939779054435451</c:v>
                </c:pt>
                <c:pt idx="10">
                  <c:v>-29.488368437566589</c:v>
                </c:pt>
                <c:pt idx="11">
                  <c:v>-36.813067941257323</c:v>
                </c:pt>
                <c:pt idx="12">
                  <c:v>-38.26739294636532</c:v>
                </c:pt>
                <c:pt idx="13">
                  <c:v>-38.557162626757517</c:v>
                </c:pt>
                <c:pt idx="14">
                  <c:v>-40.234901486350871</c:v>
                </c:pt>
                <c:pt idx="15">
                  <c:v>-41.280991097123021</c:v>
                </c:pt>
                <c:pt idx="16">
                  <c:v>-43.175539399847203</c:v>
                </c:pt>
                <c:pt idx="17">
                  <c:v>-44.653167439680708</c:v>
                </c:pt>
                <c:pt idx="18">
                  <c:v>-47.222144737074963</c:v>
                </c:pt>
                <c:pt idx="19">
                  <c:v>-48.470814152308073</c:v>
                </c:pt>
                <c:pt idx="20">
                  <c:v>-49.986050390530863</c:v>
                </c:pt>
                <c:pt idx="21">
                  <c:v>-51.749656227019969</c:v>
                </c:pt>
                <c:pt idx="22">
                  <c:v>-54.750098762785093</c:v>
                </c:pt>
                <c:pt idx="23">
                  <c:v>-61.003231033650167</c:v>
                </c:pt>
                <c:pt idx="24">
                  <c:v>-66.332650198461351</c:v>
                </c:pt>
                <c:pt idx="25">
                  <c:v>-67.504099896529368</c:v>
                </c:pt>
                <c:pt idx="26">
                  <c:v>-78.022430093269975</c:v>
                </c:pt>
              </c:numCache>
            </c:numRef>
          </c:val>
          <c:smooth val="0"/>
          <c:extLst>
            <c:ext xmlns:c16="http://schemas.microsoft.com/office/drawing/2014/chart" uri="{C3380CC4-5D6E-409C-BE32-E72D297353CC}">
              <c16:uniqueId val="{00000004-2F25-4CC9-9C62-017A1F6AB713}"/>
            </c:ext>
          </c:extLst>
        </c:ser>
        <c:dLbls>
          <c:showLegendKey val="0"/>
          <c:showVal val="0"/>
          <c:showCatName val="0"/>
          <c:showSerName val="0"/>
          <c:showPercent val="0"/>
          <c:showBubbleSize val="0"/>
        </c:dLbls>
        <c:marker val="1"/>
        <c:smooth val="0"/>
        <c:axId val="2087374832"/>
        <c:axId val="1867570256"/>
      </c:lineChart>
      <c:catAx>
        <c:axId val="2087374832"/>
        <c:scaling>
          <c:orientation val="minMax"/>
        </c:scaling>
        <c:delete val="0"/>
        <c:axPos val="b"/>
        <c:numFmt formatCode="General" sourceLinked="1"/>
        <c:majorTickMark val="none"/>
        <c:minorTickMark val="none"/>
        <c:tickLblPos val="low"/>
        <c:spPr>
          <a:ln w="11430">
            <a:solidFill>
              <a:srgbClr val="4A5560"/>
            </a:solidFill>
          </a:ln>
        </c:spPr>
        <c:txPr>
          <a:bodyPr rot="-5400000" vert="horz"/>
          <a:lstStyle/>
          <a:p>
            <a:pPr>
              <a:defRPr sz="700">
                <a:latin typeface="Arial"/>
                <a:ea typeface="Arial"/>
                <a:cs typeface="Arial"/>
              </a:defRPr>
            </a:pPr>
            <a:endParaRPr lang="sk-SK"/>
          </a:p>
        </c:txPr>
        <c:crossAx val="1867570256"/>
        <c:crossesAt val="0"/>
        <c:auto val="0"/>
        <c:lblAlgn val="ctr"/>
        <c:lblOffset val="100"/>
        <c:tickLblSkip val="1"/>
        <c:noMultiLvlLbl val="0"/>
      </c:catAx>
      <c:valAx>
        <c:axId val="1867570256"/>
        <c:scaling>
          <c:orientation val="minMax"/>
          <c:max val="180"/>
          <c:min val="-200"/>
        </c:scaling>
        <c:delete val="0"/>
        <c:axPos val="l"/>
        <c:majorGridlines>
          <c:spPr>
            <a:ln w="3810">
              <a:solidFill>
                <a:srgbClr val="D2DBE0"/>
              </a:solidFill>
            </a:ln>
          </c:spPr>
        </c:majorGridlines>
        <c:numFmt formatCode="0" sourceLinked="0"/>
        <c:majorTickMark val="none"/>
        <c:minorTickMark val="none"/>
        <c:tickLblPos val="nextTo"/>
        <c:spPr>
          <a:ln w="11430">
            <a:solidFill>
              <a:srgbClr val="4A5560"/>
            </a:solidFill>
          </a:ln>
        </c:spPr>
        <c:txPr>
          <a:bodyPr/>
          <a:lstStyle/>
          <a:p>
            <a:pPr>
              <a:defRPr sz="700">
                <a:latin typeface="Arial"/>
                <a:ea typeface="Arial"/>
                <a:cs typeface="Arial"/>
              </a:defRPr>
            </a:pPr>
            <a:endParaRPr lang="sk-SK"/>
          </a:p>
        </c:txPr>
        <c:crossAx val="2087374832"/>
        <c:crosses val="autoZero"/>
        <c:crossBetween val="between"/>
        <c:majorUnit val="50"/>
      </c:valAx>
      <c:spPr>
        <a:solidFill>
          <a:srgbClr val="FFFFFF"/>
        </a:solidFill>
        <a:ln>
          <a:noFill/>
        </a:ln>
        <a:effectLst/>
        <a:extLst>
          <a:ext uri="{91240B29-F687-4F45-9708-019B960494DF}">
            <a14:hiddenLine xmlns:a14="http://schemas.microsoft.com/office/drawing/2010/main">
              <a:noFill/>
            </a14:hiddenLine>
          </a:ext>
        </a:extLst>
      </c:spPr>
    </c:plotArea>
    <c:legend>
      <c:legendPos val="b"/>
      <c:overlay val="0"/>
      <c:spPr>
        <a:noFill/>
        <a:ln>
          <a:noFill/>
        </a:ln>
        <a:effectLst/>
        <a:extLst>
          <a:ext uri="{91240B29-F687-4F45-9708-019B960494DF}">
            <a14:hiddenLine xmlns:a14="http://schemas.microsoft.com/office/drawing/2010/main">
              <a:noFill/>
            </a14:hiddenLine>
          </a:ext>
        </a:extLst>
      </c:spPr>
      <c:txPr>
        <a:bodyPr/>
        <a:lstStyle/>
        <a:p>
          <a:pPr>
            <a:defRPr sz="800">
              <a:latin typeface="Arial"/>
              <a:ea typeface="Arial"/>
              <a:cs typeface="Arial"/>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12700">
      <a:noFill/>
      <a:prstDash val="solid"/>
      <a:round/>
    </a:ln>
    <a:effectLst/>
    <a:extLst>
      <a:ext uri="{91240B29-F687-4F45-9708-019B960494DF}">
        <a14:hiddenLine xmlns:a14="http://schemas.microsoft.com/office/drawing/2010/main" w="12700">
          <a:solidFill>
            <a:sysClr val="windowText" lastClr="000000">
              <a:tint val="75000"/>
            </a:sysClr>
          </a:solidFill>
          <a:prstDash val="solid"/>
          <a:round/>
        </a14:hiddenLine>
      </a:ext>
    </a:extLst>
  </c:spPr>
  <c:txPr>
    <a:bodyPr/>
    <a:lstStyle/>
    <a:p>
      <a:pPr>
        <a:defRPr sz="700">
          <a:latin typeface="Arial"/>
          <a:ea typeface="Arial"/>
          <a:cs typeface="Arial"/>
        </a:defRPr>
      </a:pPr>
      <a:endParaRPr lang="sk-SK"/>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5814228973591E-2"/>
          <c:y val="2.2945348352106799E-2"/>
          <c:w val="0.91730154305932998"/>
          <c:h val="0.82130665300129102"/>
        </c:manualLayout>
      </c:layout>
      <c:barChart>
        <c:barDir val="col"/>
        <c:grouping val="stacked"/>
        <c:varyColors val="0"/>
        <c:ser>
          <c:idx val="0"/>
          <c:order val="0"/>
          <c:tx>
            <c:strRef>
              <c:f>'G-49'!$B$2</c:f>
              <c:strCache>
                <c:ptCount val="1"/>
                <c:pt idx="0">
                  <c:v>Population</c:v>
                </c:pt>
              </c:strCache>
            </c:strRef>
          </c:tx>
          <c:spPr>
            <a:solidFill>
              <a:srgbClr val="FF7430"/>
            </a:solidFill>
            <a:ln>
              <a:noFill/>
            </a:ln>
            <a:effectLst/>
            <a:extLst>
              <a:ext uri="{91240B29-F687-4F45-9708-019B960494DF}">
                <a14:hiddenLine xmlns:a14="http://schemas.microsoft.com/office/drawing/2010/main">
                  <a:noFill/>
                </a14:hiddenLine>
              </a:ext>
            </a:extLst>
          </c:spPr>
          <c:invertIfNegative val="0"/>
          <c:cat>
            <c:numRef>
              <c:f>'G-49'!$A$3:$A$31</c:f>
              <c:numCache>
                <c:formatCode>0</c:formatCode>
                <c:ptCount val="29"/>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pt idx="21">
                  <c:v>2017</c:v>
                </c:pt>
                <c:pt idx="22">
                  <c:v>2018</c:v>
                </c:pt>
                <c:pt idx="23">
                  <c:v>2019</c:v>
                </c:pt>
                <c:pt idx="24">
                  <c:v>2020</c:v>
                </c:pt>
                <c:pt idx="25">
                  <c:v>2021</c:v>
                </c:pt>
                <c:pt idx="26">
                  <c:v>2022</c:v>
                </c:pt>
                <c:pt idx="27">
                  <c:v>2023</c:v>
                </c:pt>
                <c:pt idx="28">
                  <c:v>2024</c:v>
                </c:pt>
              </c:numCache>
            </c:numRef>
          </c:cat>
          <c:val>
            <c:numRef>
              <c:f>'G-49'!$B$3:$B$31</c:f>
              <c:numCache>
                <c:formatCode>0.00;\-0.00;0.00</c:formatCode>
                <c:ptCount val="29"/>
                <c:pt idx="0">
                  <c:v>0.1916735320234508</c:v>
                </c:pt>
                <c:pt idx="1">
                  <c:v>0.18257679988415981</c:v>
                </c:pt>
                <c:pt idx="2">
                  <c:v>0.13680692590956051</c:v>
                </c:pt>
                <c:pt idx="3">
                  <c:v>8.8444303935730703E-2</c:v>
                </c:pt>
                <c:pt idx="4">
                  <c:v>9.4291482499642101E-2</c:v>
                </c:pt>
                <c:pt idx="5">
                  <c:v>-0.39275650359265057</c:v>
                </c:pt>
                <c:pt idx="6">
                  <c:v>-1.6173724425705398E-2</c:v>
                </c:pt>
                <c:pt idx="7">
                  <c:v>1.24558584060352E-2</c:v>
                </c:pt>
                <c:pt idx="8">
                  <c:v>5.6310859726771398E-2</c:v>
                </c:pt>
                <c:pt idx="9">
                  <c:v>8.8026703401666795E-2</c:v>
                </c:pt>
                <c:pt idx="10">
                  <c:v>7.0885007820464793E-2</c:v>
                </c:pt>
                <c:pt idx="11">
                  <c:v>0.10475097574396131</c:v>
                </c:pt>
                <c:pt idx="12">
                  <c:v>0.17199837981358709</c:v>
                </c:pt>
                <c:pt idx="13">
                  <c:v>0.2198895525683752</c:v>
                </c:pt>
                <c:pt idx="14">
                  <c:v>0.225116317541385</c:v>
                </c:pt>
                <c:pt idx="15">
                  <c:v>-0.58847167627700259</c:v>
                </c:pt>
                <c:pt idx="16">
                  <c:v>0.1504949679425493</c:v>
                </c:pt>
                <c:pt idx="17">
                  <c:v>0.124962582948207</c:v>
                </c:pt>
                <c:pt idx="18">
                  <c:v>0.1026629679998336</c:v>
                </c:pt>
                <c:pt idx="19">
                  <c:v>6.9735910361323705E-2</c:v>
                </c:pt>
                <c:pt idx="20">
                  <c:v>0.1558996145536895</c:v>
                </c:pt>
                <c:pt idx="21">
                  <c:v>0.13966084379237739</c:v>
                </c:pt>
                <c:pt idx="22">
                  <c:v>0.1400169278031882</c:v>
                </c:pt>
                <c:pt idx="23">
                  <c:v>0.1326696985659126</c:v>
                </c:pt>
                <c:pt idx="24">
                  <c:v>0.1332264542492467</c:v>
                </c:pt>
                <c:pt idx="25">
                  <c:v>-0.36418149499386487</c:v>
                </c:pt>
                <c:pt idx="26">
                  <c:v>0.30299633286787753</c:v>
                </c:pt>
                <c:pt idx="27">
                  <c:v>5.8636732630290003E-3</c:v>
                </c:pt>
                <c:pt idx="28">
                  <c:v>2.5283153127197901E-2</c:v>
                </c:pt>
              </c:numCache>
            </c:numRef>
          </c:val>
          <c:extLst>
            <c:ext xmlns:c16="http://schemas.microsoft.com/office/drawing/2014/chart" uri="{C3380CC4-5D6E-409C-BE32-E72D297353CC}">
              <c16:uniqueId val="{00000000-6C23-417F-A1B6-A29490737061}"/>
            </c:ext>
          </c:extLst>
        </c:ser>
        <c:ser>
          <c:idx val="1"/>
          <c:order val="1"/>
          <c:tx>
            <c:strRef>
              <c:f>'G-49'!$C$2</c:f>
              <c:strCache>
                <c:ptCount val="1"/>
                <c:pt idx="0">
                  <c:v>GDP per capita</c:v>
                </c:pt>
              </c:strCache>
            </c:strRef>
          </c:tx>
          <c:spPr>
            <a:solidFill>
              <a:srgbClr val="7A5029"/>
            </a:solidFill>
            <a:ln>
              <a:noFill/>
            </a:ln>
            <a:effectLst/>
            <a:extLst>
              <a:ext uri="{91240B29-F687-4F45-9708-019B960494DF}">
                <a14:hiddenLine xmlns:a14="http://schemas.microsoft.com/office/drawing/2010/main">
                  <a:noFill/>
                </a14:hiddenLine>
              </a:ext>
            </a:extLst>
          </c:spPr>
          <c:invertIfNegative val="0"/>
          <c:cat>
            <c:numRef>
              <c:f>'G-49'!$A$3:$A$31</c:f>
              <c:numCache>
                <c:formatCode>0</c:formatCode>
                <c:ptCount val="29"/>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pt idx="21">
                  <c:v>2017</c:v>
                </c:pt>
                <c:pt idx="22">
                  <c:v>2018</c:v>
                </c:pt>
                <c:pt idx="23">
                  <c:v>2019</c:v>
                </c:pt>
                <c:pt idx="24">
                  <c:v>2020</c:v>
                </c:pt>
                <c:pt idx="25">
                  <c:v>2021</c:v>
                </c:pt>
                <c:pt idx="26">
                  <c:v>2022</c:v>
                </c:pt>
                <c:pt idx="27">
                  <c:v>2023</c:v>
                </c:pt>
                <c:pt idx="28">
                  <c:v>2024</c:v>
                </c:pt>
              </c:numCache>
            </c:numRef>
          </c:cat>
          <c:val>
            <c:numRef>
              <c:f>'G-49'!$C$3:$C$31</c:f>
              <c:numCache>
                <c:formatCode>0.00;\-0.00;0.00</c:formatCode>
                <c:ptCount val="29"/>
                <c:pt idx="0">
                  <c:v>5.7480158538255388</c:v>
                </c:pt>
                <c:pt idx="1">
                  <c:v>5.157895092496867</c:v>
                </c:pt>
                <c:pt idx="2">
                  <c:v>3.6181390740869901</c:v>
                </c:pt>
                <c:pt idx="3">
                  <c:v>-0.562916476120634</c:v>
                </c:pt>
                <c:pt idx="4">
                  <c:v>0.69189306676502582</c:v>
                </c:pt>
                <c:pt idx="5">
                  <c:v>3.275869154246136</c:v>
                </c:pt>
                <c:pt idx="6">
                  <c:v>4.3386204571825182</c:v>
                </c:pt>
                <c:pt idx="7">
                  <c:v>4.7300984486627673</c:v>
                </c:pt>
                <c:pt idx="8">
                  <c:v>5.1929820097483148</c:v>
                </c:pt>
                <c:pt idx="9">
                  <c:v>6.1952368313002992</c:v>
                </c:pt>
                <c:pt idx="10">
                  <c:v>8.4786358194542721</c:v>
                </c:pt>
                <c:pt idx="11">
                  <c:v>10.16776295203678</c:v>
                </c:pt>
                <c:pt idx="12">
                  <c:v>5.0524688467729728</c:v>
                </c:pt>
                <c:pt idx="13">
                  <c:v>-5.8825925514903066</c:v>
                </c:pt>
                <c:pt idx="14">
                  <c:v>6.3448760975971741</c:v>
                </c:pt>
                <c:pt idx="15">
                  <c:v>3.118557048027792</c:v>
                </c:pt>
                <c:pt idx="16">
                  <c:v>1.4065198264867631</c:v>
                </c:pt>
                <c:pt idx="17">
                  <c:v>0.57595989807182058</c:v>
                </c:pt>
                <c:pt idx="18">
                  <c:v>2.5691945034886028</c:v>
                </c:pt>
                <c:pt idx="19">
                  <c:v>4.9776246931016122</c:v>
                </c:pt>
                <c:pt idx="20">
                  <c:v>1.773210679217696</c:v>
                </c:pt>
                <c:pt idx="21">
                  <c:v>2.694514059141762</c:v>
                </c:pt>
                <c:pt idx="22">
                  <c:v>3.841806531941661</c:v>
                </c:pt>
                <c:pt idx="23">
                  <c:v>2.1176506873688439</c:v>
                </c:pt>
                <c:pt idx="24">
                  <c:v>-2.752664735028088</c:v>
                </c:pt>
                <c:pt idx="25">
                  <c:v>5.865837785584338</c:v>
                </c:pt>
                <c:pt idx="26">
                  <c:v>0.24013373264408769</c:v>
                </c:pt>
                <c:pt idx="27">
                  <c:v>2.084693387720193</c:v>
                </c:pt>
                <c:pt idx="28">
                  <c:v>1.8948594129721379</c:v>
                </c:pt>
              </c:numCache>
            </c:numRef>
          </c:val>
          <c:extLst>
            <c:ext xmlns:c16="http://schemas.microsoft.com/office/drawing/2014/chart" uri="{C3380CC4-5D6E-409C-BE32-E72D297353CC}">
              <c16:uniqueId val="{00000001-6C23-417F-A1B6-A29490737061}"/>
            </c:ext>
          </c:extLst>
        </c:ser>
        <c:ser>
          <c:idx val="2"/>
          <c:order val="2"/>
          <c:tx>
            <c:strRef>
              <c:f>'G-49'!$D$2</c:f>
              <c:strCache>
                <c:ptCount val="1"/>
                <c:pt idx="0">
                  <c:v>Energy intensity</c:v>
                </c:pt>
              </c:strCache>
            </c:strRef>
          </c:tx>
          <c:spPr>
            <a:solidFill>
              <a:srgbClr val="008C7A"/>
            </a:solidFill>
            <a:ln>
              <a:noFill/>
            </a:ln>
            <a:effectLst/>
            <a:extLst>
              <a:ext uri="{91240B29-F687-4F45-9708-019B960494DF}">
                <a14:hiddenLine xmlns:a14="http://schemas.microsoft.com/office/drawing/2010/main">
                  <a:noFill/>
                </a14:hiddenLine>
              </a:ext>
            </a:extLst>
          </c:spPr>
          <c:invertIfNegative val="0"/>
          <c:cat>
            <c:numRef>
              <c:f>'G-49'!$A$3:$A$31</c:f>
              <c:numCache>
                <c:formatCode>0</c:formatCode>
                <c:ptCount val="29"/>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pt idx="21">
                  <c:v>2017</c:v>
                </c:pt>
                <c:pt idx="22">
                  <c:v>2018</c:v>
                </c:pt>
                <c:pt idx="23">
                  <c:v>2019</c:v>
                </c:pt>
                <c:pt idx="24">
                  <c:v>2020</c:v>
                </c:pt>
                <c:pt idx="25">
                  <c:v>2021</c:v>
                </c:pt>
                <c:pt idx="26">
                  <c:v>2022</c:v>
                </c:pt>
                <c:pt idx="27">
                  <c:v>2023</c:v>
                </c:pt>
                <c:pt idx="28">
                  <c:v>2024</c:v>
                </c:pt>
              </c:numCache>
            </c:numRef>
          </c:cat>
          <c:val>
            <c:numRef>
              <c:f>'G-49'!$D$3:$D$31</c:f>
              <c:numCache>
                <c:formatCode>0.00;\-0.00;0.00</c:formatCode>
                <c:ptCount val="29"/>
                <c:pt idx="0">
                  <c:v>-5.4392906162966881</c:v>
                </c:pt>
                <c:pt idx="1">
                  <c:v>-5.5989292294312598</c:v>
                </c:pt>
                <c:pt idx="2">
                  <c:v>-7.1671257184727111</c:v>
                </c:pt>
                <c:pt idx="3">
                  <c:v>1.196523990044529</c:v>
                </c:pt>
                <c:pt idx="4">
                  <c:v>-1.327347195425421</c:v>
                </c:pt>
                <c:pt idx="5">
                  <c:v>2.205370562614561</c:v>
                </c:pt>
                <c:pt idx="6">
                  <c:v>-3.6809886050811258</c:v>
                </c:pt>
                <c:pt idx="7">
                  <c:v>-5.0885115845650484</c:v>
                </c:pt>
                <c:pt idx="8">
                  <c:v>-7.125593593595525</c:v>
                </c:pt>
                <c:pt idx="9">
                  <c:v>-3.489508537873931</c:v>
                </c:pt>
                <c:pt idx="10">
                  <c:v>-9.5368973098105752</c:v>
                </c:pt>
                <c:pt idx="11">
                  <c:v>-15.11640167149722</c:v>
                </c:pt>
                <c:pt idx="12">
                  <c:v>-1.88550768821738</c:v>
                </c:pt>
                <c:pt idx="13">
                  <c:v>-3.356681115457683</c:v>
                </c:pt>
                <c:pt idx="14">
                  <c:v>4.7186416031847136</c:v>
                </c:pt>
                <c:pt idx="15">
                  <c:v>-6.8587603111691209</c:v>
                </c:pt>
                <c:pt idx="16">
                  <c:v>-3.392676890076451</c:v>
                </c:pt>
                <c:pt idx="17">
                  <c:v>-0.40457017099697618</c:v>
                </c:pt>
                <c:pt idx="18">
                  <c:v>-10.16372367889193</c:v>
                </c:pt>
                <c:pt idx="19">
                  <c:v>-1.1696015724769639</c:v>
                </c:pt>
                <c:pt idx="20">
                  <c:v>-0.53244330183730426</c:v>
                </c:pt>
                <c:pt idx="21">
                  <c:v>1.7880711603341479</c:v>
                </c:pt>
                <c:pt idx="22">
                  <c:v>-7.0386667832343264</c:v>
                </c:pt>
                <c:pt idx="23">
                  <c:v>-4.1124904666276052</c:v>
                </c:pt>
                <c:pt idx="24">
                  <c:v>-2.526887622220642</c:v>
                </c:pt>
                <c:pt idx="25">
                  <c:v>2.4652211342985448</c:v>
                </c:pt>
                <c:pt idx="26">
                  <c:v>-7.0369610643973957</c:v>
                </c:pt>
                <c:pt idx="27">
                  <c:v>-3.019892703125393</c:v>
                </c:pt>
                <c:pt idx="28">
                  <c:v>-5.2951766935766642</c:v>
                </c:pt>
              </c:numCache>
            </c:numRef>
          </c:val>
          <c:extLst>
            <c:ext xmlns:c16="http://schemas.microsoft.com/office/drawing/2014/chart" uri="{C3380CC4-5D6E-409C-BE32-E72D297353CC}">
              <c16:uniqueId val="{00000002-6C23-417F-A1B6-A29490737061}"/>
            </c:ext>
          </c:extLst>
        </c:ser>
        <c:ser>
          <c:idx val="3"/>
          <c:order val="3"/>
          <c:tx>
            <c:strRef>
              <c:f>'G-49'!$E$2</c:f>
              <c:strCache>
                <c:ptCount val="1"/>
                <c:pt idx="0">
                  <c:v>Emissions intensity</c:v>
                </c:pt>
              </c:strCache>
            </c:strRef>
          </c:tx>
          <c:spPr>
            <a:solidFill>
              <a:srgbClr val="D2DBE0"/>
            </a:solidFill>
            <a:ln>
              <a:noFill/>
            </a:ln>
            <a:effectLst/>
            <a:extLst>
              <a:ext uri="{91240B29-F687-4F45-9708-019B960494DF}">
                <a14:hiddenLine xmlns:a14="http://schemas.microsoft.com/office/drawing/2010/main">
                  <a:noFill/>
                </a14:hiddenLine>
              </a:ext>
            </a:extLst>
          </c:spPr>
          <c:invertIfNegative val="0"/>
          <c:cat>
            <c:numRef>
              <c:f>'G-49'!$A$3:$A$31</c:f>
              <c:numCache>
                <c:formatCode>0</c:formatCode>
                <c:ptCount val="29"/>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pt idx="21">
                  <c:v>2017</c:v>
                </c:pt>
                <c:pt idx="22">
                  <c:v>2018</c:v>
                </c:pt>
                <c:pt idx="23">
                  <c:v>2019</c:v>
                </c:pt>
                <c:pt idx="24">
                  <c:v>2020</c:v>
                </c:pt>
                <c:pt idx="25">
                  <c:v>2021</c:v>
                </c:pt>
                <c:pt idx="26">
                  <c:v>2022</c:v>
                </c:pt>
                <c:pt idx="27">
                  <c:v>2023</c:v>
                </c:pt>
                <c:pt idx="28">
                  <c:v>2024</c:v>
                </c:pt>
              </c:numCache>
            </c:numRef>
          </c:cat>
          <c:val>
            <c:numRef>
              <c:f>'G-49'!$E$3:$E$31</c:f>
              <c:numCache>
                <c:formatCode>0.00;\-0.00;0.00</c:formatCode>
                <c:ptCount val="29"/>
                <c:pt idx="0">
                  <c:v>-0.67507072446737482</c:v>
                </c:pt>
                <c:pt idx="1">
                  <c:v>1.99349886123911E-2</c:v>
                </c:pt>
                <c:pt idx="2">
                  <c:v>2.136376948325136</c:v>
                </c:pt>
                <c:pt idx="3">
                  <c:v>-3.218050799199013</c:v>
                </c:pt>
                <c:pt idx="4">
                  <c:v>-3.1033133661319212</c:v>
                </c:pt>
                <c:pt idx="5">
                  <c:v>-0.69509483278622497</c:v>
                </c:pt>
                <c:pt idx="6">
                  <c:v>-3.0826146285981801</c:v>
                </c:pt>
                <c:pt idx="7">
                  <c:v>0.60091196019662618</c:v>
                </c:pt>
                <c:pt idx="8">
                  <c:v>3.123359941729476</c:v>
                </c:pt>
                <c:pt idx="9">
                  <c:v>-2.786417718263579</c:v>
                </c:pt>
                <c:pt idx="10">
                  <c:v>7.91800999509817E-2</c:v>
                </c:pt>
                <c:pt idx="11">
                  <c:v>1.136198601387939</c:v>
                </c:pt>
                <c:pt idx="12">
                  <c:v>-2.235849871170803</c:v>
                </c:pt>
                <c:pt idx="13">
                  <c:v>-3.3079287811154999E-3</c:v>
                </c:pt>
                <c:pt idx="14">
                  <c:v>-8.6940843641928112</c:v>
                </c:pt>
                <c:pt idx="15">
                  <c:v>0.97087950049425942</c:v>
                </c:pt>
                <c:pt idx="16">
                  <c:v>-3.607848280874304</c:v>
                </c:pt>
                <c:pt idx="17">
                  <c:v>-0.4698079443250513</c:v>
                </c:pt>
                <c:pt idx="18">
                  <c:v>2.746094962748558</c:v>
                </c:pt>
                <c:pt idx="19">
                  <c:v>-3.0622493962094488</c:v>
                </c:pt>
                <c:pt idx="20">
                  <c:v>0.57128914928616936</c:v>
                </c:pt>
                <c:pt idx="21">
                  <c:v>-2.3220485483744122</c:v>
                </c:pt>
                <c:pt idx="22">
                  <c:v>2.1918028846094728</c:v>
                </c:pt>
                <c:pt idx="23">
                  <c:v>-3.9654532628262018</c:v>
                </c:pt>
                <c:pt idx="24">
                  <c:v>-1.9260008486015501</c:v>
                </c:pt>
                <c:pt idx="25">
                  <c:v>1.4175408585952449</c:v>
                </c:pt>
                <c:pt idx="26">
                  <c:v>-4.2855840175366033</c:v>
                </c:pt>
                <c:pt idx="27">
                  <c:v>-0.42727034564951077</c:v>
                </c:pt>
                <c:pt idx="28">
                  <c:v>-4.384840695908121</c:v>
                </c:pt>
              </c:numCache>
            </c:numRef>
          </c:val>
          <c:extLst>
            <c:ext xmlns:c16="http://schemas.microsoft.com/office/drawing/2014/chart" uri="{C3380CC4-5D6E-409C-BE32-E72D297353CC}">
              <c16:uniqueId val="{00000003-6C23-417F-A1B6-A29490737061}"/>
            </c:ext>
          </c:extLst>
        </c:ser>
        <c:dLbls>
          <c:showLegendKey val="0"/>
          <c:showVal val="0"/>
          <c:showCatName val="0"/>
          <c:showSerName val="0"/>
          <c:showPercent val="0"/>
          <c:showBubbleSize val="0"/>
        </c:dLbls>
        <c:gapWidth val="45"/>
        <c:overlap val="100"/>
        <c:axId val="2081373536"/>
        <c:axId val="1867604816"/>
      </c:barChart>
      <c:lineChart>
        <c:grouping val="standard"/>
        <c:varyColors val="0"/>
        <c:ser>
          <c:idx val="4"/>
          <c:order val="4"/>
          <c:tx>
            <c:strRef>
              <c:f>'G-49'!$F$2</c:f>
              <c:strCache>
                <c:ptCount val="1"/>
                <c:pt idx="0">
                  <c:v>GHG change</c:v>
                </c:pt>
              </c:strCache>
            </c:strRef>
          </c:tx>
          <c:spPr>
            <a:ln w="38100" cap="rnd">
              <a:noFill/>
              <a:prstDash val="solid"/>
              <a:round/>
            </a:ln>
            <a:effectLst/>
            <a:extLst>
              <a:ext uri="{91240B29-F687-4F45-9708-019B960494DF}">
                <a14:hiddenLine xmlns:a14="http://schemas.microsoft.com/office/drawing/2010/main" w="38100" cap="rnd">
                  <a:solidFill>
                    <a:srgbClr val="A02B93"/>
                  </a:solidFill>
                  <a:prstDash val="solid"/>
                  <a:round/>
                </a14:hiddenLine>
              </a:ext>
            </a:extLst>
          </c:spPr>
          <c:marker>
            <c:symbol val="diamond"/>
            <c:size val="9"/>
            <c:spPr>
              <a:solidFill>
                <a:srgbClr val="0086DE"/>
              </a:solidFill>
              <a:ln w="12700">
                <a:solidFill>
                  <a:srgbClr val="FFFFFF"/>
                </a:solidFill>
                <a:prstDash val="solid"/>
              </a:ln>
              <a:effectLst/>
            </c:spPr>
          </c:marker>
          <c:cat>
            <c:numRef>
              <c:f>'G-49'!$A$3:$A$31</c:f>
              <c:numCache>
                <c:formatCode>0</c:formatCode>
                <c:ptCount val="29"/>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pt idx="21">
                  <c:v>2017</c:v>
                </c:pt>
                <c:pt idx="22">
                  <c:v>2018</c:v>
                </c:pt>
                <c:pt idx="23">
                  <c:v>2019</c:v>
                </c:pt>
                <c:pt idx="24">
                  <c:v>2020</c:v>
                </c:pt>
                <c:pt idx="25">
                  <c:v>2021</c:v>
                </c:pt>
                <c:pt idx="26">
                  <c:v>2022</c:v>
                </c:pt>
                <c:pt idx="27">
                  <c:v>2023</c:v>
                </c:pt>
                <c:pt idx="28">
                  <c:v>2024</c:v>
                </c:pt>
              </c:numCache>
            </c:numRef>
          </c:cat>
          <c:val>
            <c:numRef>
              <c:f>'G-49'!$F$3:$F$31</c:f>
              <c:numCache>
                <c:formatCode>0.00;\-0.00;0.00</c:formatCode>
                <c:ptCount val="29"/>
                <c:pt idx="0">
                  <c:v>-0.17467195491516199</c:v>
                </c:pt>
                <c:pt idx="1">
                  <c:v>-0.2385223484377974</c:v>
                </c:pt>
                <c:pt idx="2">
                  <c:v>-1.275802770150847</c:v>
                </c:pt>
                <c:pt idx="3">
                  <c:v>-2.4959989813394761</c:v>
                </c:pt>
                <c:pt idx="4">
                  <c:v>-3.6444760122927629</c:v>
                </c:pt>
                <c:pt idx="5">
                  <c:v>4.3933883804818663</c:v>
                </c:pt>
                <c:pt idx="6">
                  <c:v>-2.441156500922403</c:v>
                </c:pt>
                <c:pt idx="7">
                  <c:v>0.25495468270033678</c:v>
                </c:pt>
                <c:pt idx="8">
                  <c:v>1.2470592176089921</c:v>
                </c:pt>
                <c:pt idx="9">
                  <c:v>7.3372785644564998E-3</c:v>
                </c:pt>
                <c:pt idx="10">
                  <c:v>-0.90819638258476942</c:v>
                </c:pt>
                <c:pt idx="11">
                  <c:v>-3.707689142328618</c:v>
                </c:pt>
                <c:pt idx="12">
                  <c:v>1.103109667198332</c:v>
                </c:pt>
                <c:pt idx="13">
                  <c:v>-9.0226920431607738</c:v>
                </c:pt>
                <c:pt idx="14">
                  <c:v>2.5945496541305961</c:v>
                </c:pt>
                <c:pt idx="15">
                  <c:v>-3.3577954389240721</c:v>
                </c:pt>
                <c:pt idx="16">
                  <c:v>-5.4435103765214876</c:v>
                </c:pt>
                <c:pt idx="17">
                  <c:v>-0.1734556343020443</c:v>
                </c:pt>
                <c:pt idx="18">
                  <c:v>-4.7457712446547617</c:v>
                </c:pt>
                <c:pt idx="19">
                  <c:v>0.81550963477656779</c:v>
                </c:pt>
                <c:pt idx="20">
                  <c:v>1.967956141220029</c:v>
                </c:pt>
                <c:pt idx="21">
                  <c:v>2.300197514894009</c:v>
                </c:pt>
                <c:pt idx="22">
                  <c:v>-0.86504043888009363</c:v>
                </c:pt>
                <c:pt idx="23">
                  <c:v>-5.8276233435192282</c:v>
                </c:pt>
                <c:pt idx="24">
                  <c:v>-7.0723267516008548</c:v>
                </c:pt>
                <c:pt idx="25">
                  <c:v>9.3844182834843082</c:v>
                </c:pt>
                <c:pt idx="26">
                  <c:v>-10.77941501642208</c:v>
                </c:pt>
                <c:pt idx="27">
                  <c:v>-1.356605987791681</c:v>
                </c:pt>
                <c:pt idx="28">
                  <c:v>-7.7598748233855366</c:v>
                </c:pt>
              </c:numCache>
            </c:numRef>
          </c:val>
          <c:smooth val="0"/>
          <c:extLst>
            <c:ext xmlns:c16="http://schemas.microsoft.com/office/drawing/2014/chart" uri="{C3380CC4-5D6E-409C-BE32-E72D297353CC}">
              <c16:uniqueId val="{00000004-6C23-417F-A1B6-A29490737061}"/>
            </c:ext>
          </c:extLst>
        </c:ser>
        <c:dLbls>
          <c:showLegendKey val="0"/>
          <c:showVal val="0"/>
          <c:showCatName val="0"/>
          <c:showSerName val="0"/>
          <c:showPercent val="0"/>
          <c:showBubbleSize val="0"/>
        </c:dLbls>
        <c:marker val="1"/>
        <c:smooth val="0"/>
        <c:axId val="2081373536"/>
        <c:axId val="1867604816"/>
      </c:lineChart>
      <c:catAx>
        <c:axId val="2081373536"/>
        <c:scaling>
          <c:orientation val="minMax"/>
        </c:scaling>
        <c:delete val="0"/>
        <c:axPos val="b"/>
        <c:numFmt formatCode="0" sourceLinked="1"/>
        <c:majorTickMark val="none"/>
        <c:minorTickMark val="none"/>
        <c:tickLblPos val="low"/>
        <c:spPr>
          <a:ln w="11430">
            <a:solidFill>
              <a:srgbClr val="4A5560"/>
            </a:solidFill>
          </a:ln>
        </c:spPr>
        <c:txPr>
          <a:bodyPr rot="0" vert="horz"/>
          <a:lstStyle/>
          <a:p>
            <a:pPr>
              <a:defRPr sz="600">
                <a:latin typeface="Arial"/>
                <a:ea typeface="Arial"/>
                <a:cs typeface="Arial"/>
              </a:defRPr>
            </a:pPr>
            <a:endParaRPr lang="sk-SK"/>
          </a:p>
        </c:txPr>
        <c:crossAx val="1867604816"/>
        <c:crossesAt val="0"/>
        <c:auto val="0"/>
        <c:lblAlgn val="ctr"/>
        <c:lblOffset val="100"/>
        <c:tickLblSkip val="1"/>
        <c:noMultiLvlLbl val="0"/>
      </c:catAx>
      <c:valAx>
        <c:axId val="1867604816"/>
        <c:scaling>
          <c:orientation val="minMax"/>
          <c:max val="15"/>
          <c:min val="-20"/>
        </c:scaling>
        <c:delete val="0"/>
        <c:axPos val="l"/>
        <c:majorGridlines>
          <c:spPr>
            <a:ln w="3810">
              <a:solidFill>
                <a:srgbClr val="D2DBE0"/>
              </a:solidFill>
            </a:ln>
          </c:spPr>
        </c:majorGridlines>
        <c:numFmt formatCode="0" sourceLinked="0"/>
        <c:majorTickMark val="none"/>
        <c:minorTickMark val="none"/>
        <c:tickLblPos val="nextTo"/>
        <c:spPr>
          <a:ln w="11430">
            <a:solidFill>
              <a:srgbClr val="4A5560"/>
            </a:solidFill>
          </a:ln>
        </c:spPr>
        <c:txPr>
          <a:bodyPr/>
          <a:lstStyle/>
          <a:p>
            <a:pPr>
              <a:defRPr sz="700">
                <a:latin typeface="Arial"/>
                <a:ea typeface="Arial"/>
                <a:cs typeface="Arial"/>
              </a:defRPr>
            </a:pPr>
            <a:endParaRPr lang="sk-SK"/>
          </a:p>
        </c:txPr>
        <c:crossAx val="2081373536"/>
        <c:crosses val="autoZero"/>
        <c:crossBetween val="between"/>
        <c:majorUnit val="5"/>
      </c:valAx>
      <c:spPr>
        <a:solidFill>
          <a:srgbClr val="FFFFFF"/>
        </a:solidFill>
        <a:ln>
          <a:noFill/>
        </a:ln>
        <a:effectLst/>
        <a:extLst>
          <a:ext uri="{91240B29-F687-4F45-9708-019B960494DF}">
            <a14:hiddenLine xmlns:a14="http://schemas.microsoft.com/office/drawing/2010/main">
              <a:noFill/>
            </a14:hiddenLine>
          </a:ext>
        </a:extLst>
      </c:spPr>
    </c:plotArea>
    <c:legend>
      <c:legendPos val="b"/>
      <c:overlay val="0"/>
      <c:spPr>
        <a:noFill/>
        <a:ln>
          <a:noFill/>
        </a:ln>
        <a:effectLst/>
        <a:extLst>
          <a:ext uri="{91240B29-F687-4F45-9708-019B960494DF}">
            <a14:hiddenLine xmlns:a14="http://schemas.microsoft.com/office/drawing/2010/main">
              <a:noFill/>
            </a14:hiddenLine>
          </a:ext>
        </a:extLst>
      </c:spPr>
      <c:txPr>
        <a:bodyPr/>
        <a:lstStyle/>
        <a:p>
          <a:pPr>
            <a:defRPr sz="800">
              <a:latin typeface="Arial"/>
              <a:ea typeface="Arial"/>
              <a:cs typeface="Arial"/>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12700">
      <a:noFill/>
      <a:prstDash val="solid"/>
      <a:round/>
    </a:ln>
    <a:effectLst/>
    <a:extLst>
      <a:ext uri="{91240B29-F687-4F45-9708-019B960494DF}">
        <a14:hiddenLine xmlns:a14="http://schemas.microsoft.com/office/drawing/2010/main" w="12700">
          <a:solidFill>
            <a:sysClr val="windowText" lastClr="000000">
              <a:tint val="75000"/>
            </a:sysClr>
          </a:solidFill>
          <a:prstDash val="solid"/>
          <a:round/>
        </a14:hiddenLine>
      </a:ext>
    </a:extLst>
  </c:spPr>
  <c:txPr>
    <a:bodyPr/>
    <a:lstStyle/>
    <a:p>
      <a:pPr>
        <a:defRPr sz="700">
          <a:latin typeface="Arial"/>
          <a:ea typeface="Arial"/>
          <a:cs typeface="Arial"/>
        </a:defRPr>
      </a:pPr>
      <a:endParaRPr lang="sk-SK"/>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'G-50'!$B$2</c:f>
              <c:strCache>
                <c:ptCount val="1"/>
                <c:pt idx="0">
                  <c:v>2025</c:v>
                </c:pt>
              </c:strCache>
            </c:strRef>
          </c:tx>
          <c:spPr>
            <a:solidFill>
              <a:srgbClr val="0086DE"/>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CE45-455F-9FD5-3FD0A4870B9A}"/>
              </c:ext>
            </c:extLst>
          </c:dPt>
          <c:dPt>
            <c:idx val="1"/>
            <c:invertIfNegative val="0"/>
            <c:bubble3D val="0"/>
            <c:extLst>
              <c:ext xmlns:c16="http://schemas.microsoft.com/office/drawing/2014/chart" uri="{C3380CC4-5D6E-409C-BE32-E72D297353CC}">
                <c16:uniqueId val="{00000001-CE45-455F-9FD5-3FD0A4870B9A}"/>
              </c:ext>
            </c:extLst>
          </c:dPt>
          <c:dPt>
            <c:idx val="2"/>
            <c:invertIfNegative val="0"/>
            <c:bubble3D val="0"/>
            <c:extLst>
              <c:ext xmlns:c16="http://schemas.microsoft.com/office/drawing/2014/chart" uri="{C3380CC4-5D6E-409C-BE32-E72D297353CC}">
                <c16:uniqueId val="{00000002-CE45-455F-9FD5-3FD0A4870B9A}"/>
              </c:ext>
            </c:extLst>
          </c:dPt>
          <c:dPt>
            <c:idx val="3"/>
            <c:invertIfNegative val="0"/>
            <c:bubble3D val="0"/>
            <c:extLst>
              <c:ext xmlns:c16="http://schemas.microsoft.com/office/drawing/2014/chart" uri="{C3380CC4-5D6E-409C-BE32-E72D297353CC}">
                <c16:uniqueId val="{00000003-CE45-455F-9FD5-3FD0A4870B9A}"/>
              </c:ext>
            </c:extLst>
          </c:dPt>
          <c:dPt>
            <c:idx val="4"/>
            <c:invertIfNegative val="0"/>
            <c:bubble3D val="0"/>
            <c:extLst>
              <c:ext xmlns:c16="http://schemas.microsoft.com/office/drawing/2014/chart" uri="{C3380CC4-5D6E-409C-BE32-E72D297353CC}">
                <c16:uniqueId val="{00000004-CE45-455F-9FD5-3FD0A4870B9A}"/>
              </c:ext>
            </c:extLst>
          </c:dPt>
          <c:dPt>
            <c:idx val="5"/>
            <c:invertIfNegative val="0"/>
            <c:bubble3D val="0"/>
            <c:extLst>
              <c:ext xmlns:c16="http://schemas.microsoft.com/office/drawing/2014/chart" uri="{C3380CC4-5D6E-409C-BE32-E72D297353CC}">
                <c16:uniqueId val="{00000005-CE45-455F-9FD5-3FD0A4870B9A}"/>
              </c:ext>
            </c:extLst>
          </c:dPt>
          <c:dPt>
            <c:idx val="6"/>
            <c:invertIfNegative val="0"/>
            <c:bubble3D val="0"/>
            <c:extLst>
              <c:ext xmlns:c16="http://schemas.microsoft.com/office/drawing/2014/chart" uri="{C3380CC4-5D6E-409C-BE32-E72D297353CC}">
                <c16:uniqueId val="{00000006-CE45-455F-9FD5-3FD0A4870B9A}"/>
              </c:ext>
            </c:extLst>
          </c:dPt>
          <c:dPt>
            <c:idx val="7"/>
            <c:invertIfNegative val="0"/>
            <c:bubble3D val="0"/>
            <c:extLst>
              <c:ext xmlns:c16="http://schemas.microsoft.com/office/drawing/2014/chart" uri="{C3380CC4-5D6E-409C-BE32-E72D297353CC}">
                <c16:uniqueId val="{00000007-CE45-455F-9FD5-3FD0A4870B9A}"/>
              </c:ext>
            </c:extLst>
          </c:dPt>
          <c:dPt>
            <c:idx val="8"/>
            <c:invertIfNegative val="0"/>
            <c:bubble3D val="0"/>
            <c:extLst>
              <c:ext xmlns:c16="http://schemas.microsoft.com/office/drawing/2014/chart" uri="{C3380CC4-5D6E-409C-BE32-E72D297353CC}">
                <c16:uniqueId val="{00000008-CE45-455F-9FD5-3FD0A4870B9A}"/>
              </c:ext>
            </c:extLst>
          </c:dPt>
          <c:dPt>
            <c:idx val="9"/>
            <c:invertIfNegative val="0"/>
            <c:bubble3D val="0"/>
            <c:extLst>
              <c:ext xmlns:c16="http://schemas.microsoft.com/office/drawing/2014/chart" uri="{C3380CC4-5D6E-409C-BE32-E72D297353CC}">
                <c16:uniqueId val="{00000009-CE45-455F-9FD5-3FD0A4870B9A}"/>
              </c:ext>
            </c:extLst>
          </c:dPt>
          <c:dPt>
            <c:idx val="10"/>
            <c:invertIfNegative val="0"/>
            <c:bubble3D val="0"/>
            <c:extLst>
              <c:ext xmlns:c16="http://schemas.microsoft.com/office/drawing/2014/chart" uri="{C3380CC4-5D6E-409C-BE32-E72D297353CC}">
                <c16:uniqueId val="{0000000A-CE45-455F-9FD5-3FD0A4870B9A}"/>
              </c:ext>
            </c:extLst>
          </c:dPt>
          <c:dPt>
            <c:idx val="11"/>
            <c:invertIfNegative val="0"/>
            <c:bubble3D val="0"/>
            <c:extLst>
              <c:ext xmlns:c16="http://schemas.microsoft.com/office/drawing/2014/chart" uri="{C3380CC4-5D6E-409C-BE32-E72D297353CC}">
                <c16:uniqueId val="{0000000B-CE45-455F-9FD5-3FD0A4870B9A}"/>
              </c:ext>
            </c:extLst>
          </c:dPt>
          <c:dPt>
            <c:idx val="12"/>
            <c:invertIfNegative val="0"/>
            <c:bubble3D val="0"/>
            <c:extLst>
              <c:ext xmlns:c16="http://schemas.microsoft.com/office/drawing/2014/chart" uri="{C3380CC4-5D6E-409C-BE32-E72D297353CC}">
                <c16:uniqueId val="{0000000C-CE45-455F-9FD5-3FD0A4870B9A}"/>
              </c:ext>
            </c:extLst>
          </c:dPt>
          <c:dPt>
            <c:idx val="13"/>
            <c:invertIfNegative val="0"/>
            <c:bubble3D val="0"/>
            <c:extLst>
              <c:ext xmlns:c16="http://schemas.microsoft.com/office/drawing/2014/chart" uri="{C3380CC4-5D6E-409C-BE32-E72D297353CC}">
                <c16:uniqueId val="{0000000D-CE45-455F-9FD5-3FD0A4870B9A}"/>
              </c:ext>
            </c:extLst>
          </c:dPt>
          <c:dPt>
            <c:idx val="14"/>
            <c:invertIfNegative val="0"/>
            <c:bubble3D val="0"/>
            <c:extLst>
              <c:ext xmlns:c16="http://schemas.microsoft.com/office/drawing/2014/chart" uri="{C3380CC4-5D6E-409C-BE32-E72D297353CC}">
                <c16:uniqueId val="{0000000E-CE45-455F-9FD5-3FD0A4870B9A}"/>
              </c:ext>
            </c:extLst>
          </c:dPt>
          <c:dPt>
            <c:idx val="15"/>
            <c:invertIfNegative val="0"/>
            <c:bubble3D val="0"/>
            <c:extLst>
              <c:ext xmlns:c16="http://schemas.microsoft.com/office/drawing/2014/chart" uri="{C3380CC4-5D6E-409C-BE32-E72D297353CC}">
                <c16:uniqueId val="{0000000F-CE45-455F-9FD5-3FD0A4870B9A}"/>
              </c:ext>
            </c:extLst>
          </c:dPt>
          <c:dPt>
            <c:idx val="16"/>
            <c:invertIfNegative val="0"/>
            <c:bubble3D val="0"/>
            <c:extLst>
              <c:ext xmlns:c16="http://schemas.microsoft.com/office/drawing/2014/chart" uri="{C3380CC4-5D6E-409C-BE32-E72D297353CC}">
                <c16:uniqueId val="{00000010-CE45-455F-9FD5-3FD0A4870B9A}"/>
              </c:ext>
            </c:extLst>
          </c:dPt>
          <c:dPt>
            <c:idx val="17"/>
            <c:invertIfNegative val="0"/>
            <c:bubble3D val="0"/>
            <c:extLst>
              <c:ext xmlns:c16="http://schemas.microsoft.com/office/drawing/2014/chart" uri="{C3380CC4-5D6E-409C-BE32-E72D297353CC}">
                <c16:uniqueId val="{00000011-CE45-455F-9FD5-3FD0A4870B9A}"/>
              </c:ext>
            </c:extLst>
          </c:dPt>
          <c:dPt>
            <c:idx val="18"/>
            <c:invertIfNegative val="0"/>
            <c:bubble3D val="0"/>
            <c:extLst>
              <c:ext xmlns:c16="http://schemas.microsoft.com/office/drawing/2014/chart" uri="{C3380CC4-5D6E-409C-BE32-E72D297353CC}">
                <c16:uniqueId val="{00000012-CE45-455F-9FD5-3FD0A4870B9A}"/>
              </c:ext>
            </c:extLst>
          </c:dPt>
          <c:dPt>
            <c:idx val="19"/>
            <c:invertIfNegative val="0"/>
            <c:bubble3D val="0"/>
            <c:extLst>
              <c:ext xmlns:c16="http://schemas.microsoft.com/office/drawing/2014/chart" uri="{C3380CC4-5D6E-409C-BE32-E72D297353CC}">
                <c16:uniqueId val="{00000013-CE45-455F-9FD5-3FD0A4870B9A}"/>
              </c:ext>
            </c:extLst>
          </c:dPt>
          <c:dPt>
            <c:idx val="20"/>
            <c:invertIfNegative val="0"/>
            <c:bubble3D val="0"/>
            <c:extLst>
              <c:ext xmlns:c16="http://schemas.microsoft.com/office/drawing/2014/chart" uri="{C3380CC4-5D6E-409C-BE32-E72D297353CC}">
                <c16:uniqueId val="{00000014-CE45-455F-9FD5-3FD0A4870B9A}"/>
              </c:ext>
            </c:extLst>
          </c:dPt>
          <c:dPt>
            <c:idx val="21"/>
            <c:invertIfNegative val="0"/>
            <c:bubble3D val="0"/>
            <c:extLst>
              <c:ext xmlns:c16="http://schemas.microsoft.com/office/drawing/2014/chart" uri="{C3380CC4-5D6E-409C-BE32-E72D297353CC}">
                <c16:uniqueId val="{00000015-CE45-455F-9FD5-3FD0A4870B9A}"/>
              </c:ext>
            </c:extLst>
          </c:dPt>
          <c:dPt>
            <c:idx val="22"/>
            <c:invertIfNegative val="0"/>
            <c:bubble3D val="0"/>
            <c:extLst>
              <c:ext xmlns:c16="http://schemas.microsoft.com/office/drawing/2014/chart" uri="{C3380CC4-5D6E-409C-BE32-E72D297353CC}">
                <c16:uniqueId val="{00000016-CE45-455F-9FD5-3FD0A4870B9A}"/>
              </c:ext>
            </c:extLst>
          </c:dPt>
          <c:dPt>
            <c:idx val="23"/>
            <c:invertIfNegative val="0"/>
            <c:bubble3D val="0"/>
            <c:extLst>
              <c:ext xmlns:c16="http://schemas.microsoft.com/office/drawing/2014/chart" uri="{C3380CC4-5D6E-409C-BE32-E72D297353CC}">
                <c16:uniqueId val="{00000017-CE45-455F-9FD5-3FD0A4870B9A}"/>
              </c:ext>
            </c:extLst>
          </c:dPt>
          <c:dPt>
            <c:idx val="24"/>
            <c:invertIfNegative val="0"/>
            <c:bubble3D val="0"/>
            <c:extLst>
              <c:ext xmlns:c16="http://schemas.microsoft.com/office/drawing/2014/chart" uri="{C3380CC4-5D6E-409C-BE32-E72D297353CC}">
                <c16:uniqueId val="{00000018-CE45-455F-9FD5-3FD0A4870B9A}"/>
              </c:ext>
            </c:extLst>
          </c:dPt>
          <c:dPt>
            <c:idx val="25"/>
            <c:invertIfNegative val="0"/>
            <c:bubble3D val="0"/>
            <c:extLst>
              <c:ext xmlns:c16="http://schemas.microsoft.com/office/drawing/2014/chart" uri="{C3380CC4-5D6E-409C-BE32-E72D297353CC}">
                <c16:uniqueId val="{00000019-CE45-455F-9FD5-3FD0A4870B9A}"/>
              </c:ext>
            </c:extLst>
          </c:dPt>
          <c:dPt>
            <c:idx val="26"/>
            <c:invertIfNegative val="0"/>
            <c:bubble3D val="0"/>
            <c:extLst>
              <c:ext xmlns:c16="http://schemas.microsoft.com/office/drawing/2014/chart" uri="{C3380CC4-5D6E-409C-BE32-E72D297353CC}">
                <c16:uniqueId val="{0000001A-CE45-455F-9FD5-3FD0A4870B9A}"/>
              </c:ext>
            </c:extLst>
          </c:dPt>
          <c:dPt>
            <c:idx val="27"/>
            <c:invertIfNegative val="0"/>
            <c:bubble3D val="0"/>
            <c:extLst>
              <c:ext xmlns:c16="http://schemas.microsoft.com/office/drawing/2014/chart" uri="{C3380CC4-5D6E-409C-BE32-E72D297353CC}">
                <c16:uniqueId val="{0000001B-CE45-455F-9FD5-3FD0A4870B9A}"/>
              </c:ext>
            </c:extLst>
          </c:dPt>
          <c:cat>
            <c:strRef>
              <c:f>'G-50'!$A$3:$A$30</c:f>
              <c:strCache>
                <c:ptCount val="28"/>
                <c:pt idx="0">
                  <c:v>BE</c:v>
                </c:pt>
                <c:pt idx="1">
                  <c:v>SK</c:v>
                </c:pt>
                <c:pt idx="2">
                  <c:v>IE</c:v>
                </c:pt>
                <c:pt idx="3">
                  <c:v>PL</c:v>
                </c:pt>
                <c:pt idx="4">
                  <c:v>MT</c:v>
                </c:pt>
                <c:pt idx="5">
                  <c:v>CZ</c:v>
                </c:pt>
                <c:pt idx="6">
                  <c:v>HU</c:v>
                </c:pt>
                <c:pt idx="7">
                  <c:v>LU</c:v>
                </c:pt>
                <c:pt idx="8">
                  <c:v>IT</c:v>
                </c:pt>
                <c:pt idx="9">
                  <c:v>CY</c:v>
                </c:pt>
                <c:pt idx="10">
                  <c:v>BG</c:v>
                </c:pt>
                <c:pt idx="11">
                  <c:v>NL</c:v>
                </c:pt>
                <c:pt idx="12">
                  <c:v>DE</c:v>
                </c:pt>
                <c:pt idx="13">
                  <c:v>FR</c:v>
                </c:pt>
                <c:pt idx="14">
                  <c:v>SI</c:v>
                </c:pt>
                <c:pt idx="15">
                  <c:v>RO</c:v>
                </c:pt>
                <c:pt idx="16">
                  <c:v>ES</c:v>
                </c:pt>
                <c:pt idx="17">
                  <c:v>EU27</c:v>
                </c:pt>
                <c:pt idx="18">
                  <c:v>GR</c:v>
                </c:pt>
                <c:pt idx="19">
                  <c:v>HR</c:v>
                </c:pt>
                <c:pt idx="20">
                  <c:v>PT</c:v>
                </c:pt>
                <c:pt idx="21">
                  <c:v>LT</c:v>
                </c:pt>
                <c:pt idx="22">
                  <c:v>EE</c:v>
                </c:pt>
                <c:pt idx="23">
                  <c:v>AT</c:v>
                </c:pt>
                <c:pt idx="24">
                  <c:v>LV</c:v>
                </c:pt>
                <c:pt idx="25">
                  <c:v>DK</c:v>
                </c:pt>
                <c:pt idx="26">
                  <c:v>FI</c:v>
                </c:pt>
                <c:pt idx="27">
                  <c:v>SE</c:v>
                </c:pt>
              </c:strCache>
            </c:strRef>
          </c:cat>
          <c:val>
            <c:numRef>
              <c:f>'G-50'!$B$3:$B$30</c:f>
              <c:numCache>
                <c:formatCode>0.00;\-0.00;0.00</c:formatCode>
                <c:ptCount val="28"/>
                <c:pt idx="0">
                  <c:v>14.9</c:v>
                </c:pt>
                <c:pt idx="1">
                  <c:v>16.3</c:v>
                </c:pt>
                <c:pt idx="2">
                  <c:v>17.2</c:v>
                </c:pt>
                <c:pt idx="3">
                  <c:v>18.7</c:v>
                </c:pt>
                <c:pt idx="4">
                  <c:v>18.8</c:v>
                </c:pt>
                <c:pt idx="5">
                  <c:v>19.100000000000001</c:v>
                </c:pt>
                <c:pt idx="6">
                  <c:v>19.600000000000001</c:v>
                </c:pt>
                <c:pt idx="7">
                  <c:v>20.2</c:v>
                </c:pt>
                <c:pt idx="8">
                  <c:v>20.5</c:v>
                </c:pt>
                <c:pt idx="9">
                  <c:v>21.5</c:v>
                </c:pt>
                <c:pt idx="10">
                  <c:v>22.7</c:v>
                </c:pt>
                <c:pt idx="11">
                  <c:v>22.7</c:v>
                </c:pt>
                <c:pt idx="12">
                  <c:v>23.9</c:v>
                </c:pt>
                <c:pt idx="13">
                  <c:v>23.9</c:v>
                </c:pt>
                <c:pt idx="14">
                  <c:v>25.4</c:v>
                </c:pt>
                <c:pt idx="15">
                  <c:v>25.6</c:v>
                </c:pt>
                <c:pt idx="16">
                  <c:v>26</c:v>
                </c:pt>
                <c:pt idx="17">
                  <c:v>26.2</c:v>
                </c:pt>
                <c:pt idx="18">
                  <c:v>26.9</c:v>
                </c:pt>
                <c:pt idx="19">
                  <c:v>28.5</c:v>
                </c:pt>
                <c:pt idx="20">
                  <c:v>36.700000000000003</c:v>
                </c:pt>
                <c:pt idx="21">
                  <c:v>38.5</c:v>
                </c:pt>
                <c:pt idx="22">
                  <c:v>42.3</c:v>
                </c:pt>
                <c:pt idx="23">
                  <c:v>44.2</c:v>
                </c:pt>
                <c:pt idx="24">
                  <c:v>46.3</c:v>
                </c:pt>
                <c:pt idx="25">
                  <c:v>48.2</c:v>
                </c:pt>
                <c:pt idx="26">
                  <c:v>53</c:v>
                </c:pt>
                <c:pt idx="27">
                  <c:v>65.400000000000006</c:v>
                </c:pt>
              </c:numCache>
            </c:numRef>
          </c:val>
          <c:extLst>
            <c:ext xmlns:c16="http://schemas.microsoft.com/office/drawing/2014/chart" uri="{C3380CC4-5D6E-409C-BE32-E72D297353CC}">
              <c16:uniqueId val="{0000001C-CE45-455F-9FD5-3FD0A4870B9A}"/>
            </c:ext>
          </c:extLst>
        </c:ser>
        <c:dLbls>
          <c:showLegendKey val="0"/>
          <c:showVal val="0"/>
          <c:showCatName val="0"/>
          <c:showSerName val="0"/>
          <c:showPercent val="0"/>
          <c:showBubbleSize val="0"/>
        </c:dLbls>
        <c:gapWidth val="35"/>
        <c:axId val="2051447599"/>
        <c:axId val="1867566416"/>
      </c:barChart>
      <c:lineChart>
        <c:grouping val="standard"/>
        <c:varyColors val="0"/>
        <c:ser>
          <c:idx val="1"/>
          <c:order val="1"/>
          <c:tx>
            <c:strRef>
              <c:f>'G-50'!$C$2</c:f>
              <c:strCache>
                <c:ptCount val="1"/>
                <c:pt idx="0">
                  <c:v>2004</c:v>
                </c:pt>
              </c:strCache>
            </c:strRef>
          </c:tx>
          <c:spPr>
            <a:ln w="38100" cap="rnd">
              <a:noFill/>
              <a:prstDash val="solid"/>
              <a:round/>
            </a:ln>
            <a:effectLst/>
            <a:extLst>
              <a:ext uri="{91240B29-F687-4F45-9708-019B960494DF}">
                <a14:hiddenLine xmlns:a14="http://schemas.microsoft.com/office/drawing/2010/main" w="38100" cap="rnd">
                  <a:solidFill>
                    <a:srgbClr val="E97132"/>
                  </a:solidFill>
                  <a:prstDash val="solid"/>
                  <a:round/>
                </a14:hiddenLine>
              </a:ext>
            </a:extLst>
          </c:spPr>
          <c:marker>
            <c:symbol val="circle"/>
            <c:size val="7"/>
            <c:spPr>
              <a:solidFill>
                <a:srgbClr val="2B5291"/>
              </a:solidFill>
              <a:ln w="12700">
                <a:solidFill>
                  <a:srgbClr val="2B5291"/>
                </a:solidFill>
                <a:prstDash val="solid"/>
              </a:ln>
              <a:effectLst/>
            </c:spPr>
          </c:marker>
          <c:cat>
            <c:strRef>
              <c:f>'G-50'!$A$3:$A$30</c:f>
              <c:strCache>
                <c:ptCount val="28"/>
                <c:pt idx="0">
                  <c:v>BE</c:v>
                </c:pt>
                <c:pt idx="1">
                  <c:v>SK</c:v>
                </c:pt>
                <c:pt idx="2">
                  <c:v>IE</c:v>
                </c:pt>
                <c:pt idx="3">
                  <c:v>PL</c:v>
                </c:pt>
                <c:pt idx="4">
                  <c:v>MT</c:v>
                </c:pt>
                <c:pt idx="5">
                  <c:v>CZ</c:v>
                </c:pt>
                <c:pt idx="6">
                  <c:v>HU</c:v>
                </c:pt>
                <c:pt idx="7">
                  <c:v>LU</c:v>
                </c:pt>
                <c:pt idx="8">
                  <c:v>IT</c:v>
                </c:pt>
                <c:pt idx="9">
                  <c:v>CY</c:v>
                </c:pt>
                <c:pt idx="10">
                  <c:v>BG</c:v>
                </c:pt>
                <c:pt idx="11">
                  <c:v>NL</c:v>
                </c:pt>
                <c:pt idx="12">
                  <c:v>DE</c:v>
                </c:pt>
                <c:pt idx="13">
                  <c:v>FR</c:v>
                </c:pt>
                <c:pt idx="14">
                  <c:v>SI</c:v>
                </c:pt>
                <c:pt idx="15">
                  <c:v>RO</c:v>
                </c:pt>
                <c:pt idx="16">
                  <c:v>ES</c:v>
                </c:pt>
                <c:pt idx="17">
                  <c:v>EU27</c:v>
                </c:pt>
                <c:pt idx="18">
                  <c:v>GR</c:v>
                </c:pt>
                <c:pt idx="19">
                  <c:v>HR</c:v>
                </c:pt>
                <c:pt idx="20">
                  <c:v>PT</c:v>
                </c:pt>
                <c:pt idx="21">
                  <c:v>LT</c:v>
                </c:pt>
                <c:pt idx="22">
                  <c:v>EE</c:v>
                </c:pt>
                <c:pt idx="23">
                  <c:v>AT</c:v>
                </c:pt>
                <c:pt idx="24">
                  <c:v>LV</c:v>
                </c:pt>
                <c:pt idx="25">
                  <c:v>DK</c:v>
                </c:pt>
                <c:pt idx="26">
                  <c:v>FI</c:v>
                </c:pt>
                <c:pt idx="27">
                  <c:v>SE</c:v>
                </c:pt>
              </c:strCache>
            </c:strRef>
          </c:cat>
          <c:val>
            <c:numRef>
              <c:f>'G-50'!$C$3:$C$30</c:f>
              <c:numCache>
                <c:formatCode>0.00;\-0.00;0.00</c:formatCode>
                <c:ptCount val="28"/>
                <c:pt idx="0">
                  <c:v>1.9159999999999999</c:v>
                </c:pt>
                <c:pt idx="1">
                  <c:v>6.391</c:v>
                </c:pt>
                <c:pt idx="2">
                  <c:v>2.3780000000000001</c:v>
                </c:pt>
                <c:pt idx="3">
                  <c:v>6.8819999999999997</c:v>
                </c:pt>
                <c:pt idx="4">
                  <c:v>0.10199999999999999</c:v>
                </c:pt>
                <c:pt idx="5">
                  <c:v>6.7729999999999997</c:v>
                </c:pt>
                <c:pt idx="6">
                  <c:v>4.3639999999999999</c:v>
                </c:pt>
                <c:pt idx="7">
                  <c:v>0.89900000000000002</c:v>
                </c:pt>
                <c:pt idx="8">
                  <c:v>6.3159999999999998</c:v>
                </c:pt>
                <c:pt idx="9">
                  <c:v>3.0710000000000002</c:v>
                </c:pt>
                <c:pt idx="10">
                  <c:v>9.2309999999999999</c:v>
                </c:pt>
                <c:pt idx="11">
                  <c:v>2.0299999999999998</c:v>
                </c:pt>
                <c:pt idx="12">
                  <c:v>6.2069999999999999</c:v>
                </c:pt>
                <c:pt idx="13">
                  <c:v>9.3190000000000008</c:v>
                </c:pt>
                <c:pt idx="14">
                  <c:v>18.396999999999998</c:v>
                </c:pt>
                <c:pt idx="15">
                  <c:v>16.811</c:v>
                </c:pt>
                <c:pt idx="16">
                  <c:v>8.3450000000000006</c:v>
                </c:pt>
                <c:pt idx="17">
                  <c:v>9.6050000000000004</c:v>
                </c:pt>
                <c:pt idx="18">
                  <c:v>7.1609999999999996</c:v>
                </c:pt>
                <c:pt idx="19">
                  <c:v>23.404</c:v>
                </c:pt>
                <c:pt idx="20">
                  <c:v>19.204999999999998</c:v>
                </c:pt>
                <c:pt idx="21">
                  <c:v>17.221</c:v>
                </c:pt>
                <c:pt idx="22">
                  <c:v>18.420000000000002</c:v>
                </c:pt>
                <c:pt idx="23">
                  <c:v>22.553000000000001</c:v>
                </c:pt>
                <c:pt idx="24">
                  <c:v>32.793999999999997</c:v>
                </c:pt>
                <c:pt idx="25">
                  <c:v>14.839</c:v>
                </c:pt>
                <c:pt idx="26">
                  <c:v>29.231999999999999</c:v>
                </c:pt>
                <c:pt idx="27">
                  <c:v>38.427</c:v>
                </c:pt>
              </c:numCache>
            </c:numRef>
          </c:val>
          <c:smooth val="0"/>
          <c:extLst>
            <c:ext xmlns:c16="http://schemas.microsoft.com/office/drawing/2014/chart" uri="{C3380CC4-5D6E-409C-BE32-E72D297353CC}">
              <c16:uniqueId val="{0000001D-CE45-455F-9FD5-3FD0A4870B9A}"/>
            </c:ext>
          </c:extLst>
        </c:ser>
        <c:ser>
          <c:idx val="2"/>
          <c:order val="2"/>
          <c:tx>
            <c:strRef>
              <c:f>'G-50'!$D$2</c:f>
              <c:strCache>
                <c:ptCount val="1"/>
                <c:pt idx="0">
                  <c:v>2019</c:v>
                </c:pt>
              </c:strCache>
            </c:strRef>
          </c:tx>
          <c:spPr>
            <a:ln w="38100" cap="rnd">
              <a:noFill/>
              <a:prstDash val="solid"/>
              <a:round/>
            </a:ln>
            <a:effectLst/>
            <a:extLst>
              <a:ext uri="{91240B29-F687-4F45-9708-019B960494DF}">
                <a14:hiddenLine xmlns:a14="http://schemas.microsoft.com/office/drawing/2010/main" w="38100" cap="rnd">
                  <a:solidFill>
                    <a:srgbClr val="196B24"/>
                  </a:solidFill>
                  <a:prstDash val="solid"/>
                  <a:round/>
                </a14:hiddenLine>
              </a:ext>
            </a:extLst>
          </c:spPr>
          <c:marker>
            <c:symbol val="diamond"/>
            <c:size val="7"/>
            <c:spPr>
              <a:solidFill>
                <a:srgbClr val="FAB937"/>
              </a:solidFill>
              <a:ln w="12700">
                <a:solidFill>
                  <a:srgbClr val="FAB937"/>
                </a:solidFill>
                <a:prstDash val="solid"/>
              </a:ln>
              <a:effectLst/>
            </c:spPr>
          </c:marker>
          <c:cat>
            <c:strRef>
              <c:f>'G-50'!$A$3:$A$30</c:f>
              <c:strCache>
                <c:ptCount val="28"/>
                <c:pt idx="0">
                  <c:v>BE</c:v>
                </c:pt>
                <c:pt idx="1">
                  <c:v>SK</c:v>
                </c:pt>
                <c:pt idx="2">
                  <c:v>IE</c:v>
                </c:pt>
                <c:pt idx="3">
                  <c:v>PL</c:v>
                </c:pt>
                <c:pt idx="4">
                  <c:v>MT</c:v>
                </c:pt>
                <c:pt idx="5">
                  <c:v>CZ</c:v>
                </c:pt>
                <c:pt idx="6">
                  <c:v>HU</c:v>
                </c:pt>
                <c:pt idx="7">
                  <c:v>LU</c:v>
                </c:pt>
                <c:pt idx="8">
                  <c:v>IT</c:v>
                </c:pt>
                <c:pt idx="9">
                  <c:v>CY</c:v>
                </c:pt>
                <c:pt idx="10">
                  <c:v>BG</c:v>
                </c:pt>
                <c:pt idx="11">
                  <c:v>NL</c:v>
                </c:pt>
                <c:pt idx="12">
                  <c:v>DE</c:v>
                </c:pt>
                <c:pt idx="13">
                  <c:v>FR</c:v>
                </c:pt>
                <c:pt idx="14">
                  <c:v>SI</c:v>
                </c:pt>
                <c:pt idx="15">
                  <c:v>RO</c:v>
                </c:pt>
                <c:pt idx="16">
                  <c:v>ES</c:v>
                </c:pt>
                <c:pt idx="17">
                  <c:v>EU27</c:v>
                </c:pt>
                <c:pt idx="18">
                  <c:v>GR</c:v>
                </c:pt>
                <c:pt idx="19">
                  <c:v>HR</c:v>
                </c:pt>
                <c:pt idx="20">
                  <c:v>PT</c:v>
                </c:pt>
                <c:pt idx="21">
                  <c:v>LT</c:v>
                </c:pt>
                <c:pt idx="22">
                  <c:v>EE</c:v>
                </c:pt>
                <c:pt idx="23">
                  <c:v>AT</c:v>
                </c:pt>
                <c:pt idx="24">
                  <c:v>LV</c:v>
                </c:pt>
                <c:pt idx="25">
                  <c:v>DK</c:v>
                </c:pt>
                <c:pt idx="26">
                  <c:v>FI</c:v>
                </c:pt>
                <c:pt idx="27">
                  <c:v>SE</c:v>
                </c:pt>
              </c:strCache>
            </c:strRef>
          </c:cat>
          <c:val>
            <c:numRef>
              <c:f>'G-50'!$D$3:$D$30</c:f>
              <c:numCache>
                <c:formatCode>0.00;\-0.00;0.00</c:formatCode>
                <c:ptCount val="28"/>
                <c:pt idx="0">
                  <c:v>9.9290000000000003</c:v>
                </c:pt>
                <c:pt idx="1">
                  <c:v>16.893999999999998</c:v>
                </c:pt>
                <c:pt idx="2">
                  <c:v>11.978999999999999</c:v>
                </c:pt>
                <c:pt idx="3">
                  <c:v>15.377000000000001</c:v>
                </c:pt>
                <c:pt idx="4">
                  <c:v>8.23</c:v>
                </c:pt>
                <c:pt idx="5">
                  <c:v>16.239000000000001</c:v>
                </c:pt>
                <c:pt idx="6">
                  <c:v>12.634</c:v>
                </c:pt>
                <c:pt idx="7">
                  <c:v>7.0460000000000003</c:v>
                </c:pt>
                <c:pt idx="8">
                  <c:v>18.181000000000001</c:v>
                </c:pt>
                <c:pt idx="9">
                  <c:v>13.776999999999999</c:v>
                </c:pt>
                <c:pt idx="10">
                  <c:v>21.545000000000002</c:v>
                </c:pt>
                <c:pt idx="11">
                  <c:v>8.8859999999999992</c:v>
                </c:pt>
                <c:pt idx="12">
                  <c:v>17.265999999999998</c:v>
                </c:pt>
                <c:pt idx="13">
                  <c:v>17.173999999999999</c:v>
                </c:pt>
                <c:pt idx="14">
                  <c:v>21.968</c:v>
                </c:pt>
                <c:pt idx="15">
                  <c:v>24.29</c:v>
                </c:pt>
                <c:pt idx="16">
                  <c:v>17.852</c:v>
                </c:pt>
                <c:pt idx="17">
                  <c:v>19.887</c:v>
                </c:pt>
                <c:pt idx="18">
                  <c:v>19.632999999999999</c:v>
                </c:pt>
                <c:pt idx="19">
                  <c:v>28.466000000000001</c:v>
                </c:pt>
                <c:pt idx="20">
                  <c:v>30.623000000000001</c:v>
                </c:pt>
                <c:pt idx="21">
                  <c:v>25.474</c:v>
                </c:pt>
                <c:pt idx="22">
                  <c:v>31.73</c:v>
                </c:pt>
                <c:pt idx="23">
                  <c:v>33.755000000000003</c:v>
                </c:pt>
                <c:pt idx="24">
                  <c:v>40.929000000000002</c:v>
                </c:pt>
                <c:pt idx="25">
                  <c:v>37.020000000000003</c:v>
                </c:pt>
                <c:pt idx="26">
                  <c:v>42.807000000000002</c:v>
                </c:pt>
                <c:pt idx="27">
                  <c:v>55.784999999999997</c:v>
                </c:pt>
              </c:numCache>
            </c:numRef>
          </c:val>
          <c:smooth val="0"/>
          <c:extLst>
            <c:ext xmlns:c16="http://schemas.microsoft.com/office/drawing/2014/chart" uri="{C3380CC4-5D6E-409C-BE32-E72D297353CC}">
              <c16:uniqueId val="{0000001E-CE45-455F-9FD5-3FD0A4870B9A}"/>
            </c:ext>
          </c:extLst>
        </c:ser>
        <c:dLbls>
          <c:showLegendKey val="0"/>
          <c:showVal val="0"/>
          <c:showCatName val="0"/>
          <c:showSerName val="0"/>
          <c:showPercent val="0"/>
          <c:showBubbleSize val="0"/>
        </c:dLbls>
        <c:marker val="1"/>
        <c:smooth val="0"/>
        <c:axId val="2051447599"/>
        <c:axId val="1867566416"/>
      </c:lineChart>
      <c:catAx>
        <c:axId val="2051447599"/>
        <c:scaling>
          <c:orientation val="minMax"/>
        </c:scaling>
        <c:delete val="0"/>
        <c:axPos val="b"/>
        <c:numFmt formatCode="General" sourceLinked="1"/>
        <c:majorTickMark val="none"/>
        <c:minorTickMark val="none"/>
        <c:tickLblPos val="low"/>
        <c:spPr>
          <a:ln w="11430">
            <a:solidFill>
              <a:srgbClr val="4A5560"/>
            </a:solidFill>
          </a:ln>
        </c:spPr>
        <c:txPr>
          <a:bodyPr rot="-5400000" vert="horz"/>
          <a:lstStyle/>
          <a:p>
            <a:pPr>
              <a:defRPr sz="700">
                <a:latin typeface="Arial"/>
                <a:ea typeface="Arial"/>
                <a:cs typeface="Arial"/>
              </a:defRPr>
            </a:pPr>
            <a:endParaRPr lang="sk-SK"/>
          </a:p>
        </c:txPr>
        <c:crossAx val="1867566416"/>
        <c:crossesAt val="0"/>
        <c:auto val="0"/>
        <c:lblAlgn val="ctr"/>
        <c:lblOffset val="100"/>
        <c:tickLblSkip val="1"/>
        <c:noMultiLvlLbl val="0"/>
      </c:catAx>
      <c:valAx>
        <c:axId val="1867566416"/>
        <c:scaling>
          <c:orientation val="minMax"/>
          <c:max val="70"/>
          <c:min val="0"/>
        </c:scaling>
        <c:delete val="0"/>
        <c:axPos val="l"/>
        <c:majorGridlines>
          <c:spPr>
            <a:ln w="3810">
              <a:solidFill>
                <a:srgbClr val="D2DBE0"/>
              </a:solidFill>
            </a:ln>
          </c:spPr>
        </c:majorGridlines>
        <c:numFmt formatCode="0" sourceLinked="0"/>
        <c:majorTickMark val="none"/>
        <c:minorTickMark val="none"/>
        <c:tickLblPos val="nextTo"/>
        <c:spPr>
          <a:ln w="11430">
            <a:solidFill>
              <a:srgbClr val="4A5560"/>
            </a:solidFill>
          </a:ln>
        </c:spPr>
        <c:txPr>
          <a:bodyPr/>
          <a:lstStyle/>
          <a:p>
            <a:pPr>
              <a:defRPr sz="700">
                <a:latin typeface="Arial"/>
                <a:ea typeface="Arial"/>
                <a:cs typeface="Arial"/>
              </a:defRPr>
            </a:pPr>
            <a:endParaRPr lang="sk-SK"/>
          </a:p>
        </c:txPr>
        <c:crossAx val="2051447599"/>
        <c:crosses val="autoZero"/>
        <c:crossBetween val="between"/>
        <c:majorUnit val="10"/>
      </c:valAx>
      <c:spPr>
        <a:solidFill>
          <a:srgbClr val="FFFFFF"/>
        </a:solidFill>
        <a:ln>
          <a:noFill/>
        </a:ln>
        <a:effectLst/>
        <a:extLst>
          <a:ext uri="{91240B29-F687-4F45-9708-019B960494DF}">
            <a14:hiddenLine xmlns:a14="http://schemas.microsoft.com/office/drawing/2010/main">
              <a:noFill/>
            </a14:hiddenLine>
          </a:ext>
        </a:extLst>
      </c:spPr>
    </c:plotArea>
    <c:legend>
      <c:legendPos val="b"/>
      <c:overlay val="0"/>
      <c:spPr>
        <a:noFill/>
        <a:ln>
          <a:noFill/>
        </a:ln>
        <a:effectLst/>
        <a:extLst>
          <a:ext uri="{91240B29-F687-4F45-9708-019B960494DF}">
            <a14:hiddenLine xmlns:a14="http://schemas.microsoft.com/office/drawing/2010/main">
              <a:noFill/>
            </a14:hiddenLine>
          </a:ext>
        </a:extLst>
      </c:spPr>
      <c:txPr>
        <a:bodyPr/>
        <a:lstStyle/>
        <a:p>
          <a:pPr>
            <a:defRPr sz="800">
              <a:latin typeface="Arial"/>
              <a:ea typeface="Arial"/>
              <a:cs typeface="Arial"/>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12700">
      <a:noFill/>
      <a:prstDash val="solid"/>
      <a:round/>
    </a:ln>
    <a:effectLst/>
    <a:extLst>
      <a:ext uri="{91240B29-F687-4F45-9708-019B960494DF}">
        <a14:hiddenLine xmlns:a14="http://schemas.microsoft.com/office/drawing/2010/main" w="12700">
          <a:solidFill>
            <a:sysClr val="windowText" lastClr="000000">
              <a:tint val="75000"/>
            </a:sysClr>
          </a:solidFill>
          <a:prstDash val="solid"/>
          <a:round/>
        </a14:hiddenLine>
      </a:ext>
    </a:extLst>
  </c:spPr>
  <c:txPr>
    <a:bodyPr/>
    <a:lstStyle/>
    <a:p>
      <a:pPr>
        <a:defRPr sz="700">
          <a:latin typeface="Arial"/>
          <a:ea typeface="Arial"/>
          <a:cs typeface="Arial"/>
        </a:defRPr>
      </a:pPr>
      <a:endParaRPr lang="sk-SK"/>
    </a:p>
  </c:txPr>
  <c:printSettings>
    <c:headerFooter/>
    <c:pageMargins b="0.75" l="0.7" r="0.7" t="0.75" header="0.3" footer="0.3"/>
    <c:pageSetup/>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5155183727034141E-2"/>
          <c:y val="6.4906976744186051E-2"/>
          <c:w val="0.91623370516185465"/>
          <c:h val="0.68555008240249038"/>
        </c:manualLayout>
      </c:layout>
      <c:lineChart>
        <c:grouping val="standard"/>
        <c:varyColors val="0"/>
        <c:ser>
          <c:idx val="0"/>
          <c:order val="0"/>
          <c:tx>
            <c:strRef>
              <c:f>'G-51'!$B$2</c:f>
              <c:strCache>
                <c:ptCount val="1"/>
                <c:pt idx="0">
                  <c:v>SK</c:v>
                </c:pt>
              </c:strCache>
            </c:strRef>
          </c:tx>
          <c:spPr>
            <a:ln w="35560">
              <a:solidFill>
                <a:srgbClr val="A63559"/>
              </a:solidFill>
            </a:ln>
          </c:spPr>
          <c:marker>
            <c:symbol val="none"/>
          </c:marker>
          <c:cat>
            <c:numRef>
              <c:f>'G-51'!$A$3:$A$37</c:f>
              <c:numCache>
                <c:formatCode>0</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'G-51'!$B$3:$B$37</c:f>
              <c:numCache>
                <c:formatCode>0.00;\-0.00;0.00</c:formatCode>
                <c:ptCount val="35"/>
                <c:pt idx="0">
                  <c:v>14.542217201237779</c:v>
                </c:pt>
                <c:pt idx="1">
                  <c:v>15.918963426422559</c:v>
                </c:pt>
                <c:pt idx="2">
                  <c:v>15.6596565837984</c:v>
                </c:pt>
                <c:pt idx="3">
                  <c:v>17.01860651045806</c:v>
                </c:pt>
                <c:pt idx="4">
                  <c:v>17.700643961251519</c:v>
                </c:pt>
                <c:pt idx="5">
                  <c:v>18.79816135694497</c:v>
                </c:pt>
                <c:pt idx="6">
                  <c:v>19.596362672744409</c:v>
                </c:pt>
                <c:pt idx="7">
                  <c:v>19.040684061390539</c:v>
                </c:pt>
                <c:pt idx="8">
                  <c:v>17.81730082714353</c:v>
                </c:pt>
                <c:pt idx="9">
                  <c:v>19.601315286147688</c:v>
                </c:pt>
                <c:pt idx="10">
                  <c:v>19.067442655934599</c:v>
                </c:pt>
                <c:pt idx="11">
                  <c:v>19.253673100346951</c:v>
                </c:pt>
                <c:pt idx="12">
                  <c:v>18.574690213494168</c:v>
                </c:pt>
                <c:pt idx="13">
                  <c:v>19.75130011931606</c:v>
                </c:pt>
                <c:pt idx="14">
                  <c:v>20.910740455498772</c:v>
                </c:pt>
                <c:pt idx="15">
                  <c:v>18.887722152894199</c:v>
                </c:pt>
                <c:pt idx="16">
                  <c:v>20.115786449316101</c:v>
                </c:pt>
                <c:pt idx="17">
                  <c:v>20.750134420812021</c:v>
                </c:pt>
                <c:pt idx="18">
                  <c:v>20.220879190377421</c:v>
                </c:pt>
                <c:pt idx="19">
                  <c:v>20.57108937218057</c:v>
                </c:pt>
                <c:pt idx="20">
                  <c:v>18.716485517703148</c:v>
                </c:pt>
                <c:pt idx="21">
                  <c:v>20.50941494975239</c:v>
                </c:pt>
                <c:pt idx="22">
                  <c:v>20.687695516529502</c:v>
                </c:pt>
                <c:pt idx="23">
                  <c:v>21.33815966589242</c:v>
                </c:pt>
                <c:pt idx="24">
                  <c:v>22.791485353669799</c:v>
                </c:pt>
                <c:pt idx="25">
                  <c:v>21.999602322403572</c:v>
                </c:pt>
                <c:pt idx="26">
                  <c:v>21.736629741120531</c:v>
                </c:pt>
                <c:pt idx="27">
                  <c:v>21.05279588801038</c:v>
                </c:pt>
                <c:pt idx="28">
                  <c:v>21.44238804546498</c:v>
                </c:pt>
                <c:pt idx="29">
                  <c:v>21.147432552422611</c:v>
                </c:pt>
                <c:pt idx="30">
                  <c:v>21.303933949084669</c:v>
                </c:pt>
                <c:pt idx="31">
                  <c:v>20.905494715479609</c:v>
                </c:pt>
                <c:pt idx="32">
                  <c:v>19.816022707851651</c:v>
                </c:pt>
                <c:pt idx="33">
                  <c:v>19.913565400554489</c:v>
                </c:pt>
                <c:pt idx="34">
                  <c:v>20.336258767827889</c:v>
                </c:pt>
              </c:numCache>
            </c:numRef>
          </c:val>
          <c:smooth val="0"/>
          <c:extLst>
            <c:ext xmlns:c16="http://schemas.microsoft.com/office/drawing/2014/chart" uri="{C3380CC4-5D6E-409C-BE32-E72D297353CC}">
              <c16:uniqueId val="{00000001-D9E7-48CA-B1AD-9B74DBD6D576}"/>
            </c:ext>
          </c:extLst>
        </c:ser>
        <c:ser>
          <c:idx val="1"/>
          <c:order val="1"/>
          <c:tx>
            <c:strRef>
              <c:f>'G-51'!$C$2</c:f>
              <c:strCache>
                <c:ptCount val="1"/>
                <c:pt idx="0">
                  <c:v>EU27</c:v>
                </c:pt>
              </c:strCache>
            </c:strRef>
          </c:tx>
          <c:spPr>
            <a:ln w="22860">
              <a:solidFill>
                <a:srgbClr val="2B5291"/>
              </a:solidFill>
            </a:ln>
          </c:spPr>
          <c:marker>
            <c:symbol val="none"/>
          </c:marker>
          <c:cat>
            <c:numRef>
              <c:f>'G-51'!$A$3:$A$37</c:f>
              <c:numCache>
                <c:formatCode>0</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'G-51'!$C$3:$C$37</c:f>
              <c:numCache>
                <c:formatCode>0.00;\-0.00;0.00</c:formatCode>
                <c:ptCount val="35"/>
                <c:pt idx="0">
                  <c:v>17.898476872443339</c:v>
                </c:pt>
                <c:pt idx="1">
                  <c:v>17.931770294512472</c:v>
                </c:pt>
                <c:pt idx="2">
                  <c:v>18.394836462649931</c:v>
                </c:pt>
                <c:pt idx="3">
                  <c:v>18.32485784889548</c:v>
                </c:pt>
                <c:pt idx="4">
                  <c:v>18.825020067347211</c:v>
                </c:pt>
                <c:pt idx="5">
                  <c:v>18.907127819927489</c:v>
                </c:pt>
                <c:pt idx="6">
                  <c:v>18.62302067717366</c:v>
                </c:pt>
                <c:pt idx="7">
                  <c:v>19.1686698843268</c:v>
                </c:pt>
                <c:pt idx="8">
                  <c:v>19.437309466815542</c:v>
                </c:pt>
                <c:pt idx="9">
                  <c:v>19.868825552914309</c:v>
                </c:pt>
                <c:pt idx="10">
                  <c:v>20.407889813467872</c:v>
                </c:pt>
                <c:pt idx="11">
                  <c:v>20.442487266268799</c:v>
                </c:pt>
                <c:pt idx="12">
                  <c:v>20.825013372581449</c:v>
                </c:pt>
                <c:pt idx="13">
                  <c:v>20.767749525748599</c:v>
                </c:pt>
                <c:pt idx="14">
                  <c:v>21.0756731596123</c:v>
                </c:pt>
                <c:pt idx="15">
                  <c:v>21.226169914334829</c:v>
                </c:pt>
                <c:pt idx="16">
                  <c:v>21.609912830594659</c:v>
                </c:pt>
                <c:pt idx="17">
                  <c:v>22.19828385826229</c:v>
                </c:pt>
                <c:pt idx="18">
                  <c:v>22.10460725817137</c:v>
                </c:pt>
                <c:pt idx="19">
                  <c:v>22.000390029848031</c:v>
                </c:pt>
                <c:pt idx="20">
                  <c:v>22.167444686697561</c:v>
                </c:pt>
                <c:pt idx="21">
                  <c:v>22.746324837083961</c:v>
                </c:pt>
                <c:pt idx="22">
                  <c:v>22.833724748831461</c:v>
                </c:pt>
                <c:pt idx="23">
                  <c:v>22.662013760866071</c:v>
                </c:pt>
                <c:pt idx="24">
                  <c:v>23.231546539174921</c:v>
                </c:pt>
                <c:pt idx="25">
                  <c:v>23.107998491975518</c:v>
                </c:pt>
                <c:pt idx="26">
                  <c:v>22.925476973107092</c:v>
                </c:pt>
                <c:pt idx="27">
                  <c:v>22.8324611932415</c:v>
                </c:pt>
                <c:pt idx="28">
                  <c:v>22.794767120805531</c:v>
                </c:pt>
                <c:pt idx="29">
                  <c:v>22.681434247971339</c:v>
                </c:pt>
                <c:pt idx="30">
                  <c:v>23.108419750102371</c:v>
                </c:pt>
                <c:pt idx="31">
                  <c:v>22.757963919665901</c:v>
                </c:pt>
                <c:pt idx="32">
                  <c:v>22.93776688746857</c:v>
                </c:pt>
                <c:pt idx="33">
                  <c:v>23.088470458259039</c:v>
                </c:pt>
                <c:pt idx="34">
                  <c:v>23.448365210118261</c:v>
                </c:pt>
              </c:numCache>
            </c:numRef>
          </c:val>
          <c:smooth val="0"/>
          <c:extLst>
            <c:ext xmlns:c16="http://schemas.microsoft.com/office/drawing/2014/chart" uri="{C3380CC4-5D6E-409C-BE32-E72D297353CC}">
              <c16:uniqueId val="{00000003-D9E7-48CA-B1AD-9B74DBD6D576}"/>
            </c:ext>
          </c:extLst>
        </c:ser>
        <c:ser>
          <c:idx val="2"/>
          <c:order val="2"/>
          <c:tx>
            <c:strRef>
              <c:f>'G-51'!$D$2</c:f>
              <c:strCache>
                <c:ptCount val="1"/>
                <c:pt idx="0">
                  <c:v>CZ</c:v>
                </c:pt>
              </c:strCache>
            </c:strRef>
          </c:tx>
          <c:spPr>
            <a:ln w="22860">
              <a:solidFill>
                <a:srgbClr val="0086DE"/>
              </a:solidFill>
            </a:ln>
          </c:spPr>
          <c:marker>
            <c:symbol val="none"/>
          </c:marker>
          <c:cat>
            <c:numRef>
              <c:f>'G-51'!$A$3:$A$37</c:f>
              <c:numCache>
                <c:formatCode>0</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'G-51'!$D$3:$D$37</c:f>
              <c:numCache>
                <c:formatCode>0.00;\-0.00;0.00</c:formatCode>
                <c:ptCount val="35"/>
                <c:pt idx="0">
                  <c:v>13.28793841469181</c:v>
                </c:pt>
                <c:pt idx="1">
                  <c:v>13.621224666443</c:v>
                </c:pt>
                <c:pt idx="2">
                  <c:v>13.4505790135374</c:v>
                </c:pt>
                <c:pt idx="3">
                  <c:v>13.672034628169209</c:v>
                </c:pt>
                <c:pt idx="4">
                  <c:v>15.259143257098369</c:v>
                </c:pt>
                <c:pt idx="5">
                  <c:v>16.501926458380819</c:v>
                </c:pt>
                <c:pt idx="6">
                  <c:v>16.985602972865319</c:v>
                </c:pt>
                <c:pt idx="7">
                  <c:v>16.984252372729799</c:v>
                </c:pt>
                <c:pt idx="8">
                  <c:v>17.37732264633701</c:v>
                </c:pt>
                <c:pt idx="9">
                  <c:v>17.74521925155798</c:v>
                </c:pt>
                <c:pt idx="10">
                  <c:v>17.698280883339709</c:v>
                </c:pt>
                <c:pt idx="11">
                  <c:v>17.863385155908901</c:v>
                </c:pt>
                <c:pt idx="12">
                  <c:v>18.29695831910815</c:v>
                </c:pt>
                <c:pt idx="13">
                  <c:v>18.065370617459099</c:v>
                </c:pt>
                <c:pt idx="14">
                  <c:v>17.930299950669738</c:v>
                </c:pt>
                <c:pt idx="15">
                  <c:v>18.517600667538371</c:v>
                </c:pt>
                <c:pt idx="16">
                  <c:v>18.877565076583121</c:v>
                </c:pt>
                <c:pt idx="17">
                  <c:v>19.341823994248269</c:v>
                </c:pt>
                <c:pt idx="18">
                  <c:v>19.623081050416829</c:v>
                </c:pt>
                <c:pt idx="19">
                  <c:v>19.196380936779651</c:v>
                </c:pt>
                <c:pt idx="20">
                  <c:v>19.328846923678249</c:v>
                </c:pt>
                <c:pt idx="21">
                  <c:v>19.767512264505989</c:v>
                </c:pt>
                <c:pt idx="22">
                  <c:v>19.862576158366618</c:v>
                </c:pt>
                <c:pt idx="23">
                  <c:v>19.781952453587181</c:v>
                </c:pt>
                <c:pt idx="24">
                  <c:v>20.38597064466062</c:v>
                </c:pt>
                <c:pt idx="25">
                  <c:v>20.277748653317168</c:v>
                </c:pt>
                <c:pt idx="26">
                  <c:v>20.267578520487799</c:v>
                </c:pt>
                <c:pt idx="27">
                  <c:v>20.192481234503219</c:v>
                </c:pt>
                <c:pt idx="28">
                  <c:v>20.652050079525559</c:v>
                </c:pt>
                <c:pt idx="29">
                  <c:v>20.732259199189819</c:v>
                </c:pt>
                <c:pt idx="30">
                  <c:v>20.659433990726789</c:v>
                </c:pt>
                <c:pt idx="31">
                  <c:v>20.390602368793552</c:v>
                </c:pt>
                <c:pt idx="32">
                  <c:v>20.645810395734621</c:v>
                </c:pt>
                <c:pt idx="33">
                  <c:v>21.053688146524191</c:v>
                </c:pt>
                <c:pt idx="34">
                  <c:v>20.913774140762431</c:v>
                </c:pt>
              </c:numCache>
            </c:numRef>
          </c:val>
          <c:smooth val="0"/>
          <c:extLst>
            <c:ext xmlns:c16="http://schemas.microsoft.com/office/drawing/2014/chart" uri="{C3380CC4-5D6E-409C-BE32-E72D297353CC}">
              <c16:uniqueId val="{00000005-D9E7-48CA-B1AD-9B74DBD6D576}"/>
            </c:ext>
          </c:extLst>
        </c:ser>
        <c:ser>
          <c:idx val="3"/>
          <c:order val="3"/>
          <c:tx>
            <c:strRef>
              <c:f>'G-51'!$E$2</c:f>
              <c:strCache>
                <c:ptCount val="1"/>
                <c:pt idx="0">
                  <c:v>HU</c:v>
                </c:pt>
              </c:strCache>
            </c:strRef>
          </c:tx>
          <c:spPr>
            <a:ln w="22860">
              <a:solidFill>
                <a:srgbClr val="7A5029"/>
              </a:solidFill>
            </a:ln>
          </c:spPr>
          <c:marker>
            <c:symbol val="none"/>
          </c:marker>
          <c:cat>
            <c:numRef>
              <c:f>'G-51'!$A$3:$A$37</c:f>
              <c:numCache>
                <c:formatCode>0</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'G-51'!$E$3:$E$37</c:f>
              <c:numCache>
                <c:formatCode>0.00;\-0.00;0.00</c:formatCode>
                <c:ptCount val="35"/>
                <c:pt idx="0">
                  <c:v>14.34320761213392</c:v>
                </c:pt>
                <c:pt idx="1">
                  <c:v>14.070801443724759</c:v>
                </c:pt>
                <c:pt idx="2">
                  <c:v>15.431187948725229</c:v>
                </c:pt>
                <c:pt idx="3">
                  <c:v>14.882156253151321</c:v>
                </c:pt>
                <c:pt idx="4">
                  <c:v>15.23530638658711</c:v>
                </c:pt>
                <c:pt idx="5">
                  <c:v>15.29212509932761</c:v>
                </c:pt>
                <c:pt idx="6">
                  <c:v>15.242415640882211</c:v>
                </c:pt>
                <c:pt idx="7">
                  <c:v>15.91675449497008</c:v>
                </c:pt>
                <c:pt idx="8">
                  <c:v>15.94035085182402</c:v>
                </c:pt>
                <c:pt idx="9">
                  <c:v>15.66902770967326</c:v>
                </c:pt>
                <c:pt idx="10">
                  <c:v>16.191782050338201</c:v>
                </c:pt>
                <c:pt idx="11">
                  <c:v>15.95334140396125</c:v>
                </c:pt>
                <c:pt idx="12">
                  <c:v>16.388313280238439</c:v>
                </c:pt>
                <c:pt idx="13">
                  <c:v>15.64521887090754</c:v>
                </c:pt>
                <c:pt idx="14">
                  <c:v>16.0538140905687</c:v>
                </c:pt>
                <c:pt idx="15">
                  <c:v>15.307527169173801</c:v>
                </c:pt>
                <c:pt idx="16">
                  <c:v>15.981160938752311</c:v>
                </c:pt>
                <c:pt idx="17">
                  <c:v>17.18335456875937</c:v>
                </c:pt>
                <c:pt idx="18">
                  <c:v>17.49783721780457</c:v>
                </c:pt>
                <c:pt idx="19">
                  <c:v>17.210278635826821</c:v>
                </c:pt>
                <c:pt idx="20">
                  <c:v>17.424999478661121</c:v>
                </c:pt>
                <c:pt idx="21">
                  <c:v>17.55520623978094</c:v>
                </c:pt>
                <c:pt idx="22">
                  <c:v>18.807112005469289</c:v>
                </c:pt>
                <c:pt idx="23">
                  <c:v>18.446376475652968</c:v>
                </c:pt>
                <c:pt idx="24">
                  <c:v>18.933185122341261</c:v>
                </c:pt>
                <c:pt idx="25">
                  <c:v>18.5414912320106</c:v>
                </c:pt>
                <c:pt idx="26">
                  <c:v>18.492714691385849</c:v>
                </c:pt>
                <c:pt idx="27">
                  <c:v>18.516879313019611</c:v>
                </c:pt>
                <c:pt idx="28">
                  <c:v>18.988546437548731</c:v>
                </c:pt>
                <c:pt idx="29">
                  <c:v>19.247077197860889</c:v>
                </c:pt>
                <c:pt idx="30">
                  <c:v>19.55717071533865</c:v>
                </c:pt>
                <c:pt idx="31">
                  <c:v>19.08590714767071</c:v>
                </c:pt>
                <c:pt idx="32">
                  <c:v>19.791764652384931</c:v>
                </c:pt>
                <c:pt idx="33">
                  <c:v>20.895149733197389</c:v>
                </c:pt>
                <c:pt idx="34">
                  <c:v>21.727550864955649</c:v>
                </c:pt>
              </c:numCache>
            </c:numRef>
          </c:val>
          <c:smooth val="0"/>
          <c:extLst>
            <c:ext xmlns:c16="http://schemas.microsoft.com/office/drawing/2014/chart" uri="{C3380CC4-5D6E-409C-BE32-E72D297353CC}">
              <c16:uniqueId val="{00000007-D9E7-48CA-B1AD-9B74DBD6D576}"/>
            </c:ext>
          </c:extLst>
        </c:ser>
        <c:ser>
          <c:idx val="4"/>
          <c:order val="4"/>
          <c:tx>
            <c:strRef>
              <c:f>'G-51'!$F$2</c:f>
              <c:strCache>
                <c:ptCount val="1"/>
                <c:pt idx="0">
                  <c:v>PL</c:v>
                </c:pt>
              </c:strCache>
            </c:strRef>
          </c:tx>
          <c:spPr>
            <a:ln w="22860">
              <a:solidFill>
                <a:srgbClr val="FAB937"/>
              </a:solidFill>
            </a:ln>
          </c:spPr>
          <c:marker>
            <c:symbol val="none"/>
          </c:marker>
          <c:cat>
            <c:numRef>
              <c:f>'G-51'!$A$3:$A$37</c:f>
              <c:numCache>
                <c:formatCode>0</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'G-51'!$F$3:$F$37</c:f>
              <c:numCache>
                <c:formatCode>0.00;\-0.00;0.00</c:formatCode>
                <c:ptCount val="35"/>
                <c:pt idx="0">
                  <c:v>14.44002798336194</c:v>
                </c:pt>
                <c:pt idx="1">
                  <c:v>13.164509919120579</c:v>
                </c:pt>
                <c:pt idx="2">
                  <c:v>12.86491610169927</c:v>
                </c:pt>
                <c:pt idx="3">
                  <c:v>12.041396848796371</c:v>
                </c:pt>
                <c:pt idx="4">
                  <c:v>12.31742771240962</c:v>
                </c:pt>
                <c:pt idx="5">
                  <c:v>12.658973817293759</c:v>
                </c:pt>
                <c:pt idx="6">
                  <c:v>12.62308108474182</c:v>
                </c:pt>
                <c:pt idx="7">
                  <c:v>13.12314833567217</c:v>
                </c:pt>
                <c:pt idx="8">
                  <c:v>14.2292382018789</c:v>
                </c:pt>
                <c:pt idx="9">
                  <c:v>14.38348554074234</c:v>
                </c:pt>
                <c:pt idx="10">
                  <c:v>15.74425009055582</c:v>
                </c:pt>
                <c:pt idx="11">
                  <c:v>15.594386515084009</c:v>
                </c:pt>
                <c:pt idx="12">
                  <c:v>15.509934576424129</c:v>
                </c:pt>
                <c:pt idx="13">
                  <c:v>15.66209809446169</c:v>
                </c:pt>
                <c:pt idx="14">
                  <c:v>15.783429422028309</c:v>
                </c:pt>
                <c:pt idx="15">
                  <c:v>15.70665486325521</c:v>
                </c:pt>
                <c:pt idx="16">
                  <c:v>15.87934782314761</c:v>
                </c:pt>
                <c:pt idx="17">
                  <c:v>16.328110035909319</c:v>
                </c:pt>
                <c:pt idx="18">
                  <c:v>16.497736252829242</c:v>
                </c:pt>
                <c:pt idx="19">
                  <c:v>15.93690968896586</c:v>
                </c:pt>
                <c:pt idx="20">
                  <c:v>15.638222639711289</c:v>
                </c:pt>
                <c:pt idx="21">
                  <c:v>16.42209277193227</c:v>
                </c:pt>
                <c:pt idx="22">
                  <c:v>16.60554154842951</c:v>
                </c:pt>
                <c:pt idx="23">
                  <c:v>17.105806549279141</c:v>
                </c:pt>
                <c:pt idx="24">
                  <c:v>17.902129298673369</c:v>
                </c:pt>
                <c:pt idx="25">
                  <c:v>18.057727132284519</c:v>
                </c:pt>
                <c:pt idx="26">
                  <c:v>17.535421434467018</c:v>
                </c:pt>
                <c:pt idx="27">
                  <c:v>16.866026795319868</c:v>
                </c:pt>
                <c:pt idx="28">
                  <c:v>16.53424976759845</c:v>
                </c:pt>
                <c:pt idx="29">
                  <c:v>16.802519221156739</c:v>
                </c:pt>
                <c:pt idx="30">
                  <c:v>16.82525044809287</c:v>
                </c:pt>
                <c:pt idx="31">
                  <c:v>16.656309658570869</c:v>
                </c:pt>
                <c:pt idx="32">
                  <c:v>16.945315259460699</c:v>
                </c:pt>
                <c:pt idx="33">
                  <c:v>16.839950499025839</c:v>
                </c:pt>
                <c:pt idx="34">
                  <c:v>17.51285763980168</c:v>
                </c:pt>
              </c:numCache>
            </c:numRef>
          </c:val>
          <c:smooth val="0"/>
          <c:extLst>
            <c:ext xmlns:c16="http://schemas.microsoft.com/office/drawing/2014/chart" uri="{C3380CC4-5D6E-409C-BE32-E72D297353CC}">
              <c16:uniqueId val="{00000009-D9E7-48CA-B1AD-9B74DBD6D576}"/>
            </c:ext>
          </c:extLst>
        </c:ser>
        <c:dLbls>
          <c:showLegendKey val="0"/>
          <c:showVal val="0"/>
          <c:showCatName val="0"/>
          <c:showSerName val="0"/>
          <c:showPercent val="0"/>
          <c:showBubbleSize val="0"/>
        </c:dLbls>
        <c:smooth val="0"/>
        <c:axId val="2081328528"/>
        <c:axId val="1867572656"/>
      </c:lineChart>
      <c:catAx>
        <c:axId val="2081328528"/>
        <c:scaling>
          <c:orientation val="minMax"/>
        </c:scaling>
        <c:delete val="0"/>
        <c:axPos val="b"/>
        <c:numFmt formatCode="0" sourceLinked="1"/>
        <c:majorTickMark val="none"/>
        <c:minorTickMark val="none"/>
        <c:tickLblPos val="low"/>
        <c:spPr>
          <a:ln w="11430">
            <a:solidFill>
              <a:srgbClr val="4A5560"/>
            </a:solidFill>
          </a:ln>
        </c:spPr>
        <c:txPr>
          <a:bodyPr rot="-5400000" vert="horz"/>
          <a:lstStyle/>
          <a:p>
            <a:pPr>
              <a:defRPr sz="700">
                <a:latin typeface="Arial"/>
                <a:ea typeface="Arial"/>
                <a:cs typeface="Arial"/>
              </a:defRPr>
            </a:pPr>
            <a:endParaRPr lang="sk-SK"/>
          </a:p>
        </c:txPr>
        <c:crossAx val="1867572656"/>
        <c:crossesAt val="0"/>
        <c:auto val="0"/>
        <c:lblAlgn val="ctr"/>
        <c:lblOffset val="100"/>
        <c:tickLblSkip val="1"/>
        <c:noMultiLvlLbl val="0"/>
      </c:catAx>
      <c:valAx>
        <c:axId val="1867572656"/>
        <c:scaling>
          <c:orientation val="minMax"/>
          <c:max val="24"/>
          <c:min val="12"/>
        </c:scaling>
        <c:delete val="0"/>
        <c:axPos val="l"/>
        <c:majorGridlines>
          <c:spPr>
            <a:ln w="3810">
              <a:solidFill>
                <a:srgbClr val="D2DBE0"/>
              </a:solidFill>
            </a:ln>
          </c:spPr>
        </c:majorGridlines>
        <c:numFmt formatCode="0" sourceLinked="0"/>
        <c:majorTickMark val="none"/>
        <c:minorTickMark val="none"/>
        <c:tickLblPos val="nextTo"/>
        <c:spPr>
          <a:ln w="11430">
            <a:solidFill>
              <a:srgbClr val="4A5560"/>
            </a:solidFill>
          </a:ln>
        </c:spPr>
        <c:txPr>
          <a:bodyPr/>
          <a:lstStyle/>
          <a:p>
            <a:pPr>
              <a:defRPr sz="700">
                <a:latin typeface="Arial"/>
                <a:ea typeface="Arial"/>
                <a:cs typeface="Arial"/>
              </a:defRPr>
            </a:pPr>
            <a:endParaRPr lang="sk-SK"/>
          </a:p>
        </c:txPr>
        <c:crossAx val="2081328528"/>
        <c:crosses val="autoZero"/>
        <c:crossBetween val="between"/>
        <c:majorUnit val="2"/>
      </c:valAx>
      <c:spPr>
        <a:solidFill>
          <a:srgbClr val="FFFFFF"/>
        </a:solidFill>
        <a:ln>
          <a:noFill/>
        </a:ln>
        <a:effectLst/>
        <a:extLst>
          <a:ext uri="{91240B29-F687-4F45-9708-019B960494DF}">
            <a14:hiddenLine xmlns:a14="http://schemas.microsoft.com/office/drawing/2010/main">
              <a:noFill/>
            </a14:hiddenLine>
          </a:ext>
        </a:extLst>
      </c:spPr>
    </c:plotArea>
    <c:legend>
      <c:legendPos val="b"/>
      <c:layout>
        <c:manualLayout>
          <c:xMode val="edge"/>
          <c:yMode val="edge"/>
          <c:x val="0.17222222222222222"/>
          <c:y val="0.93953488372093019"/>
          <c:w val="0.66666666666666663"/>
          <c:h val="4.6511627906976744E-2"/>
        </c:manualLayout>
      </c:layout>
      <c:overlay val="0"/>
      <c:spPr>
        <a:noFill/>
        <a:ln>
          <a:noFill/>
        </a:ln>
        <a:effectLst/>
        <a:extLst>
          <a:ext uri="{91240B29-F687-4F45-9708-019B960494DF}">
            <a14:hiddenLine xmlns:a14="http://schemas.microsoft.com/office/drawing/2010/main">
              <a:noFill/>
            </a14:hiddenLine>
          </a:ext>
        </a:extLst>
      </c:spPr>
      <c:txPr>
        <a:bodyPr/>
        <a:lstStyle/>
        <a:p>
          <a:pPr>
            <a:defRPr sz="800">
              <a:latin typeface="Arial"/>
              <a:ea typeface="Arial"/>
              <a:cs typeface="Arial"/>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12700">
      <a:noFill/>
      <a:prstDash val="solid"/>
      <a:round/>
    </a:ln>
    <a:effectLst/>
    <a:extLst>
      <a:ext uri="{91240B29-F687-4F45-9708-019B960494DF}">
        <a14:hiddenLine xmlns:a14="http://schemas.microsoft.com/office/drawing/2010/main" w="12700">
          <a:solidFill>
            <a:sysClr val="windowText" lastClr="000000">
              <a:tint val="75000"/>
            </a:sysClr>
          </a:solidFill>
          <a:prstDash val="solid"/>
          <a:round/>
        </a14:hiddenLine>
      </a:ext>
    </a:extLst>
  </c:spPr>
  <c:txPr>
    <a:bodyPr/>
    <a:lstStyle/>
    <a:p>
      <a:pPr>
        <a:defRPr sz="700">
          <a:latin typeface="Arial"/>
          <a:ea typeface="Arial"/>
          <a:cs typeface="Arial"/>
        </a:defRPr>
      </a:pPr>
      <a:endParaRPr lang="sk-SK"/>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1"/>
        <c:ser>
          <c:idx val="0"/>
          <c:order val="0"/>
          <c:tx>
            <c:strRef>
              <c:f>'G-53'!$D$6</c:f>
              <c:strCache>
                <c:ptCount val="1"/>
                <c:pt idx="0">
                  <c:v>base, for the chart</c:v>
                </c:pt>
              </c:strCache>
            </c:strRef>
          </c:tx>
          <c:spPr>
            <a:noFill/>
            <a:ln>
              <a:noFill/>
              <a:prstDash val="solid"/>
            </a:ln>
          </c:spPr>
          <c:invertIfNegative val="1"/>
          <c:cat>
            <c:strRef>
              <c:f>'G-53'!$A$7:$A$33</c:f>
              <c:strCache>
                <c:ptCount val="27"/>
                <c:pt idx="0">
                  <c:v>LV</c:v>
                </c:pt>
                <c:pt idx="1">
                  <c:v>SK</c:v>
                </c:pt>
                <c:pt idx="2">
                  <c:v>FI</c:v>
                </c:pt>
                <c:pt idx="3">
                  <c:v>EE</c:v>
                </c:pt>
                <c:pt idx="4">
                  <c:v>NL</c:v>
                </c:pt>
                <c:pt idx="5">
                  <c:v>AT</c:v>
                </c:pt>
                <c:pt idx="6">
                  <c:v>CZ</c:v>
                </c:pt>
                <c:pt idx="7">
                  <c:v>DE</c:v>
                </c:pt>
                <c:pt idx="8">
                  <c:v>DK</c:v>
                </c:pt>
                <c:pt idx="9">
                  <c:v>HR</c:v>
                </c:pt>
                <c:pt idx="10">
                  <c:v>HU</c:v>
                </c:pt>
                <c:pt idx="11">
                  <c:v>FR</c:v>
                </c:pt>
                <c:pt idx="12">
                  <c:v>BE</c:v>
                </c:pt>
                <c:pt idx="13">
                  <c:v>CY</c:v>
                </c:pt>
                <c:pt idx="14">
                  <c:v>LT</c:v>
                </c:pt>
                <c:pt idx="15">
                  <c:v>PL</c:v>
                </c:pt>
                <c:pt idx="16">
                  <c:v>PT</c:v>
                </c:pt>
                <c:pt idx="17">
                  <c:v>RO</c:v>
                </c:pt>
                <c:pt idx="18">
                  <c:v>EU27</c:v>
                </c:pt>
                <c:pt idx="19">
                  <c:v>IE</c:v>
                </c:pt>
                <c:pt idx="20">
                  <c:v>SE</c:v>
                </c:pt>
                <c:pt idx="21">
                  <c:v>SI</c:v>
                </c:pt>
                <c:pt idx="22">
                  <c:v>ES</c:v>
                </c:pt>
                <c:pt idx="23">
                  <c:v>BG</c:v>
                </c:pt>
                <c:pt idx="24">
                  <c:v>GR</c:v>
                </c:pt>
                <c:pt idx="25">
                  <c:v>MT</c:v>
                </c:pt>
                <c:pt idx="26">
                  <c:v>IT</c:v>
                </c:pt>
              </c:strCache>
            </c:strRef>
          </c:cat>
          <c:val>
            <c:numRef>
              <c:f>'G-53'!$D$7:$D$33</c:f>
              <c:numCache>
                <c:formatCode>General</c:formatCode>
                <c:ptCount val="27"/>
                <c:pt idx="0">
                  <c:v>52.5</c:v>
                </c:pt>
                <c:pt idx="1">
                  <c:v>57.1</c:v>
                </c:pt>
                <c:pt idx="2">
                  <c:v>57.3</c:v>
                </c:pt>
                <c:pt idx="3">
                  <c:v>58.6</c:v>
                </c:pt>
                <c:pt idx="4">
                  <c:v>59.5</c:v>
                </c:pt>
                <c:pt idx="5">
                  <c:v>60.4</c:v>
                </c:pt>
                <c:pt idx="6">
                  <c:v>62.4</c:v>
                </c:pt>
                <c:pt idx="7">
                  <c:v>62.4</c:v>
                </c:pt>
                <c:pt idx="8">
                  <c:v>62.4</c:v>
                </c:pt>
                <c:pt idx="9">
                  <c:v>63.1</c:v>
                </c:pt>
                <c:pt idx="10">
                  <c:v>63.3</c:v>
                </c:pt>
                <c:pt idx="11">
                  <c:v>63.6</c:v>
                </c:pt>
                <c:pt idx="12">
                  <c:v>63.9</c:v>
                </c:pt>
                <c:pt idx="13">
                  <c:v>63.9</c:v>
                </c:pt>
                <c:pt idx="14">
                  <c:v>64.3</c:v>
                </c:pt>
                <c:pt idx="15">
                  <c:v>64.7</c:v>
                </c:pt>
                <c:pt idx="16">
                  <c:v>64.8</c:v>
                </c:pt>
                <c:pt idx="17">
                  <c:v>65</c:v>
                </c:pt>
                <c:pt idx="18">
                  <c:v>65.2</c:v>
                </c:pt>
                <c:pt idx="19">
                  <c:v>66.900000000000006</c:v>
                </c:pt>
                <c:pt idx="20">
                  <c:v>67.5</c:v>
                </c:pt>
                <c:pt idx="21">
                  <c:v>67.5</c:v>
                </c:pt>
                <c:pt idx="22">
                  <c:v>68.599999999999994</c:v>
                </c:pt>
                <c:pt idx="23">
                  <c:v>69.099999999999994</c:v>
                </c:pt>
                <c:pt idx="24">
                  <c:v>69.900000000000006</c:v>
                </c:pt>
                <c:pt idx="25">
                  <c:v>70.599999999999994</c:v>
                </c:pt>
                <c:pt idx="26">
                  <c:v>73.400000000000006</c:v>
                </c:pt>
              </c:numCache>
            </c:numRef>
          </c:val>
          <c:extLst>
            <c:ext xmlns:c16="http://schemas.microsoft.com/office/drawing/2014/chart" uri="{C3380CC4-5D6E-409C-BE32-E72D297353CC}">
              <c16:uniqueId val="{00000000-5240-4EBB-883F-ED41BF9E1604}"/>
            </c:ext>
          </c:extLst>
        </c:ser>
        <c:ser>
          <c:idx val="1"/>
          <c:order val="1"/>
          <c:tx>
            <c:strRef>
              <c:f>'G-53'!$E$6</c:f>
              <c:strCache>
                <c:ptCount val="1"/>
                <c:pt idx="0">
                  <c:v>connector, for the chart</c:v>
                </c:pt>
              </c:strCache>
            </c:strRef>
          </c:tx>
          <c:spPr>
            <a:solidFill>
              <a:srgbClr val="C9C9C9"/>
            </a:solidFill>
            <a:ln>
              <a:noFill/>
              <a:prstDash val="solid"/>
            </a:ln>
          </c:spPr>
          <c:invertIfNegative val="1"/>
          <c:dPt>
            <c:idx val="1"/>
            <c:invertIfNegative val="1"/>
            <c:bubble3D val="0"/>
            <c:spPr>
              <a:solidFill>
                <a:srgbClr val="0067AB"/>
              </a:solidFill>
              <a:ln>
                <a:noFill/>
                <a:prstDash val="solid"/>
              </a:ln>
            </c:spPr>
            <c:extLst>
              <c:ext xmlns:c16="http://schemas.microsoft.com/office/drawing/2014/chart" uri="{C3380CC4-5D6E-409C-BE32-E72D297353CC}">
                <c16:uniqueId val="{00000002-5240-4EBB-883F-ED41BF9E1604}"/>
              </c:ext>
            </c:extLst>
          </c:dPt>
          <c:dPt>
            <c:idx val="18"/>
            <c:invertIfNegative val="1"/>
            <c:bubble3D val="0"/>
            <c:spPr>
              <a:solidFill>
                <a:srgbClr val="404040"/>
              </a:solidFill>
              <a:ln>
                <a:noFill/>
                <a:prstDash val="solid"/>
              </a:ln>
            </c:spPr>
            <c:extLst>
              <c:ext xmlns:c16="http://schemas.microsoft.com/office/drawing/2014/chart" uri="{C3380CC4-5D6E-409C-BE32-E72D297353CC}">
                <c16:uniqueId val="{00000004-5240-4EBB-883F-ED41BF9E1604}"/>
              </c:ext>
            </c:extLst>
          </c:dPt>
          <c:cat>
            <c:strRef>
              <c:f>'G-53'!$A$7:$A$33</c:f>
              <c:strCache>
                <c:ptCount val="27"/>
                <c:pt idx="0">
                  <c:v>LV</c:v>
                </c:pt>
                <c:pt idx="1">
                  <c:v>SK</c:v>
                </c:pt>
                <c:pt idx="2">
                  <c:v>FI</c:v>
                </c:pt>
                <c:pt idx="3">
                  <c:v>EE</c:v>
                </c:pt>
                <c:pt idx="4">
                  <c:v>NL</c:v>
                </c:pt>
                <c:pt idx="5">
                  <c:v>AT</c:v>
                </c:pt>
                <c:pt idx="6">
                  <c:v>CZ</c:v>
                </c:pt>
                <c:pt idx="7">
                  <c:v>DE</c:v>
                </c:pt>
                <c:pt idx="8">
                  <c:v>DK</c:v>
                </c:pt>
                <c:pt idx="9">
                  <c:v>HR</c:v>
                </c:pt>
                <c:pt idx="10">
                  <c:v>HU</c:v>
                </c:pt>
                <c:pt idx="11">
                  <c:v>FR</c:v>
                </c:pt>
                <c:pt idx="12">
                  <c:v>BE</c:v>
                </c:pt>
                <c:pt idx="13">
                  <c:v>CY</c:v>
                </c:pt>
                <c:pt idx="14">
                  <c:v>LT</c:v>
                </c:pt>
                <c:pt idx="15">
                  <c:v>PL</c:v>
                </c:pt>
                <c:pt idx="16">
                  <c:v>PT</c:v>
                </c:pt>
                <c:pt idx="17">
                  <c:v>RO</c:v>
                </c:pt>
                <c:pt idx="18">
                  <c:v>EU27</c:v>
                </c:pt>
                <c:pt idx="19">
                  <c:v>IE</c:v>
                </c:pt>
                <c:pt idx="20">
                  <c:v>SE</c:v>
                </c:pt>
                <c:pt idx="21">
                  <c:v>SI</c:v>
                </c:pt>
                <c:pt idx="22">
                  <c:v>ES</c:v>
                </c:pt>
                <c:pt idx="23">
                  <c:v>BG</c:v>
                </c:pt>
                <c:pt idx="24">
                  <c:v>GR</c:v>
                </c:pt>
                <c:pt idx="25">
                  <c:v>MT</c:v>
                </c:pt>
                <c:pt idx="26">
                  <c:v>IT</c:v>
                </c:pt>
              </c:strCache>
            </c:strRef>
          </c:cat>
          <c:val>
            <c:numRef>
              <c:f>'G-53'!$E$7:$E$33</c:f>
              <c:numCache>
                <c:formatCode>General</c:formatCode>
                <c:ptCount val="27"/>
                <c:pt idx="0">
                  <c:v>23.900000000000009</c:v>
                </c:pt>
                <c:pt idx="1">
                  <c:v>21.3</c:v>
                </c:pt>
                <c:pt idx="2">
                  <c:v>24.900000000000009</c:v>
                </c:pt>
                <c:pt idx="3">
                  <c:v>20.8</c:v>
                </c:pt>
                <c:pt idx="4">
                  <c:v>22.400000000000009</c:v>
                </c:pt>
                <c:pt idx="5">
                  <c:v>21.7</c:v>
                </c:pt>
                <c:pt idx="6">
                  <c:v>17.7</c:v>
                </c:pt>
                <c:pt idx="7">
                  <c:v>18.8</c:v>
                </c:pt>
                <c:pt idx="8">
                  <c:v>19.600000000000001</c:v>
                </c:pt>
                <c:pt idx="9">
                  <c:v>15.8</c:v>
                </c:pt>
                <c:pt idx="10">
                  <c:v>13.5</c:v>
                </c:pt>
                <c:pt idx="11">
                  <c:v>19.399999999999999</c:v>
                </c:pt>
                <c:pt idx="12">
                  <c:v>18.500000000000011</c:v>
                </c:pt>
                <c:pt idx="13">
                  <c:v>19.600000000000001</c:v>
                </c:pt>
                <c:pt idx="14">
                  <c:v>13.2</c:v>
                </c:pt>
                <c:pt idx="15">
                  <c:v>13.8</c:v>
                </c:pt>
                <c:pt idx="16">
                  <c:v>17.7</c:v>
                </c:pt>
                <c:pt idx="17">
                  <c:v>11.5</c:v>
                </c:pt>
                <c:pt idx="18">
                  <c:v>16.3</c:v>
                </c:pt>
                <c:pt idx="19">
                  <c:v>16.199999999999989</c:v>
                </c:pt>
                <c:pt idx="20">
                  <c:v>16.3</c:v>
                </c:pt>
                <c:pt idx="21">
                  <c:v>14.599999999999991</c:v>
                </c:pt>
                <c:pt idx="22">
                  <c:v>15.400000000000009</c:v>
                </c:pt>
                <c:pt idx="23">
                  <c:v>6.7000000000000028</c:v>
                </c:pt>
                <c:pt idx="24">
                  <c:v>12</c:v>
                </c:pt>
                <c:pt idx="25">
                  <c:v>12.400000000000009</c:v>
                </c:pt>
                <c:pt idx="26">
                  <c:v>10.3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5-5240-4EBB-883F-ED41BF9E1604}"/>
            </c:ext>
          </c:extLst>
        </c:ser>
        <c:dLbls>
          <c:showLegendKey val="0"/>
          <c:showVal val="0"/>
          <c:showCatName val="0"/>
          <c:showSerName val="0"/>
          <c:showPercent val="0"/>
          <c:showBubbleSize val="0"/>
        </c:dLbls>
        <c:gapWidth val="420"/>
        <c:overlap val="100"/>
        <c:axId val="10"/>
        <c:axId val="100"/>
      </c:barChart>
      <c:lineChart>
        <c:grouping val="standard"/>
        <c:varyColors val="1"/>
        <c:ser>
          <c:idx val="2"/>
          <c:order val="2"/>
          <c:tx>
            <c:strRef>
              <c:f>'G-53'!$B$6</c:f>
              <c:strCache>
                <c:ptCount val="1"/>
                <c:pt idx="0">
                  <c:v>Healthy life years</c:v>
                </c:pt>
              </c:strCache>
            </c:strRef>
          </c:tx>
          <c:spPr>
            <a:ln>
              <a:solidFill>
                <a:schemeClr val="accent1">
                  <a:alpha val="0"/>
                </a:schemeClr>
              </a:solidFill>
              <a:prstDash val="solid"/>
            </a:ln>
          </c:spPr>
          <c:marker>
            <c:symbol val="circle"/>
            <c:size val="6"/>
            <c:spPr>
              <a:solidFill>
                <a:srgbClr val="C9C9C9"/>
              </a:solidFill>
              <a:ln>
                <a:noFill/>
                <a:prstDash val="solid"/>
              </a:ln>
            </c:spPr>
          </c:marker>
          <c:dPt>
            <c:idx val="1"/>
            <c:marker>
              <c:symbol val="circle"/>
              <c:size val="7"/>
              <c:spPr>
                <a:solidFill>
                  <a:srgbClr val="0067AB"/>
                </a:solidFill>
                <a:ln>
                  <a:noFill/>
                  <a:prstDash val="solid"/>
                </a:ln>
              </c:spPr>
            </c:marker>
            <c:bubble3D val="0"/>
            <c:extLst>
              <c:ext xmlns:c16="http://schemas.microsoft.com/office/drawing/2014/chart" uri="{C3380CC4-5D6E-409C-BE32-E72D297353CC}">
                <c16:uniqueId val="{00000006-5240-4EBB-883F-ED41BF9E1604}"/>
              </c:ext>
            </c:extLst>
          </c:dPt>
          <c:dPt>
            <c:idx val="18"/>
            <c:marker>
              <c:symbol val="circle"/>
              <c:size val="7"/>
              <c:spPr>
                <a:solidFill>
                  <a:srgbClr val="404040"/>
                </a:solidFill>
                <a:ln>
                  <a:noFill/>
                  <a:prstDash val="solid"/>
                </a:ln>
              </c:spPr>
            </c:marker>
            <c:bubble3D val="0"/>
            <c:extLst>
              <c:ext xmlns:c16="http://schemas.microsoft.com/office/drawing/2014/chart" uri="{C3380CC4-5D6E-409C-BE32-E72D297353CC}">
                <c16:uniqueId val="{00000007-5240-4EBB-883F-ED41BF9E1604}"/>
              </c:ext>
            </c:extLst>
          </c:dPt>
          <c:cat>
            <c:strRef>
              <c:f>'G-53'!$A$7:$A$33</c:f>
              <c:strCache>
                <c:ptCount val="27"/>
                <c:pt idx="0">
                  <c:v>LV</c:v>
                </c:pt>
                <c:pt idx="1">
                  <c:v>SK</c:v>
                </c:pt>
                <c:pt idx="2">
                  <c:v>FI</c:v>
                </c:pt>
                <c:pt idx="3">
                  <c:v>EE</c:v>
                </c:pt>
                <c:pt idx="4">
                  <c:v>NL</c:v>
                </c:pt>
                <c:pt idx="5">
                  <c:v>AT</c:v>
                </c:pt>
                <c:pt idx="6">
                  <c:v>CZ</c:v>
                </c:pt>
                <c:pt idx="7">
                  <c:v>DE</c:v>
                </c:pt>
                <c:pt idx="8">
                  <c:v>DK</c:v>
                </c:pt>
                <c:pt idx="9">
                  <c:v>HR</c:v>
                </c:pt>
                <c:pt idx="10">
                  <c:v>HU</c:v>
                </c:pt>
                <c:pt idx="11">
                  <c:v>FR</c:v>
                </c:pt>
                <c:pt idx="12">
                  <c:v>BE</c:v>
                </c:pt>
                <c:pt idx="13">
                  <c:v>CY</c:v>
                </c:pt>
                <c:pt idx="14">
                  <c:v>LT</c:v>
                </c:pt>
                <c:pt idx="15">
                  <c:v>PL</c:v>
                </c:pt>
                <c:pt idx="16">
                  <c:v>PT</c:v>
                </c:pt>
                <c:pt idx="17">
                  <c:v>RO</c:v>
                </c:pt>
                <c:pt idx="18">
                  <c:v>EU27</c:v>
                </c:pt>
                <c:pt idx="19">
                  <c:v>IE</c:v>
                </c:pt>
                <c:pt idx="20">
                  <c:v>SE</c:v>
                </c:pt>
                <c:pt idx="21">
                  <c:v>SI</c:v>
                </c:pt>
                <c:pt idx="22">
                  <c:v>ES</c:v>
                </c:pt>
                <c:pt idx="23">
                  <c:v>BG</c:v>
                </c:pt>
                <c:pt idx="24">
                  <c:v>GR</c:v>
                </c:pt>
                <c:pt idx="25">
                  <c:v>MT</c:v>
                </c:pt>
                <c:pt idx="26">
                  <c:v>IT</c:v>
                </c:pt>
              </c:strCache>
            </c:strRef>
          </c:cat>
          <c:val>
            <c:numRef>
              <c:f>'G-53'!$B$7:$B$33</c:f>
              <c:numCache>
                <c:formatCode>0.0##</c:formatCode>
                <c:ptCount val="27"/>
                <c:pt idx="0">
                  <c:v>52.5</c:v>
                </c:pt>
                <c:pt idx="1">
                  <c:v>57.1</c:v>
                </c:pt>
                <c:pt idx="2">
                  <c:v>57.3</c:v>
                </c:pt>
                <c:pt idx="3">
                  <c:v>58.6</c:v>
                </c:pt>
                <c:pt idx="4">
                  <c:v>59.5</c:v>
                </c:pt>
                <c:pt idx="5">
                  <c:v>60.4</c:v>
                </c:pt>
                <c:pt idx="6">
                  <c:v>62.4</c:v>
                </c:pt>
                <c:pt idx="7">
                  <c:v>62.4</c:v>
                </c:pt>
                <c:pt idx="8">
                  <c:v>62.4</c:v>
                </c:pt>
                <c:pt idx="9">
                  <c:v>63.1</c:v>
                </c:pt>
                <c:pt idx="10">
                  <c:v>63.3</c:v>
                </c:pt>
                <c:pt idx="11">
                  <c:v>63.6</c:v>
                </c:pt>
                <c:pt idx="12">
                  <c:v>63.9</c:v>
                </c:pt>
                <c:pt idx="13">
                  <c:v>63.9</c:v>
                </c:pt>
                <c:pt idx="14">
                  <c:v>64.3</c:v>
                </c:pt>
                <c:pt idx="15">
                  <c:v>64.7</c:v>
                </c:pt>
                <c:pt idx="16">
                  <c:v>64.8</c:v>
                </c:pt>
                <c:pt idx="17" formatCode="General">
                  <c:v>65</c:v>
                </c:pt>
                <c:pt idx="18">
                  <c:v>65.2</c:v>
                </c:pt>
                <c:pt idx="19">
                  <c:v>66.900000000000006</c:v>
                </c:pt>
                <c:pt idx="20">
                  <c:v>67.5</c:v>
                </c:pt>
                <c:pt idx="21">
                  <c:v>67.5</c:v>
                </c:pt>
                <c:pt idx="22">
                  <c:v>68.599999999999994</c:v>
                </c:pt>
                <c:pt idx="23">
                  <c:v>69.099999999999994</c:v>
                </c:pt>
                <c:pt idx="24">
                  <c:v>69.900000000000006</c:v>
                </c:pt>
                <c:pt idx="25">
                  <c:v>70.599999999999994</c:v>
                </c:pt>
                <c:pt idx="26">
                  <c:v>73.400000000000006</c:v>
                </c:pt>
              </c:numCache>
            </c:numRef>
          </c:val>
          <c:smooth val="0"/>
          <c:extLst>
            <c:ext xmlns:c16="http://schemas.microsoft.com/office/drawing/2014/chart" uri="{C3380CC4-5D6E-409C-BE32-E72D297353CC}">
              <c16:uniqueId val="{00000008-5240-4EBB-883F-ED41BF9E1604}"/>
            </c:ext>
          </c:extLst>
        </c:ser>
        <c:ser>
          <c:idx val="3"/>
          <c:order val="3"/>
          <c:tx>
            <c:strRef>
              <c:f>'G-53'!$C$6</c:f>
              <c:strCache>
                <c:ptCount val="1"/>
                <c:pt idx="0">
                  <c:v>Life expectancy </c:v>
                </c:pt>
              </c:strCache>
            </c:strRef>
          </c:tx>
          <c:spPr>
            <a:ln>
              <a:solidFill>
                <a:schemeClr val="accent1">
                  <a:alpha val="0"/>
                </a:schemeClr>
              </a:solidFill>
              <a:prstDash val="solid"/>
            </a:ln>
          </c:spPr>
          <c:marker>
            <c:symbol val="circle"/>
            <c:size val="6"/>
            <c:spPr>
              <a:solidFill>
                <a:srgbClr val="FFFFFF"/>
              </a:solidFill>
              <a:ln w="15240">
                <a:solidFill>
                  <a:srgbClr val="C9C9C9"/>
                </a:solidFill>
                <a:prstDash val="solid"/>
              </a:ln>
            </c:spPr>
          </c:marker>
          <c:dPt>
            <c:idx val="1"/>
            <c:marker>
              <c:symbol val="circle"/>
              <c:size val="7"/>
              <c:spPr>
                <a:solidFill>
                  <a:srgbClr val="FFFFFF"/>
                </a:solidFill>
                <a:ln w="20320">
                  <a:solidFill>
                    <a:srgbClr val="0067AB"/>
                  </a:solidFill>
                  <a:prstDash val="solid"/>
                </a:ln>
              </c:spPr>
            </c:marker>
            <c:bubble3D val="0"/>
            <c:extLst>
              <c:ext xmlns:c16="http://schemas.microsoft.com/office/drawing/2014/chart" uri="{C3380CC4-5D6E-409C-BE32-E72D297353CC}">
                <c16:uniqueId val="{00000009-5240-4EBB-883F-ED41BF9E1604}"/>
              </c:ext>
            </c:extLst>
          </c:dPt>
          <c:dPt>
            <c:idx val="18"/>
            <c:marker>
              <c:symbol val="circle"/>
              <c:size val="7"/>
              <c:spPr>
                <a:solidFill>
                  <a:srgbClr val="FFFFFF"/>
                </a:solidFill>
                <a:ln w="20320">
                  <a:solidFill>
                    <a:srgbClr val="404040"/>
                  </a:solidFill>
                  <a:prstDash val="solid"/>
                </a:ln>
              </c:spPr>
            </c:marker>
            <c:bubble3D val="0"/>
            <c:extLst>
              <c:ext xmlns:c16="http://schemas.microsoft.com/office/drawing/2014/chart" uri="{C3380CC4-5D6E-409C-BE32-E72D297353CC}">
                <c16:uniqueId val="{0000000A-5240-4EBB-883F-ED41BF9E1604}"/>
              </c:ext>
            </c:extLst>
          </c:dPt>
          <c:cat>
            <c:strRef>
              <c:f>'G-53'!$A$7:$A$33</c:f>
              <c:strCache>
                <c:ptCount val="27"/>
                <c:pt idx="0">
                  <c:v>LV</c:v>
                </c:pt>
                <c:pt idx="1">
                  <c:v>SK</c:v>
                </c:pt>
                <c:pt idx="2">
                  <c:v>FI</c:v>
                </c:pt>
                <c:pt idx="3">
                  <c:v>EE</c:v>
                </c:pt>
                <c:pt idx="4">
                  <c:v>NL</c:v>
                </c:pt>
                <c:pt idx="5">
                  <c:v>AT</c:v>
                </c:pt>
                <c:pt idx="6">
                  <c:v>CZ</c:v>
                </c:pt>
                <c:pt idx="7">
                  <c:v>DE</c:v>
                </c:pt>
                <c:pt idx="8">
                  <c:v>DK</c:v>
                </c:pt>
                <c:pt idx="9">
                  <c:v>HR</c:v>
                </c:pt>
                <c:pt idx="10">
                  <c:v>HU</c:v>
                </c:pt>
                <c:pt idx="11">
                  <c:v>FR</c:v>
                </c:pt>
                <c:pt idx="12">
                  <c:v>BE</c:v>
                </c:pt>
                <c:pt idx="13">
                  <c:v>CY</c:v>
                </c:pt>
                <c:pt idx="14">
                  <c:v>LT</c:v>
                </c:pt>
                <c:pt idx="15">
                  <c:v>PL</c:v>
                </c:pt>
                <c:pt idx="16">
                  <c:v>PT</c:v>
                </c:pt>
                <c:pt idx="17">
                  <c:v>RO</c:v>
                </c:pt>
                <c:pt idx="18">
                  <c:v>EU27</c:v>
                </c:pt>
                <c:pt idx="19">
                  <c:v>IE</c:v>
                </c:pt>
                <c:pt idx="20">
                  <c:v>SE</c:v>
                </c:pt>
                <c:pt idx="21">
                  <c:v>SI</c:v>
                </c:pt>
                <c:pt idx="22">
                  <c:v>ES</c:v>
                </c:pt>
                <c:pt idx="23">
                  <c:v>BG</c:v>
                </c:pt>
                <c:pt idx="24">
                  <c:v>GR</c:v>
                </c:pt>
                <c:pt idx="25">
                  <c:v>MT</c:v>
                </c:pt>
                <c:pt idx="26">
                  <c:v>IT</c:v>
                </c:pt>
              </c:strCache>
            </c:strRef>
          </c:cat>
          <c:val>
            <c:numRef>
              <c:f>'G-53'!$C$7:$C$33</c:f>
              <c:numCache>
                <c:formatCode>0.0##</c:formatCode>
                <c:ptCount val="27"/>
                <c:pt idx="0">
                  <c:v>76.400000000000006</c:v>
                </c:pt>
                <c:pt idx="1">
                  <c:v>78.400000000000006</c:v>
                </c:pt>
                <c:pt idx="2">
                  <c:v>82.2</c:v>
                </c:pt>
                <c:pt idx="3">
                  <c:v>79.400000000000006</c:v>
                </c:pt>
                <c:pt idx="4">
                  <c:v>81.900000000000006</c:v>
                </c:pt>
                <c:pt idx="5">
                  <c:v>82.1</c:v>
                </c:pt>
                <c:pt idx="6">
                  <c:v>80.099999999999994</c:v>
                </c:pt>
                <c:pt idx="7">
                  <c:v>81.2</c:v>
                </c:pt>
                <c:pt idx="8" formatCode="General">
                  <c:v>82</c:v>
                </c:pt>
                <c:pt idx="9">
                  <c:v>78.900000000000006</c:v>
                </c:pt>
                <c:pt idx="10">
                  <c:v>76.8</c:v>
                </c:pt>
                <c:pt idx="11" formatCode="General">
                  <c:v>83</c:v>
                </c:pt>
                <c:pt idx="12">
                  <c:v>82.4</c:v>
                </c:pt>
                <c:pt idx="13">
                  <c:v>83.5</c:v>
                </c:pt>
                <c:pt idx="14">
                  <c:v>77.5</c:v>
                </c:pt>
                <c:pt idx="15">
                  <c:v>78.5</c:v>
                </c:pt>
                <c:pt idx="16">
                  <c:v>82.5</c:v>
                </c:pt>
                <c:pt idx="17">
                  <c:v>76.5</c:v>
                </c:pt>
                <c:pt idx="18">
                  <c:v>81.5</c:v>
                </c:pt>
                <c:pt idx="19">
                  <c:v>83.1</c:v>
                </c:pt>
                <c:pt idx="20">
                  <c:v>83.8</c:v>
                </c:pt>
                <c:pt idx="21">
                  <c:v>82.1</c:v>
                </c:pt>
                <c:pt idx="22" formatCode="General">
                  <c:v>84</c:v>
                </c:pt>
                <c:pt idx="23">
                  <c:v>75.8</c:v>
                </c:pt>
                <c:pt idx="24">
                  <c:v>81.900000000000006</c:v>
                </c:pt>
                <c:pt idx="25" formatCode="General">
                  <c:v>83</c:v>
                </c:pt>
                <c:pt idx="26">
                  <c:v>83.7</c:v>
                </c:pt>
              </c:numCache>
            </c:numRef>
          </c:val>
          <c:smooth val="0"/>
          <c:extLst>
            <c:ext xmlns:c16="http://schemas.microsoft.com/office/drawing/2014/chart" uri="{C3380CC4-5D6E-409C-BE32-E72D297353CC}">
              <c16:uniqueId val="{0000000B-5240-4EBB-883F-ED41BF9E1604}"/>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rot="-5400000" vert="horz"/>
          <a:lstStyle/>
          <a:p>
            <a:pPr>
              <a:defRPr sz="800">
                <a:solidFill>
                  <a:srgbClr val="262626"/>
                </a:solidFill>
                <a:latin typeface="Arial"/>
              </a:defRPr>
            </a:pPr>
            <a:endParaRPr lang="sk-SK"/>
          </a:p>
        </c:txPr>
        <c:crossAx val="100"/>
        <c:crosses val="autoZero"/>
        <c:auto val="1"/>
        <c:lblAlgn val="ctr"/>
        <c:lblOffset val="100"/>
        <c:tickLblSkip val="1"/>
        <c:tickMarkSkip val="1"/>
        <c:noMultiLvlLbl val="1"/>
      </c:catAx>
      <c:valAx>
        <c:axId val="100"/>
        <c:scaling>
          <c:orientation val="minMax"/>
          <c:max val="85.575000000000003"/>
          <c:min val="50.924999999999997"/>
        </c:scaling>
        <c:delete val="0"/>
        <c:axPos val="l"/>
        <c:numFmt formatCode="0" sourceLinked="0"/>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
        <c:crosses val="autoZero"/>
        <c:crossBetween val="between"/>
        <c:majorUnit val="5"/>
      </c:valAx>
      <c:spPr>
        <a:noFill/>
        <a:ln>
          <a:noFill/>
          <a:prstDash val="solid"/>
        </a:ln>
      </c:spPr>
    </c:plotArea>
    <c:legend>
      <c:legendPos val="t"/>
      <c:legendEntry>
        <c:idx val="0"/>
        <c:delete val="1"/>
      </c:legendEntry>
      <c:legendEntry>
        <c:idx val="1"/>
        <c:delete val="1"/>
      </c:legendEntry>
      <c:layout>
        <c:manualLayout>
          <c:xMode val="edge"/>
          <c:yMode val="edge"/>
          <c:x val="0.56334739803094236"/>
          <c:y val="0.66854096520763195"/>
          <c:w val="0.4"/>
          <c:h val="0.22"/>
        </c:manualLayout>
      </c:layout>
      <c:overlay val="1"/>
      <c:spPr>
        <a:noFill/>
        <a:ln>
          <a:noFill/>
          <a:prstDash val="solid"/>
        </a:ln>
      </c:spPr>
      <c:txPr>
        <a:bodyPr vert="horz"/>
        <a:lstStyle/>
        <a:p>
          <a:pPr>
            <a:defRPr sz="100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tx>
            <c:strRef>
              <c:f>'G-54'!$B$6</c:f>
              <c:strCache>
                <c:ptCount val="1"/>
                <c:pt idx="0">
                  <c:v>Daily smoking</c:v>
                </c:pt>
              </c:strCache>
            </c:strRef>
          </c:tx>
          <c:spPr>
            <a:solidFill>
              <a:srgbClr val="0067AB"/>
            </a:solidFill>
            <a:ln>
              <a:noFill/>
              <a:prstDash val="solid"/>
            </a:ln>
          </c:spPr>
          <c:invertIfNegative val="1"/>
          <c:cat>
            <c:strRef>
              <c:f>'G-54'!$A$7:$A$8</c:f>
              <c:strCache>
                <c:ptCount val="2"/>
                <c:pt idx="0">
                  <c:v>SK</c:v>
                </c:pt>
                <c:pt idx="1">
                  <c:v>EU average</c:v>
                </c:pt>
              </c:strCache>
            </c:strRef>
          </c:cat>
          <c:val>
            <c:numRef>
              <c:f>'G-54'!$B$7:$B$8</c:f>
              <c:numCache>
                <c:formatCode>0.0##</c:formatCode>
                <c:ptCount val="2"/>
                <c:pt idx="0" formatCode="General">
                  <c:v>21</c:v>
                </c:pt>
                <c:pt idx="1">
                  <c:v>18.36470588235294</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ABB6-4E56-811B-EFEC997D5B4D}"/>
            </c:ext>
          </c:extLst>
        </c:ser>
        <c:ser>
          <c:idx val="1"/>
          <c:order val="1"/>
          <c:tx>
            <c:strRef>
              <c:f>'G-54'!$C$6</c:f>
              <c:strCache>
                <c:ptCount val="1"/>
                <c:pt idx="0">
                  <c:v>Obesity</c:v>
                </c:pt>
              </c:strCache>
            </c:strRef>
          </c:tx>
          <c:spPr>
            <a:solidFill>
              <a:srgbClr val="FF7F0E"/>
            </a:solidFill>
            <a:ln>
              <a:noFill/>
              <a:prstDash val="solid"/>
            </a:ln>
          </c:spPr>
          <c:invertIfNegative val="1"/>
          <c:cat>
            <c:strRef>
              <c:f>'G-54'!$A$7:$A$8</c:f>
              <c:strCache>
                <c:ptCount val="2"/>
                <c:pt idx="0">
                  <c:v>SK</c:v>
                </c:pt>
                <c:pt idx="1">
                  <c:v>EU average</c:v>
                </c:pt>
              </c:strCache>
            </c:strRef>
          </c:cat>
          <c:val>
            <c:numRef>
              <c:f>'G-54'!$C$7:$C$8</c:f>
              <c:numCache>
                <c:formatCode>0.0##</c:formatCode>
                <c:ptCount val="2"/>
                <c:pt idx="0">
                  <c:v>19.3</c:v>
                </c:pt>
                <c:pt idx="1">
                  <c:v>17.611538461538458</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ABB6-4E56-811B-EFEC997D5B4D}"/>
            </c:ext>
          </c:extLst>
        </c:ser>
        <c:ser>
          <c:idx val="2"/>
          <c:order val="2"/>
          <c:tx>
            <c:strRef>
              <c:f>'G-54'!$D$6</c:f>
              <c:strCache>
                <c:ptCount val="1"/>
                <c:pt idx="0">
                  <c:v>No physical activity</c:v>
                </c:pt>
              </c:strCache>
            </c:strRef>
          </c:tx>
          <c:spPr>
            <a:solidFill>
              <a:srgbClr val="C9C9C9"/>
            </a:solidFill>
            <a:ln>
              <a:noFill/>
              <a:prstDash val="solid"/>
            </a:ln>
          </c:spPr>
          <c:invertIfNegative val="1"/>
          <c:cat>
            <c:strRef>
              <c:f>'G-54'!$A$7:$A$8</c:f>
              <c:strCache>
                <c:ptCount val="2"/>
                <c:pt idx="0">
                  <c:v>SK</c:v>
                </c:pt>
                <c:pt idx="1">
                  <c:v>EU average</c:v>
                </c:pt>
              </c:strCache>
            </c:strRef>
          </c:cat>
          <c:val>
            <c:numRef>
              <c:f>'G-54'!$D$7:$D$8</c:f>
              <c:numCache>
                <c:formatCode>0.0##</c:formatCode>
                <c:ptCount val="2"/>
                <c:pt idx="0">
                  <c:v>48.1</c:v>
                </c:pt>
                <c:pt idx="1">
                  <c:v>50.684615384615377</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2-ABB6-4E56-811B-EFEC997D5B4D}"/>
            </c:ext>
          </c:extLst>
        </c:ser>
        <c:dLbls>
          <c:showLegendKey val="0"/>
          <c:showVal val="0"/>
          <c:showCatName val="0"/>
          <c:showSerName val="0"/>
          <c:showPercent val="0"/>
          <c:showBubbleSize val="0"/>
        </c:dLbls>
        <c:gapWidth val="120"/>
        <c:axId val="10"/>
        <c:axId val="100"/>
      </c:bar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0"/>
        <c:crosses val="autoZero"/>
        <c:auto val="1"/>
        <c:lblAlgn val="ctr"/>
        <c:lblOffset val="100"/>
        <c:noMultiLvlLbl val="1"/>
      </c:catAx>
      <c:valAx>
        <c:axId val="100"/>
        <c:scaling>
          <c:orientation val="minMax"/>
          <c:max val="53.218800000000002"/>
          <c:min val="0"/>
        </c:scaling>
        <c:delete val="0"/>
        <c:axPos val="l"/>
        <c:numFmt formatCode="0" sourceLinked="0"/>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
        <c:crosses val="autoZero"/>
        <c:crossBetween val="between"/>
        <c:majorUnit val="10"/>
      </c:valAx>
      <c:spPr>
        <a:noFill/>
        <a:ln>
          <a:noFill/>
          <a:prstDash val="solid"/>
        </a:ln>
      </c:spPr>
    </c:plotArea>
    <c:legend>
      <c:legendPos val="t"/>
      <c:layout>
        <c:manualLayout>
          <c:xMode val="edge"/>
          <c:yMode val="edge"/>
          <c:x val="6.54395218002813E-2"/>
          <c:y val="1.6436588103254771E-2"/>
          <c:w val="0.2972925457102672"/>
          <c:h val="0.22"/>
        </c:manualLayout>
      </c:layout>
      <c:overlay val="1"/>
      <c:spPr>
        <a:noFill/>
        <a:ln>
          <a:noFill/>
          <a:prstDash val="solid"/>
        </a:ln>
      </c:spPr>
      <c:txPr>
        <a:bodyPr vert="horz"/>
        <a:lstStyle/>
        <a:p>
          <a:pPr>
            <a:defRPr sz="100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1"/>
        <c:ser>
          <c:idx val="0"/>
          <c:order val="0"/>
          <c:tx>
            <c:strRef>
              <c:f>'G-55'!$B$6</c:f>
              <c:strCache>
                <c:ptCount val="1"/>
                <c:pt idx="0">
                  <c:v>SK preventable</c:v>
                </c:pt>
              </c:strCache>
            </c:strRef>
          </c:tx>
          <c:spPr>
            <a:ln w="30480" cap="rnd">
              <a:solidFill>
                <a:srgbClr val="0067AB"/>
              </a:solidFill>
              <a:prstDash val="solid"/>
            </a:ln>
          </c:spPr>
          <c:marker>
            <c:symbol val="none"/>
          </c:marker>
          <c:cat>
            <c:numRef>
              <c:f>'G-55'!$A$7:$A$19</c:f>
              <c:numCache>
                <c:formatCode>General</c:formatCode>
                <c:ptCount val="13"/>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numCache>
            </c:numRef>
          </c:cat>
          <c:val>
            <c:numRef>
              <c:f>'G-55'!$B$7:$B$19</c:f>
              <c:numCache>
                <c:formatCode>0.0##</c:formatCode>
                <c:ptCount val="13"/>
                <c:pt idx="0">
                  <c:v>280.04000000000002</c:v>
                </c:pt>
                <c:pt idx="1">
                  <c:v>276.16000000000003</c:v>
                </c:pt>
                <c:pt idx="2">
                  <c:v>261.08</c:v>
                </c:pt>
                <c:pt idx="3">
                  <c:v>252.81</c:v>
                </c:pt>
                <c:pt idx="4">
                  <c:v>258.27</c:v>
                </c:pt>
                <c:pt idx="5">
                  <c:v>243.87</c:v>
                </c:pt>
                <c:pt idx="6">
                  <c:v>238.75</c:v>
                </c:pt>
                <c:pt idx="7">
                  <c:v>241.32</c:v>
                </c:pt>
                <c:pt idx="8">
                  <c:v>231.15</c:v>
                </c:pt>
                <c:pt idx="9">
                  <c:v>262.43</c:v>
                </c:pt>
                <c:pt idx="10">
                  <c:v>379.27</c:v>
                </c:pt>
                <c:pt idx="11">
                  <c:v>245.28</c:v>
                </c:pt>
                <c:pt idx="12">
                  <c:v>204.85</c:v>
                </c:pt>
              </c:numCache>
            </c:numRef>
          </c:val>
          <c:smooth val="0"/>
          <c:extLst>
            <c:ext xmlns:c16="http://schemas.microsoft.com/office/drawing/2014/chart" uri="{C3380CC4-5D6E-409C-BE32-E72D297353CC}">
              <c16:uniqueId val="{00000000-A535-4BD7-980D-020883DF916C}"/>
            </c:ext>
          </c:extLst>
        </c:ser>
        <c:ser>
          <c:idx val="1"/>
          <c:order val="1"/>
          <c:tx>
            <c:strRef>
              <c:f>'G-55'!$C$6</c:f>
              <c:strCache>
                <c:ptCount val="1"/>
                <c:pt idx="0">
                  <c:v>EU27 preventable</c:v>
                </c:pt>
              </c:strCache>
            </c:strRef>
          </c:tx>
          <c:spPr>
            <a:ln w="22860" cap="rnd">
              <a:solidFill>
                <a:srgbClr val="0067AB"/>
              </a:solidFill>
              <a:prstDash val="dash"/>
            </a:ln>
          </c:spPr>
          <c:marker>
            <c:symbol val="none"/>
          </c:marker>
          <c:cat>
            <c:numRef>
              <c:f>'G-55'!$A$7:$A$19</c:f>
              <c:numCache>
                <c:formatCode>General</c:formatCode>
                <c:ptCount val="13"/>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numCache>
            </c:numRef>
          </c:cat>
          <c:val>
            <c:numRef>
              <c:f>'G-55'!$C$7:$C$19</c:f>
              <c:numCache>
                <c:formatCode>0.0##</c:formatCode>
                <c:ptCount val="13"/>
                <c:pt idx="0">
                  <c:v>177.96</c:v>
                </c:pt>
                <c:pt idx="1">
                  <c:v>175.02</c:v>
                </c:pt>
                <c:pt idx="2">
                  <c:v>171.01</c:v>
                </c:pt>
                <c:pt idx="3">
                  <c:v>165.82</c:v>
                </c:pt>
                <c:pt idx="4">
                  <c:v>166.28</c:v>
                </c:pt>
                <c:pt idx="5">
                  <c:v>162.47999999999999</c:v>
                </c:pt>
                <c:pt idx="6" formatCode="General">
                  <c:v>160</c:v>
                </c:pt>
                <c:pt idx="7">
                  <c:v>158.57</c:v>
                </c:pt>
                <c:pt idx="8" formatCode="General">
                  <c:v>154</c:v>
                </c:pt>
                <c:pt idx="9">
                  <c:v>179.91</c:v>
                </c:pt>
                <c:pt idx="10">
                  <c:v>200.83</c:v>
                </c:pt>
                <c:pt idx="11">
                  <c:v>168.14</c:v>
                </c:pt>
                <c:pt idx="12">
                  <c:v>150.85</c:v>
                </c:pt>
              </c:numCache>
            </c:numRef>
          </c:val>
          <c:smooth val="0"/>
          <c:extLst>
            <c:ext xmlns:c16="http://schemas.microsoft.com/office/drawing/2014/chart" uri="{C3380CC4-5D6E-409C-BE32-E72D297353CC}">
              <c16:uniqueId val="{00000001-A535-4BD7-980D-020883DF916C}"/>
            </c:ext>
          </c:extLst>
        </c:ser>
        <c:ser>
          <c:idx val="2"/>
          <c:order val="2"/>
          <c:tx>
            <c:strRef>
              <c:f>'G-55'!$D$6</c:f>
              <c:strCache>
                <c:ptCount val="1"/>
                <c:pt idx="0">
                  <c:v>SK treatable</c:v>
                </c:pt>
              </c:strCache>
            </c:strRef>
          </c:tx>
          <c:spPr>
            <a:ln w="30480" cap="rnd">
              <a:solidFill>
                <a:srgbClr val="FF7F0E"/>
              </a:solidFill>
              <a:prstDash val="solid"/>
            </a:ln>
          </c:spPr>
          <c:marker>
            <c:symbol val="none"/>
          </c:marker>
          <c:cat>
            <c:numRef>
              <c:f>'G-55'!$A$7:$A$19</c:f>
              <c:numCache>
                <c:formatCode>General</c:formatCode>
                <c:ptCount val="13"/>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numCache>
            </c:numRef>
          </c:cat>
          <c:val>
            <c:numRef>
              <c:f>'G-55'!$D$7:$D$19</c:f>
              <c:numCache>
                <c:formatCode>0.0##</c:formatCode>
                <c:ptCount val="13"/>
                <c:pt idx="0">
                  <c:v>181.97</c:v>
                </c:pt>
                <c:pt idx="1">
                  <c:v>182.3</c:v>
                </c:pt>
                <c:pt idx="2">
                  <c:v>183.33</c:v>
                </c:pt>
                <c:pt idx="3">
                  <c:v>170.9</c:v>
                </c:pt>
                <c:pt idx="4">
                  <c:v>176.93</c:v>
                </c:pt>
                <c:pt idx="5">
                  <c:v>168.34</c:v>
                </c:pt>
                <c:pt idx="6">
                  <c:v>173.71</c:v>
                </c:pt>
                <c:pt idx="7">
                  <c:v>165.35</c:v>
                </c:pt>
                <c:pt idx="8">
                  <c:v>163.56</c:v>
                </c:pt>
                <c:pt idx="9">
                  <c:v>168.84</c:v>
                </c:pt>
                <c:pt idx="10" formatCode="General">
                  <c:v>206</c:v>
                </c:pt>
                <c:pt idx="11">
                  <c:v>176.14</c:v>
                </c:pt>
                <c:pt idx="12">
                  <c:v>161.13999999999999</c:v>
                </c:pt>
              </c:numCache>
            </c:numRef>
          </c:val>
          <c:smooth val="0"/>
          <c:extLst>
            <c:ext xmlns:c16="http://schemas.microsoft.com/office/drawing/2014/chart" uri="{C3380CC4-5D6E-409C-BE32-E72D297353CC}">
              <c16:uniqueId val="{00000002-A535-4BD7-980D-020883DF916C}"/>
            </c:ext>
          </c:extLst>
        </c:ser>
        <c:ser>
          <c:idx val="3"/>
          <c:order val="3"/>
          <c:tx>
            <c:strRef>
              <c:f>'G-55'!$E$6</c:f>
              <c:strCache>
                <c:ptCount val="1"/>
                <c:pt idx="0">
                  <c:v>EU27 treatable</c:v>
                </c:pt>
              </c:strCache>
            </c:strRef>
          </c:tx>
          <c:spPr>
            <a:ln w="22860" cap="rnd">
              <a:solidFill>
                <a:srgbClr val="FF7F0E"/>
              </a:solidFill>
              <a:prstDash val="dash"/>
            </a:ln>
          </c:spPr>
          <c:marker>
            <c:symbol val="none"/>
          </c:marker>
          <c:cat>
            <c:numRef>
              <c:f>'G-55'!$A$7:$A$19</c:f>
              <c:numCache>
                <c:formatCode>General</c:formatCode>
                <c:ptCount val="13"/>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numCache>
            </c:numRef>
          </c:cat>
          <c:val>
            <c:numRef>
              <c:f>'G-55'!$E$7:$E$19</c:f>
              <c:numCache>
                <c:formatCode>0.0##</c:formatCode>
                <c:ptCount val="13"/>
                <c:pt idx="0">
                  <c:v>103.39</c:v>
                </c:pt>
                <c:pt idx="1">
                  <c:v>101.73</c:v>
                </c:pt>
                <c:pt idx="2">
                  <c:v>98.65</c:v>
                </c:pt>
                <c:pt idx="3">
                  <c:v>94.83</c:v>
                </c:pt>
                <c:pt idx="4">
                  <c:v>95.85</c:v>
                </c:pt>
                <c:pt idx="5">
                  <c:v>93.16</c:v>
                </c:pt>
                <c:pt idx="6">
                  <c:v>92.09</c:v>
                </c:pt>
                <c:pt idx="7">
                  <c:v>91.3</c:v>
                </c:pt>
                <c:pt idx="8">
                  <c:v>89.16</c:v>
                </c:pt>
                <c:pt idx="9">
                  <c:v>91.71</c:v>
                </c:pt>
                <c:pt idx="10">
                  <c:v>93.27</c:v>
                </c:pt>
                <c:pt idx="11">
                  <c:v>89.7</c:v>
                </c:pt>
                <c:pt idx="12">
                  <c:v>86.81</c:v>
                </c:pt>
              </c:numCache>
            </c:numRef>
          </c:val>
          <c:smooth val="0"/>
          <c:extLst>
            <c:ext xmlns:c16="http://schemas.microsoft.com/office/drawing/2014/chart" uri="{C3380CC4-5D6E-409C-BE32-E72D297353CC}">
              <c16:uniqueId val="{00000003-A535-4BD7-980D-020883DF916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0"/>
        <c:crosses val="autoZero"/>
        <c:auto val="1"/>
        <c:lblAlgn val="ctr"/>
        <c:lblOffset val="100"/>
        <c:tickLblSkip val="2"/>
        <c:tickMarkSkip val="1"/>
        <c:noMultiLvlLbl val="1"/>
      </c:catAx>
      <c:valAx>
        <c:axId val="100"/>
        <c:scaling>
          <c:orientation val="minMax"/>
          <c:max val="398.23349999999999"/>
          <c:min val="0"/>
        </c:scaling>
        <c:delete val="0"/>
        <c:axPos val="l"/>
        <c:majorGridlines>
          <c:spPr>
            <a:ln w="9525">
              <a:solidFill>
                <a:srgbClr val="D9D9D9"/>
              </a:solidFill>
              <a:prstDash val="dash"/>
            </a:ln>
          </c:spPr>
        </c:majorGridlines>
        <c:numFmt formatCode="0" sourceLinked="0"/>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
        <c:crosses val="autoZero"/>
        <c:crossBetween val="between"/>
        <c:majorUnit val="50"/>
      </c:valAx>
      <c:spPr>
        <a:noFill/>
        <a:ln>
          <a:noFill/>
          <a:prstDash val="solid"/>
        </a:ln>
      </c:spPr>
    </c:plotArea>
    <c:legend>
      <c:legendPos val="t"/>
      <c:layout>
        <c:manualLayout>
          <c:xMode val="edge"/>
          <c:yMode val="edge"/>
          <c:x val="0.09"/>
          <c:y val="0.02"/>
          <c:w val="0.4"/>
          <c:h val="0.22"/>
        </c:manualLayout>
      </c:layout>
      <c:overlay val="1"/>
      <c:spPr>
        <a:noFill/>
        <a:ln>
          <a:noFill/>
          <a:prstDash val="solid"/>
        </a:ln>
      </c:spPr>
      <c:txPr>
        <a:bodyPr vert="horz"/>
        <a:lstStyle/>
        <a:p>
          <a:pPr>
            <a:defRPr sz="100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1"/>
        <c:ser>
          <c:idx val="0"/>
          <c:order val="0"/>
          <c:tx>
            <c:strRef>
              <c:f>'G-56'!$B$6</c:f>
              <c:strCache>
                <c:ptCount val="1"/>
                <c:pt idx="0">
                  <c:v>SK</c:v>
                </c:pt>
              </c:strCache>
            </c:strRef>
          </c:tx>
          <c:spPr>
            <a:ln w="30480" cap="rnd">
              <a:solidFill>
                <a:srgbClr val="0067AB"/>
              </a:solidFill>
              <a:prstDash val="solid"/>
            </a:ln>
          </c:spPr>
          <c:marker>
            <c:symbol val="none"/>
          </c:marker>
          <c:cat>
            <c:numRef>
              <c:f>'G-56'!$A$7:$A$16</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'G-56'!$B$7:$B$16</c:f>
              <c:numCache>
                <c:formatCode>0.0##</c:formatCode>
                <c:ptCount val="10"/>
                <c:pt idx="0">
                  <c:v>6.7409999999999997</c:v>
                </c:pt>
                <c:pt idx="1">
                  <c:v>6.9420000000000002</c:v>
                </c:pt>
                <c:pt idx="2">
                  <c:v>6.734</c:v>
                </c:pt>
                <c:pt idx="3">
                  <c:v>6.6369999999999996</c:v>
                </c:pt>
                <c:pt idx="4">
                  <c:v>6.9109999999999996</c:v>
                </c:pt>
                <c:pt idx="5">
                  <c:v>7.06</c:v>
                </c:pt>
                <c:pt idx="6">
                  <c:v>7.6289999999999996</c:v>
                </c:pt>
                <c:pt idx="7">
                  <c:v>7.702</c:v>
                </c:pt>
                <c:pt idx="8">
                  <c:v>7.3529999999999998</c:v>
                </c:pt>
                <c:pt idx="9">
                  <c:v>8</c:v>
                </c:pt>
              </c:numCache>
            </c:numRef>
          </c:val>
          <c:smooth val="0"/>
          <c:extLst>
            <c:ext xmlns:c16="http://schemas.microsoft.com/office/drawing/2014/chart" uri="{C3380CC4-5D6E-409C-BE32-E72D297353CC}">
              <c16:uniqueId val="{00000000-3CB2-4B81-8E18-51931B9F070C}"/>
            </c:ext>
          </c:extLst>
        </c:ser>
        <c:ser>
          <c:idx val="1"/>
          <c:order val="1"/>
          <c:tx>
            <c:strRef>
              <c:f>'G-56'!$C$6</c:f>
              <c:strCache>
                <c:ptCount val="1"/>
                <c:pt idx="0">
                  <c:v>EU average</c:v>
                </c:pt>
              </c:strCache>
            </c:strRef>
          </c:tx>
          <c:spPr>
            <a:ln w="22860" cap="rnd">
              <a:solidFill>
                <a:srgbClr val="404040"/>
              </a:solidFill>
              <a:prstDash val="dash"/>
            </a:ln>
          </c:spPr>
          <c:marker>
            <c:symbol val="none"/>
          </c:marker>
          <c:cat>
            <c:numRef>
              <c:f>'G-56'!$A$7:$A$16</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'G-56'!$C$7:$C$16</c:f>
              <c:numCache>
                <c:formatCode>0.0##</c:formatCode>
                <c:ptCount val="10"/>
                <c:pt idx="0">
                  <c:v>8.5216363636363628</c:v>
                </c:pt>
                <c:pt idx="1">
                  <c:v>8.5762727272727268</c:v>
                </c:pt>
                <c:pt idx="2">
                  <c:v>8.4566363636363651</c:v>
                </c:pt>
                <c:pt idx="3">
                  <c:v>8.4578181818181815</c:v>
                </c:pt>
                <c:pt idx="4">
                  <c:v>8.5447727272727292</c:v>
                </c:pt>
                <c:pt idx="5">
                  <c:v>9.3104999999999993</c:v>
                </c:pt>
                <c:pt idx="6">
                  <c:v>9.4559545454545439</c:v>
                </c:pt>
                <c:pt idx="7">
                  <c:v>8.9452272727272764</c:v>
                </c:pt>
                <c:pt idx="8">
                  <c:v>8.8749090909090924</c:v>
                </c:pt>
                <c:pt idx="9">
                  <c:v>9.1321363636363646</c:v>
                </c:pt>
              </c:numCache>
            </c:numRef>
          </c:val>
          <c:smooth val="0"/>
          <c:extLst>
            <c:ext xmlns:c16="http://schemas.microsoft.com/office/drawing/2014/chart" uri="{C3380CC4-5D6E-409C-BE32-E72D297353CC}">
              <c16:uniqueId val="{00000001-3CB2-4B81-8E18-51931B9F070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0"/>
        <c:crosses val="autoZero"/>
        <c:auto val="1"/>
        <c:lblAlgn val="ctr"/>
        <c:lblOffset val="100"/>
        <c:noMultiLvlLbl val="1"/>
      </c:catAx>
      <c:valAx>
        <c:axId val="100"/>
        <c:scaling>
          <c:orientation val="minMax"/>
          <c:max val="9.5968999999999998"/>
          <c:min val="6.4961000000000002"/>
        </c:scaling>
        <c:delete val="0"/>
        <c:axPos val="l"/>
        <c:numFmt formatCode="0.0" sourceLinked="0"/>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
        <c:crosses val="autoZero"/>
        <c:crossBetween val="between"/>
        <c:majorUnit val="0.5"/>
      </c:valAx>
      <c:spPr>
        <a:noFill/>
        <a:ln>
          <a:noFill/>
          <a:prstDash val="solid"/>
        </a:ln>
      </c:spPr>
    </c:plotArea>
    <c:legend>
      <c:legendPos val="t"/>
      <c:layout>
        <c:manualLayout>
          <c:xMode val="edge"/>
          <c:yMode val="edge"/>
          <c:x val="0.09"/>
          <c:y val="0.02"/>
          <c:w val="0.4"/>
          <c:h val="0.22"/>
        </c:manualLayout>
      </c:layout>
      <c:overlay val="1"/>
      <c:spPr>
        <a:noFill/>
        <a:ln>
          <a:noFill/>
          <a:prstDash val="solid"/>
        </a:ln>
      </c:spPr>
      <c:txPr>
        <a:bodyPr vert="horz"/>
        <a:lstStyle/>
        <a:p>
          <a:pPr>
            <a:defRPr sz="100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tx>
            <c:strRef>
              <c:f>'G-57'!$B$6</c:f>
              <c:strCache>
                <c:ptCount val="1"/>
                <c:pt idx="0">
                  <c:v>2023</c:v>
                </c:pt>
              </c:strCache>
            </c:strRef>
          </c:tx>
          <c:spPr>
            <a:solidFill>
              <a:srgbClr val="C9C9C9"/>
            </a:solidFill>
            <a:ln>
              <a:noFill/>
              <a:prstDash val="solid"/>
            </a:ln>
          </c:spPr>
          <c:invertIfNegative val="1"/>
          <c:dPt>
            <c:idx val="12"/>
            <c:invertIfNegative val="1"/>
            <c:bubble3D val="0"/>
            <c:spPr>
              <a:solidFill>
                <a:srgbClr val="0067AB"/>
              </a:solidFill>
              <a:ln>
                <a:noFill/>
                <a:prstDash val="solid"/>
              </a:ln>
            </c:spPr>
            <c:extLst>
              <c:ext xmlns:c16="http://schemas.microsoft.com/office/drawing/2014/chart" uri="{C3380CC4-5D6E-409C-BE32-E72D297353CC}">
                <c16:uniqueId val="{00000001-BE4F-4DD2-8C08-5ACD14112393}"/>
              </c:ext>
            </c:extLst>
          </c:dPt>
          <c:cat>
            <c:strRef>
              <c:f>'G-57'!$A$7:$A$28</c:f>
              <c:strCache>
                <c:ptCount val="22"/>
                <c:pt idx="0">
                  <c:v>LU</c:v>
                </c:pt>
                <c:pt idx="1">
                  <c:v>FR</c:v>
                </c:pt>
                <c:pt idx="2">
                  <c:v>DE</c:v>
                </c:pt>
                <c:pt idx="3">
                  <c:v>IE</c:v>
                </c:pt>
                <c:pt idx="4">
                  <c:v>NL</c:v>
                </c:pt>
                <c:pt idx="5">
                  <c:v>SI</c:v>
                </c:pt>
                <c:pt idx="6">
                  <c:v>SE</c:v>
                </c:pt>
                <c:pt idx="7">
                  <c:v>DK</c:v>
                </c:pt>
                <c:pt idx="8">
                  <c:v>FI</c:v>
                </c:pt>
                <c:pt idx="9">
                  <c:v>CZ</c:v>
                </c:pt>
                <c:pt idx="10">
                  <c:v>PL</c:v>
                </c:pt>
                <c:pt idx="11">
                  <c:v>AT</c:v>
                </c:pt>
                <c:pt idx="12">
                  <c:v>SK</c:v>
                </c:pt>
                <c:pt idx="13">
                  <c:v>ES</c:v>
                </c:pt>
                <c:pt idx="14">
                  <c:v>BE</c:v>
                </c:pt>
                <c:pt idx="15">
                  <c:v>EE</c:v>
                </c:pt>
                <c:pt idx="16">
                  <c:v>HU</c:v>
                </c:pt>
                <c:pt idx="17">
                  <c:v>IT</c:v>
                </c:pt>
                <c:pt idx="18">
                  <c:v>PT</c:v>
                </c:pt>
                <c:pt idx="19">
                  <c:v>LT</c:v>
                </c:pt>
                <c:pt idx="20">
                  <c:v>GR</c:v>
                </c:pt>
                <c:pt idx="21">
                  <c:v>LV</c:v>
                </c:pt>
              </c:strCache>
            </c:strRef>
          </c:cat>
          <c:val>
            <c:numRef>
              <c:f>'G-57'!$B$7:$B$28</c:f>
              <c:numCache>
                <c:formatCode>0.0##</c:formatCode>
                <c:ptCount val="22"/>
                <c:pt idx="0">
                  <c:v>8.7739999999999991</c:v>
                </c:pt>
                <c:pt idx="1">
                  <c:v>9.26</c:v>
                </c:pt>
                <c:pt idx="2">
                  <c:v>11.053000000000001</c:v>
                </c:pt>
                <c:pt idx="3">
                  <c:v>11.298999999999999</c:v>
                </c:pt>
                <c:pt idx="4">
                  <c:v>12.034000000000001</c:v>
                </c:pt>
                <c:pt idx="5">
                  <c:v>12.391999999999999</c:v>
                </c:pt>
                <c:pt idx="6">
                  <c:v>12.957000000000001</c:v>
                </c:pt>
                <c:pt idx="7">
                  <c:v>13.977</c:v>
                </c:pt>
                <c:pt idx="8">
                  <c:v>14.095000000000001</c:v>
                </c:pt>
                <c:pt idx="9">
                  <c:v>14.597</c:v>
                </c:pt>
                <c:pt idx="10">
                  <c:v>15.846</c:v>
                </c:pt>
                <c:pt idx="11">
                  <c:v>16.478000000000002</c:v>
                </c:pt>
                <c:pt idx="12">
                  <c:v>20.152999999999999</c:v>
                </c:pt>
                <c:pt idx="13">
                  <c:v>20.855</c:v>
                </c:pt>
                <c:pt idx="14">
                  <c:v>21.51</c:v>
                </c:pt>
                <c:pt idx="15">
                  <c:v>22.1</c:v>
                </c:pt>
                <c:pt idx="16">
                  <c:v>23.06</c:v>
                </c:pt>
                <c:pt idx="17">
                  <c:v>23.646000000000001</c:v>
                </c:pt>
                <c:pt idx="18">
                  <c:v>29.306999999999999</c:v>
                </c:pt>
                <c:pt idx="19">
                  <c:v>31.02</c:v>
                </c:pt>
                <c:pt idx="20">
                  <c:v>34.302999999999997</c:v>
                </c:pt>
                <c:pt idx="21">
                  <c:v>35.058</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2-BE4F-4DD2-8C08-5ACD14112393}"/>
            </c:ext>
          </c:extLst>
        </c:ser>
        <c:dLbls>
          <c:showLegendKey val="0"/>
          <c:showVal val="0"/>
          <c:showCatName val="0"/>
          <c:showSerName val="0"/>
          <c:showPercent val="0"/>
          <c:showBubbleSize val="0"/>
        </c:dLbls>
        <c:gapWidth val="35"/>
        <c:axId val="10"/>
        <c:axId val="100"/>
      </c:barChart>
      <c:lineChart>
        <c:grouping val="standard"/>
        <c:varyColors val="1"/>
        <c:ser>
          <c:idx val="1"/>
          <c:order val="1"/>
          <c:tx>
            <c:strRef>
              <c:f>'G-57'!$C$6</c:f>
              <c:strCache>
                <c:ptCount val="1"/>
                <c:pt idx="0">
                  <c:v>EU average</c:v>
                </c:pt>
              </c:strCache>
            </c:strRef>
          </c:tx>
          <c:spPr>
            <a:ln w="22860" cap="rnd">
              <a:solidFill>
                <a:srgbClr val="404040"/>
              </a:solidFill>
              <a:prstDash val="dash"/>
            </a:ln>
          </c:spPr>
          <c:marker>
            <c:symbol val="none"/>
          </c:marker>
          <c:dLbls>
            <c:dLbl>
              <c:idx val="1"/>
              <c:spPr/>
              <c:txPr>
                <a:bodyPr vert="horz"/>
                <a:lstStyle/>
                <a:p>
                  <a:pPr>
                    <a:defRPr sz="1000">
                      <a:solidFill>
                        <a:srgbClr val="404040"/>
                      </a:solidFill>
                      <a:latin typeface="Arial"/>
                    </a:defRPr>
                  </a:pPr>
                  <a:endParaRPr lang="sk-SK"/>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BE4F-4DD2-8C08-5ACD1411239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'G-57'!$A$7:$A$28</c:f>
              <c:strCache>
                <c:ptCount val="22"/>
                <c:pt idx="0">
                  <c:v>LU</c:v>
                </c:pt>
                <c:pt idx="1">
                  <c:v>FR</c:v>
                </c:pt>
                <c:pt idx="2">
                  <c:v>DE</c:v>
                </c:pt>
                <c:pt idx="3">
                  <c:v>IE</c:v>
                </c:pt>
                <c:pt idx="4">
                  <c:v>NL</c:v>
                </c:pt>
                <c:pt idx="5">
                  <c:v>SI</c:v>
                </c:pt>
                <c:pt idx="6">
                  <c:v>SE</c:v>
                </c:pt>
                <c:pt idx="7">
                  <c:v>DK</c:v>
                </c:pt>
                <c:pt idx="8">
                  <c:v>FI</c:v>
                </c:pt>
                <c:pt idx="9">
                  <c:v>CZ</c:v>
                </c:pt>
                <c:pt idx="10">
                  <c:v>PL</c:v>
                </c:pt>
                <c:pt idx="11">
                  <c:v>AT</c:v>
                </c:pt>
                <c:pt idx="12">
                  <c:v>SK</c:v>
                </c:pt>
                <c:pt idx="13">
                  <c:v>ES</c:v>
                </c:pt>
                <c:pt idx="14">
                  <c:v>BE</c:v>
                </c:pt>
                <c:pt idx="15">
                  <c:v>EE</c:v>
                </c:pt>
                <c:pt idx="16">
                  <c:v>HU</c:v>
                </c:pt>
                <c:pt idx="17">
                  <c:v>IT</c:v>
                </c:pt>
                <c:pt idx="18">
                  <c:v>PT</c:v>
                </c:pt>
                <c:pt idx="19">
                  <c:v>LT</c:v>
                </c:pt>
                <c:pt idx="20">
                  <c:v>GR</c:v>
                </c:pt>
                <c:pt idx="21">
                  <c:v>LV</c:v>
                </c:pt>
              </c:strCache>
            </c:strRef>
          </c:cat>
          <c:val>
            <c:numRef>
              <c:f>'G-57'!$C$7:$C$28</c:f>
              <c:numCache>
                <c:formatCode>0.0##</c:formatCode>
                <c:ptCount val="22"/>
                <c:pt idx="0">
                  <c:v>18.808</c:v>
                </c:pt>
                <c:pt idx="1">
                  <c:v>18.808</c:v>
                </c:pt>
                <c:pt idx="2">
                  <c:v>18.808</c:v>
                </c:pt>
                <c:pt idx="3">
                  <c:v>18.808</c:v>
                </c:pt>
                <c:pt idx="4">
                  <c:v>18.808</c:v>
                </c:pt>
                <c:pt idx="5">
                  <c:v>18.808</c:v>
                </c:pt>
                <c:pt idx="6">
                  <c:v>18.808</c:v>
                </c:pt>
                <c:pt idx="7">
                  <c:v>18.808</c:v>
                </c:pt>
                <c:pt idx="8">
                  <c:v>18.808</c:v>
                </c:pt>
                <c:pt idx="9">
                  <c:v>18.808</c:v>
                </c:pt>
                <c:pt idx="10">
                  <c:v>18.808</c:v>
                </c:pt>
                <c:pt idx="11">
                  <c:v>18.808</c:v>
                </c:pt>
                <c:pt idx="12">
                  <c:v>18.808</c:v>
                </c:pt>
                <c:pt idx="13">
                  <c:v>18.808</c:v>
                </c:pt>
                <c:pt idx="14">
                  <c:v>18.808</c:v>
                </c:pt>
                <c:pt idx="15">
                  <c:v>18.808</c:v>
                </c:pt>
                <c:pt idx="16">
                  <c:v>18.808</c:v>
                </c:pt>
                <c:pt idx="17">
                  <c:v>18.808</c:v>
                </c:pt>
                <c:pt idx="18">
                  <c:v>18.808</c:v>
                </c:pt>
                <c:pt idx="19">
                  <c:v>18.808</c:v>
                </c:pt>
                <c:pt idx="20">
                  <c:v>18.808</c:v>
                </c:pt>
                <c:pt idx="21">
                  <c:v>18.808</c:v>
                </c:pt>
              </c:numCache>
            </c:numRef>
          </c:val>
          <c:smooth val="0"/>
          <c:extLst>
            <c:ext xmlns:c16="http://schemas.microsoft.com/office/drawing/2014/chart" uri="{C3380CC4-5D6E-409C-BE32-E72D297353CC}">
              <c16:uniqueId val="{00000004-BE4F-4DD2-8C08-5ACD14112393}"/>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800">
                <a:solidFill>
                  <a:srgbClr val="262626"/>
                </a:solidFill>
                <a:latin typeface="Arial"/>
              </a:defRPr>
            </a:pPr>
            <a:endParaRPr lang="sk-SK"/>
          </a:p>
        </c:txPr>
        <c:crossAx val="100"/>
        <c:crosses val="autoZero"/>
        <c:auto val="1"/>
        <c:lblAlgn val="ctr"/>
        <c:lblOffset val="100"/>
        <c:tickLblSkip val="1"/>
        <c:tickMarkSkip val="1"/>
        <c:noMultiLvlLbl val="1"/>
      </c:catAx>
      <c:valAx>
        <c:axId val="100"/>
        <c:scaling>
          <c:orientation val="minMax"/>
          <c:max val="36.810899999999997"/>
          <c:min val="0"/>
        </c:scaling>
        <c:delete val="0"/>
        <c:axPos val="l"/>
        <c:numFmt formatCode="0" sourceLinked="0"/>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
        <c:crosses val="autoZero"/>
        <c:crossBetween val="between"/>
        <c:majorUnit val="5"/>
      </c:valAx>
      <c:spPr>
        <a:noFill/>
        <a:ln>
          <a:noFill/>
          <a:prstDash val="solid"/>
        </a:ln>
      </c:spPr>
    </c:plotArea>
    <c:plotVisOnly val="1"/>
    <c:dispBlanksAs val="gap"/>
    <c:showDLblsOverMax val="1"/>
  </c:chart>
  <c:spPr>
    <a:noFill/>
    <a:ln>
      <a:noFill/>
      <a:prstDash val="soli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1"/>
        <c:ser>
          <c:idx val="0"/>
          <c:order val="0"/>
          <c:tx>
            <c:strRef>
              <c:f>'G-58'!$B$6</c:f>
              <c:strCache>
                <c:ptCount val="1"/>
                <c:pt idx="0">
                  <c:v>Slovakia</c:v>
                </c:pt>
              </c:strCache>
            </c:strRef>
          </c:tx>
          <c:spPr>
            <a:ln w="30480" cap="rnd">
              <a:solidFill>
                <a:srgbClr val="0067AB"/>
              </a:solidFill>
              <a:prstDash val="solid"/>
            </a:ln>
          </c:spPr>
          <c:marker>
            <c:symbol val="none"/>
          </c:marker>
          <c:cat>
            <c:numRef>
              <c:f>'G-58'!$A$7:$A$17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'G-58'!$B$7:$B$17</c:f>
              <c:numCache>
                <c:formatCode>0.0##</c:formatCode>
                <c:ptCount val="11"/>
                <c:pt idx="0">
                  <c:v>2.1</c:v>
                </c:pt>
                <c:pt idx="1">
                  <c:v>2.2999999999999998</c:v>
                </c:pt>
                <c:pt idx="2">
                  <c:v>2.4</c:v>
                </c:pt>
                <c:pt idx="3">
                  <c:v>2.6</c:v>
                </c:pt>
                <c:pt idx="4">
                  <c:v>2.7</c:v>
                </c:pt>
                <c:pt idx="5">
                  <c:v>3.2</c:v>
                </c:pt>
                <c:pt idx="6">
                  <c:v>2.9</c:v>
                </c:pt>
                <c:pt idx="7">
                  <c:v>2.8</c:v>
                </c:pt>
                <c:pt idx="8">
                  <c:v>3.2</c:v>
                </c:pt>
                <c:pt idx="9">
                  <c:v>1.6</c:v>
                </c:pt>
                <c:pt idx="10">
                  <c:v>1.1000000000000001</c:v>
                </c:pt>
              </c:numCache>
            </c:numRef>
          </c:val>
          <c:smooth val="0"/>
          <c:extLst>
            <c:ext xmlns:c16="http://schemas.microsoft.com/office/drawing/2014/chart" uri="{C3380CC4-5D6E-409C-BE32-E72D297353CC}">
              <c16:uniqueId val="{00000000-3094-4C35-A99B-59D172644498}"/>
            </c:ext>
          </c:extLst>
        </c:ser>
        <c:ser>
          <c:idx val="1"/>
          <c:order val="1"/>
          <c:tx>
            <c:strRef>
              <c:f>'G-58'!$C$6</c:f>
              <c:strCache>
                <c:ptCount val="1"/>
                <c:pt idx="0">
                  <c:v>EU27</c:v>
                </c:pt>
              </c:strCache>
            </c:strRef>
          </c:tx>
          <c:spPr>
            <a:ln w="22860" cap="rnd">
              <a:solidFill>
                <a:srgbClr val="404040"/>
              </a:solidFill>
              <a:prstDash val="dash"/>
            </a:ln>
          </c:spPr>
          <c:marker>
            <c:symbol val="none"/>
          </c:marker>
          <c:cat>
            <c:numRef>
              <c:f>'G-58'!$A$7:$A$17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'G-58'!$C$7:$C$17</c:f>
              <c:numCache>
                <c:formatCode>0.0##</c:formatCode>
                <c:ptCount val="11"/>
                <c:pt idx="0">
                  <c:v>3.3</c:v>
                </c:pt>
                <c:pt idx="1">
                  <c:v>2.8</c:v>
                </c:pt>
                <c:pt idx="2">
                  <c:v>1.6</c:v>
                </c:pt>
                <c:pt idx="3">
                  <c:v>1.8</c:v>
                </c:pt>
                <c:pt idx="4">
                  <c:v>1.7</c:v>
                </c:pt>
                <c:pt idx="5">
                  <c:v>1.9</c:v>
                </c:pt>
                <c:pt idx="6" formatCode="General">
                  <c:v>2</c:v>
                </c:pt>
                <c:pt idx="7">
                  <c:v>2.2000000000000002</c:v>
                </c:pt>
                <c:pt idx="8">
                  <c:v>2.4</c:v>
                </c:pt>
                <c:pt idx="9">
                  <c:v>2.5</c:v>
                </c:pt>
                <c:pt idx="10">
                  <c:v>2.4</c:v>
                </c:pt>
              </c:numCache>
            </c:numRef>
          </c:val>
          <c:smooth val="0"/>
          <c:extLst>
            <c:ext xmlns:c16="http://schemas.microsoft.com/office/drawing/2014/chart" uri="{C3380CC4-5D6E-409C-BE32-E72D297353CC}">
              <c16:uniqueId val="{00000001-3094-4C35-A99B-59D17264449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0"/>
        <c:crosses val="autoZero"/>
        <c:auto val="1"/>
        <c:lblAlgn val="ctr"/>
        <c:lblOffset val="100"/>
        <c:tickLblSkip val="2"/>
        <c:tickMarkSkip val="1"/>
        <c:noMultiLvlLbl val="1"/>
      </c:catAx>
      <c:valAx>
        <c:axId val="100"/>
        <c:scaling>
          <c:orientation val="minMax"/>
          <c:max val="3.41"/>
          <c:min val="0.99"/>
        </c:scaling>
        <c:delete val="0"/>
        <c:axPos val="l"/>
        <c:majorGridlines>
          <c:spPr>
            <a:ln w="9525">
              <a:solidFill>
                <a:srgbClr val="D9D9D9"/>
              </a:solidFill>
              <a:prstDash val="dash"/>
            </a:ln>
          </c:spPr>
        </c:majorGridlines>
        <c:numFmt formatCode="0.0" sourceLinked="0"/>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
        <c:crosses val="autoZero"/>
        <c:crossBetween val="between"/>
        <c:majorUnit val="0.5"/>
      </c:valAx>
      <c:spPr>
        <a:noFill/>
        <a:ln>
          <a:noFill/>
          <a:prstDash val="solid"/>
        </a:ln>
      </c:spPr>
    </c:plotArea>
    <c:legend>
      <c:legendPos val="t"/>
      <c:layout>
        <c:manualLayout>
          <c:xMode val="edge"/>
          <c:yMode val="edge"/>
          <c:x val="0.77099507735583683"/>
          <c:y val="2.1829405162738492E-3"/>
          <c:w val="0.22137834036568213"/>
          <c:h val="0.19149270482603817"/>
        </c:manualLayout>
      </c:layout>
      <c:overlay val="1"/>
      <c:spPr>
        <a:noFill/>
        <a:ln>
          <a:noFill/>
          <a:prstDash val="solid"/>
        </a:ln>
      </c:spPr>
      <c:txPr>
        <a:bodyPr vert="horz"/>
        <a:lstStyle/>
        <a:p>
          <a:pPr>
            <a:defRPr sz="100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1"/>
        <c:ser>
          <c:idx val="0"/>
          <c:order val="0"/>
          <c:tx>
            <c:strRef>
              <c:f>'G-59'!$B$6</c:f>
              <c:strCache>
                <c:ptCount val="1"/>
                <c:pt idx="0">
                  <c:v>At most lower secondary</c:v>
                </c:pt>
              </c:strCache>
            </c:strRef>
          </c:tx>
          <c:spPr>
            <a:ln w="30480" cap="rnd">
              <a:solidFill>
                <a:srgbClr val="0067AB"/>
              </a:solidFill>
              <a:prstDash val="solid"/>
            </a:ln>
          </c:spPr>
          <c:marker>
            <c:symbol val="none"/>
          </c:marker>
          <c:cat>
            <c:numRef>
              <c:f>'G-59'!$A$7:$A$17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'G-59'!$B$7:$B$17</c:f>
              <c:numCache>
                <c:formatCode>0.0##</c:formatCode>
                <c:ptCount val="11"/>
                <c:pt idx="0">
                  <c:v>21.7</c:v>
                </c:pt>
                <c:pt idx="1">
                  <c:v>19.399999999999999</c:v>
                </c:pt>
                <c:pt idx="2">
                  <c:v>17.8</c:v>
                </c:pt>
                <c:pt idx="3">
                  <c:v>16.2</c:v>
                </c:pt>
                <c:pt idx="4">
                  <c:v>16.899999999999999</c:v>
                </c:pt>
                <c:pt idx="5" formatCode="General">
                  <c:v>23</c:v>
                </c:pt>
                <c:pt idx="6" formatCode="General">
                  <c:v>22</c:v>
                </c:pt>
                <c:pt idx="7">
                  <c:v>21.8</c:v>
                </c:pt>
                <c:pt idx="8">
                  <c:v>26.2</c:v>
                </c:pt>
                <c:pt idx="9">
                  <c:v>22.1</c:v>
                </c:pt>
                <c:pt idx="10">
                  <c:v>16.3</c:v>
                </c:pt>
              </c:numCache>
            </c:numRef>
          </c:val>
          <c:smooth val="0"/>
          <c:extLst>
            <c:ext xmlns:c16="http://schemas.microsoft.com/office/drawing/2014/chart" uri="{C3380CC4-5D6E-409C-BE32-E72D297353CC}">
              <c16:uniqueId val="{00000000-C092-4319-AD5F-4FD6FF5FA1B0}"/>
            </c:ext>
          </c:extLst>
        </c:ser>
        <c:ser>
          <c:idx val="1"/>
          <c:order val="1"/>
          <c:tx>
            <c:strRef>
              <c:f>'G-59'!$C$6</c:f>
              <c:strCache>
                <c:ptCount val="1"/>
                <c:pt idx="0">
                  <c:v>Upper secondary</c:v>
                </c:pt>
              </c:strCache>
            </c:strRef>
          </c:tx>
          <c:spPr>
            <a:ln w="30480" cap="rnd">
              <a:solidFill>
                <a:srgbClr val="FF7F0E"/>
              </a:solidFill>
              <a:prstDash val="solid"/>
            </a:ln>
          </c:spPr>
          <c:marker>
            <c:symbol val="none"/>
          </c:marker>
          <c:cat>
            <c:numRef>
              <c:f>'G-59'!$A$7:$A$17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'G-59'!$C$7:$C$17</c:f>
              <c:numCache>
                <c:formatCode>0.0##</c:formatCode>
                <c:ptCount val="11"/>
                <c:pt idx="0">
                  <c:v>9.5</c:v>
                </c:pt>
                <c:pt idx="1">
                  <c:v>8.8000000000000007</c:v>
                </c:pt>
                <c:pt idx="2">
                  <c:v>8.6999999999999993</c:v>
                </c:pt>
                <c:pt idx="3">
                  <c:v>9.3000000000000007</c:v>
                </c:pt>
                <c:pt idx="4">
                  <c:v>9.1999999999999993</c:v>
                </c:pt>
                <c:pt idx="5">
                  <c:v>8.6999999999999993</c:v>
                </c:pt>
                <c:pt idx="6">
                  <c:v>9.8000000000000007</c:v>
                </c:pt>
                <c:pt idx="7">
                  <c:v>7.1</c:v>
                </c:pt>
                <c:pt idx="8">
                  <c:v>7.3</c:v>
                </c:pt>
                <c:pt idx="9">
                  <c:v>9.6</c:v>
                </c:pt>
                <c:pt idx="10">
                  <c:v>6.9</c:v>
                </c:pt>
              </c:numCache>
            </c:numRef>
          </c:val>
          <c:smooth val="0"/>
          <c:extLst>
            <c:ext xmlns:c16="http://schemas.microsoft.com/office/drawing/2014/chart" uri="{C3380CC4-5D6E-409C-BE32-E72D297353CC}">
              <c16:uniqueId val="{00000001-C092-4319-AD5F-4FD6FF5FA1B0}"/>
            </c:ext>
          </c:extLst>
        </c:ser>
        <c:ser>
          <c:idx val="2"/>
          <c:order val="2"/>
          <c:tx>
            <c:strRef>
              <c:f>'G-59'!$D$6</c:f>
              <c:strCache>
                <c:ptCount val="1"/>
                <c:pt idx="0">
                  <c:v>Tertiary</c:v>
                </c:pt>
              </c:strCache>
            </c:strRef>
          </c:tx>
          <c:spPr>
            <a:ln w="30480" cap="rnd">
              <a:solidFill>
                <a:srgbClr val="C9C9C9"/>
              </a:solidFill>
              <a:prstDash val="solid"/>
            </a:ln>
          </c:spPr>
          <c:marker>
            <c:symbol val="none"/>
          </c:marker>
          <c:cat>
            <c:numRef>
              <c:f>'G-59'!$A$7:$A$17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'G-59'!$D$7:$D$17</c:f>
              <c:numCache>
                <c:formatCode>0.0##</c:formatCode>
                <c:ptCount val="11"/>
                <c:pt idx="0">
                  <c:v>4.9000000000000004</c:v>
                </c:pt>
                <c:pt idx="1">
                  <c:v>4.2</c:v>
                </c:pt>
                <c:pt idx="2">
                  <c:v>4.8</c:v>
                </c:pt>
                <c:pt idx="3">
                  <c:v>3.6</c:v>
                </c:pt>
                <c:pt idx="4">
                  <c:v>3.7</c:v>
                </c:pt>
                <c:pt idx="5">
                  <c:v>3.9</c:v>
                </c:pt>
                <c:pt idx="6">
                  <c:v>2.5</c:v>
                </c:pt>
                <c:pt idx="7">
                  <c:v>4.4000000000000004</c:v>
                </c:pt>
                <c:pt idx="8">
                  <c:v>2.8</c:v>
                </c:pt>
                <c:pt idx="9">
                  <c:v>3.6</c:v>
                </c:pt>
                <c:pt idx="10" formatCode="General">
                  <c:v>3</c:v>
                </c:pt>
              </c:numCache>
            </c:numRef>
          </c:val>
          <c:smooth val="0"/>
          <c:extLst>
            <c:ext xmlns:c16="http://schemas.microsoft.com/office/drawing/2014/chart" uri="{C3380CC4-5D6E-409C-BE32-E72D297353CC}">
              <c16:uniqueId val="{00000002-C092-4319-AD5F-4FD6FF5FA1B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0"/>
        <c:crosses val="autoZero"/>
        <c:auto val="1"/>
        <c:lblAlgn val="ctr"/>
        <c:lblOffset val="100"/>
        <c:tickLblSkip val="2"/>
        <c:tickMarkSkip val="1"/>
        <c:noMultiLvlLbl val="1"/>
      </c:catAx>
      <c:valAx>
        <c:axId val="100"/>
        <c:scaling>
          <c:orientation val="minMax"/>
          <c:max val="27.51"/>
          <c:min val="0"/>
        </c:scaling>
        <c:delete val="0"/>
        <c:axPos val="l"/>
        <c:numFmt formatCode="0" sourceLinked="0"/>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
        <c:crosses val="autoZero"/>
        <c:crossBetween val="between"/>
        <c:majorUnit val="5"/>
      </c:valAx>
      <c:spPr>
        <a:noFill/>
        <a:ln>
          <a:noFill/>
          <a:prstDash val="solid"/>
        </a:ln>
      </c:spPr>
    </c:plotArea>
    <c:legend>
      <c:legendPos val="t"/>
      <c:layout>
        <c:manualLayout>
          <c:xMode val="edge"/>
          <c:yMode val="edge"/>
          <c:x val="0.09"/>
          <c:y val="0.02"/>
          <c:w val="0.4"/>
          <c:h val="0.22"/>
        </c:manualLayout>
      </c:layout>
      <c:overlay val="1"/>
      <c:spPr>
        <a:noFill/>
        <a:ln>
          <a:noFill/>
          <a:prstDash val="solid"/>
        </a:ln>
      </c:spPr>
      <c:txPr>
        <a:bodyPr vert="horz"/>
        <a:lstStyle/>
        <a:p>
          <a:pPr>
            <a:defRPr sz="100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tx>
            <c:strRef>
              <c:f>'G-60'!$B$5</c:f>
              <c:strCache>
                <c:ptCount val="1"/>
                <c:pt idx="0">
                  <c:v>Slovakia</c:v>
                </c:pt>
              </c:strCache>
            </c:strRef>
          </c:tx>
          <c:spPr>
            <a:solidFill>
              <a:srgbClr val="0067AB"/>
            </a:solidFill>
            <a:ln>
              <a:noFill/>
              <a:prstDash val="solid"/>
            </a:ln>
          </c:spPr>
          <c:invertIfNegative val="1"/>
          <c:cat>
            <c:strRef>
              <c:f>'G-60'!$A$6:$A$7</c:f>
              <c:strCache>
                <c:ptCount val="2"/>
                <c:pt idx="0">
                  <c:v>Bottom income quintile</c:v>
                </c:pt>
                <c:pt idx="1">
                  <c:v>Top income quintile</c:v>
                </c:pt>
              </c:strCache>
            </c:strRef>
          </c:cat>
          <c:val>
            <c:numRef>
              <c:f>'G-60'!$B$6:$B$7</c:f>
              <c:numCache>
                <c:formatCode>0.0##</c:formatCode>
                <c:ptCount val="2"/>
                <c:pt idx="0">
                  <c:v>67.3</c:v>
                </c:pt>
                <c:pt idx="1">
                  <c:v>74.5</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C1CA-48F7-8977-D632AEA7A04F}"/>
            </c:ext>
          </c:extLst>
        </c:ser>
        <c:ser>
          <c:idx val="1"/>
          <c:order val="1"/>
          <c:tx>
            <c:strRef>
              <c:f>'G-60'!$C$5</c:f>
              <c:strCache>
                <c:ptCount val="1"/>
                <c:pt idx="0">
                  <c:v>EU27 </c:v>
                </c:pt>
              </c:strCache>
            </c:strRef>
          </c:tx>
          <c:spPr>
            <a:solidFill>
              <a:srgbClr val="C9C9C9"/>
            </a:solidFill>
            <a:ln>
              <a:noFill/>
              <a:prstDash val="solid"/>
            </a:ln>
          </c:spPr>
          <c:invertIfNegative val="1"/>
          <c:cat>
            <c:strRef>
              <c:f>'G-60'!$A$6:$A$7</c:f>
              <c:strCache>
                <c:ptCount val="2"/>
                <c:pt idx="0">
                  <c:v>Bottom income quintile</c:v>
                </c:pt>
                <c:pt idx="1">
                  <c:v>Top income quintile</c:v>
                </c:pt>
              </c:strCache>
            </c:strRef>
          </c:cat>
          <c:val>
            <c:numRef>
              <c:f>'G-60'!$C$6:$C$7</c:f>
              <c:numCache>
                <c:formatCode>0.0##</c:formatCode>
                <c:ptCount val="2"/>
                <c:pt idx="0" formatCode="General">
                  <c:v>58</c:v>
                </c:pt>
                <c:pt idx="1">
                  <c:v>79.8</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C1CA-48F7-8977-D632AEA7A04F}"/>
            </c:ext>
          </c:extLst>
        </c:ser>
        <c:dLbls>
          <c:showLegendKey val="0"/>
          <c:showVal val="0"/>
          <c:showCatName val="0"/>
          <c:showSerName val="0"/>
          <c:showPercent val="0"/>
          <c:showBubbleSize val="0"/>
        </c:dLbls>
        <c:gapWidth val="120"/>
        <c:axId val="10"/>
        <c:axId val="100"/>
      </c:bar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0"/>
        <c:crosses val="autoZero"/>
        <c:auto val="1"/>
        <c:lblAlgn val="ctr"/>
        <c:lblOffset val="100"/>
        <c:noMultiLvlLbl val="1"/>
      </c:catAx>
      <c:valAx>
        <c:axId val="100"/>
        <c:scaling>
          <c:orientation val="minMax"/>
          <c:max val="83.79"/>
          <c:min val="0"/>
        </c:scaling>
        <c:delete val="0"/>
        <c:axPos val="l"/>
        <c:numFmt formatCode="0" sourceLinked="0"/>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
        <c:crosses val="autoZero"/>
        <c:crossBetween val="between"/>
        <c:majorUnit val="10"/>
      </c:valAx>
      <c:spPr>
        <a:noFill/>
        <a:ln>
          <a:noFill/>
          <a:prstDash val="solid"/>
        </a:ln>
      </c:spPr>
    </c:plotArea>
    <c:legend>
      <c:legendPos val="t"/>
      <c:layout>
        <c:manualLayout>
          <c:xMode val="edge"/>
          <c:yMode val="edge"/>
          <c:x val="6.9905063291139241E-2"/>
          <c:y val="9.3097643097643096E-3"/>
          <c:w val="0.14099859353023911"/>
          <c:h val="0.22"/>
        </c:manualLayout>
      </c:layout>
      <c:overlay val="1"/>
      <c:spPr>
        <a:noFill/>
        <a:ln>
          <a:noFill/>
          <a:prstDash val="solid"/>
        </a:ln>
      </c:spPr>
      <c:txPr>
        <a:bodyPr vert="horz"/>
        <a:lstStyle/>
        <a:p>
          <a:pPr>
            <a:defRPr sz="100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3097395833333333E-2"/>
          <c:y val="6.5260526315789477E-2"/>
          <c:w val="0.85987787909047753"/>
          <c:h val="0.66546327610688005"/>
        </c:manualLayout>
      </c:layout>
      <c:lineChart>
        <c:grouping val="standard"/>
        <c:varyColors val="0"/>
        <c:ser>
          <c:idx val="0"/>
          <c:order val="0"/>
          <c:tx>
            <c:strRef>
              <c:f>'G-61'!$B$7</c:f>
              <c:strCache>
                <c:ptCount val="1"/>
                <c:pt idx="0">
                  <c:v>SK</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'G-61'!$A$8:$A$18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'G-61'!$B$8:$B$18</c:f>
              <c:numCache>
                <c:formatCode>General</c:formatCode>
                <c:ptCount val="11"/>
                <c:pt idx="0">
                  <c:v>100</c:v>
                </c:pt>
                <c:pt idx="1">
                  <c:v>106.98</c:v>
                </c:pt>
                <c:pt idx="2">
                  <c:v>112.05</c:v>
                </c:pt>
                <c:pt idx="3">
                  <c:v>118.18</c:v>
                </c:pt>
                <c:pt idx="4">
                  <c:v>126.05</c:v>
                </c:pt>
                <c:pt idx="5">
                  <c:v>135.16</c:v>
                </c:pt>
                <c:pt idx="6">
                  <c:v>139.32</c:v>
                </c:pt>
                <c:pt idx="7">
                  <c:v>142.02000000000001</c:v>
                </c:pt>
                <c:pt idx="8">
                  <c:v>128.82</c:v>
                </c:pt>
                <c:pt idx="9">
                  <c:v>129.82</c:v>
                </c:pt>
                <c:pt idx="10">
                  <c:v>140.08000000000001</c:v>
                </c:pt>
              </c:numCache>
            </c:numRef>
          </c:val>
          <c:smooth val="0"/>
          <c:extLst>
            <c:ext xmlns:c16="http://schemas.microsoft.com/office/drawing/2014/chart" uri="{C3380CC4-5D6E-409C-BE32-E72D297353CC}">
              <c16:uniqueId val="{00000005-2757-4359-94AE-C9F2ED77EB28}"/>
            </c:ext>
          </c:extLst>
        </c:ser>
        <c:ser>
          <c:idx val="1"/>
          <c:order val="1"/>
          <c:tx>
            <c:strRef>
              <c:f>'G-61'!$C$7</c:f>
              <c:strCache>
                <c:ptCount val="1"/>
                <c:pt idx="0">
                  <c:v>EU27</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'G-61'!$A$8:$A$18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'G-61'!$C$8:$C$18</c:f>
              <c:numCache>
                <c:formatCode>General</c:formatCode>
                <c:ptCount val="11"/>
                <c:pt idx="0">
                  <c:v>100</c:v>
                </c:pt>
                <c:pt idx="1">
                  <c:v>104.02</c:v>
                </c:pt>
                <c:pt idx="2">
                  <c:v>107.31</c:v>
                </c:pt>
                <c:pt idx="3">
                  <c:v>111.05</c:v>
                </c:pt>
                <c:pt idx="4">
                  <c:v>115.07</c:v>
                </c:pt>
                <c:pt idx="5">
                  <c:v>120.86</c:v>
                </c:pt>
                <c:pt idx="6">
                  <c:v>127.76</c:v>
                </c:pt>
                <c:pt idx="7">
                  <c:v>128.68</c:v>
                </c:pt>
                <c:pt idx="8">
                  <c:v>120.48</c:v>
                </c:pt>
                <c:pt idx="9">
                  <c:v>121.24</c:v>
                </c:pt>
                <c:pt idx="10">
                  <c:v>124.78</c:v>
                </c:pt>
              </c:numCache>
            </c:numRef>
          </c:val>
          <c:smooth val="0"/>
          <c:extLst>
            <c:ext xmlns:c16="http://schemas.microsoft.com/office/drawing/2014/chart" uri="{C3380CC4-5D6E-409C-BE32-E72D297353CC}">
              <c16:uniqueId val="{00000007-2757-4359-94AE-C9F2ED77EB28}"/>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540000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min val="100"/>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majorUnit val="10"/>
      </c:valAx>
      <c:spPr>
        <a:solidFill>
          <a:sysClr val="window" lastClr="FFFFFF"/>
        </a:solidFill>
        <a:ln>
          <a:noFill/>
        </a:ln>
        <a:effectLst/>
      </c:spPr>
    </c:plotArea>
    <c:legend>
      <c:legendPos val="b"/>
      <c:layout>
        <c:manualLayout>
          <c:xMode val="edge"/>
          <c:yMode val="edge"/>
          <c:x val="4.4954768356590541E-3"/>
          <c:y val="0.90874963546223397"/>
          <c:w val="0.99221016727747746"/>
          <c:h val="7.015135608048993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74415164372600295"/>
        </c:manualLayout>
      </c:layout>
      <c:lineChart>
        <c:grouping val="standard"/>
        <c:varyColors val="0"/>
        <c:ser>
          <c:idx val="2"/>
          <c:order val="0"/>
          <c:tx>
            <c:strRef>
              <c:f>'G-62'!$B$7</c:f>
              <c:strCache>
                <c:ptCount val="1"/>
                <c:pt idx="0">
                  <c:v>SK</c:v>
                </c:pt>
              </c:strCache>
            </c:strRef>
          </c:tx>
          <c:spPr>
            <a:ln w="19050" cap="sq" cmpd="sng">
              <a:solidFill>
                <a:srgbClr val="91CEFF"/>
              </a:solidFill>
              <a:miter lim="800000"/>
            </a:ln>
            <a:effectLst/>
          </c:spPr>
          <c:marker>
            <c:spPr>
              <a:solidFill>
                <a:srgbClr val="00B0F0"/>
              </a:solidFill>
              <a:ln>
                <a:noFill/>
              </a:ln>
            </c:spPr>
          </c:marker>
          <c:cat>
            <c:strRef>
              <c:extLst>
                <c:ext xmlns:c15="http://schemas.microsoft.com/office/drawing/2012/chart" uri="{02D57815-91ED-43cb-92C2-25804820EDAC}">
                  <c15:fullRef>
                    <c15:sqref>'G-62'!$A$7:$A$17</c15:sqref>
                  </c15:fullRef>
                </c:ext>
              </c:extLst>
              <c:f>'G-62'!$A$11:$A$17</c:f>
              <c:strCache>
                <c:ptCount val="7"/>
                <c:pt idx="0">
                  <c:v>2018</c:v>
                </c:pt>
                <c:pt idx="1">
                  <c:v>2019</c:v>
                </c:pt>
                <c:pt idx="2">
                  <c:v>2020</c:v>
                </c:pt>
                <c:pt idx="3">
                  <c:v>2021</c:v>
                </c:pt>
                <c:pt idx="4">
                  <c:v>2022</c:v>
                </c:pt>
                <c:pt idx="5">
                  <c:v>2023</c:v>
                </c:pt>
                <c:pt idx="6">
                  <c:v>2024</c:v>
                </c:pt>
              </c:strCache>
            </c:strRef>
          </c:cat>
          <c:val>
            <c:numRef>
              <c:extLst>
                <c:ext xmlns:c15="http://schemas.microsoft.com/office/drawing/2012/chart" uri="{02D57815-91ED-43cb-92C2-25804820EDAC}">
                  <c15:fullRef>
                    <c15:sqref>'G-62'!$B$7:$B$17</c15:sqref>
                  </c15:fullRef>
                </c:ext>
              </c:extLst>
              <c:f>'G-62'!$B$11:$B$17</c:f>
              <c:numCache>
                <c:formatCode>General</c:formatCode>
                <c:ptCount val="7"/>
                <c:pt idx="1">
                  <c:v>14.2</c:v>
                </c:pt>
                <c:pt idx="2">
                  <c:v>19.3</c:v>
                </c:pt>
                <c:pt idx="3">
                  <c:v>23.7</c:v>
                </c:pt>
                <c:pt idx="4">
                  <c:v>20.3</c:v>
                </c:pt>
                <c:pt idx="5">
                  <c:v>25</c:v>
                </c:pt>
                <c:pt idx="6">
                  <c:v>23.2</c:v>
                </c:pt>
              </c:numCache>
            </c:numRef>
          </c:val>
          <c:smooth val="0"/>
          <c:extLst>
            <c:ext xmlns:c16="http://schemas.microsoft.com/office/drawing/2014/chart" uri="{C3380CC4-5D6E-409C-BE32-E72D297353CC}">
              <c16:uniqueId val="{00000001-2FB1-4932-A066-D06695B169A7}"/>
            </c:ext>
          </c:extLst>
        </c:ser>
        <c:ser>
          <c:idx val="3"/>
          <c:order val="1"/>
          <c:tx>
            <c:strRef>
              <c:f>'G-62'!$C$7</c:f>
              <c:strCache>
                <c:ptCount val="1"/>
                <c:pt idx="0">
                  <c:v>EU27</c:v>
                </c:pt>
              </c:strCache>
            </c:strRef>
          </c:tx>
          <c:spPr>
            <a:ln w="19050" cap="sq">
              <a:solidFill>
                <a:srgbClr val="112039"/>
              </a:solidFill>
              <a:miter lim="800000"/>
            </a:ln>
            <a:effectLst/>
          </c:spPr>
          <c:marker>
            <c:spPr>
              <a:ln>
                <a:solidFill>
                  <a:sysClr val="windowText" lastClr="000000"/>
                </a:solidFill>
              </a:ln>
            </c:spPr>
          </c:marker>
          <c:cat>
            <c:strRef>
              <c:extLst>
                <c:ext xmlns:c15="http://schemas.microsoft.com/office/drawing/2012/chart" uri="{02D57815-91ED-43cb-92C2-25804820EDAC}">
                  <c15:fullRef>
                    <c15:sqref>'G-62'!$A$7:$A$17</c15:sqref>
                  </c15:fullRef>
                </c:ext>
              </c:extLst>
              <c:f>'G-62'!$A$11:$A$17</c:f>
              <c:strCache>
                <c:ptCount val="7"/>
                <c:pt idx="0">
                  <c:v>2018</c:v>
                </c:pt>
                <c:pt idx="1">
                  <c:v>2019</c:v>
                </c:pt>
                <c:pt idx="2">
                  <c:v>2020</c:v>
                </c:pt>
                <c:pt idx="3">
                  <c:v>2021</c:v>
                </c:pt>
                <c:pt idx="4">
                  <c:v>2022</c:v>
                </c:pt>
                <c:pt idx="5">
                  <c:v>2023</c:v>
                </c:pt>
                <c:pt idx="6">
                  <c:v>2024</c:v>
                </c:pt>
              </c:strCache>
            </c:strRef>
          </c:cat>
          <c:val>
            <c:numRef>
              <c:extLst>
                <c:ext xmlns:c15="http://schemas.microsoft.com/office/drawing/2012/chart" uri="{02D57815-91ED-43cb-92C2-25804820EDAC}">
                  <c15:fullRef>
                    <c15:sqref>'G-62'!$C$7:$C$17</c15:sqref>
                  </c15:fullRef>
                </c:ext>
              </c:extLst>
              <c:f>'G-62'!$C$11:$C$17</c:f>
              <c:numCache>
                <c:formatCode>General</c:formatCode>
                <c:ptCount val="7"/>
                <c:pt idx="0">
                  <c:v>23.8</c:v>
                </c:pt>
                <c:pt idx="1">
                  <c:v>23.7</c:v>
                </c:pt>
                <c:pt idx="2">
                  <c:v>22.8</c:v>
                </c:pt>
                <c:pt idx="3">
                  <c:v>23.3</c:v>
                </c:pt>
                <c:pt idx="4">
                  <c:v>23.2</c:v>
                </c:pt>
                <c:pt idx="5">
                  <c:v>22.5</c:v>
                </c:pt>
                <c:pt idx="6">
                  <c:v>22.3</c:v>
                </c:pt>
              </c:numCache>
            </c:numRef>
          </c:val>
          <c:smooth val="0"/>
          <c:extLst>
            <c:ext xmlns:c16="http://schemas.microsoft.com/office/drawing/2014/chart" uri="{C3380CC4-5D6E-409C-BE32-E72D297353CC}">
              <c16:uniqueId val="{00000003-2FB1-4932-A066-D06695B169A7}"/>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min val="10"/>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majorUnit val="4"/>
      </c:valAx>
      <c:spPr>
        <a:solidFill>
          <a:sysClr val="window" lastClr="FFFFFF"/>
        </a:solidFill>
        <a:ln>
          <a:noFill/>
        </a:ln>
        <a:effectLst/>
      </c:spPr>
    </c:plotArea>
    <c:legend>
      <c:legendPos val="b"/>
      <c:layout>
        <c:manualLayout>
          <c:xMode val="edge"/>
          <c:yMode val="edge"/>
          <c:x val="4.4954768356590541E-3"/>
          <c:y val="0.90874963546223397"/>
          <c:w val="0.99221016727747746"/>
          <c:h val="7.015135608048993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74415164372600295"/>
        </c:manualLayout>
      </c:layout>
      <c:lineChart>
        <c:grouping val="standard"/>
        <c:varyColors val="0"/>
        <c:ser>
          <c:idx val="2"/>
          <c:order val="0"/>
          <c:tx>
            <c:strRef>
              <c:f>'G-63'!$B$7</c:f>
              <c:strCache>
                <c:ptCount val="1"/>
                <c:pt idx="0">
                  <c:v>SK</c:v>
                </c:pt>
              </c:strCache>
            </c:strRef>
          </c:tx>
          <c:spPr>
            <a:ln w="19050" cap="sq" cmpd="sng">
              <a:solidFill>
                <a:srgbClr val="00B0F0"/>
              </a:solidFill>
              <a:miter lim="800000"/>
            </a:ln>
            <a:effectLst/>
          </c:spPr>
          <c:marker>
            <c:spPr>
              <a:solidFill>
                <a:srgbClr val="00B0F0"/>
              </a:solidFill>
            </c:spPr>
          </c:marker>
          <c:cat>
            <c:numRef>
              <c:f>'G-63'!$A$8:$A$18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'G-63'!$B$8:$B$18</c:f>
              <c:numCache>
                <c:formatCode>General</c:formatCode>
                <c:ptCount val="11"/>
                <c:pt idx="0">
                  <c:v>75.3</c:v>
                </c:pt>
                <c:pt idx="1">
                  <c:v>89.6</c:v>
                </c:pt>
                <c:pt idx="2">
                  <c:v>83.7</c:v>
                </c:pt>
                <c:pt idx="3">
                  <c:v>91.9</c:v>
                </c:pt>
                <c:pt idx="4">
                  <c:v>93.2</c:v>
                </c:pt>
                <c:pt idx="5">
                  <c:v>85.6</c:v>
                </c:pt>
                <c:pt idx="6">
                  <c:v>100</c:v>
                </c:pt>
                <c:pt idx="7">
                  <c:v>88.3</c:v>
                </c:pt>
                <c:pt idx="8">
                  <c:v>77.8</c:v>
                </c:pt>
                <c:pt idx="9">
                  <c:v>62</c:v>
                </c:pt>
                <c:pt idx="10">
                  <c:v>65.400000000000006</c:v>
                </c:pt>
              </c:numCache>
            </c:numRef>
          </c:val>
          <c:smooth val="0"/>
          <c:extLst>
            <c:ext xmlns:c16="http://schemas.microsoft.com/office/drawing/2014/chart" uri="{C3380CC4-5D6E-409C-BE32-E72D297353CC}">
              <c16:uniqueId val="{00000001-3A20-4B7B-824E-30DF0CEC4B92}"/>
            </c:ext>
          </c:extLst>
        </c:ser>
        <c:ser>
          <c:idx val="3"/>
          <c:order val="1"/>
          <c:tx>
            <c:strRef>
              <c:f>'G-63'!$C$7</c:f>
              <c:strCache>
                <c:ptCount val="1"/>
                <c:pt idx="0">
                  <c:v>EU27</c:v>
                </c:pt>
              </c:strCache>
            </c:strRef>
          </c:tx>
          <c:spPr>
            <a:ln w="19050" cap="sq">
              <a:solidFill>
                <a:srgbClr val="112039"/>
              </a:solidFill>
              <a:miter lim="800000"/>
            </a:ln>
            <a:effectLst/>
          </c:spPr>
          <c:marker>
            <c:symbol val="square"/>
            <c:size val="6"/>
            <c:spPr>
              <a:solidFill>
                <a:sysClr val="windowText" lastClr="000000"/>
              </a:solidFill>
              <a:ln>
                <a:noFill/>
              </a:ln>
            </c:spPr>
          </c:marker>
          <c:cat>
            <c:numRef>
              <c:f>'G-63'!$A$8:$A$18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'G-63'!$C$8:$C$18</c:f>
              <c:numCache>
                <c:formatCode>General</c:formatCode>
                <c:ptCount val="11"/>
                <c:pt idx="0">
                  <c:v>68.900000000000006</c:v>
                </c:pt>
                <c:pt idx="1">
                  <c:v>78.900000000000006</c:v>
                </c:pt>
                <c:pt idx="2">
                  <c:v>85.5</c:v>
                </c:pt>
                <c:pt idx="3">
                  <c:v>88.7</c:v>
                </c:pt>
                <c:pt idx="4">
                  <c:v>89.5</c:v>
                </c:pt>
                <c:pt idx="5">
                  <c:v>87.6</c:v>
                </c:pt>
                <c:pt idx="6">
                  <c:v>100</c:v>
                </c:pt>
                <c:pt idx="7">
                  <c:v>92.1</c:v>
                </c:pt>
                <c:pt idx="8">
                  <c:v>71.5</c:v>
                </c:pt>
                <c:pt idx="9">
                  <c:v>68.7</c:v>
                </c:pt>
                <c:pt idx="10">
                  <c:v>71.900000000000006</c:v>
                </c:pt>
              </c:numCache>
            </c:numRef>
          </c:val>
          <c:smooth val="0"/>
          <c:extLst>
            <c:ext xmlns:c16="http://schemas.microsoft.com/office/drawing/2014/chart" uri="{C3380CC4-5D6E-409C-BE32-E72D297353CC}">
              <c16:uniqueId val="{00000003-3A20-4B7B-824E-30DF0CEC4B92}"/>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min val="50"/>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majorUnit val="15"/>
      </c:valAx>
      <c:spPr>
        <a:solidFill>
          <a:sysClr val="window" lastClr="FFFFFF"/>
        </a:solidFill>
        <a:ln>
          <a:noFill/>
        </a:ln>
        <a:effectLst/>
      </c:spPr>
    </c:plotArea>
    <c:legend>
      <c:legendPos val="b"/>
      <c:layout>
        <c:manualLayout>
          <c:xMode val="edge"/>
          <c:yMode val="edge"/>
          <c:x val="4.4954768356590541E-3"/>
          <c:y val="0.90874963546223397"/>
          <c:w val="0.99221016727747746"/>
          <c:h val="7.015135608048993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18149416705E-2"/>
          <c:y val="5.570218370784092E-2"/>
          <c:w val="0.90218263342082239"/>
          <c:h val="0.68365321522309719"/>
        </c:manualLayout>
      </c:layout>
      <c:barChart>
        <c:barDir val="col"/>
        <c:grouping val="clustered"/>
        <c:varyColors val="0"/>
        <c:ser>
          <c:idx val="0"/>
          <c:order val="0"/>
          <c:tx>
            <c:strRef>
              <c:f>'G-64'!$B$7</c:f>
              <c:strCache>
                <c:ptCount val="1"/>
                <c:pt idx="0">
                  <c:v>2025</c:v>
                </c:pt>
              </c:strCache>
            </c:strRef>
          </c:tx>
          <c:spPr>
            <a:solidFill>
              <a:schemeClr val="accent1"/>
            </a:solidFill>
            <a:ln>
              <a:noFill/>
            </a:ln>
            <a:effectLst/>
          </c:spPr>
          <c:invertIfNegative val="0"/>
          <c:cat>
            <c:strRef>
              <c:f>'G-64'!$A$8:$A$34</c:f>
              <c:strCache>
                <c:ptCount val="27"/>
                <c:pt idx="0">
                  <c:v>CY</c:v>
                </c:pt>
                <c:pt idx="1">
                  <c:v>NL</c:v>
                </c:pt>
                <c:pt idx="2">
                  <c:v>MT</c:v>
                </c:pt>
                <c:pt idx="3">
                  <c:v>IE</c:v>
                </c:pt>
                <c:pt idx="4">
                  <c:v>BE</c:v>
                </c:pt>
                <c:pt idx="5">
                  <c:v>LU</c:v>
                </c:pt>
                <c:pt idx="6">
                  <c:v>ES</c:v>
                </c:pt>
                <c:pt idx="7">
                  <c:v>FI</c:v>
                </c:pt>
                <c:pt idx="8">
                  <c:v>DK</c:v>
                </c:pt>
                <c:pt idx="9">
                  <c:v>SI</c:v>
                </c:pt>
                <c:pt idx="10">
                  <c:v>FR</c:v>
                </c:pt>
                <c:pt idx="11">
                  <c:v>DE</c:v>
                </c:pt>
                <c:pt idx="12">
                  <c:v>PT</c:v>
                </c:pt>
                <c:pt idx="13">
                  <c:v>AT</c:v>
                </c:pt>
                <c:pt idx="14">
                  <c:v>HU</c:v>
                </c:pt>
                <c:pt idx="15">
                  <c:v>SE</c:v>
                </c:pt>
                <c:pt idx="16">
                  <c:v>CZ</c:v>
                </c:pt>
                <c:pt idx="17">
                  <c:v>EE</c:v>
                </c:pt>
                <c:pt idx="18">
                  <c:v>IT</c:v>
                </c:pt>
                <c:pt idx="19">
                  <c:v>SK</c:v>
                </c:pt>
                <c:pt idx="20">
                  <c:v>LT</c:v>
                </c:pt>
                <c:pt idx="21">
                  <c:v>GR</c:v>
                </c:pt>
                <c:pt idx="22">
                  <c:v>PL</c:v>
                </c:pt>
                <c:pt idx="23">
                  <c:v>HR</c:v>
                </c:pt>
                <c:pt idx="24">
                  <c:v>BG</c:v>
                </c:pt>
                <c:pt idx="25">
                  <c:v>LV</c:v>
                </c:pt>
                <c:pt idx="26">
                  <c:v>RO</c:v>
                </c:pt>
              </c:strCache>
            </c:strRef>
          </c:cat>
          <c:val>
            <c:numRef>
              <c:f>'G-64'!$B$8:$B$34</c:f>
              <c:numCache>
                <c:formatCode>General</c:formatCode>
                <c:ptCount val="27"/>
                <c:pt idx="0">
                  <c:v>2.2000000000000002</c:v>
                </c:pt>
                <c:pt idx="1">
                  <c:v>4.0999999999999996</c:v>
                </c:pt>
                <c:pt idx="2">
                  <c:v>4.7</c:v>
                </c:pt>
                <c:pt idx="3">
                  <c:v>5.4</c:v>
                </c:pt>
                <c:pt idx="4">
                  <c:v>6.6</c:v>
                </c:pt>
                <c:pt idx="5">
                  <c:v>8.8000000000000007</c:v>
                </c:pt>
                <c:pt idx="6">
                  <c:v>9.5</c:v>
                </c:pt>
                <c:pt idx="7">
                  <c:v>9.5</c:v>
                </c:pt>
                <c:pt idx="8">
                  <c:v>9.9</c:v>
                </c:pt>
                <c:pt idx="9">
                  <c:v>10.5</c:v>
                </c:pt>
                <c:pt idx="10">
                  <c:v>10.8</c:v>
                </c:pt>
                <c:pt idx="11">
                  <c:v>11.7</c:v>
                </c:pt>
                <c:pt idx="12">
                  <c:v>12.7</c:v>
                </c:pt>
                <c:pt idx="13">
                  <c:v>14.2</c:v>
                </c:pt>
                <c:pt idx="14">
                  <c:v>14.6</c:v>
                </c:pt>
                <c:pt idx="15">
                  <c:v>15.7</c:v>
                </c:pt>
                <c:pt idx="16">
                  <c:v>16.7</c:v>
                </c:pt>
                <c:pt idx="17">
                  <c:v>17.899999999999999</c:v>
                </c:pt>
                <c:pt idx="18">
                  <c:v>24.3</c:v>
                </c:pt>
                <c:pt idx="19">
                  <c:v>27.8</c:v>
                </c:pt>
                <c:pt idx="20">
                  <c:v>27.8</c:v>
                </c:pt>
                <c:pt idx="21">
                  <c:v>28.3</c:v>
                </c:pt>
                <c:pt idx="22">
                  <c:v>30.9</c:v>
                </c:pt>
                <c:pt idx="23">
                  <c:v>31.8</c:v>
                </c:pt>
                <c:pt idx="24">
                  <c:v>32.5</c:v>
                </c:pt>
                <c:pt idx="25">
                  <c:v>38.9</c:v>
                </c:pt>
                <c:pt idx="26">
                  <c:v>40.4</c:v>
                </c:pt>
              </c:numCache>
            </c:numRef>
          </c:val>
          <c:extLst>
            <c:ext xmlns:c16="http://schemas.microsoft.com/office/drawing/2014/chart" uri="{C3380CC4-5D6E-409C-BE32-E72D297353CC}">
              <c16:uniqueId val="{00000005-4793-4967-A0B9-AC9720716D15}"/>
            </c:ext>
          </c:extLst>
        </c:ser>
        <c:dLbls>
          <c:showLegendKey val="0"/>
          <c:showVal val="0"/>
          <c:showCatName val="0"/>
          <c:showSerName val="0"/>
          <c:showPercent val="0"/>
          <c:showBubbleSize val="0"/>
        </c:dLbls>
        <c:gapWidth val="60"/>
        <c:axId val="596498808"/>
        <c:axId val="596499136"/>
      </c:barChart>
      <c:lineChart>
        <c:grouping val="standard"/>
        <c:varyColors val="0"/>
        <c:ser>
          <c:idx val="1"/>
          <c:order val="1"/>
          <c:tx>
            <c:strRef>
              <c:f>'G-64'!$C$7</c:f>
              <c:strCache>
                <c:ptCount val="1"/>
                <c:pt idx="0">
                  <c:v>EU27</c:v>
                </c:pt>
              </c:strCache>
            </c:strRef>
          </c:tx>
          <c:spPr>
            <a:ln w="28575" cap="rnd">
              <a:solidFill>
                <a:srgbClr val="FF0000"/>
              </a:solidFill>
              <a:prstDash val="sysDash"/>
              <a:round/>
            </a:ln>
            <a:effectLst/>
          </c:spPr>
          <c:marker>
            <c:symbol val="none"/>
          </c:marker>
          <c:val>
            <c:numRef>
              <c:f>'G-64'!$C$8:$C$34</c:f>
              <c:numCache>
                <c:formatCode>General</c:formatCode>
                <c:ptCount val="27"/>
                <c:pt idx="0">
                  <c:v>16.8</c:v>
                </c:pt>
                <c:pt idx="1">
                  <c:v>16.8</c:v>
                </c:pt>
                <c:pt idx="2">
                  <c:v>16.8</c:v>
                </c:pt>
                <c:pt idx="3">
                  <c:v>16.8</c:v>
                </c:pt>
                <c:pt idx="4">
                  <c:v>16.8</c:v>
                </c:pt>
                <c:pt idx="5">
                  <c:v>16.8</c:v>
                </c:pt>
                <c:pt idx="6">
                  <c:v>16.8</c:v>
                </c:pt>
                <c:pt idx="7">
                  <c:v>16.8</c:v>
                </c:pt>
                <c:pt idx="8">
                  <c:v>16.8</c:v>
                </c:pt>
                <c:pt idx="9">
                  <c:v>16.8</c:v>
                </c:pt>
                <c:pt idx="10">
                  <c:v>16.8</c:v>
                </c:pt>
                <c:pt idx="11">
                  <c:v>16.8</c:v>
                </c:pt>
                <c:pt idx="12">
                  <c:v>16.8</c:v>
                </c:pt>
                <c:pt idx="13">
                  <c:v>16.8</c:v>
                </c:pt>
                <c:pt idx="14">
                  <c:v>16.8</c:v>
                </c:pt>
                <c:pt idx="15">
                  <c:v>16.8</c:v>
                </c:pt>
                <c:pt idx="16">
                  <c:v>16.8</c:v>
                </c:pt>
                <c:pt idx="17">
                  <c:v>16.8</c:v>
                </c:pt>
                <c:pt idx="18">
                  <c:v>16.8</c:v>
                </c:pt>
                <c:pt idx="19">
                  <c:v>16.8</c:v>
                </c:pt>
                <c:pt idx="20">
                  <c:v>16.8</c:v>
                </c:pt>
                <c:pt idx="21">
                  <c:v>16.8</c:v>
                </c:pt>
                <c:pt idx="22">
                  <c:v>16.8</c:v>
                </c:pt>
                <c:pt idx="23">
                  <c:v>16.8</c:v>
                </c:pt>
                <c:pt idx="24">
                  <c:v>16.8</c:v>
                </c:pt>
                <c:pt idx="25">
                  <c:v>16.8</c:v>
                </c:pt>
                <c:pt idx="26">
                  <c:v>16.8</c:v>
                </c:pt>
              </c:numCache>
            </c:numRef>
          </c:val>
          <c:smooth val="0"/>
          <c:extLst>
            <c:ext xmlns:c16="http://schemas.microsoft.com/office/drawing/2014/chart" uri="{C3380CC4-5D6E-409C-BE32-E72D297353CC}">
              <c16:uniqueId val="{00000007-4793-4967-A0B9-AC9720716D15}"/>
            </c:ext>
          </c:extLst>
        </c:ser>
        <c:dLbls>
          <c:showLegendKey val="0"/>
          <c:showVal val="0"/>
          <c:showCatName val="0"/>
          <c:showSerName val="0"/>
          <c:showPercent val="0"/>
          <c:showBubbleSize val="0"/>
        </c:dLbls>
        <c:marker val="1"/>
        <c:smooth val="0"/>
        <c:axId val="596498808"/>
        <c:axId val="596499136"/>
      </c:line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plotArea>
    <c:legend>
      <c:legendPos val="r"/>
      <c:layout>
        <c:manualLayout>
          <c:xMode val="edge"/>
          <c:yMode val="edge"/>
          <c:x val="9.1324200913242004E-3"/>
          <c:y val="0.90004386660969715"/>
          <c:w val="0.98920634235789029"/>
          <c:h val="7.247636654113888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74415164372600295"/>
        </c:manualLayout>
      </c:layout>
      <c:lineChart>
        <c:grouping val="standard"/>
        <c:varyColors val="0"/>
        <c:ser>
          <c:idx val="0"/>
          <c:order val="0"/>
          <c:tx>
            <c:strRef>
              <c:f>'G-65'!$B$7</c:f>
              <c:strCache>
                <c:ptCount val="1"/>
                <c:pt idx="0">
                  <c:v>SK</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'G-65'!$A$8:$A$18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'G-65'!$B$8:$B$18</c:f>
              <c:numCache>
                <c:formatCode>General</c:formatCode>
                <c:ptCount val="11"/>
                <c:pt idx="0">
                  <c:v>5.8</c:v>
                </c:pt>
                <c:pt idx="1">
                  <c:v>5.0999999999999996</c:v>
                </c:pt>
                <c:pt idx="2">
                  <c:v>4.3</c:v>
                </c:pt>
                <c:pt idx="3">
                  <c:v>4.8</c:v>
                </c:pt>
                <c:pt idx="4">
                  <c:v>7.8</c:v>
                </c:pt>
                <c:pt idx="5">
                  <c:v>5.7</c:v>
                </c:pt>
                <c:pt idx="6">
                  <c:v>5.8</c:v>
                </c:pt>
                <c:pt idx="7">
                  <c:v>7.1</c:v>
                </c:pt>
                <c:pt idx="8">
                  <c:v>8.1</c:v>
                </c:pt>
                <c:pt idx="9">
                  <c:v>8.3000000000000007</c:v>
                </c:pt>
                <c:pt idx="10">
                  <c:v>8.1</c:v>
                </c:pt>
              </c:numCache>
            </c:numRef>
          </c:val>
          <c:smooth val="0"/>
          <c:extLst>
            <c:ext xmlns:c16="http://schemas.microsoft.com/office/drawing/2014/chart" uri="{C3380CC4-5D6E-409C-BE32-E72D297353CC}">
              <c16:uniqueId val="{00000003-77CD-4AE2-B365-8C07638830FB}"/>
            </c:ext>
          </c:extLst>
        </c:ser>
        <c:ser>
          <c:idx val="1"/>
          <c:order val="1"/>
          <c:tx>
            <c:strRef>
              <c:f>'G-65'!$C$7</c:f>
              <c:strCache>
                <c:ptCount val="1"/>
                <c:pt idx="0">
                  <c:v>EU27</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'G-65'!$A$8:$A$18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'G-65'!$C$8:$C$18</c:f>
              <c:numCache>
                <c:formatCode>General</c:formatCode>
                <c:ptCount val="11"/>
                <c:pt idx="0">
                  <c:v>9.6</c:v>
                </c:pt>
                <c:pt idx="1">
                  <c:v>9</c:v>
                </c:pt>
                <c:pt idx="2">
                  <c:v>8.1</c:v>
                </c:pt>
                <c:pt idx="3">
                  <c:v>7.6</c:v>
                </c:pt>
                <c:pt idx="4">
                  <c:v>6.9</c:v>
                </c:pt>
                <c:pt idx="5">
                  <c:v>7.5</c:v>
                </c:pt>
                <c:pt idx="6">
                  <c:v>6.9</c:v>
                </c:pt>
                <c:pt idx="7">
                  <c:v>9.3000000000000007</c:v>
                </c:pt>
                <c:pt idx="8">
                  <c:v>10.6</c:v>
                </c:pt>
                <c:pt idx="9">
                  <c:v>9.1999999999999993</c:v>
                </c:pt>
                <c:pt idx="10">
                  <c:v>8.8000000000000007</c:v>
                </c:pt>
              </c:numCache>
            </c:numRef>
          </c:val>
          <c:smooth val="0"/>
          <c:extLst>
            <c:ext xmlns:c16="http://schemas.microsoft.com/office/drawing/2014/chart" uri="{C3380CC4-5D6E-409C-BE32-E72D297353CC}">
              <c16:uniqueId val="{00000005-77CD-4AE2-B365-8C07638830FB}"/>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valAx>
      <c:spPr>
        <a:solidFill>
          <a:sysClr val="window" lastClr="FFFFFF"/>
        </a:solidFill>
        <a:ln>
          <a:noFill/>
        </a:ln>
        <a:effectLst/>
      </c:spPr>
    </c:plotArea>
    <c:legend>
      <c:legendPos val="b"/>
      <c:layout>
        <c:manualLayout>
          <c:xMode val="edge"/>
          <c:yMode val="edge"/>
          <c:x val="4.4954768356590541E-3"/>
          <c:y val="0.90874963546223397"/>
          <c:w val="0.99221016727747746"/>
          <c:h val="7.015135608048993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'G-66'!$B$7</c:f>
              <c:strCache>
                <c:ptCount val="1"/>
                <c:pt idx="0">
                  <c:v>Children (&lt;18)</c:v>
                </c:pt>
              </c:strCache>
            </c:strRef>
          </c:tx>
          <c:spPr>
            <a:solidFill>
              <a:schemeClr val="accent1"/>
            </a:solidFill>
            <a:ln>
              <a:noFill/>
            </a:ln>
            <a:effectLst/>
          </c:spPr>
          <c:invertIfNegative val="0"/>
          <c:cat>
            <c:strRef>
              <c:f>'G-66'!$A$8:$A$9</c:f>
              <c:strCache>
                <c:ptCount val="2"/>
                <c:pt idx="0">
                  <c:v>SK</c:v>
                </c:pt>
                <c:pt idx="1">
                  <c:v>EU27</c:v>
                </c:pt>
              </c:strCache>
            </c:strRef>
          </c:cat>
          <c:val>
            <c:numRef>
              <c:f>'G-66'!$B$8:$B$9</c:f>
              <c:numCache>
                <c:formatCode>General</c:formatCode>
                <c:ptCount val="2"/>
                <c:pt idx="0">
                  <c:v>11.5</c:v>
                </c:pt>
                <c:pt idx="1">
                  <c:v>13.6</c:v>
                </c:pt>
              </c:numCache>
            </c:numRef>
          </c:val>
          <c:extLst>
            <c:ext xmlns:c16="http://schemas.microsoft.com/office/drawing/2014/chart" uri="{C3380CC4-5D6E-409C-BE32-E72D297353CC}">
              <c16:uniqueId val="{0000000D-1AF4-43AE-9CE5-D7DCE4A69434}"/>
            </c:ext>
          </c:extLst>
        </c:ser>
        <c:ser>
          <c:idx val="1"/>
          <c:order val="1"/>
          <c:tx>
            <c:strRef>
              <c:f>'G-66'!$C$7</c:f>
              <c:strCache>
                <c:ptCount val="1"/>
                <c:pt idx="0">
                  <c:v>Working age (18–64)</c:v>
                </c:pt>
              </c:strCache>
            </c:strRef>
          </c:tx>
          <c:spPr>
            <a:solidFill>
              <a:schemeClr val="accent2"/>
            </a:solidFill>
            <a:ln>
              <a:noFill/>
            </a:ln>
            <a:effectLst/>
          </c:spPr>
          <c:invertIfNegative val="0"/>
          <c:cat>
            <c:strRef>
              <c:f>'G-66'!$A$8:$A$9</c:f>
              <c:strCache>
                <c:ptCount val="2"/>
                <c:pt idx="0">
                  <c:v>SK</c:v>
                </c:pt>
                <c:pt idx="1">
                  <c:v>EU27</c:v>
                </c:pt>
              </c:strCache>
            </c:strRef>
          </c:cat>
          <c:val>
            <c:numRef>
              <c:f>'G-66'!$C$8:$C$9</c:f>
              <c:numCache>
                <c:formatCode>General</c:formatCode>
                <c:ptCount val="2"/>
                <c:pt idx="0">
                  <c:v>10.8</c:v>
                </c:pt>
                <c:pt idx="1">
                  <c:v>12.1</c:v>
                </c:pt>
              </c:numCache>
            </c:numRef>
          </c:val>
          <c:extLst>
            <c:ext xmlns:c16="http://schemas.microsoft.com/office/drawing/2014/chart" uri="{C3380CC4-5D6E-409C-BE32-E72D297353CC}">
              <c16:uniqueId val="{0000000F-1AF4-43AE-9CE5-D7DCE4A69434}"/>
            </c:ext>
          </c:extLst>
        </c:ser>
        <c:ser>
          <c:idx val="2"/>
          <c:order val="2"/>
          <c:tx>
            <c:strRef>
              <c:f>'G-66'!$D$7</c:f>
              <c:strCache>
                <c:ptCount val="1"/>
                <c:pt idx="0">
                  <c:v>65 and over</c:v>
                </c:pt>
              </c:strCache>
            </c:strRef>
          </c:tx>
          <c:spPr>
            <a:solidFill>
              <a:schemeClr val="accent3"/>
            </a:solidFill>
            <a:ln>
              <a:noFill/>
            </a:ln>
            <a:effectLst/>
          </c:spPr>
          <c:invertIfNegative val="0"/>
          <c:cat>
            <c:strRef>
              <c:f>'G-66'!$A$8:$A$9</c:f>
              <c:strCache>
                <c:ptCount val="2"/>
                <c:pt idx="0">
                  <c:v>SK</c:v>
                </c:pt>
                <c:pt idx="1">
                  <c:v>EU27</c:v>
                </c:pt>
              </c:strCache>
            </c:strRef>
          </c:cat>
          <c:val>
            <c:numRef>
              <c:f>'G-66'!$D$8:$D$9</c:f>
              <c:numCache>
                <c:formatCode>General</c:formatCode>
                <c:ptCount val="2"/>
                <c:pt idx="0">
                  <c:v>14.6</c:v>
                </c:pt>
                <c:pt idx="1">
                  <c:v>10.1</c:v>
                </c:pt>
              </c:numCache>
            </c:numRef>
          </c:val>
          <c:extLst>
            <c:ext xmlns:c16="http://schemas.microsoft.com/office/drawing/2014/chart" uri="{C3380CC4-5D6E-409C-BE32-E72D297353CC}">
              <c16:uniqueId val="{00000011-1AF4-43AE-9CE5-D7DCE4A69434}"/>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438196352"/>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Participation in early childhood education</a:t>
            </a:r>
          </a:p>
        </c:rich>
      </c:tx>
      <c:overlay val="1"/>
    </c:title>
    <c:autoTitleDeleted val="0"/>
    <c:plotArea>
      <c:layout/>
      <c:barChart>
        <c:barDir val="col"/>
        <c:grouping val="clustered"/>
        <c:varyColors val="1"/>
        <c:ser>
          <c:idx val="0"/>
          <c:order val="0"/>
          <c:tx>
            <c:strRef>
              <c:f>'G-67'!$B$7</c:f>
              <c:strCache>
                <c:ptCount val="1"/>
                <c:pt idx="0">
                  <c:v>2024</c:v>
                </c:pt>
              </c:strCache>
            </c:strRef>
          </c:tx>
          <c:spPr>
            <a:solidFill>
              <a:srgbClr val="C9C9C9"/>
            </a:solidFill>
            <a:ln>
              <a:prstDash val="solid"/>
            </a:ln>
          </c:spPr>
          <c:invertIfNegative val="1"/>
          <c:dPt>
            <c:idx val="1"/>
            <c:invertIfNegative val="1"/>
            <c:bubble3D val="0"/>
            <c:spPr>
              <a:solidFill>
                <a:srgbClr val="0067AB"/>
              </a:solidFill>
              <a:ln>
                <a:prstDash val="solid"/>
              </a:ln>
            </c:spPr>
            <c:extLst>
              <c:ext xmlns:c16="http://schemas.microsoft.com/office/drawing/2014/chart" uri="{C3380CC4-5D6E-409C-BE32-E72D297353CC}">
                <c16:uniqueId val="{00000001-DC52-47BF-8411-C9E17F97D572}"/>
              </c:ext>
            </c:extLst>
          </c:dPt>
          <c:cat>
            <c:strRef>
              <c:f>'G-67'!$A$8:$A$33</c:f>
              <c:strCache>
                <c:ptCount val="26"/>
                <c:pt idx="0">
                  <c:v>RO</c:v>
                </c:pt>
                <c:pt idx="1">
                  <c:v>SK</c:v>
                </c:pt>
                <c:pt idx="2">
                  <c:v>CZ</c:v>
                </c:pt>
                <c:pt idx="3">
                  <c:v>HR</c:v>
                </c:pt>
                <c:pt idx="4">
                  <c:v>CY</c:v>
                </c:pt>
                <c:pt idx="5">
                  <c:v>BG</c:v>
                </c:pt>
                <c:pt idx="6">
                  <c:v>AT</c:v>
                </c:pt>
                <c:pt idx="7">
                  <c:v>EE</c:v>
                </c:pt>
                <c:pt idx="8">
                  <c:v>FI</c:v>
                </c:pt>
                <c:pt idx="9">
                  <c:v>NL</c:v>
                </c:pt>
                <c:pt idx="10">
                  <c:v>SI</c:v>
                </c:pt>
                <c:pt idx="11">
                  <c:v>IT</c:v>
                </c:pt>
                <c:pt idx="12">
                  <c:v>MT</c:v>
                </c:pt>
                <c:pt idx="13">
                  <c:v>PT</c:v>
                </c:pt>
                <c:pt idx="14">
                  <c:v>IE</c:v>
                </c:pt>
                <c:pt idx="15">
                  <c:v>DE</c:v>
                </c:pt>
                <c:pt idx="16">
                  <c:v>LV</c:v>
                </c:pt>
                <c:pt idx="17">
                  <c:v>LU</c:v>
                </c:pt>
                <c:pt idx="18">
                  <c:v>DK</c:v>
                </c:pt>
                <c:pt idx="19">
                  <c:v>SE</c:v>
                </c:pt>
                <c:pt idx="20">
                  <c:v>PL</c:v>
                </c:pt>
                <c:pt idx="21">
                  <c:v>ES</c:v>
                </c:pt>
                <c:pt idx="22">
                  <c:v>HU</c:v>
                </c:pt>
                <c:pt idx="23">
                  <c:v>LT</c:v>
                </c:pt>
                <c:pt idx="24">
                  <c:v>BE</c:v>
                </c:pt>
                <c:pt idx="25">
                  <c:v>FR</c:v>
                </c:pt>
              </c:strCache>
            </c:strRef>
          </c:cat>
          <c:val>
            <c:numRef>
              <c:f>'G-67'!$B$8:$B$33</c:f>
              <c:numCache>
                <c:formatCode>General</c:formatCode>
                <c:ptCount val="26"/>
                <c:pt idx="0">
                  <c:v>76.5</c:v>
                </c:pt>
                <c:pt idx="1">
                  <c:v>81.8</c:v>
                </c:pt>
                <c:pt idx="2">
                  <c:v>85.2</c:v>
                </c:pt>
                <c:pt idx="3">
                  <c:v>88.7</c:v>
                </c:pt>
                <c:pt idx="4">
                  <c:v>89.2</c:v>
                </c:pt>
                <c:pt idx="5">
                  <c:v>89.3</c:v>
                </c:pt>
                <c:pt idx="6">
                  <c:v>90.7</c:v>
                </c:pt>
                <c:pt idx="7">
                  <c:v>91.1</c:v>
                </c:pt>
                <c:pt idx="8">
                  <c:v>91.9</c:v>
                </c:pt>
                <c:pt idx="9">
                  <c:v>93.6</c:v>
                </c:pt>
                <c:pt idx="10">
                  <c:v>93.6</c:v>
                </c:pt>
                <c:pt idx="11">
                  <c:v>94</c:v>
                </c:pt>
                <c:pt idx="12">
                  <c:v>94.5</c:v>
                </c:pt>
                <c:pt idx="13">
                  <c:v>94.5</c:v>
                </c:pt>
                <c:pt idx="14">
                  <c:v>95.3</c:v>
                </c:pt>
                <c:pt idx="15">
                  <c:v>95.6</c:v>
                </c:pt>
                <c:pt idx="16">
                  <c:v>95.8</c:v>
                </c:pt>
                <c:pt idx="17">
                  <c:v>96.1</c:v>
                </c:pt>
                <c:pt idx="18">
                  <c:v>96.3</c:v>
                </c:pt>
                <c:pt idx="19">
                  <c:v>96.3</c:v>
                </c:pt>
                <c:pt idx="20">
                  <c:v>97.2</c:v>
                </c:pt>
                <c:pt idx="21">
                  <c:v>97.8</c:v>
                </c:pt>
                <c:pt idx="22">
                  <c:v>97.9</c:v>
                </c:pt>
                <c:pt idx="23">
                  <c:v>97.9</c:v>
                </c:pt>
                <c:pt idx="24">
                  <c:v>98.1</c:v>
                </c:pt>
                <c:pt idx="25">
                  <c:v>100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DC52-47BF-8411-C9E17F97D572}"/>
            </c:ext>
          </c:extLst>
        </c:ser>
        <c:dLbls>
          <c:showLegendKey val="0"/>
          <c:showVal val="0"/>
          <c:showCatName val="0"/>
          <c:showSerName val="0"/>
          <c:showPercent val="0"/>
          <c:showBubbleSize val="0"/>
        </c:dLbls>
        <c:gapWidth val="40"/>
        <c:axId val="10"/>
        <c:axId val="100"/>
      </c:barChart>
      <c:lineChart>
        <c:grouping val="standard"/>
        <c:varyColors val="1"/>
        <c:ser>
          <c:idx val="1"/>
          <c:order val="1"/>
          <c:tx>
            <c:strRef>
              <c:f>'G-67'!$C$7</c:f>
              <c:strCache>
                <c:ptCount val="1"/>
                <c:pt idx="0">
                  <c:v>2013</c:v>
                </c:pt>
              </c:strCache>
            </c:strRef>
          </c:tx>
          <c:spPr>
            <a:ln>
              <a:noFill/>
              <a:prstDash val="solid"/>
            </a:ln>
          </c:spPr>
          <c:marker>
            <c:symbol val="diamond"/>
            <c:size val="7"/>
            <c:spPr>
              <a:solidFill>
                <a:srgbClr val="B3560A"/>
              </a:solidFill>
              <a:ln>
                <a:prstDash val="solid"/>
              </a:ln>
            </c:spPr>
          </c:marker>
          <c:val>
            <c:numRef>
              <c:f>'G-67'!$C$8:$C$33</c:f>
              <c:numCache>
                <c:formatCode>General</c:formatCode>
                <c:ptCount val="26"/>
                <c:pt idx="0">
                  <c:v>84.1</c:v>
                </c:pt>
                <c:pt idx="1">
                  <c:v>72.3</c:v>
                </c:pt>
                <c:pt idx="2">
                  <c:v>76.8</c:v>
                </c:pt>
                <c:pt idx="3">
                  <c:v>67.599999999999994</c:v>
                </c:pt>
                <c:pt idx="4">
                  <c:v>69.400000000000006</c:v>
                </c:pt>
                <c:pt idx="5">
                  <c:v>83.8</c:v>
                </c:pt>
                <c:pt idx="6">
                  <c:v>86.5</c:v>
                </c:pt>
                <c:pt idx="7">
                  <c:v>89.2</c:v>
                </c:pt>
                <c:pt idx="8">
                  <c:v>80</c:v>
                </c:pt>
                <c:pt idx="9">
                  <c:v>94.1</c:v>
                </c:pt>
                <c:pt idx="10">
                  <c:v>87.9</c:v>
                </c:pt>
                <c:pt idx="11">
                  <c:v>97.3</c:v>
                </c:pt>
                <c:pt idx="12">
                  <c:v>99.4</c:v>
                </c:pt>
                <c:pt idx="13">
                  <c:v>88.7</c:v>
                </c:pt>
                <c:pt idx="14">
                  <c:v>82.4</c:v>
                </c:pt>
                <c:pt idx="15">
                  <c:v>95.8</c:v>
                </c:pt>
                <c:pt idx="16">
                  <c:v>91.3</c:v>
                </c:pt>
                <c:pt idx="17">
                  <c:v>89.9</c:v>
                </c:pt>
                <c:pt idx="18">
                  <c:v>97.6</c:v>
                </c:pt>
                <c:pt idx="19">
                  <c:v>95</c:v>
                </c:pt>
                <c:pt idx="20">
                  <c:v>76.400000000000006</c:v>
                </c:pt>
                <c:pt idx="21">
                  <c:v>96.6</c:v>
                </c:pt>
                <c:pt idx="22">
                  <c:v>88.3</c:v>
                </c:pt>
                <c:pt idx="23">
                  <c:v>83.4</c:v>
                </c:pt>
                <c:pt idx="24">
                  <c:v>98.3</c:v>
                </c:pt>
                <c:pt idx="25">
                  <c:v>100</c:v>
                </c:pt>
              </c:numCache>
            </c:numRef>
          </c:val>
          <c:smooth val="1"/>
          <c:extLst>
            <c:ext xmlns:c16="http://schemas.microsoft.com/office/drawing/2014/chart" uri="{C3380CC4-5D6E-409C-BE32-E72D297353CC}">
              <c16:uniqueId val="{00000003-DC52-47BF-8411-C9E17F97D572}"/>
            </c:ext>
          </c:extLst>
        </c:ser>
        <c:dLbls>
          <c:showLegendKey val="0"/>
          <c:showVal val="0"/>
          <c:showCatName val="0"/>
          <c:showSerName val="0"/>
          <c:showPercent val="0"/>
          <c:showBubbleSize val="0"/>
        </c:dLbls>
        <c:marker val="1"/>
        <c:smooth val="0"/>
        <c:axId val="10"/>
        <c:axId val="100"/>
      </c:line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numFmt formatCode="General"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2311483879219091E-2"/>
          <c:y val="8.4038532248778233E-2"/>
          <c:w val="0.88036611901392214"/>
          <c:h val="0.61948392814534536"/>
        </c:manualLayout>
      </c:layout>
      <c:barChart>
        <c:barDir val="col"/>
        <c:grouping val="clustered"/>
        <c:varyColors val="0"/>
        <c:ser>
          <c:idx val="0"/>
          <c:order val="0"/>
          <c:tx>
            <c:strRef>
              <c:f>'G-67'!$B$7</c:f>
              <c:strCache>
                <c:ptCount val="1"/>
                <c:pt idx="0">
                  <c:v>2024</c:v>
                </c:pt>
              </c:strCache>
            </c:strRef>
          </c:tx>
          <c:spPr>
            <a:solidFill>
              <a:srgbClr val="D9AB76"/>
            </a:solidFill>
            <a:ln>
              <a:noFill/>
            </a:ln>
            <a:effectLst/>
          </c:spPr>
          <c:invertIfNegative val="0"/>
          <c:cat>
            <c:strRef>
              <c:f>'G-67'!$A$8:$A$33</c:f>
              <c:strCache>
                <c:ptCount val="26"/>
                <c:pt idx="0">
                  <c:v>RO</c:v>
                </c:pt>
                <c:pt idx="1">
                  <c:v>SK</c:v>
                </c:pt>
                <c:pt idx="2">
                  <c:v>CZ</c:v>
                </c:pt>
                <c:pt idx="3">
                  <c:v>HR</c:v>
                </c:pt>
                <c:pt idx="4">
                  <c:v>CY</c:v>
                </c:pt>
                <c:pt idx="5">
                  <c:v>BG</c:v>
                </c:pt>
                <c:pt idx="6">
                  <c:v>AT</c:v>
                </c:pt>
                <c:pt idx="7">
                  <c:v>EE</c:v>
                </c:pt>
                <c:pt idx="8">
                  <c:v>FI</c:v>
                </c:pt>
                <c:pt idx="9">
                  <c:v>NL</c:v>
                </c:pt>
                <c:pt idx="10">
                  <c:v>SI</c:v>
                </c:pt>
                <c:pt idx="11">
                  <c:v>IT</c:v>
                </c:pt>
                <c:pt idx="12">
                  <c:v>MT</c:v>
                </c:pt>
                <c:pt idx="13">
                  <c:v>PT</c:v>
                </c:pt>
                <c:pt idx="14">
                  <c:v>IE</c:v>
                </c:pt>
                <c:pt idx="15">
                  <c:v>DE</c:v>
                </c:pt>
                <c:pt idx="16">
                  <c:v>LV</c:v>
                </c:pt>
                <c:pt idx="17">
                  <c:v>LU</c:v>
                </c:pt>
                <c:pt idx="18">
                  <c:v>DK</c:v>
                </c:pt>
                <c:pt idx="19">
                  <c:v>SE</c:v>
                </c:pt>
                <c:pt idx="20">
                  <c:v>PL</c:v>
                </c:pt>
                <c:pt idx="21">
                  <c:v>ES</c:v>
                </c:pt>
                <c:pt idx="22">
                  <c:v>HU</c:v>
                </c:pt>
                <c:pt idx="23">
                  <c:v>LT</c:v>
                </c:pt>
                <c:pt idx="24">
                  <c:v>BE</c:v>
                </c:pt>
                <c:pt idx="25">
                  <c:v>FR</c:v>
                </c:pt>
              </c:strCache>
            </c:strRef>
          </c:cat>
          <c:val>
            <c:numRef>
              <c:f>'G-67'!$B$8:$B$33</c:f>
              <c:numCache>
                <c:formatCode>General</c:formatCode>
                <c:ptCount val="26"/>
                <c:pt idx="0">
                  <c:v>76.5</c:v>
                </c:pt>
                <c:pt idx="1">
                  <c:v>81.8</c:v>
                </c:pt>
                <c:pt idx="2">
                  <c:v>85.2</c:v>
                </c:pt>
                <c:pt idx="3">
                  <c:v>88.7</c:v>
                </c:pt>
                <c:pt idx="4">
                  <c:v>89.2</c:v>
                </c:pt>
                <c:pt idx="5">
                  <c:v>89.3</c:v>
                </c:pt>
                <c:pt idx="6">
                  <c:v>90.7</c:v>
                </c:pt>
                <c:pt idx="7">
                  <c:v>91.1</c:v>
                </c:pt>
                <c:pt idx="8">
                  <c:v>91.9</c:v>
                </c:pt>
                <c:pt idx="9">
                  <c:v>93.6</c:v>
                </c:pt>
                <c:pt idx="10">
                  <c:v>93.6</c:v>
                </c:pt>
                <c:pt idx="11">
                  <c:v>94</c:v>
                </c:pt>
                <c:pt idx="12">
                  <c:v>94.5</c:v>
                </c:pt>
                <c:pt idx="13">
                  <c:v>94.5</c:v>
                </c:pt>
                <c:pt idx="14">
                  <c:v>95.3</c:v>
                </c:pt>
                <c:pt idx="15">
                  <c:v>95.6</c:v>
                </c:pt>
                <c:pt idx="16">
                  <c:v>95.8</c:v>
                </c:pt>
                <c:pt idx="17">
                  <c:v>96.1</c:v>
                </c:pt>
                <c:pt idx="18">
                  <c:v>96.3</c:v>
                </c:pt>
                <c:pt idx="19">
                  <c:v>96.3</c:v>
                </c:pt>
                <c:pt idx="20">
                  <c:v>97.2</c:v>
                </c:pt>
                <c:pt idx="21">
                  <c:v>97.8</c:v>
                </c:pt>
                <c:pt idx="22">
                  <c:v>97.9</c:v>
                </c:pt>
                <c:pt idx="23">
                  <c:v>97.9</c:v>
                </c:pt>
                <c:pt idx="24">
                  <c:v>98.1</c:v>
                </c:pt>
                <c:pt idx="25">
                  <c:v>100</c:v>
                </c:pt>
              </c:numCache>
            </c:numRef>
          </c:val>
          <c:extLst>
            <c:ext xmlns:c16="http://schemas.microsoft.com/office/drawing/2014/chart" uri="{C3380CC4-5D6E-409C-BE32-E72D297353CC}">
              <c16:uniqueId val="{00000000-A55E-4613-AFA0-AD52E140AF24}"/>
            </c:ext>
          </c:extLst>
        </c:ser>
        <c:dLbls>
          <c:showLegendKey val="0"/>
          <c:showVal val="0"/>
          <c:showCatName val="0"/>
          <c:showSerName val="0"/>
          <c:showPercent val="0"/>
          <c:showBubbleSize val="0"/>
        </c:dLbls>
        <c:gapWidth val="150"/>
        <c:axId val="1686325919"/>
        <c:axId val="1737806911"/>
      </c:barChart>
      <c:lineChart>
        <c:grouping val="standard"/>
        <c:varyColors val="0"/>
        <c:ser>
          <c:idx val="1"/>
          <c:order val="1"/>
          <c:tx>
            <c:strRef>
              <c:f>'G-67'!$C$7</c:f>
              <c:strCache>
                <c:ptCount val="1"/>
                <c:pt idx="0">
                  <c:v>2013</c:v>
                </c:pt>
              </c:strCache>
            </c:strRef>
          </c:tx>
          <c:spPr>
            <a:ln w="28575" cap="rnd">
              <a:solidFill>
                <a:srgbClr val="112039">
                  <a:alpha val="0"/>
                </a:srgbClr>
              </a:solidFill>
              <a:round/>
            </a:ln>
            <a:effectLst/>
          </c:spPr>
          <c:marker>
            <c:symbol val="circle"/>
            <c:size val="4"/>
            <c:spPr>
              <a:solidFill>
                <a:srgbClr val="112039"/>
              </a:solidFill>
              <a:ln w="9525">
                <a:solidFill>
                  <a:srgbClr val="112039"/>
                </a:solidFill>
              </a:ln>
              <a:effectLst/>
            </c:spPr>
          </c:marker>
          <c:val>
            <c:numRef>
              <c:f>'G-67'!$C$8:$C$33</c:f>
              <c:numCache>
                <c:formatCode>General</c:formatCode>
                <c:ptCount val="26"/>
                <c:pt idx="0">
                  <c:v>84.1</c:v>
                </c:pt>
                <c:pt idx="1">
                  <c:v>72.3</c:v>
                </c:pt>
                <c:pt idx="2">
                  <c:v>76.8</c:v>
                </c:pt>
                <c:pt idx="3">
                  <c:v>67.599999999999994</c:v>
                </c:pt>
                <c:pt idx="4">
                  <c:v>69.400000000000006</c:v>
                </c:pt>
                <c:pt idx="5">
                  <c:v>83.8</c:v>
                </c:pt>
                <c:pt idx="6">
                  <c:v>86.5</c:v>
                </c:pt>
                <c:pt idx="7">
                  <c:v>89.2</c:v>
                </c:pt>
                <c:pt idx="8">
                  <c:v>80</c:v>
                </c:pt>
                <c:pt idx="9">
                  <c:v>94.1</c:v>
                </c:pt>
                <c:pt idx="10">
                  <c:v>87.9</c:v>
                </c:pt>
                <c:pt idx="11">
                  <c:v>97.3</c:v>
                </c:pt>
                <c:pt idx="12">
                  <c:v>99.4</c:v>
                </c:pt>
                <c:pt idx="13">
                  <c:v>88.7</c:v>
                </c:pt>
                <c:pt idx="14">
                  <c:v>82.4</c:v>
                </c:pt>
                <c:pt idx="15">
                  <c:v>95.8</c:v>
                </c:pt>
                <c:pt idx="16">
                  <c:v>91.3</c:v>
                </c:pt>
                <c:pt idx="17">
                  <c:v>89.9</c:v>
                </c:pt>
                <c:pt idx="18">
                  <c:v>97.6</c:v>
                </c:pt>
                <c:pt idx="19">
                  <c:v>95</c:v>
                </c:pt>
                <c:pt idx="20">
                  <c:v>76.400000000000006</c:v>
                </c:pt>
                <c:pt idx="21">
                  <c:v>96.6</c:v>
                </c:pt>
                <c:pt idx="22">
                  <c:v>88.3</c:v>
                </c:pt>
                <c:pt idx="23">
                  <c:v>83.4</c:v>
                </c:pt>
                <c:pt idx="24">
                  <c:v>98.3</c:v>
                </c:pt>
                <c:pt idx="25">
                  <c:v>100</c:v>
                </c:pt>
              </c:numCache>
            </c:numRef>
          </c:val>
          <c:smooth val="0"/>
          <c:extLst>
            <c:ext xmlns:c16="http://schemas.microsoft.com/office/drawing/2014/chart" uri="{C3380CC4-5D6E-409C-BE32-E72D297353CC}">
              <c16:uniqueId val="{00000001-A55E-4613-AFA0-AD52E140AF24}"/>
            </c:ext>
          </c:extLst>
        </c:ser>
        <c:ser>
          <c:idx val="2"/>
          <c:order val="2"/>
          <c:tx>
            <c:strRef>
              <c:f>'G-67'!$D$7</c:f>
              <c:strCache>
                <c:ptCount val="1"/>
                <c:pt idx="0">
                  <c:v>EU27</c:v>
                </c:pt>
              </c:strCache>
            </c:strRef>
          </c:tx>
          <c:spPr>
            <a:ln w="19050">
              <a:solidFill>
                <a:srgbClr val="00B0F0">
                  <a:alpha val="99000"/>
                </a:srgbClr>
              </a:solidFill>
              <a:prstDash val="dash"/>
            </a:ln>
          </c:spPr>
          <c:marker>
            <c:symbol val="none"/>
          </c:marker>
          <c:val>
            <c:numRef>
              <c:f>'G-67'!$D$8:$D$33</c:f>
              <c:numCache>
                <c:formatCode>General</c:formatCode>
                <c:ptCount val="26"/>
                <c:pt idx="0">
                  <c:v>94.9</c:v>
                </c:pt>
                <c:pt idx="1">
                  <c:v>94.9</c:v>
                </c:pt>
                <c:pt idx="2">
                  <c:v>94.9</c:v>
                </c:pt>
                <c:pt idx="3">
                  <c:v>94.9</c:v>
                </c:pt>
                <c:pt idx="4">
                  <c:v>94.9</c:v>
                </c:pt>
                <c:pt idx="5">
                  <c:v>94.9</c:v>
                </c:pt>
                <c:pt idx="6">
                  <c:v>94.9</c:v>
                </c:pt>
                <c:pt idx="7">
                  <c:v>94.9</c:v>
                </c:pt>
                <c:pt idx="8">
                  <c:v>94.9</c:v>
                </c:pt>
                <c:pt idx="9">
                  <c:v>94.9</c:v>
                </c:pt>
                <c:pt idx="10">
                  <c:v>94.9</c:v>
                </c:pt>
                <c:pt idx="11">
                  <c:v>94.9</c:v>
                </c:pt>
                <c:pt idx="12">
                  <c:v>94.9</c:v>
                </c:pt>
                <c:pt idx="13">
                  <c:v>94.9</c:v>
                </c:pt>
                <c:pt idx="14">
                  <c:v>94.9</c:v>
                </c:pt>
                <c:pt idx="15">
                  <c:v>94.9</c:v>
                </c:pt>
                <c:pt idx="16">
                  <c:v>94.9</c:v>
                </c:pt>
                <c:pt idx="17">
                  <c:v>94.9</c:v>
                </c:pt>
                <c:pt idx="18">
                  <c:v>94.9</c:v>
                </c:pt>
                <c:pt idx="19">
                  <c:v>94.9</c:v>
                </c:pt>
                <c:pt idx="20">
                  <c:v>94.9</c:v>
                </c:pt>
                <c:pt idx="21">
                  <c:v>94.9</c:v>
                </c:pt>
                <c:pt idx="22">
                  <c:v>94.9</c:v>
                </c:pt>
                <c:pt idx="23">
                  <c:v>94.9</c:v>
                </c:pt>
                <c:pt idx="24">
                  <c:v>94.9</c:v>
                </c:pt>
                <c:pt idx="25">
                  <c:v>94.9</c:v>
                </c:pt>
              </c:numCache>
            </c:numRef>
          </c:val>
          <c:smooth val="0"/>
          <c:extLst>
            <c:ext xmlns:c16="http://schemas.microsoft.com/office/drawing/2014/chart" uri="{C3380CC4-5D6E-409C-BE32-E72D297353CC}">
              <c16:uniqueId val="{00000002-A55E-4613-AFA0-AD52E140AF24}"/>
            </c:ext>
          </c:extLst>
        </c:ser>
        <c:dLbls>
          <c:showLegendKey val="0"/>
          <c:showVal val="0"/>
          <c:showCatName val="0"/>
          <c:showSerName val="0"/>
          <c:showPercent val="0"/>
          <c:showBubbleSize val="0"/>
        </c:dLbls>
        <c:marker val="1"/>
        <c:smooth val="0"/>
        <c:axId val="1686325919"/>
        <c:axId val="1737806911"/>
      </c:lineChart>
      <c:catAx>
        <c:axId val="1686325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sk-SK"/>
          </a:p>
        </c:txPr>
        <c:crossAx val="1737806911"/>
        <c:crosses val="autoZero"/>
        <c:auto val="1"/>
        <c:lblAlgn val="ctr"/>
        <c:lblOffset val="100"/>
        <c:noMultiLvlLbl val="0"/>
      </c:catAx>
      <c:valAx>
        <c:axId val="1737806911"/>
        <c:scaling>
          <c:orientation val="minMax"/>
          <c:max val="100"/>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vert="horz"/>
          <a:lstStyle/>
          <a:p>
            <a:pPr>
              <a:defRPr/>
            </a:pPr>
            <a:endParaRPr lang="sk-SK"/>
          </a:p>
        </c:txPr>
        <c:crossAx val="1686325919"/>
        <c:crosses val="autoZero"/>
        <c:crossBetween val="between"/>
      </c:valAx>
    </c:plotArea>
    <c:legend>
      <c:legendPos val="b"/>
      <c:layout>
        <c:manualLayout>
          <c:xMode val="edge"/>
          <c:yMode val="edge"/>
          <c:x val="1.2440478618929111E-3"/>
          <c:y val="0.91421628937007859"/>
          <c:w val="0.39322499999999999"/>
          <c:h val="5.1029532163742689E-2"/>
        </c:manualLayout>
      </c:layout>
      <c:overlay val="0"/>
      <c:spPr>
        <a:noFill/>
        <a:ln>
          <a:noFill/>
        </a:ln>
        <a:effectLst/>
      </c:spPr>
      <c:txPr>
        <a:bodyPr rot="0" vert="horz"/>
        <a:lstStyle/>
        <a:p>
          <a:pPr>
            <a:defRPr/>
          </a:pPr>
          <a:endParaRPr lang="en-US"/>
        </a:p>
      </c:txPr>
    </c:legend>
    <c:plotVisOnly val="1"/>
    <c:dispBlanksAs val="gap"/>
    <c:showDLblsOverMax val="0"/>
    <c:extLst/>
  </c:chart>
  <c:spPr>
    <a:solidFill>
      <a:sysClr val="window" lastClr="FFFFFF"/>
    </a:solidFill>
    <a:ln w="9525" cap="flat" cmpd="sng" algn="ctr">
      <a:noFill/>
      <a:round/>
    </a:ln>
    <a:effectLst/>
  </c:spPr>
  <c:txPr>
    <a:bodyPr/>
    <a:lstStyle/>
    <a:p>
      <a:pPr>
        <a:defRPr sz="700">
          <a:latin typeface="Arial" panose="020B0604020202020204" pitchFamily="34" charset="0"/>
          <a:cs typeface="Arial" panose="020B0604020202020204" pitchFamily="34" charset="0"/>
        </a:defRPr>
      </a:pPr>
      <a:endParaRPr lang="sk-SK"/>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2311483879219091E-2"/>
          <c:y val="8.4038532248778233E-2"/>
          <c:w val="0.88036611901392214"/>
          <c:h val="0.61948392814534536"/>
        </c:manualLayout>
      </c:layout>
      <c:barChart>
        <c:barDir val="col"/>
        <c:grouping val="clustered"/>
        <c:varyColors val="0"/>
        <c:ser>
          <c:idx val="0"/>
          <c:order val="0"/>
          <c:tx>
            <c:strRef>
              <c:f>'G-68'!$B$7</c:f>
              <c:strCache>
                <c:ptCount val="1"/>
                <c:pt idx="0">
                  <c:v>2024</c:v>
                </c:pt>
              </c:strCache>
            </c:strRef>
          </c:tx>
          <c:spPr>
            <a:solidFill>
              <a:srgbClr val="D9AB76"/>
            </a:solidFill>
            <a:ln>
              <a:noFill/>
            </a:ln>
            <a:effectLst/>
          </c:spPr>
          <c:invertIfNegative val="0"/>
          <c:cat>
            <c:strRef>
              <c:f>'G-68'!$A$8:$A$34</c:f>
              <c:strCache>
                <c:ptCount val="27"/>
                <c:pt idx="0">
                  <c:v>GR</c:v>
                </c:pt>
                <c:pt idx="1">
                  <c:v>LU</c:v>
                </c:pt>
                <c:pt idx="2">
                  <c:v>BG</c:v>
                </c:pt>
                <c:pt idx="3">
                  <c:v>IT</c:v>
                </c:pt>
                <c:pt idx="4">
                  <c:v>SI</c:v>
                </c:pt>
                <c:pt idx="5">
                  <c:v>HU</c:v>
                </c:pt>
                <c:pt idx="6">
                  <c:v>HR</c:v>
                </c:pt>
                <c:pt idx="7">
                  <c:v>CY</c:v>
                </c:pt>
                <c:pt idx="8">
                  <c:v>BE</c:v>
                </c:pt>
                <c:pt idx="9">
                  <c:v>EE</c:v>
                </c:pt>
                <c:pt idx="10">
                  <c:v>ES</c:v>
                </c:pt>
                <c:pt idx="11">
                  <c:v>AT</c:v>
                </c:pt>
                <c:pt idx="12">
                  <c:v>FI</c:v>
                </c:pt>
                <c:pt idx="13">
                  <c:v>DK</c:v>
                </c:pt>
                <c:pt idx="14">
                  <c:v>SE</c:v>
                </c:pt>
                <c:pt idx="15">
                  <c:v>PT</c:v>
                </c:pt>
                <c:pt idx="16">
                  <c:v>IE</c:v>
                </c:pt>
                <c:pt idx="17">
                  <c:v>PL</c:v>
                </c:pt>
                <c:pt idx="18">
                  <c:v>LV</c:v>
                </c:pt>
                <c:pt idx="19">
                  <c:v>LT</c:v>
                </c:pt>
                <c:pt idx="20">
                  <c:v>MT</c:v>
                </c:pt>
                <c:pt idx="21">
                  <c:v>SK</c:v>
                </c:pt>
                <c:pt idx="22">
                  <c:v>DE</c:v>
                </c:pt>
                <c:pt idx="23">
                  <c:v>NL</c:v>
                </c:pt>
                <c:pt idx="24">
                  <c:v>CZ</c:v>
                </c:pt>
                <c:pt idx="25">
                  <c:v>FR</c:v>
                </c:pt>
                <c:pt idx="26">
                  <c:v>RO</c:v>
                </c:pt>
              </c:strCache>
            </c:strRef>
          </c:cat>
          <c:val>
            <c:numRef>
              <c:f>'G-68'!$B$8:$B$34</c:f>
              <c:numCache>
                <c:formatCode>General</c:formatCode>
                <c:ptCount val="27"/>
                <c:pt idx="0">
                  <c:v>7.4</c:v>
                </c:pt>
                <c:pt idx="1">
                  <c:v>8.1999999999999993</c:v>
                </c:pt>
                <c:pt idx="2">
                  <c:v>10.4</c:v>
                </c:pt>
                <c:pt idx="3">
                  <c:v>10.5</c:v>
                </c:pt>
                <c:pt idx="4">
                  <c:v>10.8</c:v>
                </c:pt>
                <c:pt idx="5">
                  <c:v>11</c:v>
                </c:pt>
                <c:pt idx="6">
                  <c:v>11.2</c:v>
                </c:pt>
                <c:pt idx="7">
                  <c:v>11.5</c:v>
                </c:pt>
                <c:pt idx="8">
                  <c:v>11.8</c:v>
                </c:pt>
                <c:pt idx="9">
                  <c:v>11.9</c:v>
                </c:pt>
                <c:pt idx="10">
                  <c:v>11.9</c:v>
                </c:pt>
                <c:pt idx="11">
                  <c:v>12</c:v>
                </c:pt>
                <c:pt idx="12">
                  <c:v>12</c:v>
                </c:pt>
                <c:pt idx="13">
                  <c:v>12.2</c:v>
                </c:pt>
                <c:pt idx="14">
                  <c:v>12.4</c:v>
                </c:pt>
                <c:pt idx="15">
                  <c:v>12.5</c:v>
                </c:pt>
                <c:pt idx="16">
                  <c:v>12.7</c:v>
                </c:pt>
                <c:pt idx="17">
                  <c:v>13</c:v>
                </c:pt>
                <c:pt idx="18">
                  <c:v>13.1</c:v>
                </c:pt>
                <c:pt idx="19">
                  <c:v>13.7</c:v>
                </c:pt>
                <c:pt idx="20">
                  <c:v>13.7</c:v>
                </c:pt>
                <c:pt idx="21">
                  <c:v>14.4</c:v>
                </c:pt>
                <c:pt idx="22">
                  <c:v>15.2</c:v>
                </c:pt>
                <c:pt idx="23">
                  <c:v>16.3</c:v>
                </c:pt>
                <c:pt idx="24">
                  <c:v>17.899999999999999</c:v>
                </c:pt>
                <c:pt idx="25">
                  <c:v>17.899999999999999</c:v>
                </c:pt>
                <c:pt idx="26">
                  <c:v>18.2</c:v>
                </c:pt>
              </c:numCache>
            </c:numRef>
          </c:val>
          <c:extLst>
            <c:ext xmlns:c16="http://schemas.microsoft.com/office/drawing/2014/chart" uri="{C3380CC4-5D6E-409C-BE32-E72D297353CC}">
              <c16:uniqueId val="{00000000-EFE7-4ED0-9A1A-10115BD04860}"/>
            </c:ext>
          </c:extLst>
        </c:ser>
        <c:dLbls>
          <c:showLegendKey val="0"/>
          <c:showVal val="0"/>
          <c:showCatName val="0"/>
          <c:showSerName val="0"/>
          <c:showPercent val="0"/>
          <c:showBubbleSize val="0"/>
        </c:dLbls>
        <c:gapWidth val="150"/>
        <c:axId val="1686325919"/>
        <c:axId val="1737806911"/>
      </c:barChart>
      <c:lineChart>
        <c:grouping val="standard"/>
        <c:varyColors val="0"/>
        <c:ser>
          <c:idx val="1"/>
          <c:order val="1"/>
          <c:tx>
            <c:strRef>
              <c:f>'G-68'!$C$7</c:f>
              <c:strCache>
                <c:ptCount val="1"/>
                <c:pt idx="0">
                  <c:v>2013</c:v>
                </c:pt>
              </c:strCache>
            </c:strRef>
          </c:tx>
          <c:spPr>
            <a:ln w="28575" cap="rnd">
              <a:solidFill>
                <a:srgbClr val="112039">
                  <a:alpha val="0"/>
                </a:srgbClr>
              </a:solidFill>
              <a:round/>
            </a:ln>
            <a:effectLst/>
          </c:spPr>
          <c:marker>
            <c:symbol val="circle"/>
            <c:size val="4"/>
            <c:spPr>
              <a:solidFill>
                <a:srgbClr val="112039"/>
              </a:solidFill>
              <a:ln w="9525">
                <a:solidFill>
                  <a:srgbClr val="112039"/>
                </a:solidFill>
              </a:ln>
              <a:effectLst/>
            </c:spPr>
          </c:marker>
          <c:cat>
            <c:strRef>
              <c:f>'G-68'!$D$7</c:f>
              <c:strCache>
                <c:ptCount val="1"/>
                <c:pt idx="0">
                  <c:v>EU27</c:v>
                </c:pt>
              </c:strCache>
            </c:strRef>
          </c:cat>
          <c:val>
            <c:numRef>
              <c:f>'G-68'!$C$8:$C$34</c:f>
              <c:numCache>
                <c:formatCode>General</c:formatCode>
                <c:ptCount val="27"/>
                <c:pt idx="0">
                  <c:v>9.5</c:v>
                </c:pt>
                <c:pt idx="1">
                  <c:v>8.8000000000000007</c:v>
                </c:pt>
                <c:pt idx="2">
                  <c:v>17.7</c:v>
                </c:pt>
                <c:pt idx="3">
                  <c:v>12.3</c:v>
                </c:pt>
                <c:pt idx="4">
                  <c:v>16</c:v>
                </c:pt>
                <c:pt idx="5">
                  <c:v>10.6</c:v>
                </c:pt>
                <c:pt idx="6">
                  <c:v>14.3</c:v>
                </c:pt>
                <c:pt idx="7">
                  <c:v>13.8</c:v>
                </c:pt>
                <c:pt idx="8">
                  <c:v>12.7</c:v>
                </c:pt>
                <c:pt idx="9">
                  <c:v>13</c:v>
                </c:pt>
                <c:pt idx="10">
                  <c:v>13.8</c:v>
                </c:pt>
                <c:pt idx="11">
                  <c:v>11.9</c:v>
                </c:pt>
                <c:pt idx="12">
                  <c:v>13.2</c:v>
                </c:pt>
                <c:pt idx="14">
                  <c:v>12.7</c:v>
                </c:pt>
                <c:pt idx="15">
                  <c:v>13.2</c:v>
                </c:pt>
                <c:pt idx="16">
                  <c:v>16.399999999999999</c:v>
                </c:pt>
                <c:pt idx="17">
                  <c:v>11.1</c:v>
                </c:pt>
                <c:pt idx="18">
                  <c:v>11.2</c:v>
                </c:pt>
                <c:pt idx="19">
                  <c:v>10.199999999999999</c:v>
                </c:pt>
                <c:pt idx="20">
                  <c:v>14</c:v>
                </c:pt>
                <c:pt idx="21">
                  <c:v>16.899999999999999</c:v>
                </c:pt>
                <c:pt idx="22">
                  <c:v>15.6</c:v>
                </c:pt>
                <c:pt idx="24">
                  <c:v>18.8</c:v>
                </c:pt>
                <c:pt idx="25">
                  <c:v>19.7</c:v>
                </c:pt>
                <c:pt idx="26">
                  <c:v>18.600000000000001</c:v>
                </c:pt>
              </c:numCache>
            </c:numRef>
          </c:val>
          <c:smooth val="0"/>
          <c:extLst>
            <c:ext xmlns:c16="http://schemas.microsoft.com/office/drawing/2014/chart" uri="{C3380CC4-5D6E-409C-BE32-E72D297353CC}">
              <c16:uniqueId val="{00000001-EFE7-4ED0-9A1A-10115BD04860}"/>
            </c:ext>
          </c:extLst>
        </c:ser>
        <c:ser>
          <c:idx val="2"/>
          <c:order val="2"/>
          <c:tx>
            <c:strRef>
              <c:f>'G-68'!$D$7</c:f>
              <c:strCache>
                <c:ptCount val="1"/>
                <c:pt idx="0">
                  <c:v>EU27</c:v>
                </c:pt>
              </c:strCache>
            </c:strRef>
          </c:tx>
          <c:spPr>
            <a:ln w="19050">
              <a:solidFill>
                <a:srgbClr val="00B0F0">
                  <a:alpha val="99000"/>
                </a:srgbClr>
              </a:solidFill>
              <a:prstDash val="dash"/>
            </a:ln>
          </c:spPr>
          <c:marker>
            <c:symbol val="none"/>
          </c:marker>
          <c:cat>
            <c:strRef>
              <c:f>'G-68'!$D$7</c:f>
              <c:strCache>
                <c:ptCount val="1"/>
                <c:pt idx="0">
                  <c:v>EU27</c:v>
                </c:pt>
              </c:strCache>
            </c:strRef>
          </c:cat>
          <c:val>
            <c:numRef>
              <c:f>'G-68'!$D$8:$D$34</c:f>
              <c:numCache>
                <c:formatCode>General</c:formatCode>
                <c:ptCount val="27"/>
                <c:pt idx="0">
                  <c:v>13.3</c:v>
                </c:pt>
                <c:pt idx="1">
                  <c:v>13.3</c:v>
                </c:pt>
                <c:pt idx="2">
                  <c:v>13.3</c:v>
                </c:pt>
                <c:pt idx="3">
                  <c:v>13.3</c:v>
                </c:pt>
                <c:pt idx="4">
                  <c:v>13.3</c:v>
                </c:pt>
                <c:pt idx="5">
                  <c:v>13.3</c:v>
                </c:pt>
                <c:pt idx="6">
                  <c:v>13.3</c:v>
                </c:pt>
                <c:pt idx="7">
                  <c:v>13.3</c:v>
                </c:pt>
                <c:pt idx="8">
                  <c:v>13.3</c:v>
                </c:pt>
                <c:pt idx="9">
                  <c:v>13.3</c:v>
                </c:pt>
                <c:pt idx="10">
                  <c:v>13.3</c:v>
                </c:pt>
                <c:pt idx="11">
                  <c:v>13.3</c:v>
                </c:pt>
                <c:pt idx="12">
                  <c:v>13.3</c:v>
                </c:pt>
                <c:pt idx="13">
                  <c:v>13.3</c:v>
                </c:pt>
                <c:pt idx="14">
                  <c:v>13.3</c:v>
                </c:pt>
                <c:pt idx="15">
                  <c:v>13.3</c:v>
                </c:pt>
                <c:pt idx="16">
                  <c:v>13.3</c:v>
                </c:pt>
                <c:pt idx="17">
                  <c:v>13.3</c:v>
                </c:pt>
                <c:pt idx="18">
                  <c:v>13.3</c:v>
                </c:pt>
                <c:pt idx="19">
                  <c:v>13.3</c:v>
                </c:pt>
                <c:pt idx="20">
                  <c:v>13.3</c:v>
                </c:pt>
                <c:pt idx="21">
                  <c:v>13.3</c:v>
                </c:pt>
                <c:pt idx="22">
                  <c:v>13.3</c:v>
                </c:pt>
                <c:pt idx="23">
                  <c:v>13.3</c:v>
                </c:pt>
                <c:pt idx="24">
                  <c:v>13.3</c:v>
                </c:pt>
                <c:pt idx="25">
                  <c:v>13.3</c:v>
                </c:pt>
                <c:pt idx="26">
                  <c:v>13.3</c:v>
                </c:pt>
              </c:numCache>
            </c:numRef>
          </c:val>
          <c:smooth val="0"/>
          <c:extLst>
            <c:ext xmlns:c16="http://schemas.microsoft.com/office/drawing/2014/chart" uri="{C3380CC4-5D6E-409C-BE32-E72D297353CC}">
              <c16:uniqueId val="{00000002-EFE7-4ED0-9A1A-10115BD04860}"/>
            </c:ext>
          </c:extLst>
        </c:ser>
        <c:dLbls>
          <c:showLegendKey val="0"/>
          <c:showVal val="0"/>
          <c:showCatName val="0"/>
          <c:showSerName val="0"/>
          <c:showPercent val="0"/>
          <c:showBubbleSize val="0"/>
        </c:dLbls>
        <c:marker val="1"/>
        <c:smooth val="0"/>
        <c:axId val="1686325919"/>
        <c:axId val="1737806911"/>
      </c:lineChart>
      <c:catAx>
        <c:axId val="1686325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sk-SK"/>
          </a:p>
        </c:txPr>
        <c:crossAx val="1737806911"/>
        <c:crosses val="autoZero"/>
        <c:auto val="1"/>
        <c:lblAlgn val="ctr"/>
        <c:lblOffset val="100"/>
        <c:noMultiLvlLbl val="0"/>
      </c:catAx>
      <c:valAx>
        <c:axId val="173780691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vert="horz"/>
          <a:lstStyle/>
          <a:p>
            <a:pPr>
              <a:defRPr/>
            </a:pPr>
            <a:endParaRPr lang="sk-SK"/>
          </a:p>
        </c:txPr>
        <c:crossAx val="1686325919"/>
        <c:crosses val="autoZero"/>
        <c:crossBetween val="between"/>
      </c:valAx>
    </c:plotArea>
    <c:legend>
      <c:legendPos val="b"/>
      <c:layout>
        <c:manualLayout>
          <c:xMode val="edge"/>
          <c:yMode val="edge"/>
          <c:x val="1.2440478618929111E-3"/>
          <c:y val="0.91421628937007859"/>
          <c:w val="0.39322499999999999"/>
          <c:h val="5.1029532163742689E-2"/>
        </c:manualLayout>
      </c:layout>
      <c:overlay val="0"/>
      <c:spPr>
        <a:noFill/>
        <a:ln>
          <a:noFill/>
        </a:ln>
        <a:effectLst/>
      </c:spPr>
      <c:txPr>
        <a:bodyPr rot="0" vert="horz"/>
        <a:lstStyle/>
        <a:p>
          <a:pPr>
            <a:defRPr/>
          </a:pPr>
          <a:endParaRPr lang="en-US"/>
        </a:p>
      </c:txPr>
    </c:legend>
    <c:plotVisOnly val="1"/>
    <c:dispBlanksAs val="gap"/>
    <c:showDLblsOverMax val="0"/>
    <c:extLst/>
  </c:chart>
  <c:spPr>
    <a:solidFill>
      <a:sysClr val="window" lastClr="FFFFFF"/>
    </a:solidFill>
    <a:ln w="9525" cap="flat" cmpd="sng" algn="ctr">
      <a:noFill/>
      <a:round/>
    </a:ln>
    <a:effectLst/>
  </c:spPr>
  <c:txPr>
    <a:bodyPr/>
    <a:lstStyle/>
    <a:p>
      <a:pPr>
        <a:defRPr sz="700">
          <a:latin typeface="Arial" panose="020B0604020202020204" pitchFamily="34" charset="0"/>
          <a:cs typeface="Arial" panose="020B0604020202020204" pitchFamily="34" charset="0"/>
        </a:defRPr>
      </a:pPr>
      <a:endParaRPr lang="sk-SK"/>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Early leavers from education and training, 2025</a:t>
            </a:r>
          </a:p>
        </c:rich>
      </c:tx>
      <c:overlay val="1"/>
    </c:title>
    <c:autoTitleDeleted val="0"/>
    <c:plotArea>
      <c:layout/>
      <c:barChart>
        <c:barDir val="col"/>
        <c:grouping val="clustered"/>
        <c:varyColors val="1"/>
        <c:ser>
          <c:idx val="0"/>
          <c:order val="0"/>
          <c:tx>
            <c:strRef>
              <c:f>'G-69'!$B$6</c:f>
              <c:strCache>
                <c:ptCount val="1"/>
                <c:pt idx="0">
                  <c:v>2025</c:v>
                </c:pt>
              </c:strCache>
            </c:strRef>
          </c:tx>
          <c:spPr>
            <a:solidFill>
              <a:srgbClr val="C9C9C9"/>
            </a:solidFill>
            <a:ln>
              <a:prstDash val="solid"/>
            </a:ln>
          </c:spPr>
          <c:invertIfNegative val="1"/>
          <c:dPt>
            <c:idx val="9"/>
            <c:invertIfNegative val="1"/>
            <c:bubble3D val="0"/>
            <c:spPr>
              <a:solidFill>
                <a:srgbClr val="0067AB"/>
              </a:solidFill>
              <a:ln>
                <a:prstDash val="solid"/>
              </a:ln>
            </c:spPr>
            <c:extLst>
              <c:ext xmlns:c16="http://schemas.microsoft.com/office/drawing/2014/chart" uri="{C3380CC4-5D6E-409C-BE32-E72D297353CC}">
                <c16:uniqueId val="{00000001-E0D8-4C52-ACBF-66A549FE6467}"/>
              </c:ext>
            </c:extLst>
          </c:dPt>
          <c:cat>
            <c:strRef>
              <c:f>'G-69'!$A$7:$A$32</c:f>
              <c:strCache>
                <c:ptCount val="26"/>
                <c:pt idx="0">
                  <c:v>HR</c:v>
                </c:pt>
                <c:pt idx="1">
                  <c:v>GR</c:v>
                </c:pt>
                <c:pt idx="2">
                  <c:v>IE</c:v>
                </c:pt>
                <c:pt idx="3">
                  <c:v>PL</c:v>
                </c:pt>
                <c:pt idx="4">
                  <c:v>SI</c:v>
                </c:pt>
                <c:pt idx="5">
                  <c:v>LT</c:v>
                </c:pt>
                <c:pt idx="6">
                  <c:v>CZ</c:v>
                </c:pt>
                <c:pt idx="7">
                  <c:v>PT</c:v>
                </c:pt>
                <c:pt idx="8">
                  <c:v>SE</c:v>
                </c:pt>
                <c:pt idx="9">
                  <c:v>SK</c:v>
                </c:pt>
                <c:pt idx="10">
                  <c:v>FR</c:v>
                </c:pt>
                <c:pt idx="11">
                  <c:v>BE</c:v>
                </c:pt>
                <c:pt idx="12">
                  <c:v>NL</c:v>
                </c:pt>
                <c:pt idx="13">
                  <c:v>IT</c:v>
                </c:pt>
                <c:pt idx="14">
                  <c:v>BG</c:v>
                </c:pt>
                <c:pt idx="15">
                  <c:v>MT</c:v>
                </c:pt>
                <c:pt idx="16">
                  <c:v>LV</c:v>
                </c:pt>
                <c:pt idx="17">
                  <c:v>HU</c:v>
                </c:pt>
                <c:pt idx="18">
                  <c:v>CY</c:v>
                </c:pt>
                <c:pt idx="19">
                  <c:v>FI</c:v>
                </c:pt>
                <c:pt idx="20">
                  <c:v>AT</c:v>
                </c:pt>
                <c:pt idx="21">
                  <c:v>DK</c:v>
                </c:pt>
                <c:pt idx="22">
                  <c:v>EE</c:v>
                </c:pt>
                <c:pt idx="23">
                  <c:v>ES</c:v>
                </c:pt>
                <c:pt idx="24">
                  <c:v>DE</c:v>
                </c:pt>
                <c:pt idx="25">
                  <c:v>RO</c:v>
                </c:pt>
              </c:strCache>
            </c:strRef>
          </c:cat>
          <c:val>
            <c:numRef>
              <c:f>'G-69'!$B$7:$B$32</c:f>
              <c:numCache>
                <c:formatCode>General</c:formatCode>
                <c:ptCount val="26"/>
                <c:pt idx="0">
                  <c:v>2.1</c:v>
                </c:pt>
                <c:pt idx="1">
                  <c:v>3</c:v>
                </c:pt>
                <c:pt idx="2">
                  <c:v>3.6</c:v>
                </c:pt>
                <c:pt idx="3">
                  <c:v>4</c:v>
                </c:pt>
                <c:pt idx="4">
                  <c:v>5.5</c:v>
                </c:pt>
                <c:pt idx="5">
                  <c:v>5.9</c:v>
                </c:pt>
                <c:pt idx="6">
                  <c:v>6.1</c:v>
                </c:pt>
                <c:pt idx="7">
                  <c:v>6.1</c:v>
                </c:pt>
                <c:pt idx="8">
                  <c:v>6.7</c:v>
                </c:pt>
                <c:pt idx="9">
                  <c:v>6.8</c:v>
                </c:pt>
                <c:pt idx="10">
                  <c:v>7.2</c:v>
                </c:pt>
                <c:pt idx="11">
                  <c:v>7.3</c:v>
                </c:pt>
                <c:pt idx="12">
                  <c:v>7.4</c:v>
                </c:pt>
                <c:pt idx="13">
                  <c:v>8.1999999999999993</c:v>
                </c:pt>
                <c:pt idx="14">
                  <c:v>8.6</c:v>
                </c:pt>
                <c:pt idx="15">
                  <c:v>8.6</c:v>
                </c:pt>
                <c:pt idx="16">
                  <c:v>8.8000000000000007</c:v>
                </c:pt>
                <c:pt idx="17">
                  <c:v>9.3000000000000007</c:v>
                </c:pt>
                <c:pt idx="18">
                  <c:v>9.8000000000000007</c:v>
                </c:pt>
                <c:pt idx="19">
                  <c:v>9.9</c:v>
                </c:pt>
                <c:pt idx="20">
                  <c:v>10</c:v>
                </c:pt>
                <c:pt idx="21">
                  <c:v>10</c:v>
                </c:pt>
                <c:pt idx="22">
                  <c:v>10.199999999999999</c:v>
                </c:pt>
                <c:pt idx="23">
                  <c:v>12.8</c:v>
                </c:pt>
                <c:pt idx="24">
                  <c:v>13.1</c:v>
                </c:pt>
                <c:pt idx="25">
                  <c:v>15.5</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E0D8-4C52-ACBF-66A549FE6467}"/>
            </c:ext>
          </c:extLst>
        </c:ser>
        <c:dLbls>
          <c:showLegendKey val="0"/>
          <c:showVal val="0"/>
          <c:showCatName val="0"/>
          <c:showSerName val="0"/>
          <c:showPercent val="0"/>
          <c:showBubbleSize val="0"/>
        </c:dLbls>
        <c:gapWidth val="40"/>
        <c:axId val="10"/>
        <c:axId val="100"/>
      </c:barChart>
      <c:lineChart>
        <c:grouping val="standard"/>
        <c:varyColors val="1"/>
        <c:ser>
          <c:idx val="1"/>
          <c:order val="1"/>
          <c:tx>
            <c:strRef>
              <c:f>'G-69'!$C$6</c:f>
              <c:strCache>
                <c:ptCount val="1"/>
                <c:pt idx="0">
                  <c:v>EU27</c:v>
                </c:pt>
              </c:strCache>
            </c:strRef>
          </c:tx>
          <c:spPr>
            <a:ln w="28000">
              <a:solidFill>
                <a:srgbClr val="404040"/>
              </a:solidFill>
              <a:prstDash val="dash"/>
            </a:ln>
          </c:spPr>
          <c:marker>
            <c:symbol val="none"/>
          </c:marker>
          <c:val>
            <c:numRef>
              <c:f>'G-69'!$C$7:$C$32</c:f>
              <c:numCache>
                <c:formatCode>General</c:formatCode>
                <c:ptCount val="26"/>
                <c:pt idx="0">
                  <c:v>9.1</c:v>
                </c:pt>
                <c:pt idx="1">
                  <c:v>9.1</c:v>
                </c:pt>
                <c:pt idx="2">
                  <c:v>9.1</c:v>
                </c:pt>
                <c:pt idx="3">
                  <c:v>9.1</c:v>
                </c:pt>
                <c:pt idx="4">
                  <c:v>9.1</c:v>
                </c:pt>
                <c:pt idx="5">
                  <c:v>9.1</c:v>
                </c:pt>
                <c:pt idx="6">
                  <c:v>9.1</c:v>
                </c:pt>
                <c:pt idx="7">
                  <c:v>9.1</c:v>
                </c:pt>
                <c:pt idx="8">
                  <c:v>9.1</c:v>
                </c:pt>
                <c:pt idx="9">
                  <c:v>9.1</c:v>
                </c:pt>
                <c:pt idx="10">
                  <c:v>9.1</c:v>
                </c:pt>
                <c:pt idx="11">
                  <c:v>9.1</c:v>
                </c:pt>
                <c:pt idx="12">
                  <c:v>9.1</c:v>
                </c:pt>
                <c:pt idx="13">
                  <c:v>9.1</c:v>
                </c:pt>
                <c:pt idx="14">
                  <c:v>9.1</c:v>
                </c:pt>
                <c:pt idx="15">
                  <c:v>9.1</c:v>
                </c:pt>
                <c:pt idx="16">
                  <c:v>9.1</c:v>
                </c:pt>
                <c:pt idx="17">
                  <c:v>9.1</c:v>
                </c:pt>
                <c:pt idx="18">
                  <c:v>9.1</c:v>
                </c:pt>
                <c:pt idx="19">
                  <c:v>9.1</c:v>
                </c:pt>
                <c:pt idx="20">
                  <c:v>9.1</c:v>
                </c:pt>
                <c:pt idx="21">
                  <c:v>9.1</c:v>
                </c:pt>
                <c:pt idx="22">
                  <c:v>9.1</c:v>
                </c:pt>
                <c:pt idx="23">
                  <c:v>9.1</c:v>
                </c:pt>
                <c:pt idx="24">
                  <c:v>9.1</c:v>
                </c:pt>
                <c:pt idx="25">
                  <c:v>9.1</c:v>
                </c:pt>
              </c:numCache>
            </c:numRef>
          </c:val>
          <c:smooth val="0"/>
          <c:extLst>
            <c:ext xmlns:c16="http://schemas.microsoft.com/office/drawing/2014/chart" uri="{C3380CC4-5D6E-409C-BE32-E72D297353CC}">
              <c16:uniqueId val="{00000003-E0D8-4C52-ACBF-66A549FE6467}"/>
            </c:ext>
          </c:extLst>
        </c:ser>
        <c:dLbls>
          <c:showLegendKey val="0"/>
          <c:showVal val="0"/>
          <c:showCatName val="0"/>
          <c:showSerName val="0"/>
          <c:showPercent val="0"/>
          <c:showBubbleSize val="0"/>
        </c:dLbls>
        <c:marker val="1"/>
        <c:smooth val="0"/>
        <c:axId val="10"/>
        <c:axId val="100"/>
      </c:line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numFmt formatCode="General"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18149416705E-2"/>
          <c:y val="5.570218370784092E-2"/>
          <c:w val="0.90218263342082239"/>
          <c:h val="0.68365321522309719"/>
        </c:manualLayout>
      </c:layout>
      <c:barChart>
        <c:barDir val="col"/>
        <c:grouping val="clustered"/>
        <c:varyColors val="0"/>
        <c:ser>
          <c:idx val="0"/>
          <c:order val="0"/>
          <c:tx>
            <c:v>2025</c:v>
          </c:tx>
          <c:spPr>
            <a:solidFill>
              <a:schemeClr val="accent1"/>
            </a:solidFill>
            <a:ln>
              <a:noFill/>
            </a:ln>
            <a:effectLst/>
          </c:spPr>
          <c:invertIfNegative val="0"/>
          <c:cat>
            <c:strRef>
              <c:f>'G-69'!$A$7:$A$32</c:f>
              <c:strCache>
                <c:ptCount val="26"/>
                <c:pt idx="0">
                  <c:v>HR</c:v>
                </c:pt>
                <c:pt idx="1">
                  <c:v>GR</c:v>
                </c:pt>
                <c:pt idx="2">
                  <c:v>IE</c:v>
                </c:pt>
                <c:pt idx="3">
                  <c:v>PL</c:v>
                </c:pt>
                <c:pt idx="4">
                  <c:v>SI</c:v>
                </c:pt>
                <c:pt idx="5">
                  <c:v>LT</c:v>
                </c:pt>
                <c:pt idx="6">
                  <c:v>CZ</c:v>
                </c:pt>
                <c:pt idx="7">
                  <c:v>PT</c:v>
                </c:pt>
                <c:pt idx="8">
                  <c:v>SE</c:v>
                </c:pt>
                <c:pt idx="9">
                  <c:v>SK</c:v>
                </c:pt>
                <c:pt idx="10">
                  <c:v>FR</c:v>
                </c:pt>
                <c:pt idx="11">
                  <c:v>BE</c:v>
                </c:pt>
                <c:pt idx="12">
                  <c:v>NL</c:v>
                </c:pt>
                <c:pt idx="13">
                  <c:v>IT</c:v>
                </c:pt>
                <c:pt idx="14">
                  <c:v>BG</c:v>
                </c:pt>
                <c:pt idx="15">
                  <c:v>MT</c:v>
                </c:pt>
                <c:pt idx="16">
                  <c:v>LV</c:v>
                </c:pt>
                <c:pt idx="17">
                  <c:v>HU</c:v>
                </c:pt>
                <c:pt idx="18">
                  <c:v>CY</c:v>
                </c:pt>
                <c:pt idx="19">
                  <c:v>FI</c:v>
                </c:pt>
                <c:pt idx="20">
                  <c:v>AT</c:v>
                </c:pt>
                <c:pt idx="21">
                  <c:v>DK</c:v>
                </c:pt>
                <c:pt idx="22">
                  <c:v>EE</c:v>
                </c:pt>
                <c:pt idx="23">
                  <c:v>ES</c:v>
                </c:pt>
                <c:pt idx="24">
                  <c:v>DE</c:v>
                </c:pt>
                <c:pt idx="25">
                  <c:v>RO</c:v>
                </c:pt>
              </c:strCache>
            </c:strRef>
          </c:cat>
          <c:val>
            <c:numLit>
              <c:formatCode>General</c:formatCode>
              <c:ptCount val="26"/>
              <c:pt idx="0">
                <c:v>2.1</c:v>
              </c:pt>
              <c:pt idx="1">
                <c:v>3</c:v>
              </c:pt>
              <c:pt idx="2">
                <c:v>3.6</c:v>
              </c:pt>
              <c:pt idx="3">
                <c:v>4</c:v>
              </c:pt>
              <c:pt idx="4">
                <c:v>5.5</c:v>
              </c:pt>
              <c:pt idx="5">
                <c:v>5.9</c:v>
              </c:pt>
              <c:pt idx="6">
                <c:v>6.1</c:v>
              </c:pt>
              <c:pt idx="7">
                <c:v>6.1</c:v>
              </c:pt>
              <c:pt idx="8">
                <c:v>6.7</c:v>
              </c:pt>
              <c:pt idx="9">
                <c:v>6.8</c:v>
              </c:pt>
              <c:pt idx="10">
                <c:v>7.2</c:v>
              </c:pt>
              <c:pt idx="11">
                <c:v>7.3</c:v>
              </c:pt>
              <c:pt idx="12">
                <c:v>7.4</c:v>
              </c:pt>
              <c:pt idx="13">
                <c:v>8.1999999999999993</c:v>
              </c:pt>
              <c:pt idx="14">
                <c:v>8.6</c:v>
              </c:pt>
              <c:pt idx="15">
                <c:v>8.6</c:v>
              </c:pt>
              <c:pt idx="16">
                <c:v>8.8000000000000007</c:v>
              </c:pt>
              <c:pt idx="17">
                <c:v>9.3000000000000007</c:v>
              </c:pt>
              <c:pt idx="18">
                <c:v>9.8000000000000007</c:v>
              </c:pt>
              <c:pt idx="19">
                <c:v>9.9</c:v>
              </c:pt>
              <c:pt idx="20">
                <c:v>10</c:v>
              </c:pt>
              <c:pt idx="21">
                <c:v>10</c:v>
              </c:pt>
              <c:pt idx="22">
                <c:v>10.199999999999999</c:v>
              </c:pt>
              <c:pt idx="23">
                <c:v>12.8</c:v>
              </c:pt>
              <c:pt idx="24">
                <c:v>13.1</c:v>
              </c:pt>
              <c:pt idx="25">
                <c:v>15.5</c:v>
              </c:pt>
            </c:numLit>
          </c:val>
          <c:extLst>
            <c:ext xmlns:c16="http://schemas.microsoft.com/office/drawing/2014/chart" uri="{C3380CC4-5D6E-409C-BE32-E72D297353CC}">
              <c16:uniqueId val="{00000000-40DE-4832-9229-BA28BC936A42}"/>
            </c:ext>
          </c:extLst>
        </c:ser>
        <c:dLbls>
          <c:showLegendKey val="0"/>
          <c:showVal val="0"/>
          <c:showCatName val="0"/>
          <c:showSerName val="0"/>
          <c:showPercent val="0"/>
          <c:showBubbleSize val="0"/>
        </c:dLbls>
        <c:gapWidth val="60"/>
        <c:axId val="596498808"/>
        <c:axId val="596499136"/>
      </c:barChart>
      <c:lineChart>
        <c:grouping val="standard"/>
        <c:varyColors val="0"/>
        <c:ser>
          <c:idx val="1"/>
          <c:order val="1"/>
          <c:tx>
            <c:strRef>
              <c:f>'G-69'!$C$6</c:f>
              <c:strCache>
                <c:ptCount val="1"/>
                <c:pt idx="0">
                  <c:v>EU27</c:v>
                </c:pt>
              </c:strCache>
            </c:strRef>
          </c:tx>
          <c:spPr>
            <a:ln w="28575" cap="rnd">
              <a:solidFill>
                <a:srgbClr val="FF0000"/>
              </a:solidFill>
              <a:prstDash val="sysDash"/>
              <a:round/>
            </a:ln>
            <a:effectLst/>
          </c:spPr>
          <c:marker>
            <c:symbol val="none"/>
          </c:marker>
          <c:val>
            <c:numRef>
              <c:f>'G-69'!$C$7:$C$32</c:f>
              <c:numCache>
                <c:formatCode>General</c:formatCode>
                <c:ptCount val="26"/>
                <c:pt idx="0">
                  <c:v>9.1</c:v>
                </c:pt>
                <c:pt idx="1">
                  <c:v>9.1</c:v>
                </c:pt>
                <c:pt idx="2">
                  <c:v>9.1</c:v>
                </c:pt>
                <c:pt idx="3">
                  <c:v>9.1</c:v>
                </c:pt>
                <c:pt idx="4">
                  <c:v>9.1</c:v>
                </c:pt>
                <c:pt idx="5">
                  <c:v>9.1</c:v>
                </c:pt>
                <c:pt idx="6">
                  <c:v>9.1</c:v>
                </c:pt>
                <c:pt idx="7">
                  <c:v>9.1</c:v>
                </c:pt>
                <c:pt idx="8">
                  <c:v>9.1</c:v>
                </c:pt>
                <c:pt idx="9">
                  <c:v>9.1</c:v>
                </c:pt>
                <c:pt idx="10">
                  <c:v>9.1</c:v>
                </c:pt>
                <c:pt idx="11">
                  <c:v>9.1</c:v>
                </c:pt>
                <c:pt idx="12">
                  <c:v>9.1</c:v>
                </c:pt>
                <c:pt idx="13">
                  <c:v>9.1</c:v>
                </c:pt>
                <c:pt idx="14">
                  <c:v>9.1</c:v>
                </c:pt>
                <c:pt idx="15">
                  <c:v>9.1</c:v>
                </c:pt>
                <c:pt idx="16">
                  <c:v>9.1</c:v>
                </c:pt>
                <c:pt idx="17">
                  <c:v>9.1</c:v>
                </c:pt>
                <c:pt idx="18">
                  <c:v>9.1</c:v>
                </c:pt>
                <c:pt idx="19">
                  <c:v>9.1</c:v>
                </c:pt>
                <c:pt idx="20">
                  <c:v>9.1</c:v>
                </c:pt>
                <c:pt idx="21">
                  <c:v>9.1</c:v>
                </c:pt>
                <c:pt idx="22">
                  <c:v>9.1</c:v>
                </c:pt>
                <c:pt idx="23">
                  <c:v>9.1</c:v>
                </c:pt>
                <c:pt idx="24">
                  <c:v>9.1</c:v>
                </c:pt>
                <c:pt idx="25">
                  <c:v>9.1</c:v>
                </c:pt>
              </c:numCache>
            </c:numRef>
          </c:val>
          <c:smooth val="0"/>
          <c:extLst>
            <c:ext xmlns:c16="http://schemas.microsoft.com/office/drawing/2014/chart" uri="{C3380CC4-5D6E-409C-BE32-E72D297353CC}">
              <c16:uniqueId val="{00000001-40DE-4832-9229-BA28BC936A42}"/>
            </c:ext>
          </c:extLst>
        </c:ser>
        <c:dLbls>
          <c:showLegendKey val="0"/>
          <c:showVal val="0"/>
          <c:showCatName val="0"/>
          <c:showSerName val="0"/>
          <c:showPercent val="0"/>
          <c:showBubbleSize val="0"/>
        </c:dLbls>
        <c:marker val="1"/>
        <c:smooth val="0"/>
        <c:axId val="596498808"/>
        <c:axId val="596499136"/>
      </c:line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plotArea>
    <c:legend>
      <c:legendPos val="r"/>
      <c:layout>
        <c:manualLayout>
          <c:xMode val="edge"/>
          <c:yMode val="edge"/>
          <c:x val="9.1324200913242004E-3"/>
          <c:y val="0.90004386660969715"/>
          <c:w val="0.98920634235789029"/>
          <c:h val="7.247636654113888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Primary-school teachers aged 50 or over, 2024</a:t>
            </a:r>
          </a:p>
        </c:rich>
      </c:tx>
      <c:overlay val="1"/>
    </c:title>
    <c:autoTitleDeleted val="0"/>
    <c:plotArea>
      <c:layout/>
      <c:barChart>
        <c:barDir val="col"/>
        <c:grouping val="clustered"/>
        <c:varyColors val="1"/>
        <c:ser>
          <c:idx val="0"/>
          <c:order val="0"/>
          <c:tx>
            <c:strRef>
              <c:f>'G-70'!$B$7</c:f>
              <c:strCache>
                <c:ptCount val="1"/>
                <c:pt idx="0">
                  <c:v>2024</c:v>
                </c:pt>
              </c:strCache>
            </c:strRef>
          </c:tx>
          <c:spPr>
            <a:solidFill>
              <a:srgbClr val="C9C9C9"/>
            </a:solidFill>
            <a:ln>
              <a:prstDash val="solid"/>
            </a:ln>
          </c:spPr>
          <c:invertIfNegative val="1"/>
          <c:dPt>
            <c:idx val="10"/>
            <c:invertIfNegative val="1"/>
            <c:bubble3D val="0"/>
            <c:spPr>
              <a:solidFill>
                <a:srgbClr val="0067AB"/>
              </a:solidFill>
              <a:ln>
                <a:prstDash val="solid"/>
              </a:ln>
            </c:spPr>
            <c:extLst>
              <c:ext xmlns:c16="http://schemas.microsoft.com/office/drawing/2014/chart" uri="{C3380CC4-5D6E-409C-BE32-E72D297353CC}">
                <c16:uniqueId val="{00000001-9FCC-4206-8991-84329129FB68}"/>
              </c:ext>
            </c:extLst>
          </c:dPt>
          <c:cat>
            <c:strRef>
              <c:f>'G-70'!$A$8:$A$34</c:f>
              <c:strCache>
                <c:ptCount val="27"/>
                <c:pt idx="0">
                  <c:v>IE</c:v>
                </c:pt>
                <c:pt idx="1">
                  <c:v>MT</c:v>
                </c:pt>
                <c:pt idx="2">
                  <c:v>LU</c:v>
                </c:pt>
                <c:pt idx="3">
                  <c:v>CY</c:v>
                </c:pt>
                <c:pt idx="4">
                  <c:v>BE</c:v>
                </c:pt>
                <c:pt idx="5">
                  <c:v>FR</c:v>
                </c:pt>
                <c:pt idx="6">
                  <c:v>ES</c:v>
                </c:pt>
                <c:pt idx="7">
                  <c:v>RO</c:v>
                </c:pt>
                <c:pt idx="8">
                  <c:v>NL</c:v>
                </c:pt>
                <c:pt idx="9">
                  <c:v>SI</c:v>
                </c:pt>
                <c:pt idx="10">
                  <c:v>SK</c:v>
                </c:pt>
                <c:pt idx="11">
                  <c:v>AT</c:v>
                </c:pt>
                <c:pt idx="12">
                  <c:v>DK</c:v>
                </c:pt>
                <c:pt idx="13">
                  <c:v>FI</c:v>
                </c:pt>
                <c:pt idx="14">
                  <c:v>HR</c:v>
                </c:pt>
                <c:pt idx="15">
                  <c:v>DE</c:v>
                </c:pt>
                <c:pt idx="16">
                  <c:v>SE</c:v>
                </c:pt>
                <c:pt idx="17">
                  <c:v>GR</c:v>
                </c:pt>
                <c:pt idx="18">
                  <c:v>PL</c:v>
                </c:pt>
                <c:pt idx="19">
                  <c:v>CZ</c:v>
                </c:pt>
                <c:pt idx="20">
                  <c:v>HU</c:v>
                </c:pt>
                <c:pt idx="21">
                  <c:v>EE</c:v>
                </c:pt>
                <c:pt idx="22">
                  <c:v>BG</c:v>
                </c:pt>
                <c:pt idx="23">
                  <c:v>LV</c:v>
                </c:pt>
                <c:pt idx="24">
                  <c:v>PT</c:v>
                </c:pt>
                <c:pt idx="25">
                  <c:v>LT</c:v>
                </c:pt>
                <c:pt idx="26">
                  <c:v>IT</c:v>
                </c:pt>
              </c:strCache>
            </c:strRef>
          </c:cat>
          <c:val>
            <c:numRef>
              <c:f>'G-70'!$B$8:$B$34</c:f>
              <c:numCache>
                <c:formatCode>General</c:formatCode>
                <c:ptCount val="27"/>
                <c:pt idx="0">
                  <c:v>15.80630954312603</c:v>
                </c:pt>
                <c:pt idx="1">
                  <c:v>16.69242658423493</c:v>
                </c:pt>
                <c:pt idx="2">
                  <c:v>17.131677441306572</c:v>
                </c:pt>
                <c:pt idx="3">
                  <c:v>23.98898640509379</c:v>
                </c:pt>
                <c:pt idx="4">
                  <c:v>25.66007845503923</c:v>
                </c:pt>
                <c:pt idx="5">
                  <c:v>28.75803775578429</c:v>
                </c:pt>
                <c:pt idx="6">
                  <c:v>29.513037103277711</c:v>
                </c:pt>
                <c:pt idx="7">
                  <c:v>30.28612450005128</c:v>
                </c:pt>
                <c:pt idx="8">
                  <c:v>30.516636149356099</c:v>
                </c:pt>
                <c:pt idx="9">
                  <c:v>31.236719082022951</c:v>
                </c:pt>
                <c:pt idx="10">
                  <c:v>31.592012951969782</c:v>
                </c:pt>
                <c:pt idx="11">
                  <c:v>32.823338554486462</c:v>
                </c:pt>
                <c:pt idx="12">
                  <c:v>34.057712860705379</c:v>
                </c:pt>
                <c:pt idx="13">
                  <c:v>36.348300025953797</c:v>
                </c:pt>
                <c:pt idx="14">
                  <c:v>36.710516752670983</c:v>
                </c:pt>
                <c:pt idx="15">
                  <c:v>37.038446227069841</c:v>
                </c:pt>
                <c:pt idx="16">
                  <c:v>38.622800519908878</c:v>
                </c:pt>
                <c:pt idx="17">
                  <c:v>40.684038248408463</c:v>
                </c:pt>
                <c:pt idx="18">
                  <c:v>43.557347879126937</c:v>
                </c:pt>
                <c:pt idx="19">
                  <c:v>45.874627964775549</c:v>
                </c:pt>
                <c:pt idx="20">
                  <c:v>48.047241980942147</c:v>
                </c:pt>
                <c:pt idx="21">
                  <c:v>49.055291526602531</c:v>
                </c:pt>
                <c:pt idx="22">
                  <c:v>49.079700572435051</c:v>
                </c:pt>
                <c:pt idx="23">
                  <c:v>49.749147100140483</c:v>
                </c:pt>
                <c:pt idx="24">
                  <c:v>51.645506019672638</c:v>
                </c:pt>
                <c:pt idx="25">
                  <c:v>57.324482448244829</c:v>
                </c:pt>
                <c:pt idx="26">
                  <c:v>58.242914237670398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9FCC-4206-8991-84329129FB68}"/>
            </c:ext>
          </c:extLst>
        </c:ser>
        <c:dLbls>
          <c:showLegendKey val="0"/>
          <c:showVal val="0"/>
          <c:showCatName val="0"/>
          <c:showSerName val="0"/>
          <c:showPercent val="0"/>
          <c:showBubbleSize val="0"/>
        </c:dLbls>
        <c:gapWidth val="40"/>
        <c:axId val="10"/>
        <c:axId val="100"/>
      </c:barChart>
      <c:lineChart>
        <c:grouping val="standard"/>
        <c:varyColors val="1"/>
        <c:ser>
          <c:idx val="1"/>
          <c:order val="1"/>
          <c:tx>
            <c:strRef>
              <c:f>'G-70'!$C$7</c:f>
              <c:strCache>
                <c:ptCount val="1"/>
                <c:pt idx="0">
                  <c:v>EU27</c:v>
                </c:pt>
              </c:strCache>
            </c:strRef>
          </c:tx>
          <c:spPr>
            <a:ln w="28000">
              <a:solidFill>
                <a:srgbClr val="404040"/>
              </a:solidFill>
              <a:prstDash val="dash"/>
            </a:ln>
          </c:spPr>
          <c:marker>
            <c:symbol val="none"/>
          </c:marker>
          <c:val>
            <c:numRef>
              <c:f>'G-70'!$C$8:$C$34</c:f>
              <c:numCache>
                <c:formatCode>General</c:formatCode>
                <c:ptCount val="27"/>
                <c:pt idx="0">
                  <c:v>37.700000000000003</c:v>
                </c:pt>
                <c:pt idx="1">
                  <c:v>37.700000000000003</c:v>
                </c:pt>
                <c:pt idx="2">
                  <c:v>37.700000000000003</c:v>
                </c:pt>
                <c:pt idx="3">
                  <c:v>37.700000000000003</c:v>
                </c:pt>
                <c:pt idx="4">
                  <c:v>37.700000000000003</c:v>
                </c:pt>
                <c:pt idx="5">
                  <c:v>37.700000000000003</c:v>
                </c:pt>
                <c:pt idx="6">
                  <c:v>37.700000000000003</c:v>
                </c:pt>
                <c:pt idx="7">
                  <c:v>37.700000000000003</c:v>
                </c:pt>
                <c:pt idx="8">
                  <c:v>37.700000000000003</c:v>
                </c:pt>
                <c:pt idx="9">
                  <c:v>37.700000000000003</c:v>
                </c:pt>
                <c:pt idx="10">
                  <c:v>37.700000000000003</c:v>
                </c:pt>
                <c:pt idx="11">
                  <c:v>37.700000000000003</c:v>
                </c:pt>
                <c:pt idx="12">
                  <c:v>37.700000000000003</c:v>
                </c:pt>
                <c:pt idx="13">
                  <c:v>37.700000000000003</c:v>
                </c:pt>
                <c:pt idx="14">
                  <c:v>37.700000000000003</c:v>
                </c:pt>
                <c:pt idx="15">
                  <c:v>37.700000000000003</c:v>
                </c:pt>
                <c:pt idx="16">
                  <c:v>37.700000000000003</c:v>
                </c:pt>
                <c:pt idx="17">
                  <c:v>37.700000000000003</c:v>
                </c:pt>
                <c:pt idx="18">
                  <c:v>37.700000000000003</c:v>
                </c:pt>
                <c:pt idx="19">
                  <c:v>37.700000000000003</c:v>
                </c:pt>
                <c:pt idx="20">
                  <c:v>37.700000000000003</c:v>
                </c:pt>
                <c:pt idx="21">
                  <c:v>37.700000000000003</c:v>
                </c:pt>
                <c:pt idx="22">
                  <c:v>37.700000000000003</c:v>
                </c:pt>
                <c:pt idx="23">
                  <c:v>37.700000000000003</c:v>
                </c:pt>
                <c:pt idx="24">
                  <c:v>37.700000000000003</c:v>
                </c:pt>
                <c:pt idx="25">
                  <c:v>37.700000000000003</c:v>
                </c:pt>
                <c:pt idx="26">
                  <c:v>37.700000000000003</c:v>
                </c:pt>
              </c:numCache>
            </c:numRef>
          </c:val>
          <c:smooth val="0"/>
          <c:extLst>
            <c:ext xmlns:c16="http://schemas.microsoft.com/office/drawing/2014/chart" uri="{C3380CC4-5D6E-409C-BE32-E72D297353CC}">
              <c16:uniqueId val="{00000003-9FCC-4206-8991-84329129FB68}"/>
            </c:ext>
          </c:extLst>
        </c:ser>
        <c:dLbls>
          <c:showLegendKey val="0"/>
          <c:showVal val="0"/>
          <c:showCatName val="0"/>
          <c:showSerName val="0"/>
          <c:showPercent val="0"/>
          <c:showBubbleSize val="0"/>
        </c:dLbls>
        <c:marker val="1"/>
        <c:smooth val="0"/>
        <c:axId val="10"/>
        <c:axId val="100"/>
      </c:line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numFmt formatCode="General"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18149416705E-2"/>
          <c:y val="5.570218370784092E-2"/>
          <c:w val="0.90218263342082239"/>
          <c:h val="0.68365321522309719"/>
        </c:manualLayout>
      </c:layout>
      <c:barChart>
        <c:barDir val="col"/>
        <c:grouping val="clustered"/>
        <c:varyColors val="0"/>
        <c:ser>
          <c:idx val="0"/>
          <c:order val="0"/>
          <c:tx>
            <c:strRef>
              <c:f>'G-70'!$B$7</c:f>
              <c:strCache>
                <c:ptCount val="1"/>
                <c:pt idx="0">
                  <c:v>2024</c:v>
                </c:pt>
              </c:strCache>
            </c:strRef>
          </c:tx>
          <c:spPr>
            <a:solidFill>
              <a:schemeClr val="accent1"/>
            </a:solidFill>
            <a:ln>
              <a:noFill/>
            </a:ln>
            <a:effectLst/>
          </c:spPr>
          <c:invertIfNegative val="0"/>
          <c:cat>
            <c:numLit>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Lit>
          </c:cat>
          <c:val>
            <c:numRef>
              <c:f>'G-70'!$B$8:$B$34</c:f>
              <c:numCache>
                <c:formatCode>General</c:formatCode>
                <c:ptCount val="27"/>
                <c:pt idx="0">
                  <c:v>15.80630954312603</c:v>
                </c:pt>
                <c:pt idx="1">
                  <c:v>16.69242658423493</c:v>
                </c:pt>
                <c:pt idx="2">
                  <c:v>17.131677441306572</c:v>
                </c:pt>
                <c:pt idx="3">
                  <c:v>23.98898640509379</c:v>
                </c:pt>
                <c:pt idx="4">
                  <c:v>25.66007845503923</c:v>
                </c:pt>
                <c:pt idx="5">
                  <c:v>28.75803775578429</c:v>
                </c:pt>
                <c:pt idx="6">
                  <c:v>29.513037103277711</c:v>
                </c:pt>
                <c:pt idx="7">
                  <c:v>30.28612450005128</c:v>
                </c:pt>
                <c:pt idx="8">
                  <c:v>30.516636149356099</c:v>
                </c:pt>
                <c:pt idx="9">
                  <c:v>31.236719082022951</c:v>
                </c:pt>
                <c:pt idx="10">
                  <c:v>31.592012951969782</c:v>
                </c:pt>
                <c:pt idx="11">
                  <c:v>32.823338554486462</c:v>
                </c:pt>
                <c:pt idx="12">
                  <c:v>34.057712860705379</c:v>
                </c:pt>
                <c:pt idx="13">
                  <c:v>36.348300025953797</c:v>
                </c:pt>
                <c:pt idx="14">
                  <c:v>36.710516752670983</c:v>
                </c:pt>
                <c:pt idx="15">
                  <c:v>37.038446227069841</c:v>
                </c:pt>
                <c:pt idx="16">
                  <c:v>38.622800519908878</c:v>
                </c:pt>
                <c:pt idx="17">
                  <c:v>40.684038248408463</c:v>
                </c:pt>
                <c:pt idx="18">
                  <c:v>43.557347879126937</c:v>
                </c:pt>
                <c:pt idx="19">
                  <c:v>45.874627964775549</c:v>
                </c:pt>
                <c:pt idx="20">
                  <c:v>48.047241980942147</c:v>
                </c:pt>
                <c:pt idx="21">
                  <c:v>49.055291526602531</c:v>
                </c:pt>
                <c:pt idx="22">
                  <c:v>49.079700572435051</c:v>
                </c:pt>
                <c:pt idx="23">
                  <c:v>49.749147100140483</c:v>
                </c:pt>
                <c:pt idx="24">
                  <c:v>51.645506019672638</c:v>
                </c:pt>
                <c:pt idx="25">
                  <c:v>57.324482448244829</c:v>
                </c:pt>
                <c:pt idx="26">
                  <c:v>58.242914237670398</c:v>
                </c:pt>
              </c:numCache>
            </c:numRef>
          </c:val>
          <c:extLst>
            <c:ext xmlns:c16="http://schemas.microsoft.com/office/drawing/2014/chart" uri="{C3380CC4-5D6E-409C-BE32-E72D297353CC}">
              <c16:uniqueId val="{00000000-F6BE-492B-8F3F-62C6CA900AE4}"/>
            </c:ext>
          </c:extLst>
        </c:ser>
        <c:dLbls>
          <c:showLegendKey val="0"/>
          <c:showVal val="0"/>
          <c:showCatName val="0"/>
          <c:showSerName val="0"/>
          <c:showPercent val="0"/>
          <c:showBubbleSize val="0"/>
        </c:dLbls>
        <c:gapWidth val="60"/>
        <c:axId val="596498808"/>
        <c:axId val="596499136"/>
      </c:barChart>
      <c:lineChart>
        <c:grouping val="standard"/>
        <c:varyColors val="0"/>
        <c:ser>
          <c:idx val="1"/>
          <c:order val="1"/>
          <c:tx>
            <c:strRef>
              <c:f>'G-70'!$C$7</c:f>
              <c:strCache>
                <c:ptCount val="1"/>
                <c:pt idx="0">
                  <c:v>EU27</c:v>
                </c:pt>
              </c:strCache>
            </c:strRef>
          </c:tx>
          <c:spPr>
            <a:ln w="28575" cap="rnd">
              <a:solidFill>
                <a:srgbClr val="FF0000"/>
              </a:solidFill>
              <a:prstDash val="sysDash"/>
              <a:round/>
            </a:ln>
            <a:effectLst/>
          </c:spPr>
          <c:marker>
            <c:symbol val="none"/>
          </c:marker>
          <c:cat>
            <c:strRef>
              <c:f>'G-70'!$A$8:$A$34</c:f>
              <c:strCache>
                <c:ptCount val="27"/>
                <c:pt idx="0">
                  <c:v>IE</c:v>
                </c:pt>
                <c:pt idx="1">
                  <c:v>MT</c:v>
                </c:pt>
                <c:pt idx="2">
                  <c:v>LU</c:v>
                </c:pt>
                <c:pt idx="3">
                  <c:v>CY</c:v>
                </c:pt>
                <c:pt idx="4">
                  <c:v>BE</c:v>
                </c:pt>
                <c:pt idx="5">
                  <c:v>FR</c:v>
                </c:pt>
                <c:pt idx="6">
                  <c:v>ES</c:v>
                </c:pt>
                <c:pt idx="7">
                  <c:v>RO</c:v>
                </c:pt>
                <c:pt idx="8">
                  <c:v>NL</c:v>
                </c:pt>
                <c:pt idx="9">
                  <c:v>SI</c:v>
                </c:pt>
                <c:pt idx="10">
                  <c:v>SK</c:v>
                </c:pt>
                <c:pt idx="11">
                  <c:v>AT</c:v>
                </c:pt>
                <c:pt idx="12">
                  <c:v>DK</c:v>
                </c:pt>
                <c:pt idx="13">
                  <c:v>FI</c:v>
                </c:pt>
                <c:pt idx="14">
                  <c:v>HR</c:v>
                </c:pt>
                <c:pt idx="15">
                  <c:v>DE</c:v>
                </c:pt>
                <c:pt idx="16">
                  <c:v>SE</c:v>
                </c:pt>
                <c:pt idx="17">
                  <c:v>GR</c:v>
                </c:pt>
                <c:pt idx="18">
                  <c:v>PL</c:v>
                </c:pt>
                <c:pt idx="19">
                  <c:v>CZ</c:v>
                </c:pt>
                <c:pt idx="20">
                  <c:v>HU</c:v>
                </c:pt>
                <c:pt idx="21">
                  <c:v>EE</c:v>
                </c:pt>
                <c:pt idx="22">
                  <c:v>BG</c:v>
                </c:pt>
                <c:pt idx="23">
                  <c:v>LV</c:v>
                </c:pt>
                <c:pt idx="24">
                  <c:v>PT</c:v>
                </c:pt>
                <c:pt idx="25">
                  <c:v>LT</c:v>
                </c:pt>
                <c:pt idx="26">
                  <c:v>IT</c:v>
                </c:pt>
              </c:strCache>
            </c:strRef>
          </c:cat>
          <c:val>
            <c:numRef>
              <c:f>'G-70'!$C$8:$C$34</c:f>
              <c:numCache>
                <c:formatCode>General</c:formatCode>
                <c:ptCount val="27"/>
                <c:pt idx="0">
                  <c:v>37.700000000000003</c:v>
                </c:pt>
                <c:pt idx="1">
                  <c:v>37.700000000000003</c:v>
                </c:pt>
                <c:pt idx="2">
                  <c:v>37.700000000000003</c:v>
                </c:pt>
                <c:pt idx="3">
                  <c:v>37.700000000000003</c:v>
                </c:pt>
                <c:pt idx="4">
                  <c:v>37.700000000000003</c:v>
                </c:pt>
                <c:pt idx="5">
                  <c:v>37.700000000000003</c:v>
                </c:pt>
                <c:pt idx="6">
                  <c:v>37.700000000000003</c:v>
                </c:pt>
                <c:pt idx="7">
                  <c:v>37.700000000000003</c:v>
                </c:pt>
                <c:pt idx="8">
                  <c:v>37.700000000000003</c:v>
                </c:pt>
                <c:pt idx="9">
                  <c:v>37.700000000000003</c:v>
                </c:pt>
                <c:pt idx="10">
                  <c:v>37.700000000000003</c:v>
                </c:pt>
                <c:pt idx="11">
                  <c:v>37.700000000000003</c:v>
                </c:pt>
                <c:pt idx="12">
                  <c:v>37.700000000000003</c:v>
                </c:pt>
                <c:pt idx="13">
                  <c:v>37.700000000000003</c:v>
                </c:pt>
                <c:pt idx="14">
                  <c:v>37.700000000000003</c:v>
                </c:pt>
                <c:pt idx="15">
                  <c:v>37.700000000000003</c:v>
                </c:pt>
                <c:pt idx="16">
                  <c:v>37.700000000000003</c:v>
                </c:pt>
                <c:pt idx="17">
                  <c:v>37.700000000000003</c:v>
                </c:pt>
                <c:pt idx="18">
                  <c:v>37.700000000000003</c:v>
                </c:pt>
                <c:pt idx="19">
                  <c:v>37.700000000000003</c:v>
                </c:pt>
                <c:pt idx="20">
                  <c:v>37.700000000000003</c:v>
                </c:pt>
                <c:pt idx="21">
                  <c:v>37.700000000000003</c:v>
                </c:pt>
                <c:pt idx="22">
                  <c:v>37.700000000000003</c:v>
                </c:pt>
                <c:pt idx="23">
                  <c:v>37.700000000000003</c:v>
                </c:pt>
                <c:pt idx="24">
                  <c:v>37.700000000000003</c:v>
                </c:pt>
                <c:pt idx="25">
                  <c:v>37.700000000000003</c:v>
                </c:pt>
                <c:pt idx="26">
                  <c:v>37.700000000000003</c:v>
                </c:pt>
              </c:numCache>
            </c:numRef>
          </c:val>
          <c:smooth val="0"/>
          <c:extLst>
            <c:ext xmlns:c16="http://schemas.microsoft.com/office/drawing/2014/chart" uri="{C3380CC4-5D6E-409C-BE32-E72D297353CC}">
              <c16:uniqueId val="{00000001-F6BE-492B-8F3F-62C6CA900AE4}"/>
            </c:ext>
          </c:extLst>
        </c:ser>
        <c:dLbls>
          <c:showLegendKey val="0"/>
          <c:showVal val="0"/>
          <c:showCatName val="0"/>
          <c:showSerName val="0"/>
          <c:showPercent val="0"/>
          <c:showBubbleSize val="0"/>
        </c:dLbls>
        <c:marker val="1"/>
        <c:smooth val="0"/>
        <c:axId val="596498808"/>
        <c:axId val="596499136"/>
      </c:line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plotArea>
    <c:legend>
      <c:legendPos val="r"/>
      <c:layout>
        <c:manualLayout>
          <c:xMode val="edge"/>
          <c:yMode val="edge"/>
          <c:x val="9.1324200913242004E-3"/>
          <c:y val="0.90004386660969715"/>
          <c:w val="0.98920634235789029"/>
          <c:h val="7.247636654113888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18149416705E-2"/>
          <c:y val="5.570218370784092E-2"/>
          <c:w val="0.90218263342082239"/>
          <c:h val="0.68365321522309719"/>
        </c:manualLayout>
      </c:layout>
      <c:barChart>
        <c:barDir val="col"/>
        <c:grouping val="clustered"/>
        <c:varyColors val="0"/>
        <c:ser>
          <c:idx val="0"/>
          <c:order val="1"/>
          <c:tx>
            <c:strRef>
              <c:f>'G-71'!$B$7</c:f>
              <c:strCache>
                <c:ptCount val="1"/>
                <c:pt idx="0">
                  <c:v>2025</c:v>
                </c:pt>
              </c:strCache>
            </c:strRef>
          </c:tx>
          <c:invertIfNegative val="0"/>
          <c:cat>
            <c:strRef>
              <c:f>'G-71'!$A$8:$A$34</c:f>
              <c:strCache>
                <c:ptCount val="27"/>
                <c:pt idx="0">
                  <c:v>SK</c:v>
                </c:pt>
                <c:pt idx="1">
                  <c:v>BE</c:v>
                </c:pt>
                <c:pt idx="2">
                  <c:v>CZ</c:v>
                </c:pt>
                <c:pt idx="3">
                  <c:v>SI</c:v>
                </c:pt>
                <c:pt idx="4">
                  <c:v>PL</c:v>
                </c:pt>
                <c:pt idx="5">
                  <c:v>NL</c:v>
                </c:pt>
                <c:pt idx="6">
                  <c:v>FI</c:v>
                </c:pt>
                <c:pt idx="7">
                  <c:v>IE</c:v>
                </c:pt>
                <c:pt idx="8">
                  <c:v>RO</c:v>
                </c:pt>
                <c:pt idx="9">
                  <c:v>AT</c:v>
                </c:pt>
                <c:pt idx="10">
                  <c:v>DK</c:v>
                </c:pt>
                <c:pt idx="11">
                  <c:v>HR</c:v>
                </c:pt>
                <c:pt idx="12">
                  <c:v>SE</c:v>
                </c:pt>
                <c:pt idx="13">
                  <c:v>MT</c:v>
                </c:pt>
                <c:pt idx="14">
                  <c:v>HU</c:v>
                </c:pt>
                <c:pt idx="15">
                  <c:v>DE</c:v>
                </c:pt>
                <c:pt idx="16">
                  <c:v>FR</c:v>
                </c:pt>
                <c:pt idx="17">
                  <c:v>LU</c:v>
                </c:pt>
                <c:pt idx="18">
                  <c:v>ES</c:v>
                </c:pt>
                <c:pt idx="19">
                  <c:v>EE</c:v>
                </c:pt>
                <c:pt idx="20">
                  <c:v>PT</c:v>
                </c:pt>
                <c:pt idx="21">
                  <c:v>IT</c:v>
                </c:pt>
                <c:pt idx="22">
                  <c:v>CY</c:v>
                </c:pt>
                <c:pt idx="23">
                  <c:v>GR</c:v>
                </c:pt>
                <c:pt idx="24">
                  <c:v>LT</c:v>
                </c:pt>
                <c:pt idx="25">
                  <c:v>LV</c:v>
                </c:pt>
                <c:pt idx="26">
                  <c:v>BG</c:v>
                </c:pt>
              </c:strCache>
            </c:strRef>
          </c:cat>
          <c:val>
            <c:numRef>
              <c:f>'G-71'!$B$8:$B$34</c:f>
              <c:numCache>
                <c:formatCode>General</c:formatCode>
                <c:ptCount val="27"/>
                <c:pt idx="0">
                  <c:v>23</c:v>
                </c:pt>
                <c:pt idx="1">
                  <c:v>23.4</c:v>
                </c:pt>
                <c:pt idx="2">
                  <c:v>24</c:v>
                </c:pt>
                <c:pt idx="3">
                  <c:v>24.6</c:v>
                </c:pt>
                <c:pt idx="4">
                  <c:v>24.9</c:v>
                </c:pt>
                <c:pt idx="5">
                  <c:v>25.9</c:v>
                </c:pt>
                <c:pt idx="6">
                  <c:v>27.1</c:v>
                </c:pt>
                <c:pt idx="7">
                  <c:v>27.2</c:v>
                </c:pt>
                <c:pt idx="8">
                  <c:v>27.3</c:v>
                </c:pt>
                <c:pt idx="9">
                  <c:v>27.4</c:v>
                </c:pt>
                <c:pt idx="10">
                  <c:v>28.2</c:v>
                </c:pt>
                <c:pt idx="11">
                  <c:v>28.5</c:v>
                </c:pt>
                <c:pt idx="12">
                  <c:v>28.6</c:v>
                </c:pt>
                <c:pt idx="13">
                  <c:v>29.2</c:v>
                </c:pt>
                <c:pt idx="14">
                  <c:v>29.5</c:v>
                </c:pt>
                <c:pt idx="15">
                  <c:v>30.1</c:v>
                </c:pt>
                <c:pt idx="16">
                  <c:v>30.4</c:v>
                </c:pt>
                <c:pt idx="17">
                  <c:v>30.5</c:v>
                </c:pt>
                <c:pt idx="18">
                  <c:v>30.8</c:v>
                </c:pt>
                <c:pt idx="19">
                  <c:v>30.9</c:v>
                </c:pt>
                <c:pt idx="20">
                  <c:v>30.9</c:v>
                </c:pt>
                <c:pt idx="21">
                  <c:v>31</c:v>
                </c:pt>
                <c:pt idx="22">
                  <c:v>31.2</c:v>
                </c:pt>
                <c:pt idx="23">
                  <c:v>31.6</c:v>
                </c:pt>
                <c:pt idx="24">
                  <c:v>35.5</c:v>
                </c:pt>
                <c:pt idx="25">
                  <c:v>35.6</c:v>
                </c:pt>
                <c:pt idx="26">
                  <c:v>37.700000000000003</c:v>
                </c:pt>
              </c:numCache>
            </c:numRef>
          </c:val>
          <c:extLst>
            <c:ext xmlns:c16="http://schemas.microsoft.com/office/drawing/2014/chart" uri="{C3380CC4-5D6E-409C-BE32-E72D297353CC}">
              <c16:uniqueId val="{00000000-6F3C-4E34-A4D6-2418F5E955C9}"/>
            </c:ext>
          </c:extLst>
        </c:ser>
        <c:dLbls>
          <c:showLegendKey val="0"/>
          <c:showVal val="0"/>
          <c:showCatName val="0"/>
          <c:showSerName val="0"/>
          <c:showPercent val="0"/>
          <c:showBubbleSize val="0"/>
        </c:dLbls>
        <c:gapWidth val="150"/>
        <c:axId val="596498808"/>
        <c:axId val="596499136"/>
      </c:barChart>
      <c:lineChart>
        <c:grouping val="standard"/>
        <c:varyColors val="0"/>
        <c:ser>
          <c:idx val="1"/>
          <c:order val="0"/>
          <c:tx>
            <c:strRef>
              <c:f>'G-71'!$C$7</c:f>
              <c:strCache>
                <c:ptCount val="1"/>
                <c:pt idx="0">
                  <c:v>EU27</c:v>
                </c:pt>
              </c:strCache>
            </c:strRef>
          </c:tx>
          <c:spPr>
            <a:ln>
              <a:prstDash val="sysDash"/>
            </a:ln>
          </c:spPr>
          <c:marker>
            <c:symbol val="none"/>
          </c:marker>
          <c:cat>
            <c:strRef>
              <c:f>'G-71'!$A$8:$A$34</c:f>
              <c:strCache>
                <c:ptCount val="27"/>
                <c:pt idx="0">
                  <c:v>SK</c:v>
                </c:pt>
                <c:pt idx="1">
                  <c:v>BE</c:v>
                </c:pt>
                <c:pt idx="2">
                  <c:v>CZ</c:v>
                </c:pt>
                <c:pt idx="3">
                  <c:v>SI</c:v>
                </c:pt>
                <c:pt idx="4">
                  <c:v>PL</c:v>
                </c:pt>
                <c:pt idx="5">
                  <c:v>NL</c:v>
                </c:pt>
                <c:pt idx="6">
                  <c:v>FI</c:v>
                </c:pt>
                <c:pt idx="7">
                  <c:v>IE</c:v>
                </c:pt>
                <c:pt idx="8">
                  <c:v>RO</c:v>
                </c:pt>
                <c:pt idx="9">
                  <c:v>AT</c:v>
                </c:pt>
                <c:pt idx="10">
                  <c:v>DK</c:v>
                </c:pt>
                <c:pt idx="11">
                  <c:v>HR</c:v>
                </c:pt>
                <c:pt idx="12">
                  <c:v>SE</c:v>
                </c:pt>
                <c:pt idx="13">
                  <c:v>MT</c:v>
                </c:pt>
                <c:pt idx="14">
                  <c:v>HU</c:v>
                </c:pt>
                <c:pt idx="15">
                  <c:v>DE</c:v>
                </c:pt>
                <c:pt idx="16">
                  <c:v>FR</c:v>
                </c:pt>
                <c:pt idx="17">
                  <c:v>LU</c:v>
                </c:pt>
                <c:pt idx="18">
                  <c:v>ES</c:v>
                </c:pt>
                <c:pt idx="19">
                  <c:v>EE</c:v>
                </c:pt>
                <c:pt idx="20">
                  <c:v>PT</c:v>
                </c:pt>
                <c:pt idx="21">
                  <c:v>IT</c:v>
                </c:pt>
                <c:pt idx="22">
                  <c:v>CY</c:v>
                </c:pt>
                <c:pt idx="23">
                  <c:v>GR</c:v>
                </c:pt>
                <c:pt idx="24">
                  <c:v>LT</c:v>
                </c:pt>
                <c:pt idx="25">
                  <c:v>LV</c:v>
                </c:pt>
                <c:pt idx="26">
                  <c:v>BG</c:v>
                </c:pt>
              </c:strCache>
            </c:strRef>
          </c:cat>
          <c:val>
            <c:numRef>
              <c:f>'G-71'!$C$8:$C$34</c:f>
              <c:numCache>
                <c:formatCode>General</c:formatCode>
                <c:ptCount val="27"/>
                <c:pt idx="0">
                  <c:v>29.2</c:v>
                </c:pt>
                <c:pt idx="1">
                  <c:v>29.2</c:v>
                </c:pt>
                <c:pt idx="2">
                  <c:v>29.2</c:v>
                </c:pt>
                <c:pt idx="3">
                  <c:v>29.2</c:v>
                </c:pt>
                <c:pt idx="4">
                  <c:v>29.2</c:v>
                </c:pt>
                <c:pt idx="5">
                  <c:v>29.2</c:v>
                </c:pt>
                <c:pt idx="6">
                  <c:v>29.2</c:v>
                </c:pt>
                <c:pt idx="7">
                  <c:v>29.2</c:v>
                </c:pt>
                <c:pt idx="8">
                  <c:v>29.2</c:v>
                </c:pt>
                <c:pt idx="9">
                  <c:v>29.2</c:v>
                </c:pt>
                <c:pt idx="10">
                  <c:v>29.2</c:v>
                </c:pt>
                <c:pt idx="11">
                  <c:v>29.2</c:v>
                </c:pt>
                <c:pt idx="12">
                  <c:v>29.2</c:v>
                </c:pt>
                <c:pt idx="13">
                  <c:v>29.2</c:v>
                </c:pt>
                <c:pt idx="14">
                  <c:v>29.2</c:v>
                </c:pt>
                <c:pt idx="15">
                  <c:v>29.2</c:v>
                </c:pt>
                <c:pt idx="16">
                  <c:v>29.2</c:v>
                </c:pt>
                <c:pt idx="17">
                  <c:v>29.2</c:v>
                </c:pt>
                <c:pt idx="18">
                  <c:v>29.2</c:v>
                </c:pt>
                <c:pt idx="19">
                  <c:v>29.2</c:v>
                </c:pt>
                <c:pt idx="20">
                  <c:v>29.2</c:v>
                </c:pt>
                <c:pt idx="21">
                  <c:v>29.2</c:v>
                </c:pt>
                <c:pt idx="22">
                  <c:v>29.2</c:v>
                </c:pt>
                <c:pt idx="23">
                  <c:v>29.2</c:v>
                </c:pt>
                <c:pt idx="24">
                  <c:v>29.2</c:v>
                </c:pt>
                <c:pt idx="25">
                  <c:v>29.2</c:v>
                </c:pt>
                <c:pt idx="26">
                  <c:v>29.2</c:v>
                </c:pt>
              </c:numCache>
            </c:numRef>
          </c:val>
          <c:smooth val="0"/>
          <c:extLst>
            <c:ext xmlns:c16="http://schemas.microsoft.com/office/drawing/2014/chart" uri="{C3380CC4-5D6E-409C-BE32-E72D297353CC}">
              <c16:uniqueId val="{00000005-9105-4F70-9DD7-F1BCA13DA146}"/>
            </c:ext>
          </c:extLst>
        </c:ser>
        <c:dLbls>
          <c:showLegendKey val="0"/>
          <c:showVal val="0"/>
          <c:showCatName val="0"/>
          <c:showSerName val="0"/>
          <c:showPercent val="0"/>
          <c:showBubbleSize val="0"/>
        </c:dLbls>
        <c:marker val="1"/>
        <c:smooth val="0"/>
        <c:axId val="596498808"/>
        <c:axId val="596499136"/>
      </c:line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plotArea>
    <c:legend>
      <c:legendPos val="r"/>
      <c:layout>
        <c:manualLayout>
          <c:xMode val="edge"/>
          <c:yMode val="edge"/>
          <c:x val="0.2069505419535862"/>
          <c:y val="0.83500319542898671"/>
          <c:w val="0.49706637669834297"/>
          <c:h val="9.4081731283694528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700"/>
              <a:t>Income differences too great (%) 2022</a:t>
            </a:r>
          </a:p>
        </c:rich>
      </c:tx>
      <c:overlay val="0"/>
      <c:spPr>
        <a:noFill/>
        <a:ln>
          <a:noFill/>
        </a:ln>
        <a:effectLst/>
      </c:spPr>
    </c:title>
    <c:autoTitleDeleted val="0"/>
    <c:plotArea>
      <c:layout>
        <c:manualLayout>
          <c:layoutTarget val="inner"/>
          <c:xMode val="edge"/>
          <c:yMode val="edge"/>
          <c:x val="0.17517501627259968"/>
          <c:y val="0.16767669101603266"/>
          <c:w val="0.78635303265940903"/>
          <c:h val="0.66762546247984056"/>
        </c:manualLayout>
      </c:layout>
      <c:scatterChart>
        <c:scatterStyle val="lineMarker"/>
        <c:varyColors val="0"/>
        <c:ser>
          <c:idx val="1"/>
          <c:order val="0"/>
          <c:tx>
            <c:strRef>
              <c:f>'G-72'!$C$7</c:f>
              <c:strCache>
                <c:ptCount val="1"/>
                <c:pt idx="0">
                  <c:v>income differences too great (%) 2022</c:v>
                </c:pt>
              </c:strCache>
            </c:strRef>
          </c:tx>
          <c:spPr>
            <a:ln w="28575">
              <a:noFill/>
            </a:ln>
          </c:spPr>
          <c:xVal>
            <c:numRef>
              <c:f>'G-72'!$B$8:$B$34</c:f>
              <c:numCache>
                <c:formatCode>General</c:formatCode>
                <c:ptCount val="27"/>
                <c:pt idx="0">
                  <c:v>27.8</c:v>
                </c:pt>
                <c:pt idx="1">
                  <c:v>24.7</c:v>
                </c:pt>
                <c:pt idx="2">
                  <c:v>38.4</c:v>
                </c:pt>
                <c:pt idx="3">
                  <c:v>29</c:v>
                </c:pt>
                <c:pt idx="4">
                  <c:v>24.8</c:v>
                </c:pt>
                <c:pt idx="5">
                  <c:v>29</c:v>
                </c:pt>
                <c:pt idx="6">
                  <c:v>27.7</c:v>
                </c:pt>
                <c:pt idx="7">
                  <c:v>31.9</c:v>
                </c:pt>
                <c:pt idx="8">
                  <c:v>32</c:v>
                </c:pt>
                <c:pt idx="9">
                  <c:v>26.6</c:v>
                </c:pt>
                <c:pt idx="10">
                  <c:v>29.8</c:v>
                </c:pt>
                <c:pt idx="11">
                  <c:v>31.4</c:v>
                </c:pt>
                <c:pt idx="12">
                  <c:v>28.5</c:v>
                </c:pt>
                <c:pt idx="13">
                  <c:v>26.9</c:v>
                </c:pt>
                <c:pt idx="14">
                  <c:v>26.9</c:v>
                </c:pt>
                <c:pt idx="15">
                  <c:v>32.700000000000003</c:v>
                </c:pt>
                <c:pt idx="16">
                  <c:v>36.200000000000003</c:v>
                </c:pt>
                <c:pt idx="17">
                  <c:v>29.1</c:v>
                </c:pt>
                <c:pt idx="18">
                  <c:v>34.299999999999997</c:v>
                </c:pt>
                <c:pt idx="19">
                  <c:v>31.1</c:v>
                </c:pt>
                <c:pt idx="20">
                  <c:v>26.3</c:v>
                </c:pt>
                <c:pt idx="21">
                  <c:v>26.3</c:v>
                </c:pt>
                <c:pt idx="22">
                  <c:v>32</c:v>
                </c:pt>
                <c:pt idx="23">
                  <c:v>32</c:v>
                </c:pt>
                <c:pt idx="24">
                  <c:v>27.6</c:v>
                </c:pt>
                <c:pt idx="25">
                  <c:v>23.1</c:v>
                </c:pt>
                <c:pt idx="26">
                  <c:v>21.2</c:v>
                </c:pt>
              </c:numCache>
            </c:numRef>
          </c:xVal>
          <c:yVal>
            <c:numRef>
              <c:f>'G-72'!$C$8:$C$34</c:f>
              <c:numCache>
                <c:formatCode>General</c:formatCode>
                <c:ptCount val="27"/>
                <c:pt idx="0">
                  <c:v>80</c:v>
                </c:pt>
                <c:pt idx="1">
                  <c:v>70</c:v>
                </c:pt>
                <c:pt idx="2">
                  <c:v>93</c:v>
                </c:pt>
                <c:pt idx="3">
                  <c:v>81</c:v>
                </c:pt>
                <c:pt idx="4">
                  <c:v>77</c:v>
                </c:pt>
                <c:pt idx="5">
                  <c:v>87</c:v>
                </c:pt>
                <c:pt idx="6">
                  <c:v>58</c:v>
                </c:pt>
                <c:pt idx="7">
                  <c:v>84</c:v>
                </c:pt>
                <c:pt idx="8">
                  <c:v>80</c:v>
                </c:pt>
                <c:pt idx="9">
                  <c:v>58</c:v>
                </c:pt>
                <c:pt idx="10">
                  <c:v>85</c:v>
                </c:pt>
                <c:pt idx="11">
                  <c:v>82</c:v>
                </c:pt>
                <c:pt idx="12">
                  <c:v>80</c:v>
                </c:pt>
                <c:pt idx="13">
                  <c:v>90</c:v>
                </c:pt>
                <c:pt idx="14">
                  <c:v>77</c:v>
                </c:pt>
                <c:pt idx="15">
                  <c:v>82</c:v>
                </c:pt>
                <c:pt idx="16">
                  <c:v>90</c:v>
                </c:pt>
                <c:pt idx="17">
                  <c:v>79</c:v>
                </c:pt>
                <c:pt idx="18">
                  <c:v>86</c:v>
                </c:pt>
                <c:pt idx="19">
                  <c:v>80</c:v>
                </c:pt>
                <c:pt idx="20">
                  <c:v>73</c:v>
                </c:pt>
                <c:pt idx="21">
                  <c:v>76</c:v>
                </c:pt>
                <c:pt idx="22">
                  <c:v>94</c:v>
                </c:pt>
                <c:pt idx="23">
                  <c:v>69</c:v>
                </c:pt>
                <c:pt idx="24">
                  <c:v>68</c:v>
                </c:pt>
                <c:pt idx="25">
                  <c:v>84</c:v>
                </c:pt>
                <c:pt idx="26">
                  <c:v>81</c:v>
                </c:pt>
              </c:numCache>
            </c:numRef>
          </c:yVal>
          <c:smooth val="0"/>
          <c:extLst>
            <c:ext xmlns:c16="http://schemas.microsoft.com/office/drawing/2014/chart" uri="{C3380CC4-5D6E-409C-BE32-E72D297353CC}">
              <c16:uniqueId val="{00000023-2BEC-4925-A697-E6B2251A5972}"/>
            </c:ext>
          </c:extLst>
        </c:ser>
        <c:ser>
          <c:idx val="0"/>
          <c:order val="1"/>
          <c:tx>
            <c:strRef>
              <c:f>'G-72'!$C$7</c:f>
              <c:strCache>
                <c:ptCount val="1"/>
                <c:pt idx="0">
                  <c:v>income differences too great (%) 2022</c:v>
                </c:pt>
              </c:strCache>
            </c:strRef>
          </c:tx>
          <c:spPr>
            <a:ln w="28575" cap="rnd">
              <a:noFill/>
              <a:round/>
            </a:ln>
            <a:effectLst/>
          </c:spPr>
          <c:marker>
            <c:symbol val="circle"/>
            <c:size val="5"/>
            <c:spPr>
              <a:solidFill>
                <a:schemeClr val="accent1"/>
              </a:solidFill>
              <a:ln w="9525">
                <a:solidFill>
                  <a:schemeClr val="accent1"/>
                </a:solidFill>
              </a:ln>
              <a:effectLst/>
            </c:spPr>
          </c:marker>
          <c:dPt>
            <c:idx val="26"/>
            <c:marker>
              <c:symbol val="circle"/>
              <c:size val="7"/>
              <c:spPr>
                <a:solidFill>
                  <a:srgbClr val="FF0000"/>
                </a:solidFill>
                <a:ln w="9525">
                  <a:solidFill>
                    <a:schemeClr val="accent1"/>
                  </a:solidFill>
                </a:ln>
                <a:effectLst/>
              </c:spPr>
            </c:marker>
            <c:bubble3D val="0"/>
            <c:extLst>
              <c:ext xmlns:c16="http://schemas.microsoft.com/office/drawing/2014/chart" uri="{C3380CC4-5D6E-409C-BE32-E72D297353CC}">
                <c16:uniqueId val="{00000025-2BEC-4925-A697-E6B2251A5972}"/>
              </c:ext>
            </c:extLst>
          </c:dPt>
          <c:dLbls>
            <c:dLbl>
              <c:idx val="0"/>
              <c:tx>
                <c:rich>
                  <a:bodyPr/>
                  <a:lstStyle/>
                  <a:p>
                    <a:fld id="{140AF4DE-3959-46BC-BBE7-849993314818}"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BEC-4925-A697-E6B2251A5972}"/>
                </c:ext>
              </c:extLst>
            </c:dLbl>
            <c:dLbl>
              <c:idx val="1"/>
              <c:tx>
                <c:rich>
                  <a:bodyPr/>
                  <a:lstStyle/>
                  <a:p>
                    <a:fld id="{BA0C9FCC-9D0F-4A7D-9392-C15FFAFDD3F4}"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BEC-4925-A697-E6B2251A5972}"/>
                </c:ext>
              </c:extLst>
            </c:dLbl>
            <c:dLbl>
              <c:idx val="2"/>
              <c:tx>
                <c:rich>
                  <a:bodyPr/>
                  <a:lstStyle/>
                  <a:p>
                    <a:fld id="{DCF3F17F-A3AC-41E8-A412-3EB3CF8CB35B}"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BEC-4925-A697-E6B2251A5972}"/>
                </c:ext>
              </c:extLst>
            </c:dLbl>
            <c:dLbl>
              <c:idx val="3"/>
              <c:tx>
                <c:rich>
                  <a:bodyPr/>
                  <a:lstStyle/>
                  <a:p>
                    <a:fld id="{2E3B4397-2A42-4682-B72E-0AAC7202E16B}"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BEC-4925-A697-E6B2251A5972}"/>
                </c:ext>
              </c:extLst>
            </c:dLbl>
            <c:dLbl>
              <c:idx val="4"/>
              <c:tx>
                <c:rich>
                  <a:bodyPr/>
                  <a:lstStyle/>
                  <a:p>
                    <a:fld id="{D3F3965E-8864-431A-9C67-88B47DF28F3D}"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BEC-4925-A697-E6B2251A5972}"/>
                </c:ext>
              </c:extLst>
            </c:dLbl>
            <c:dLbl>
              <c:idx val="5"/>
              <c:tx>
                <c:rich>
                  <a:bodyPr/>
                  <a:lstStyle/>
                  <a:p>
                    <a:fld id="{C16B564E-5B09-4E33-AFCB-065E55BB6F45}"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2BEC-4925-A697-E6B2251A5972}"/>
                </c:ext>
              </c:extLst>
            </c:dLbl>
            <c:dLbl>
              <c:idx val="6"/>
              <c:tx>
                <c:rich>
                  <a:bodyPr/>
                  <a:lstStyle/>
                  <a:p>
                    <a:fld id="{65FAFE50-5EEB-405E-A919-9771E69375E8}"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2BEC-4925-A697-E6B2251A5972}"/>
                </c:ext>
              </c:extLst>
            </c:dLbl>
            <c:dLbl>
              <c:idx val="7"/>
              <c:tx>
                <c:rich>
                  <a:bodyPr/>
                  <a:lstStyle/>
                  <a:p>
                    <a:fld id="{5A85B38D-D80C-4283-A10F-2FEE4528DABD}"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2BEC-4925-A697-E6B2251A5972}"/>
                </c:ext>
              </c:extLst>
            </c:dLbl>
            <c:dLbl>
              <c:idx val="8"/>
              <c:tx>
                <c:rich>
                  <a:bodyPr/>
                  <a:lstStyle/>
                  <a:p>
                    <a:fld id="{D7A08483-11B3-4667-A538-B0DFCE2518CB}"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2BEC-4925-A697-E6B2251A5972}"/>
                </c:ext>
              </c:extLst>
            </c:dLbl>
            <c:dLbl>
              <c:idx val="9"/>
              <c:tx>
                <c:rich>
                  <a:bodyPr/>
                  <a:lstStyle/>
                  <a:p>
                    <a:fld id="{5694D3E5-8C4A-42EE-A08E-DAB9AF66C6BA}"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2BEC-4925-A697-E6B2251A5972}"/>
                </c:ext>
              </c:extLst>
            </c:dLbl>
            <c:dLbl>
              <c:idx val="10"/>
              <c:tx>
                <c:rich>
                  <a:bodyPr/>
                  <a:lstStyle/>
                  <a:p>
                    <a:fld id="{46A4A6ED-9948-4EA7-96BE-131BEE8DA35E}"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2BEC-4925-A697-E6B2251A5972}"/>
                </c:ext>
              </c:extLst>
            </c:dLbl>
            <c:dLbl>
              <c:idx val="11"/>
              <c:tx>
                <c:rich>
                  <a:bodyPr/>
                  <a:lstStyle/>
                  <a:p>
                    <a:fld id="{87CBB157-7437-4B88-A705-29C84E5E860C}"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2BEC-4925-A697-E6B2251A5972}"/>
                </c:ext>
              </c:extLst>
            </c:dLbl>
            <c:dLbl>
              <c:idx val="12"/>
              <c:tx>
                <c:rich>
                  <a:bodyPr/>
                  <a:lstStyle/>
                  <a:p>
                    <a:fld id="{D5B4FCE4-3FB3-4C54-926B-47989128A0FE}"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2BEC-4925-A697-E6B2251A5972}"/>
                </c:ext>
              </c:extLst>
            </c:dLbl>
            <c:dLbl>
              <c:idx val="13"/>
              <c:tx>
                <c:rich>
                  <a:bodyPr/>
                  <a:lstStyle/>
                  <a:p>
                    <a:fld id="{84C1996B-B33A-46F4-848B-039751D13C28}"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2BEC-4925-A697-E6B2251A5972}"/>
                </c:ext>
              </c:extLst>
            </c:dLbl>
            <c:dLbl>
              <c:idx val="14"/>
              <c:tx>
                <c:rich>
                  <a:bodyPr/>
                  <a:lstStyle/>
                  <a:p>
                    <a:fld id="{41F677AA-53D6-4400-AED5-930692E2DF92}"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4-2BEC-4925-A697-E6B2251A5972}"/>
                </c:ext>
              </c:extLst>
            </c:dLbl>
            <c:dLbl>
              <c:idx val="15"/>
              <c:tx>
                <c:rich>
                  <a:bodyPr/>
                  <a:lstStyle/>
                  <a:p>
                    <a:fld id="{DF62B586-CBFB-4B0D-B18C-1C6909008850}"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5-2BEC-4925-A697-E6B2251A5972}"/>
                </c:ext>
              </c:extLst>
            </c:dLbl>
            <c:dLbl>
              <c:idx val="16"/>
              <c:tx>
                <c:rich>
                  <a:bodyPr/>
                  <a:lstStyle/>
                  <a:p>
                    <a:fld id="{CD94152A-55EB-42AB-AB37-4BBF56ADB712}"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6-2BEC-4925-A697-E6B2251A5972}"/>
                </c:ext>
              </c:extLst>
            </c:dLbl>
            <c:dLbl>
              <c:idx val="17"/>
              <c:tx>
                <c:rich>
                  <a:bodyPr/>
                  <a:lstStyle/>
                  <a:p>
                    <a:fld id="{96961B77-1F90-43D5-ADD8-3A7509059AE2}"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7-2BEC-4925-A697-E6B2251A5972}"/>
                </c:ext>
              </c:extLst>
            </c:dLbl>
            <c:dLbl>
              <c:idx val="18"/>
              <c:tx>
                <c:rich>
                  <a:bodyPr/>
                  <a:lstStyle/>
                  <a:p>
                    <a:fld id="{431D16EE-9E52-441B-AEBB-ED9C6A8DA3E5}"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8-2BEC-4925-A697-E6B2251A5972}"/>
                </c:ext>
              </c:extLst>
            </c:dLbl>
            <c:dLbl>
              <c:idx val="19"/>
              <c:tx>
                <c:rich>
                  <a:bodyPr/>
                  <a:lstStyle/>
                  <a:p>
                    <a:fld id="{67EEFCEB-D152-42EC-92AF-BC4D92A9EFB6}"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9-2BEC-4925-A697-E6B2251A5972}"/>
                </c:ext>
              </c:extLst>
            </c:dLbl>
            <c:dLbl>
              <c:idx val="20"/>
              <c:tx>
                <c:rich>
                  <a:bodyPr/>
                  <a:lstStyle/>
                  <a:p>
                    <a:fld id="{4FF56A0F-156D-4050-BE56-35BB7579B272}"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A-2BEC-4925-A697-E6B2251A5972}"/>
                </c:ext>
              </c:extLst>
            </c:dLbl>
            <c:dLbl>
              <c:idx val="21"/>
              <c:tx>
                <c:rich>
                  <a:bodyPr/>
                  <a:lstStyle/>
                  <a:p>
                    <a:fld id="{B46DE246-3279-4007-A929-0A999D73C2A9}"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B-2BEC-4925-A697-E6B2251A5972}"/>
                </c:ext>
              </c:extLst>
            </c:dLbl>
            <c:dLbl>
              <c:idx val="22"/>
              <c:tx>
                <c:rich>
                  <a:bodyPr/>
                  <a:lstStyle/>
                  <a:p>
                    <a:fld id="{F68AD365-F6B5-4070-9DFC-DF3586D3F56A}"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C-2BEC-4925-A697-E6B2251A5972}"/>
                </c:ext>
              </c:extLst>
            </c:dLbl>
            <c:dLbl>
              <c:idx val="23"/>
              <c:tx>
                <c:rich>
                  <a:bodyPr/>
                  <a:lstStyle/>
                  <a:p>
                    <a:fld id="{5DDD7D7B-8C46-4B14-9D00-8D154DDE2FDC}"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D-2BEC-4925-A697-E6B2251A5972}"/>
                </c:ext>
              </c:extLst>
            </c:dLbl>
            <c:dLbl>
              <c:idx val="24"/>
              <c:tx>
                <c:rich>
                  <a:bodyPr/>
                  <a:lstStyle/>
                  <a:p>
                    <a:fld id="{6068DD82-586B-4D29-8631-2FC4D5DB5116}"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E-2BEC-4925-A697-E6B2251A5972}"/>
                </c:ext>
              </c:extLst>
            </c:dLbl>
            <c:dLbl>
              <c:idx val="25"/>
              <c:tx>
                <c:rich>
                  <a:bodyPr/>
                  <a:lstStyle/>
                  <a:p>
                    <a:fld id="{46692414-5342-4016-84A2-0EF99EA7A6B0}"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F-2BEC-4925-A697-E6B2251A5972}"/>
                </c:ext>
              </c:extLst>
            </c:dLbl>
            <c:dLbl>
              <c:idx val="26"/>
              <c:tx>
                <c:rich>
                  <a:bodyPr rot="0" spcFirstLastPara="1" vertOverflow="ellipsis" vert="horz" wrap="square" anchor="ctr" anchorCtr="1"/>
                  <a:lstStyle/>
                  <a:p>
                    <a:pPr>
                      <a:defRPr sz="600" b="0" i="0" u="none" strike="noStrike" kern="1200" baseline="0">
                        <a:solidFill>
                          <a:srgbClr val="FF0000"/>
                        </a:solidFill>
                        <a:latin typeface="Arial" panose="020B0604020202020204" pitchFamily="34" charset="0"/>
                        <a:ea typeface="+mn-ea"/>
                        <a:cs typeface="Arial" panose="020B0604020202020204" pitchFamily="34" charset="0"/>
                      </a:defRPr>
                    </a:pPr>
                    <a:fld id="{58A113D2-362A-4BFB-BAE7-E8E7737687F8}" type="CELLRANGE">
                      <a:rPr lang="sk-SK"/>
                      <a:pPr>
                        <a:defRPr sz="600" b="0" i="0" u="none" strike="noStrike" kern="1200" baseline="0">
                          <a:solidFill>
                            <a:srgbClr val="FF0000"/>
                          </a:solidFill>
                          <a:latin typeface="Arial" panose="020B0604020202020204" pitchFamily="34" charset="0"/>
                          <a:ea typeface="+mn-ea"/>
                          <a:cs typeface="Arial" panose="020B0604020202020204" pitchFamily="34" charset="0"/>
                        </a:defRPr>
                      </a:pPr>
                      <a:t>[CELLRANGE]</a:t>
                    </a:fld>
                    <a:endParaRPr lang="sk-SK"/>
                  </a:p>
                </c:rich>
              </c:tx>
              <c:spPr>
                <a:noFill/>
                <a:ln>
                  <a:noFill/>
                </a:ln>
                <a:effectLst/>
              </c:spP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BEC-4925-A697-E6B2251A5972}"/>
                </c:ext>
              </c:extLst>
            </c:dLbl>
            <c:spPr>
              <a:noFill/>
              <a:ln>
                <a:noFill/>
              </a:ln>
              <a:effectLst/>
            </c:spPr>
            <c:txPr>
              <a:bodyPr rot="0" spcFirstLastPara="1" vertOverflow="ellipsis" vert="horz" wrap="square" anchor="ctr" anchorCtr="1"/>
              <a:lstStyle/>
              <a:p>
                <a:pPr>
                  <a:defRPr sz="6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'G-72'!$B$8:$B$34</c:f>
              <c:numCache>
                <c:formatCode>General</c:formatCode>
                <c:ptCount val="27"/>
                <c:pt idx="0">
                  <c:v>27.8</c:v>
                </c:pt>
                <c:pt idx="1">
                  <c:v>24.7</c:v>
                </c:pt>
                <c:pt idx="2">
                  <c:v>38.4</c:v>
                </c:pt>
                <c:pt idx="3">
                  <c:v>29</c:v>
                </c:pt>
                <c:pt idx="4">
                  <c:v>24.8</c:v>
                </c:pt>
                <c:pt idx="5">
                  <c:v>29</c:v>
                </c:pt>
                <c:pt idx="6">
                  <c:v>27.7</c:v>
                </c:pt>
                <c:pt idx="7">
                  <c:v>31.9</c:v>
                </c:pt>
                <c:pt idx="8">
                  <c:v>32</c:v>
                </c:pt>
                <c:pt idx="9">
                  <c:v>26.6</c:v>
                </c:pt>
                <c:pt idx="10">
                  <c:v>29.8</c:v>
                </c:pt>
                <c:pt idx="11">
                  <c:v>31.4</c:v>
                </c:pt>
                <c:pt idx="12">
                  <c:v>28.5</c:v>
                </c:pt>
                <c:pt idx="13">
                  <c:v>26.9</c:v>
                </c:pt>
                <c:pt idx="14">
                  <c:v>26.9</c:v>
                </c:pt>
                <c:pt idx="15">
                  <c:v>32.700000000000003</c:v>
                </c:pt>
                <c:pt idx="16">
                  <c:v>36.200000000000003</c:v>
                </c:pt>
                <c:pt idx="17">
                  <c:v>29.1</c:v>
                </c:pt>
                <c:pt idx="18">
                  <c:v>34.299999999999997</c:v>
                </c:pt>
                <c:pt idx="19">
                  <c:v>31.1</c:v>
                </c:pt>
                <c:pt idx="20">
                  <c:v>26.3</c:v>
                </c:pt>
                <c:pt idx="21">
                  <c:v>26.3</c:v>
                </c:pt>
                <c:pt idx="22">
                  <c:v>32</c:v>
                </c:pt>
                <c:pt idx="23">
                  <c:v>32</c:v>
                </c:pt>
                <c:pt idx="24">
                  <c:v>27.6</c:v>
                </c:pt>
                <c:pt idx="25">
                  <c:v>23.1</c:v>
                </c:pt>
                <c:pt idx="26">
                  <c:v>21.2</c:v>
                </c:pt>
              </c:numCache>
            </c:numRef>
          </c:xVal>
          <c:yVal>
            <c:numRef>
              <c:f>'G-72'!$C$8:$C$34</c:f>
              <c:numCache>
                <c:formatCode>General</c:formatCode>
                <c:ptCount val="27"/>
                <c:pt idx="0">
                  <c:v>80</c:v>
                </c:pt>
                <c:pt idx="1">
                  <c:v>70</c:v>
                </c:pt>
                <c:pt idx="2">
                  <c:v>93</c:v>
                </c:pt>
                <c:pt idx="3">
                  <c:v>81</c:v>
                </c:pt>
                <c:pt idx="4">
                  <c:v>77</c:v>
                </c:pt>
                <c:pt idx="5">
                  <c:v>87</c:v>
                </c:pt>
                <c:pt idx="6">
                  <c:v>58</c:v>
                </c:pt>
                <c:pt idx="7">
                  <c:v>84</c:v>
                </c:pt>
                <c:pt idx="8">
                  <c:v>80</c:v>
                </c:pt>
                <c:pt idx="9">
                  <c:v>58</c:v>
                </c:pt>
                <c:pt idx="10">
                  <c:v>85</c:v>
                </c:pt>
                <c:pt idx="11">
                  <c:v>82</c:v>
                </c:pt>
                <c:pt idx="12">
                  <c:v>80</c:v>
                </c:pt>
                <c:pt idx="13">
                  <c:v>90</c:v>
                </c:pt>
                <c:pt idx="14">
                  <c:v>77</c:v>
                </c:pt>
                <c:pt idx="15">
                  <c:v>82</c:v>
                </c:pt>
                <c:pt idx="16">
                  <c:v>90</c:v>
                </c:pt>
                <c:pt idx="17">
                  <c:v>79</c:v>
                </c:pt>
                <c:pt idx="18">
                  <c:v>86</c:v>
                </c:pt>
                <c:pt idx="19">
                  <c:v>80</c:v>
                </c:pt>
                <c:pt idx="20">
                  <c:v>73</c:v>
                </c:pt>
                <c:pt idx="21">
                  <c:v>76</c:v>
                </c:pt>
                <c:pt idx="22">
                  <c:v>94</c:v>
                </c:pt>
                <c:pt idx="23">
                  <c:v>69</c:v>
                </c:pt>
                <c:pt idx="24">
                  <c:v>68</c:v>
                </c:pt>
                <c:pt idx="25">
                  <c:v>84</c:v>
                </c:pt>
                <c:pt idx="26">
                  <c:v>81</c:v>
                </c:pt>
              </c:numCache>
            </c:numRef>
          </c:yVal>
          <c:smooth val="0"/>
          <c:extLst>
            <c:ext xmlns:c15="http://schemas.microsoft.com/office/drawing/2012/chart" uri="{02D57815-91ED-43cb-92C2-25804820EDAC}">
              <c15:datalabelsRange>
                <c15:f>{"AT","BE","BG","CY","CZ","DE","DK","EE","ES","FI","FR","GR","HR","HU","IE","IT","LT","LU","LV","MT","NL","PL","PT","RO","SE","SI","SK"}</c15:f>
                <c15:dlblRangeCache>
                  <c:ptCount val="27"/>
                  <c:pt idx="0">
                    <c:v>AT</c:v>
                  </c:pt>
                  <c:pt idx="1">
                    <c:v>BE</c:v>
                  </c:pt>
                  <c:pt idx="2">
                    <c:v>BG</c:v>
                  </c:pt>
                  <c:pt idx="3">
                    <c:v>CY</c:v>
                  </c:pt>
                  <c:pt idx="4">
                    <c:v>CZ</c:v>
                  </c:pt>
                  <c:pt idx="5">
                    <c:v>DE</c:v>
                  </c:pt>
                  <c:pt idx="6">
                    <c:v>DK</c:v>
                  </c:pt>
                  <c:pt idx="7">
                    <c:v>EE</c:v>
                  </c:pt>
                  <c:pt idx="8">
                    <c:v>ES</c:v>
                  </c:pt>
                  <c:pt idx="9">
                    <c:v>FI</c:v>
                  </c:pt>
                  <c:pt idx="10">
                    <c:v>FR</c:v>
                  </c:pt>
                  <c:pt idx="11">
                    <c:v>GR</c:v>
                  </c:pt>
                  <c:pt idx="12">
                    <c:v>HR</c:v>
                  </c:pt>
                  <c:pt idx="13">
                    <c:v>HU</c:v>
                  </c:pt>
                  <c:pt idx="14">
                    <c:v>IE</c:v>
                  </c:pt>
                  <c:pt idx="15">
                    <c:v>IT</c:v>
                  </c:pt>
                  <c:pt idx="16">
                    <c:v>LT</c:v>
                  </c:pt>
                  <c:pt idx="17">
                    <c:v>LU</c:v>
                  </c:pt>
                  <c:pt idx="18">
                    <c:v>LV</c:v>
                  </c:pt>
                  <c:pt idx="19">
                    <c:v>MT</c:v>
                  </c:pt>
                  <c:pt idx="20">
                    <c:v>NL</c:v>
                  </c:pt>
                  <c:pt idx="21">
                    <c:v>PL</c:v>
                  </c:pt>
                  <c:pt idx="22">
                    <c:v>PT</c:v>
                  </c:pt>
                  <c:pt idx="23">
                    <c:v>RO</c:v>
                  </c:pt>
                  <c:pt idx="24">
                    <c:v>SE</c:v>
                  </c:pt>
                  <c:pt idx="25">
                    <c:v>SI</c:v>
                  </c:pt>
                  <c:pt idx="26">
                    <c:v>SK</c:v>
                  </c:pt>
                </c15:dlblRangeCache>
              </c15:datalabelsRange>
            </c:ext>
            <c:ext xmlns:c16="http://schemas.microsoft.com/office/drawing/2014/chart" uri="{C3380CC4-5D6E-409C-BE32-E72D297353CC}">
              <c16:uniqueId val="{00000040-2BEC-4925-A697-E6B2251A5972}"/>
            </c:ext>
          </c:extLst>
        </c:ser>
        <c:dLbls>
          <c:showLegendKey val="0"/>
          <c:showVal val="0"/>
          <c:showCatName val="0"/>
          <c:showSerName val="0"/>
          <c:showPercent val="0"/>
          <c:showBubbleSize val="0"/>
        </c:dLbls>
        <c:axId val="961204271"/>
        <c:axId val="961203791"/>
      </c:scatterChart>
      <c:valAx>
        <c:axId val="961204271"/>
        <c:scaling>
          <c:orientation val="minMax"/>
          <c:min val="20"/>
        </c:scaling>
        <c:delete val="0"/>
        <c:axPos val="b"/>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Gini coefficient of disposable income, 2022</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61203791"/>
        <c:crosses val="autoZero"/>
        <c:crossBetween val="midCat"/>
      </c:valAx>
      <c:valAx>
        <c:axId val="961203791"/>
        <c:scaling>
          <c:orientation val="minMax"/>
          <c:min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Income differences are too great (% agreeing, 2022)</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61204271"/>
        <c:crosses val="autoZero"/>
        <c:crossBetween val="midCat"/>
        <c:majorUnit val="10"/>
      </c:valAx>
    </c:plotArea>
    <c:plotVisOnly val="1"/>
    <c:dispBlanksAs val="gap"/>
    <c:showDLblsOverMax val="0"/>
  </c:chart>
  <c:spPr>
    <a:solidFill>
      <a:schemeClr val="bg1"/>
    </a:solidFill>
    <a:ln w="9525" cap="flat" cmpd="sng" algn="ctr">
      <a:solidFill>
        <a:srgbClr val="91CEFF">
          <a:alpha val="0"/>
        </a:srgbClr>
      </a:solidFill>
      <a:round/>
    </a:ln>
    <a:effectLst/>
  </c:spPr>
  <c:txPr>
    <a:bodyPr/>
    <a:lstStyle/>
    <a:p>
      <a:pPr>
        <a:defRPr sz="7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74415164372600295"/>
        </c:manualLayout>
      </c:layout>
      <c:lineChart>
        <c:grouping val="standard"/>
        <c:varyColors val="0"/>
        <c:ser>
          <c:idx val="0"/>
          <c:order val="0"/>
          <c:tx>
            <c:strRef>
              <c:f>'G-73'!$B$7</c:f>
              <c:strCache>
                <c:ptCount val="1"/>
                <c:pt idx="0">
                  <c:v>SK: Trust in government</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'G-73'!$A$8:$A$14</c:f>
              <c:numCache>
                <c:formatCode>General</c:formatCode>
                <c:ptCount val="7"/>
                <c:pt idx="0">
                  <c:v>2020</c:v>
                </c:pt>
                <c:pt idx="1">
                  <c:v>2021</c:v>
                </c:pt>
                <c:pt idx="2">
                  <c:v>2022</c:v>
                </c:pt>
                <c:pt idx="3">
                  <c:v>2023</c:v>
                </c:pt>
                <c:pt idx="4">
                  <c:v>2024</c:v>
                </c:pt>
                <c:pt idx="5">
                  <c:v>2025</c:v>
                </c:pt>
                <c:pt idx="6">
                  <c:v>2026</c:v>
                </c:pt>
              </c:numCache>
            </c:numRef>
          </c:cat>
          <c:val>
            <c:numRef>
              <c:f>'G-73'!$B$8:$B$14</c:f>
              <c:numCache>
                <c:formatCode>General</c:formatCode>
                <c:ptCount val="7"/>
                <c:pt idx="0">
                  <c:v>24</c:v>
                </c:pt>
                <c:pt idx="1">
                  <c:v>22</c:v>
                </c:pt>
                <c:pt idx="2">
                  <c:v>14</c:v>
                </c:pt>
                <c:pt idx="3">
                  <c:v>37</c:v>
                </c:pt>
                <c:pt idx="4">
                  <c:v>31</c:v>
                </c:pt>
                <c:pt idx="5">
                  <c:v>26</c:v>
                </c:pt>
                <c:pt idx="6">
                  <c:v>30</c:v>
                </c:pt>
              </c:numCache>
            </c:numRef>
          </c:val>
          <c:smooth val="0"/>
          <c:extLst>
            <c:ext xmlns:c16="http://schemas.microsoft.com/office/drawing/2014/chart" uri="{C3380CC4-5D6E-409C-BE32-E72D297353CC}">
              <c16:uniqueId val="{00000001-269C-4B8C-8454-3F18C0F705DE}"/>
            </c:ext>
          </c:extLst>
        </c:ser>
        <c:ser>
          <c:idx val="1"/>
          <c:order val="1"/>
          <c:tx>
            <c:strRef>
              <c:f>'G-73'!$C$7</c:f>
              <c:strCache>
                <c:ptCount val="1"/>
                <c:pt idx="0">
                  <c:v>EU27: Trust in government</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'G-73'!$A$8:$A$14</c:f>
              <c:numCache>
                <c:formatCode>General</c:formatCode>
                <c:ptCount val="7"/>
                <c:pt idx="0">
                  <c:v>2020</c:v>
                </c:pt>
                <c:pt idx="1">
                  <c:v>2021</c:v>
                </c:pt>
                <c:pt idx="2">
                  <c:v>2022</c:v>
                </c:pt>
                <c:pt idx="3">
                  <c:v>2023</c:v>
                </c:pt>
                <c:pt idx="4">
                  <c:v>2024</c:v>
                </c:pt>
                <c:pt idx="5">
                  <c:v>2025</c:v>
                </c:pt>
                <c:pt idx="6">
                  <c:v>2026</c:v>
                </c:pt>
              </c:numCache>
            </c:numRef>
          </c:cat>
          <c:val>
            <c:numRef>
              <c:f>'G-73'!$C$8:$C$14</c:f>
              <c:numCache>
                <c:formatCode>General</c:formatCode>
                <c:ptCount val="7"/>
                <c:pt idx="0">
                  <c:v>36</c:v>
                </c:pt>
                <c:pt idx="1">
                  <c:v>35</c:v>
                </c:pt>
                <c:pt idx="2">
                  <c:v>32</c:v>
                </c:pt>
                <c:pt idx="3">
                  <c:v>36</c:v>
                </c:pt>
                <c:pt idx="4">
                  <c:v>33</c:v>
                </c:pt>
                <c:pt idx="5">
                  <c:v>33</c:v>
                </c:pt>
                <c:pt idx="6">
                  <c:v>37</c:v>
                </c:pt>
              </c:numCache>
            </c:numRef>
          </c:val>
          <c:smooth val="0"/>
          <c:extLst>
            <c:ext xmlns:c16="http://schemas.microsoft.com/office/drawing/2014/chart" uri="{C3380CC4-5D6E-409C-BE32-E72D297353CC}">
              <c16:uniqueId val="{00000003-269C-4B8C-8454-3F18C0F705DE}"/>
            </c:ext>
          </c:extLst>
        </c:ser>
        <c:ser>
          <c:idx val="2"/>
          <c:order val="2"/>
          <c:tx>
            <c:strRef>
              <c:f>'G-73'!$D$7</c:f>
              <c:strCache>
                <c:ptCount val="1"/>
                <c:pt idx="0">
                  <c:v>SK: Trust in legal system</c:v>
                </c:pt>
              </c:strCache>
            </c:strRef>
          </c:tx>
          <c:spPr>
            <a:ln w="28000">
              <a:solidFill>
                <a:srgbClr val="00B0F0"/>
              </a:solidFill>
              <a:prstDash val="solid"/>
            </a:ln>
          </c:spPr>
          <c:marker>
            <c:spPr>
              <a:solidFill>
                <a:srgbClr val="00B0F0"/>
              </a:solidFill>
              <a:ln>
                <a:noFill/>
              </a:ln>
            </c:spPr>
          </c:marker>
          <c:cat>
            <c:numRef>
              <c:f>'G-73'!$A$8:$A$14</c:f>
              <c:numCache>
                <c:formatCode>General</c:formatCode>
                <c:ptCount val="7"/>
                <c:pt idx="0">
                  <c:v>2020</c:v>
                </c:pt>
                <c:pt idx="1">
                  <c:v>2021</c:v>
                </c:pt>
                <c:pt idx="2">
                  <c:v>2022</c:v>
                </c:pt>
                <c:pt idx="3">
                  <c:v>2023</c:v>
                </c:pt>
                <c:pt idx="4">
                  <c:v>2024</c:v>
                </c:pt>
                <c:pt idx="5">
                  <c:v>2025</c:v>
                </c:pt>
                <c:pt idx="6">
                  <c:v>2026</c:v>
                </c:pt>
              </c:numCache>
            </c:numRef>
          </c:cat>
          <c:val>
            <c:numRef>
              <c:f>'G-73'!$D$8:$D$14</c:f>
              <c:numCache>
                <c:formatCode>General</c:formatCode>
                <c:ptCount val="7"/>
                <c:pt idx="0">
                  <c:v>28</c:v>
                </c:pt>
                <c:pt idx="1">
                  <c:v>31</c:v>
                </c:pt>
                <c:pt idx="2">
                  <c:v>33</c:v>
                </c:pt>
                <c:pt idx="4">
                  <c:v>41</c:v>
                </c:pt>
                <c:pt idx="5">
                  <c:v>39</c:v>
                </c:pt>
                <c:pt idx="6">
                  <c:v>45</c:v>
                </c:pt>
              </c:numCache>
            </c:numRef>
          </c:val>
          <c:smooth val="0"/>
          <c:extLst>
            <c:ext xmlns:c16="http://schemas.microsoft.com/office/drawing/2014/chart" uri="{C3380CC4-5D6E-409C-BE32-E72D297353CC}">
              <c16:uniqueId val="{00000004-269C-4B8C-8454-3F18C0F705DE}"/>
            </c:ext>
          </c:extLst>
        </c:ser>
        <c:ser>
          <c:idx val="3"/>
          <c:order val="3"/>
          <c:tx>
            <c:strRef>
              <c:f>'G-73'!$E$7</c:f>
              <c:strCache>
                <c:ptCount val="1"/>
                <c:pt idx="0">
                  <c:v>EU27: Trust in legal system</c:v>
                </c:pt>
              </c:strCache>
            </c:strRef>
          </c:tx>
          <c:spPr>
            <a:ln w="28000">
              <a:solidFill>
                <a:srgbClr val="404040"/>
              </a:solidFill>
              <a:prstDash val="solid"/>
            </a:ln>
          </c:spPr>
          <c:marker>
            <c:symbol val="triangle"/>
            <c:size val="7"/>
            <c:spPr>
              <a:solidFill>
                <a:sysClr val="windowText" lastClr="000000"/>
              </a:solidFill>
              <a:ln>
                <a:noFill/>
              </a:ln>
            </c:spPr>
          </c:marker>
          <c:cat>
            <c:numRef>
              <c:f>'G-73'!$A$8:$A$14</c:f>
              <c:numCache>
                <c:formatCode>General</c:formatCode>
                <c:ptCount val="7"/>
                <c:pt idx="0">
                  <c:v>2020</c:v>
                </c:pt>
                <c:pt idx="1">
                  <c:v>2021</c:v>
                </c:pt>
                <c:pt idx="2">
                  <c:v>2022</c:v>
                </c:pt>
                <c:pt idx="3">
                  <c:v>2023</c:v>
                </c:pt>
                <c:pt idx="4">
                  <c:v>2024</c:v>
                </c:pt>
                <c:pt idx="5">
                  <c:v>2025</c:v>
                </c:pt>
                <c:pt idx="6">
                  <c:v>2026</c:v>
                </c:pt>
              </c:numCache>
            </c:numRef>
          </c:cat>
          <c:val>
            <c:numRef>
              <c:f>'G-73'!$E$8:$E$14</c:f>
              <c:numCache>
                <c:formatCode>General</c:formatCode>
                <c:ptCount val="7"/>
                <c:pt idx="0">
                  <c:v>52</c:v>
                </c:pt>
                <c:pt idx="1">
                  <c:v>54</c:v>
                </c:pt>
                <c:pt idx="2">
                  <c:v>54</c:v>
                </c:pt>
                <c:pt idx="4">
                  <c:v>55</c:v>
                </c:pt>
                <c:pt idx="5">
                  <c:v>56</c:v>
                </c:pt>
                <c:pt idx="6">
                  <c:v>58</c:v>
                </c:pt>
              </c:numCache>
            </c:numRef>
          </c:val>
          <c:smooth val="0"/>
          <c:extLst>
            <c:ext xmlns:c16="http://schemas.microsoft.com/office/drawing/2014/chart" uri="{C3380CC4-5D6E-409C-BE32-E72D297353CC}">
              <c16:uniqueId val="{00000005-269C-4B8C-8454-3F18C0F705DE}"/>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valAx>
      <c:spPr>
        <a:solidFill>
          <a:sysClr val="window" lastClr="FFFFFF"/>
        </a:solidFill>
        <a:ln>
          <a:noFill/>
        </a:ln>
        <a:effectLst/>
      </c:spPr>
    </c:plotArea>
    <c:legend>
      <c:legendPos val="b"/>
      <c:layout>
        <c:manualLayout>
          <c:xMode val="edge"/>
          <c:yMode val="edge"/>
          <c:x val="4.4954768356590541E-3"/>
          <c:y val="0.90874963546223397"/>
          <c:w val="0.99221016727747746"/>
          <c:h val="7.015135608048993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span"/>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74415164372600295"/>
        </c:manualLayout>
      </c:layout>
      <c:lineChart>
        <c:grouping val="standard"/>
        <c:varyColors val="0"/>
        <c:ser>
          <c:idx val="0"/>
          <c:order val="0"/>
          <c:tx>
            <c:strRef>
              <c:f>'G-74'!$B$7</c:f>
              <c:strCache>
                <c:ptCount val="1"/>
                <c:pt idx="0">
                  <c:v>SK</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'G-74'!$A$8:$A$32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'G-74'!$B$8:$B$32</c:f>
              <c:numCache>
                <c:formatCode>General</c:formatCode>
                <c:ptCount val="25"/>
                <c:pt idx="0">
                  <c:v>-0.91</c:v>
                </c:pt>
                <c:pt idx="1">
                  <c:v>-0.91</c:v>
                </c:pt>
                <c:pt idx="2">
                  <c:v>-0.91</c:v>
                </c:pt>
                <c:pt idx="3">
                  <c:v>-1.093</c:v>
                </c:pt>
                <c:pt idx="4">
                  <c:v>-1.093</c:v>
                </c:pt>
                <c:pt idx="5">
                  <c:v>-1.093</c:v>
                </c:pt>
                <c:pt idx="6">
                  <c:v>-1.093</c:v>
                </c:pt>
                <c:pt idx="7">
                  <c:v>-0.76100000000000001</c:v>
                </c:pt>
                <c:pt idx="8">
                  <c:v>-0.76100000000000001</c:v>
                </c:pt>
                <c:pt idx="9">
                  <c:v>-0.76100000000000001</c:v>
                </c:pt>
                <c:pt idx="10">
                  <c:v>-1.0860000000000001</c:v>
                </c:pt>
                <c:pt idx="11">
                  <c:v>-0.92100000000000004</c:v>
                </c:pt>
                <c:pt idx="12">
                  <c:v>-0.58099999999999996</c:v>
                </c:pt>
                <c:pt idx="13">
                  <c:v>-0.58099999999999996</c:v>
                </c:pt>
                <c:pt idx="14">
                  <c:v>-0.58099999999999996</c:v>
                </c:pt>
                <c:pt idx="15">
                  <c:v>-0.58099999999999996</c:v>
                </c:pt>
                <c:pt idx="16">
                  <c:v>-0.58099999999999996</c:v>
                </c:pt>
                <c:pt idx="17">
                  <c:v>-0.58099999999999996</c:v>
                </c:pt>
                <c:pt idx="18">
                  <c:v>-0.31900000000000001</c:v>
                </c:pt>
                <c:pt idx="19">
                  <c:v>-0.31900000000000001</c:v>
                </c:pt>
                <c:pt idx="20">
                  <c:v>-0.32800000000000001</c:v>
                </c:pt>
                <c:pt idx="21">
                  <c:v>-0.157</c:v>
                </c:pt>
                <c:pt idx="22">
                  <c:v>0.183</c:v>
                </c:pt>
                <c:pt idx="23">
                  <c:v>0.54400000000000004</c:v>
                </c:pt>
                <c:pt idx="24">
                  <c:v>1.006</c:v>
                </c:pt>
              </c:numCache>
            </c:numRef>
          </c:val>
          <c:smooth val="0"/>
          <c:extLst>
            <c:ext xmlns:c16="http://schemas.microsoft.com/office/drawing/2014/chart" uri="{C3380CC4-5D6E-409C-BE32-E72D297353CC}">
              <c16:uniqueId val="{0000000B-A748-4FC1-BFF7-C0A67986C03D}"/>
            </c:ext>
          </c:extLst>
        </c:ser>
        <c:ser>
          <c:idx val="1"/>
          <c:order val="1"/>
          <c:tx>
            <c:strRef>
              <c:f>'G-74'!$C$7</c:f>
              <c:strCache>
                <c:ptCount val="1"/>
                <c:pt idx="0">
                  <c:v>EU average</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'G-74'!$A$8:$A$32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'G-74'!$C$8:$C$32</c:f>
              <c:numCache>
                <c:formatCode>General</c:formatCode>
                <c:ptCount val="25"/>
                <c:pt idx="0">
                  <c:v>-1.229444444444445</c:v>
                </c:pt>
                <c:pt idx="1">
                  <c:v>-1.2004074074074069</c:v>
                </c:pt>
                <c:pt idx="2">
                  <c:v>-1.1932962962962961</c:v>
                </c:pt>
                <c:pt idx="3">
                  <c:v>-1.2118148148148149</c:v>
                </c:pt>
                <c:pt idx="4">
                  <c:v>-1.2330370370370369</c:v>
                </c:pt>
                <c:pt idx="5">
                  <c:v>-1.2135555555555559</c:v>
                </c:pt>
                <c:pt idx="6">
                  <c:v>-1.155148148148148</c:v>
                </c:pt>
                <c:pt idx="7">
                  <c:v>-1.1168148148148149</c:v>
                </c:pt>
                <c:pt idx="8">
                  <c:v>-1.1615555555555559</c:v>
                </c:pt>
                <c:pt idx="9">
                  <c:v>-1.167592592592593</c:v>
                </c:pt>
                <c:pt idx="10">
                  <c:v>-1.072481481481482</c:v>
                </c:pt>
                <c:pt idx="11">
                  <c:v>-1.0353703703703701</c:v>
                </c:pt>
                <c:pt idx="12">
                  <c:v>-0.99159259259259269</c:v>
                </c:pt>
                <c:pt idx="13">
                  <c:v>-0.9317037037037037</c:v>
                </c:pt>
                <c:pt idx="14">
                  <c:v>-0.87566666666666648</c:v>
                </c:pt>
                <c:pt idx="15">
                  <c:v>-0.83918518518518526</c:v>
                </c:pt>
                <c:pt idx="16">
                  <c:v>-0.79392592592592581</c:v>
                </c:pt>
                <c:pt idx="17">
                  <c:v>-0.72277777777777785</c:v>
                </c:pt>
                <c:pt idx="18">
                  <c:v>-0.70081481481481489</c:v>
                </c:pt>
                <c:pt idx="19">
                  <c:v>-0.6864444444444443</c:v>
                </c:pt>
                <c:pt idx="20">
                  <c:v>-0.53892592592592603</c:v>
                </c:pt>
                <c:pt idx="21">
                  <c:v>-0.15459259259259259</c:v>
                </c:pt>
                <c:pt idx="22">
                  <c:v>-0.16300000000000001</c:v>
                </c:pt>
                <c:pt idx="23">
                  <c:v>-9.7666666666666679E-2</c:v>
                </c:pt>
                <c:pt idx="24">
                  <c:v>5.7370370370370329E-2</c:v>
                </c:pt>
              </c:numCache>
            </c:numRef>
          </c:val>
          <c:smooth val="0"/>
          <c:extLst>
            <c:ext xmlns:c16="http://schemas.microsoft.com/office/drawing/2014/chart" uri="{C3380CC4-5D6E-409C-BE32-E72D297353CC}">
              <c16:uniqueId val="{0000000D-A748-4FC1-BFF7-C0A67986C03D}"/>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cross"/>
        <c:minorTickMark val="none"/>
        <c:tickLblPos val="nextTo"/>
        <c:spPr>
          <a:noFill/>
          <a:ln w="6350" cap="flat" cmpd="sng" algn="ctr">
            <a:solidFill>
              <a:sysClr val="window" lastClr="FFFFFF">
                <a:lumMod val="85000"/>
              </a:sysClr>
            </a:solidFill>
            <a:round/>
          </a:ln>
          <a:effectLst/>
        </c:spPr>
        <c:txPr>
          <a:bodyPr rot="54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At val="-1.5"/>
        <c:auto val="1"/>
        <c:lblAlgn val="ctr"/>
        <c:lblOffset val="100"/>
        <c:tickMarkSkip val="1"/>
        <c:noMultiLvlLbl val="0"/>
      </c:catAx>
      <c:valAx>
        <c:axId val="1238431615"/>
        <c:scaling>
          <c:orientation val="minMax"/>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At val="1"/>
        <c:crossBetween val="midCat"/>
      </c:valAx>
      <c:spPr>
        <a:solidFill>
          <a:sysClr val="window" lastClr="FFFFFF"/>
        </a:solidFill>
        <a:ln>
          <a:noFill/>
        </a:ln>
        <a:effectLst/>
      </c:spPr>
    </c:plotArea>
    <c:legend>
      <c:legendPos val="b"/>
      <c:layout>
        <c:manualLayout>
          <c:xMode val="edge"/>
          <c:yMode val="edge"/>
          <c:x val="4.4954768356590541E-3"/>
          <c:y val="0.90874963546223397"/>
          <c:w val="0.99221016727747746"/>
          <c:h val="7.015135608048993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7625387735623959E-2"/>
          <c:y val="6.5260449749717356E-2"/>
          <c:w val="0.85636562500000002"/>
          <c:h val="0.65126578947368419"/>
        </c:manualLayout>
      </c:layout>
      <c:lineChart>
        <c:grouping val="standard"/>
        <c:varyColors val="0"/>
        <c:ser>
          <c:idx val="0"/>
          <c:order val="0"/>
          <c:tx>
            <c:strRef>
              <c:f>'G-75'!$B$7</c:f>
              <c:strCache>
                <c:ptCount val="1"/>
                <c:pt idx="0">
                  <c:v>SK: Satisfied with democracy</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'G-75'!$A$8:$A$14</c:f>
              <c:numCache>
                <c:formatCode>General</c:formatCode>
                <c:ptCount val="7"/>
                <c:pt idx="0">
                  <c:v>2020</c:v>
                </c:pt>
                <c:pt idx="1">
                  <c:v>2021</c:v>
                </c:pt>
                <c:pt idx="2">
                  <c:v>2022</c:v>
                </c:pt>
                <c:pt idx="3">
                  <c:v>2023</c:v>
                </c:pt>
                <c:pt idx="4">
                  <c:v>2024</c:v>
                </c:pt>
                <c:pt idx="5">
                  <c:v>2025</c:v>
                </c:pt>
                <c:pt idx="6">
                  <c:v>2026</c:v>
                </c:pt>
              </c:numCache>
            </c:numRef>
          </c:cat>
          <c:val>
            <c:numRef>
              <c:f>'G-75'!$B$8:$B$14</c:f>
              <c:numCache>
                <c:formatCode>General</c:formatCode>
                <c:ptCount val="7"/>
                <c:pt idx="0">
                  <c:v>39</c:v>
                </c:pt>
                <c:pt idx="1">
                  <c:v>37</c:v>
                </c:pt>
                <c:pt idx="2">
                  <c:v>31</c:v>
                </c:pt>
                <c:pt idx="3">
                  <c:v>41</c:v>
                </c:pt>
                <c:pt idx="4">
                  <c:v>37</c:v>
                </c:pt>
                <c:pt idx="5">
                  <c:v>41</c:v>
                </c:pt>
                <c:pt idx="6">
                  <c:v>51</c:v>
                </c:pt>
              </c:numCache>
            </c:numRef>
          </c:val>
          <c:smooth val="0"/>
          <c:extLst>
            <c:ext xmlns:c16="http://schemas.microsoft.com/office/drawing/2014/chart" uri="{C3380CC4-5D6E-409C-BE32-E72D297353CC}">
              <c16:uniqueId val="{0000000D-CC24-4B22-AD80-CAC544126536}"/>
            </c:ext>
          </c:extLst>
        </c:ser>
        <c:ser>
          <c:idx val="1"/>
          <c:order val="1"/>
          <c:tx>
            <c:strRef>
              <c:f>'G-75'!$C$7</c:f>
              <c:strCache>
                <c:ptCount val="1"/>
                <c:pt idx="0">
                  <c:v>EU27: Satisfied with democracy</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'G-75'!$A$8:$A$14</c:f>
              <c:numCache>
                <c:formatCode>General</c:formatCode>
                <c:ptCount val="7"/>
                <c:pt idx="0">
                  <c:v>2020</c:v>
                </c:pt>
                <c:pt idx="1">
                  <c:v>2021</c:v>
                </c:pt>
                <c:pt idx="2">
                  <c:v>2022</c:v>
                </c:pt>
                <c:pt idx="3">
                  <c:v>2023</c:v>
                </c:pt>
                <c:pt idx="4">
                  <c:v>2024</c:v>
                </c:pt>
                <c:pt idx="5">
                  <c:v>2025</c:v>
                </c:pt>
                <c:pt idx="6">
                  <c:v>2026</c:v>
                </c:pt>
              </c:numCache>
            </c:numRef>
          </c:cat>
          <c:val>
            <c:numRef>
              <c:f>'G-75'!$C$8:$C$14</c:f>
              <c:numCache>
                <c:formatCode>General</c:formatCode>
                <c:ptCount val="7"/>
                <c:pt idx="0">
                  <c:v>55.000000000000007</c:v>
                </c:pt>
                <c:pt idx="1">
                  <c:v>56.000000000000007</c:v>
                </c:pt>
                <c:pt idx="2">
                  <c:v>57.999999999999993</c:v>
                </c:pt>
                <c:pt idx="3">
                  <c:v>55.000000000000007</c:v>
                </c:pt>
                <c:pt idx="4">
                  <c:v>55.000000000000007</c:v>
                </c:pt>
                <c:pt idx="5">
                  <c:v>54</c:v>
                </c:pt>
                <c:pt idx="6">
                  <c:v>60</c:v>
                </c:pt>
              </c:numCache>
            </c:numRef>
          </c:val>
          <c:smooth val="0"/>
          <c:extLst>
            <c:ext xmlns:c16="http://schemas.microsoft.com/office/drawing/2014/chart" uri="{C3380CC4-5D6E-409C-BE32-E72D297353CC}">
              <c16:uniqueId val="{0000000F-CC24-4B22-AD80-CAC544126536}"/>
            </c:ext>
          </c:extLst>
        </c:ser>
        <c:ser>
          <c:idx val="2"/>
          <c:order val="2"/>
          <c:tx>
            <c:strRef>
              <c:f>'G-75'!$D$7</c:f>
              <c:strCache>
                <c:ptCount val="1"/>
                <c:pt idx="0">
                  <c:v>SK: My voice counts</c:v>
                </c:pt>
              </c:strCache>
            </c:strRef>
          </c:tx>
          <c:spPr>
            <a:ln w="28000">
              <a:solidFill>
                <a:srgbClr val="00B0F0"/>
              </a:solidFill>
              <a:prstDash val="solid"/>
            </a:ln>
          </c:spPr>
          <c:marker>
            <c:spPr>
              <a:solidFill>
                <a:srgbClr val="00B0F0"/>
              </a:solidFill>
              <a:ln>
                <a:noFill/>
              </a:ln>
            </c:spPr>
          </c:marker>
          <c:cat>
            <c:numRef>
              <c:f>'G-75'!$A$8:$A$14</c:f>
              <c:numCache>
                <c:formatCode>General</c:formatCode>
                <c:ptCount val="7"/>
                <c:pt idx="0">
                  <c:v>2020</c:v>
                </c:pt>
                <c:pt idx="1">
                  <c:v>2021</c:v>
                </c:pt>
                <c:pt idx="2">
                  <c:v>2022</c:v>
                </c:pt>
                <c:pt idx="3">
                  <c:v>2023</c:v>
                </c:pt>
                <c:pt idx="4">
                  <c:v>2024</c:v>
                </c:pt>
                <c:pt idx="5">
                  <c:v>2025</c:v>
                </c:pt>
                <c:pt idx="6">
                  <c:v>2026</c:v>
                </c:pt>
              </c:numCache>
            </c:numRef>
          </c:cat>
          <c:val>
            <c:numRef>
              <c:f>'G-75'!$D$8:$D$14</c:f>
              <c:numCache>
                <c:formatCode>General</c:formatCode>
                <c:ptCount val="7"/>
                <c:pt idx="1">
                  <c:v>60</c:v>
                </c:pt>
                <c:pt idx="2">
                  <c:v>56</c:v>
                </c:pt>
                <c:pt idx="3">
                  <c:v>66</c:v>
                </c:pt>
                <c:pt idx="4">
                  <c:v>72</c:v>
                </c:pt>
                <c:pt idx="5">
                  <c:v>70</c:v>
                </c:pt>
                <c:pt idx="6">
                  <c:v>77</c:v>
                </c:pt>
              </c:numCache>
            </c:numRef>
          </c:val>
          <c:smooth val="0"/>
          <c:extLst>
            <c:ext xmlns:c16="http://schemas.microsoft.com/office/drawing/2014/chart" uri="{C3380CC4-5D6E-409C-BE32-E72D297353CC}">
              <c16:uniqueId val="{00000011-CC24-4B22-AD80-CAC544126536}"/>
            </c:ext>
          </c:extLst>
        </c:ser>
        <c:ser>
          <c:idx val="3"/>
          <c:order val="3"/>
          <c:tx>
            <c:strRef>
              <c:f>'G-75'!$E$7</c:f>
              <c:strCache>
                <c:ptCount val="1"/>
                <c:pt idx="0">
                  <c:v>EU27: My voice counts</c:v>
                </c:pt>
              </c:strCache>
            </c:strRef>
          </c:tx>
          <c:spPr>
            <a:ln w="28000">
              <a:solidFill>
                <a:srgbClr val="404040"/>
              </a:solidFill>
              <a:prstDash val="solid"/>
            </a:ln>
          </c:spPr>
          <c:marker>
            <c:symbol val="triangle"/>
            <c:size val="7"/>
            <c:spPr>
              <a:solidFill>
                <a:sysClr val="windowText" lastClr="000000"/>
              </a:solidFill>
              <a:ln>
                <a:noFill/>
              </a:ln>
            </c:spPr>
          </c:marker>
          <c:cat>
            <c:numRef>
              <c:f>'G-75'!$A$8:$A$14</c:f>
              <c:numCache>
                <c:formatCode>General</c:formatCode>
                <c:ptCount val="7"/>
                <c:pt idx="0">
                  <c:v>2020</c:v>
                </c:pt>
                <c:pt idx="1">
                  <c:v>2021</c:v>
                </c:pt>
                <c:pt idx="2">
                  <c:v>2022</c:v>
                </c:pt>
                <c:pt idx="3">
                  <c:v>2023</c:v>
                </c:pt>
                <c:pt idx="4">
                  <c:v>2024</c:v>
                </c:pt>
                <c:pt idx="5">
                  <c:v>2025</c:v>
                </c:pt>
                <c:pt idx="6">
                  <c:v>2026</c:v>
                </c:pt>
              </c:numCache>
            </c:numRef>
          </c:cat>
          <c:val>
            <c:numRef>
              <c:f>'G-75'!$E$8:$E$14</c:f>
              <c:numCache>
                <c:formatCode>General</c:formatCode>
                <c:ptCount val="7"/>
                <c:pt idx="1">
                  <c:v>59</c:v>
                </c:pt>
                <c:pt idx="2">
                  <c:v>58</c:v>
                </c:pt>
                <c:pt idx="3">
                  <c:v>59</c:v>
                </c:pt>
                <c:pt idx="4">
                  <c:v>62</c:v>
                </c:pt>
                <c:pt idx="5">
                  <c:v>62</c:v>
                </c:pt>
                <c:pt idx="6">
                  <c:v>63</c:v>
                </c:pt>
              </c:numCache>
            </c:numRef>
          </c:val>
          <c:smooth val="0"/>
          <c:extLst>
            <c:ext xmlns:c16="http://schemas.microsoft.com/office/drawing/2014/chart" uri="{C3380CC4-5D6E-409C-BE32-E72D297353CC}">
              <c16:uniqueId val="{00000013-CC24-4B22-AD80-CAC544126536}"/>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valAx>
      <c:spPr>
        <a:solidFill>
          <a:sysClr val="window" lastClr="FFFFFF"/>
        </a:solidFill>
        <a:ln>
          <a:noFill/>
        </a:ln>
        <a:effectLst/>
      </c:spPr>
    </c:plotArea>
    <c:legend>
      <c:legendPos val="b"/>
      <c:layout>
        <c:manualLayout>
          <c:xMode val="edge"/>
          <c:yMode val="edge"/>
          <c:x val="5.4490341859695271E-2"/>
          <c:y val="0.77449037620297467"/>
          <c:w val="0.90130999991053118"/>
          <c:h val="0.11270452895515719"/>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span"/>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2311483879219091E-2"/>
          <c:y val="8.4038532248778233E-2"/>
          <c:w val="0.88036611901392214"/>
          <c:h val="0.61948392814534536"/>
        </c:manualLayout>
      </c:layout>
      <c:barChart>
        <c:barDir val="col"/>
        <c:grouping val="clustered"/>
        <c:varyColors val="0"/>
        <c:ser>
          <c:idx val="0"/>
          <c:order val="0"/>
          <c:tx>
            <c:strRef>
              <c:f>'G-76'!$D$3</c:f>
              <c:strCache>
                <c:ptCount val="1"/>
                <c:pt idx="0">
                  <c:v>2025</c:v>
                </c:pt>
              </c:strCache>
            </c:strRef>
          </c:tx>
          <c:spPr>
            <a:solidFill>
              <a:srgbClr val="D9AB76"/>
            </a:solidFill>
            <a:ln>
              <a:noFill/>
            </a:ln>
            <a:effectLst/>
          </c:spPr>
          <c:invertIfNegative val="0"/>
          <c:cat>
            <c:strRef>
              <c:f>'G-76'!$B$4:$B$31</c:f>
              <c:strCache>
                <c:ptCount val="28"/>
                <c:pt idx="0">
                  <c:v>FI</c:v>
                </c:pt>
                <c:pt idx="1">
                  <c:v>RO</c:v>
                </c:pt>
                <c:pt idx="2">
                  <c:v>DK</c:v>
                </c:pt>
                <c:pt idx="3">
                  <c:v>AT</c:v>
                </c:pt>
                <c:pt idx="4">
                  <c:v>PL</c:v>
                </c:pt>
                <c:pt idx="5">
                  <c:v>IE</c:v>
                </c:pt>
                <c:pt idx="6">
                  <c:v>BE</c:v>
                </c:pt>
                <c:pt idx="7">
                  <c:v>NL</c:v>
                </c:pt>
                <c:pt idx="8">
                  <c:v>SI</c:v>
                </c:pt>
                <c:pt idx="9">
                  <c:v>MT</c:v>
                </c:pt>
                <c:pt idx="10">
                  <c:v>SE</c:v>
                </c:pt>
                <c:pt idx="11">
                  <c:v>LU</c:v>
                </c:pt>
                <c:pt idx="12">
                  <c:v>CY</c:v>
                </c:pt>
                <c:pt idx="13">
                  <c:v>HR</c:v>
                </c:pt>
                <c:pt idx="14">
                  <c:v>SK</c:v>
                </c:pt>
                <c:pt idx="15">
                  <c:v>CZ</c:v>
                </c:pt>
                <c:pt idx="16">
                  <c:v>EE</c:v>
                </c:pt>
                <c:pt idx="17">
                  <c:v>PT</c:v>
                </c:pt>
                <c:pt idx="18">
                  <c:v>LT</c:v>
                </c:pt>
                <c:pt idx="19">
                  <c:v>ES</c:v>
                </c:pt>
                <c:pt idx="20">
                  <c:v>EU27</c:v>
                </c:pt>
                <c:pt idx="21">
                  <c:v>FR</c:v>
                </c:pt>
                <c:pt idx="22">
                  <c:v>IT</c:v>
                </c:pt>
                <c:pt idx="23">
                  <c:v>HU</c:v>
                </c:pt>
                <c:pt idx="24">
                  <c:v>DE</c:v>
                </c:pt>
                <c:pt idx="25">
                  <c:v>GR</c:v>
                </c:pt>
                <c:pt idx="26">
                  <c:v>LV</c:v>
                </c:pt>
                <c:pt idx="27">
                  <c:v>BG</c:v>
                </c:pt>
              </c:strCache>
            </c:strRef>
          </c:cat>
          <c:val>
            <c:numRef>
              <c:f>'G-76'!$D$4:$D$31</c:f>
              <c:numCache>
                <c:formatCode>General</c:formatCode>
                <c:ptCount val="28"/>
                <c:pt idx="0">
                  <c:v>7.8</c:v>
                </c:pt>
                <c:pt idx="1">
                  <c:v>7.8</c:v>
                </c:pt>
                <c:pt idx="2">
                  <c:v>7.7</c:v>
                </c:pt>
                <c:pt idx="3">
                  <c:v>7.7</c:v>
                </c:pt>
                <c:pt idx="4">
                  <c:v>7.7</c:v>
                </c:pt>
                <c:pt idx="5">
                  <c:v>7.6</c:v>
                </c:pt>
                <c:pt idx="6">
                  <c:v>7.6</c:v>
                </c:pt>
                <c:pt idx="7">
                  <c:v>7.6</c:v>
                </c:pt>
                <c:pt idx="8">
                  <c:v>7.6</c:v>
                </c:pt>
                <c:pt idx="9">
                  <c:v>7.6</c:v>
                </c:pt>
                <c:pt idx="10">
                  <c:v>7.4</c:v>
                </c:pt>
                <c:pt idx="11">
                  <c:v>7.4</c:v>
                </c:pt>
                <c:pt idx="12">
                  <c:v>7.4</c:v>
                </c:pt>
                <c:pt idx="13">
                  <c:v>7.4</c:v>
                </c:pt>
                <c:pt idx="14">
                  <c:v>7.4</c:v>
                </c:pt>
                <c:pt idx="15">
                  <c:v>7.4</c:v>
                </c:pt>
                <c:pt idx="16">
                  <c:v>7.3</c:v>
                </c:pt>
                <c:pt idx="17">
                  <c:v>7.3</c:v>
                </c:pt>
                <c:pt idx="18">
                  <c:v>7.3</c:v>
                </c:pt>
                <c:pt idx="19">
                  <c:v>7.2</c:v>
                </c:pt>
                <c:pt idx="20">
                  <c:v>7.2</c:v>
                </c:pt>
                <c:pt idx="21">
                  <c:v>7.1</c:v>
                </c:pt>
                <c:pt idx="22">
                  <c:v>7.1</c:v>
                </c:pt>
                <c:pt idx="23">
                  <c:v>7.1</c:v>
                </c:pt>
                <c:pt idx="24">
                  <c:v>7</c:v>
                </c:pt>
                <c:pt idx="25">
                  <c:v>6.9</c:v>
                </c:pt>
                <c:pt idx="26">
                  <c:v>6.9</c:v>
                </c:pt>
                <c:pt idx="27">
                  <c:v>6.3</c:v>
                </c:pt>
              </c:numCache>
            </c:numRef>
          </c:val>
          <c:extLst>
            <c:ext xmlns:c16="http://schemas.microsoft.com/office/drawing/2014/chart" uri="{C3380CC4-5D6E-409C-BE32-E72D297353CC}">
              <c16:uniqueId val="{00000000-78AE-4C6E-A513-DD7D1B7037C9}"/>
            </c:ext>
          </c:extLst>
        </c:ser>
        <c:dLbls>
          <c:showLegendKey val="0"/>
          <c:showVal val="0"/>
          <c:showCatName val="0"/>
          <c:showSerName val="0"/>
          <c:showPercent val="0"/>
          <c:showBubbleSize val="0"/>
        </c:dLbls>
        <c:gapWidth val="150"/>
        <c:axId val="1686325919"/>
        <c:axId val="1737806911"/>
      </c:barChart>
      <c:lineChart>
        <c:grouping val="standard"/>
        <c:varyColors val="0"/>
        <c:ser>
          <c:idx val="1"/>
          <c:order val="1"/>
          <c:tx>
            <c:strRef>
              <c:f>'G-76'!$C$3</c:f>
              <c:strCache>
                <c:ptCount val="1"/>
                <c:pt idx="0">
                  <c:v>2013</c:v>
                </c:pt>
              </c:strCache>
            </c:strRef>
          </c:tx>
          <c:spPr>
            <a:ln w="28575" cap="rnd">
              <a:solidFill>
                <a:srgbClr val="112039">
                  <a:alpha val="0"/>
                </a:srgbClr>
              </a:solidFill>
              <a:round/>
            </a:ln>
            <a:effectLst/>
          </c:spPr>
          <c:marker>
            <c:symbol val="circle"/>
            <c:size val="4"/>
            <c:spPr>
              <a:solidFill>
                <a:srgbClr val="112039"/>
              </a:solidFill>
              <a:ln w="9525">
                <a:solidFill>
                  <a:srgbClr val="112039"/>
                </a:solidFill>
              </a:ln>
              <a:effectLst/>
            </c:spPr>
          </c:marker>
          <c:cat>
            <c:strRef>
              <c:f>'G-76'!$B$4:$B$31</c:f>
              <c:strCache>
                <c:ptCount val="28"/>
                <c:pt idx="0">
                  <c:v>FI</c:v>
                </c:pt>
                <c:pt idx="1">
                  <c:v>RO</c:v>
                </c:pt>
                <c:pt idx="2">
                  <c:v>DK</c:v>
                </c:pt>
                <c:pt idx="3">
                  <c:v>AT</c:v>
                </c:pt>
                <c:pt idx="4">
                  <c:v>PL</c:v>
                </c:pt>
                <c:pt idx="5">
                  <c:v>IE</c:v>
                </c:pt>
                <c:pt idx="6">
                  <c:v>BE</c:v>
                </c:pt>
                <c:pt idx="7">
                  <c:v>NL</c:v>
                </c:pt>
                <c:pt idx="8">
                  <c:v>SI</c:v>
                </c:pt>
                <c:pt idx="9">
                  <c:v>MT</c:v>
                </c:pt>
                <c:pt idx="10">
                  <c:v>SE</c:v>
                </c:pt>
                <c:pt idx="11">
                  <c:v>LU</c:v>
                </c:pt>
                <c:pt idx="12">
                  <c:v>CY</c:v>
                </c:pt>
                <c:pt idx="13">
                  <c:v>HR</c:v>
                </c:pt>
                <c:pt idx="14">
                  <c:v>SK</c:v>
                </c:pt>
                <c:pt idx="15">
                  <c:v>CZ</c:v>
                </c:pt>
                <c:pt idx="16">
                  <c:v>EE</c:v>
                </c:pt>
                <c:pt idx="17">
                  <c:v>PT</c:v>
                </c:pt>
                <c:pt idx="18">
                  <c:v>LT</c:v>
                </c:pt>
                <c:pt idx="19">
                  <c:v>ES</c:v>
                </c:pt>
                <c:pt idx="20">
                  <c:v>EU27</c:v>
                </c:pt>
                <c:pt idx="21">
                  <c:v>FR</c:v>
                </c:pt>
                <c:pt idx="22">
                  <c:v>IT</c:v>
                </c:pt>
                <c:pt idx="23">
                  <c:v>HU</c:v>
                </c:pt>
                <c:pt idx="24">
                  <c:v>DE</c:v>
                </c:pt>
                <c:pt idx="25">
                  <c:v>GR</c:v>
                </c:pt>
                <c:pt idx="26">
                  <c:v>LV</c:v>
                </c:pt>
                <c:pt idx="27">
                  <c:v>BG</c:v>
                </c:pt>
              </c:strCache>
            </c:strRef>
          </c:cat>
          <c:val>
            <c:numRef>
              <c:f>'G-76'!$C$4:$C$31</c:f>
              <c:numCache>
                <c:formatCode>General</c:formatCode>
                <c:ptCount val="28"/>
                <c:pt idx="0">
                  <c:v>8</c:v>
                </c:pt>
                <c:pt idx="1">
                  <c:v>7.2</c:v>
                </c:pt>
                <c:pt idx="2">
                  <c:v>8</c:v>
                </c:pt>
                <c:pt idx="3">
                  <c:v>7.8</c:v>
                </c:pt>
                <c:pt idx="4">
                  <c:v>7.3</c:v>
                </c:pt>
                <c:pt idx="5">
                  <c:v>7.5</c:v>
                </c:pt>
                <c:pt idx="6">
                  <c:v>7.5</c:v>
                </c:pt>
                <c:pt idx="7">
                  <c:v>7.8</c:v>
                </c:pt>
                <c:pt idx="8">
                  <c:v>7</c:v>
                </c:pt>
                <c:pt idx="9">
                  <c:v>7.1</c:v>
                </c:pt>
                <c:pt idx="10">
                  <c:v>7.9</c:v>
                </c:pt>
                <c:pt idx="11">
                  <c:v>7.4</c:v>
                </c:pt>
                <c:pt idx="12">
                  <c:v>6.2</c:v>
                </c:pt>
                <c:pt idx="13">
                  <c:v>6.4</c:v>
                </c:pt>
                <c:pt idx="14">
                  <c:v>7</c:v>
                </c:pt>
                <c:pt idx="15">
                  <c:v>6.9</c:v>
                </c:pt>
                <c:pt idx="16">
                  <c:v>6.5</c:v>
                </c:pt>
                <c:pt idx="17">
                  <c:v>6.2</c:v>
                </c:pt>
                <c:pt idx="18">
                  <c:v>6.7</c:v>
                </c:pt>
                <c:pt idx="19">
                  <c:v>6.9</c:v>
                </c:pt>
                <c:pt idx="20">
                  <c:v>7</c:v>
                </c:pt>
                <c:pt idx="21">
                  <c:v>7.1</c:v>
                </c:pt>
                <c:pt idx="22">
                  <c:v>6.6</c:v>
                </c:pt>
                <c:pt idx="23">
                  <c:v>6.1</c:v>
                </c:pt>
                <c:pt idx="24">
                  <c:v>7.3</c:v>
                </c:pt>
                <c:pt idx="25">
                  <c:v>6.2</c:v>
                </c:pt>
                <c:pt idx="26">
                  <c:v>6.5</c:v>
                </c:pt>
                <c:pt idx="27">
                  <c:v>4.8</c:v>
                </c:pt>
              </c:numCache>
            </c:numRef>
          </c:val>
          <c:smooth val="0"/>
          <c:extLst>
            <c:ext xmlns:c16="http://schemas.microsoft.com/office/drawing/2014/chart" uri="{C3380CC4-5D6E-409C-BE32-E72D297353CC}">
              <c16:uniqueId val="{00000001-78AE-4C6E-A513-DD7D1B7037C9}"/>
            </c:ext>
          </c:extLst>
        </c:ser>
        <c:dLbls>
          <c:showLegendKey val="0"/>
          <c:showVal val="0"/>
          <c:showCatName val="0"/>
          <c:showSerName val="0"/>
          <c:showPercent val="0"/>
          <c:showBubbleSize val="0"/>
        </c:dLbls>
        <c:marker val="1"/>
        <c:smooth val="0"/>
        <c:axId val="1686325919"/>
        <c:axId val="1737806911"/>
      </c:lineChart>
      <c:catAx>
        <c:axId val="1686325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sk-SK"/>
          </a:p>
        </c:txPr>
        <c:crossAx val="1737806911"/>
        <c:crosses val="autoZero"/>
        <c:auto val="1"/>
        <c:lblAlgn val="ctr"/>
        <c:lblOffset val="100"/>
        <c:noMultiLvlLbl val="0"/>
      </c:catAx>
      <c:valAx>
        <c:axId val="1737806911"/>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vert="horz"/>
          <a:lstStyle/>
          <a:p>
            <a:pPr>
              <a:defRPr/>
            </a:pPr>
            <a:endParaRPr lang="sk-SK"/>
          </a:p>
        </c:txPr>
        <c:crossAx val="1686325919"/>
        <c:crosses val="autoZero"/>
        <c:crossBetween val="between"/>
        <c:majorUnit val="2.5"/>
      </c:valAx>
    </c:plotArea>
    <c:legend>
      <c:legendPos val="b"/>
      <c:layout>
        <c:manualLayout>
          <c:xMode val="edge"/>
          <c:yMode val="edge"/>
          <c:x val="1.2440478618929111E-3"/>
          <c:y val="0.91421628937007859"/>
          <c:w val="0.73787948381452317"/>
          <c:h val="5.1029532163742689E-2"/>
        </c:manualLayout>
      </c:layout>
      <c:overlay val="0"/>
      <c:spPr>
        <a:noFill/>
        <a:ln>
          <a:noFill/>
        </a:ln>
        <a:effectLst/>
      </c:spPr>
      <c:txPr>
        <a:bodyPr rot="0" vert="horz"/>
        <a:lstStyle/>
        <a:p>
          <a:pPr>
            <a:defRPr/>
          </a:pPr>
          <a:endParaRPr lang="en-US"/>
        </a:p>
      </c:txPr>
    </c:legend>
    <c:plotVisOnly val="1"/>
    <c:dispBlanksAs val="gap"/>
    <c:showDLblsOverMax val="0"/>
    <c:extLst/>
  </c:chart>
  <c:spPr>
    <a:solidFill>
      <a:sysClr val="window" lastClr="FFFFFF"/>
    </a:solidFill>
    <a:ln w="9525" cap="flat" cmpd="sng" algn="ctr">
      <a:noFill/>
      <a:round/>
    </a:ln>
    <a:effectLst/>
  </c:spPr>
  <c:txPr>
    <a:bodyPr/>
    <a:lstStyle/>
    <a:p>
      <a:pPr>
        <a:defRPr sz="700">
          <a:latin typeface="Arial" panose="020B0604020202020204" pitchFamily="34" charset="0"/>
          <a:cs typeface="Arial" panose="020B0604020202020204" pitchFamily="34" charset="0"/>
        </a:defRPr>
      </a:pPr>
      <a:endParaRPr lang="sk-SK"/>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41132218033695E-2"/>
          <c:y val="3.9197530864197534E-2"/>
          <c:w val="0.88571381641083757"/>
          <c:h val="0.84067368125701458"/>
        </c:manualLayout>
      </c:layout>
      <c:scatterChart>
        <c:scatterStyle val="lineMarker"/>
        <c:varyColors val="1"/>
        <c:ser>
          <c:idx val="0"/>
          <c:order val="0"/>
          <c:tx>
            <c:v>member states</c:v>
          </c:tx>
          <c:spPr>
            <a:ln>
              <a:noFill/>
              <a:prstDash val="solid"/>
            </a:ln>
          </c:spPr>
          <c:marker>
            <c:symbol val="circle"/>
            <c:size val="7"/>
            <c:spPr>
              <a:solidFill>
                <a:srgbClr val="C9C9C9"/>
              </a:solidFill>
              <a:ln>
                <a:noFill/>
                <a:prstDash val="solid"/>
              </a:ln>
            </c:spPr>
          </c:marker>
          <c:xVal>
            <c:numRef>
              <c:f>'G-77'!$C$9:$C$35</c:f>
              <c:numCache>
                <c:formatCode>0.0##</c:formatCode>
                <c:ptCount val="27"/>
                <c:pt idx="0">
                  <c:v>7.8</c:v>
                </c:pt>
                <c:pt idx="1">
                  <c:v>12.6</c:v>
                </c:pt>
                <c:pt idx="2">
                  <c:v>8.8000000000000007</c:v>
                </c:pt>
                <c:pt idx="3">
                  <c:v>11.1</c:v>
                </c:pt>
                <c:pt idx="4">
                  <c:v>7.7</c:v>
                </c:pt>
                <c:pt idx="5">
                  <c:v>16.899999999999999</c:v>
                </c:pt>
                <c:pt idx="6">
                  <c:v>6.4</c:v>
                </c:pt>
                <c:pt idx="7">
                  <c:v>8.6</c:v>
                </c:pt>
                <c:pt idx="8">
                  <c:v>20.5</c:v>
                </c:pt>
                <c:pt idx="9">
                  <c:v>10.199999999999999</c:v>
                </c:pt>
                <c:pt idx="10">
                  <c:v>9.6999999999999993</c:v>
                </c:pt>
                <c:pt idx="11">
                  <c:v>15.1</c:v>
                </c:pt>
                <c:pt idx="12">
                  <c:v>4.4000000000000004</c:v>
                </c:pt>
                <c:pt idx="13">
                  <c:v>14.4</c:v>
                </c:pt>
                <c:pt idx="14">
                  <c:v>7.8</c:v>
                </c:pt>
                <c:pt idx="15">
                  <c:v>9.8000000000000007</c:v>
                </c:pt>
                <c:pt idx="16" formatCode="General">
                  <c:v>11</c:v>
                </c:pt>
                <c:pt idx="17">
                  <c:v>9.1999999999999993</c:v>
                </c:pt>
                <c:pt idx="18">
                  <c:v>15.9</c:v>
                </c:pt>
                <c:pt idx="19">
                  <c:v>35.6</c:v>
                </c:pt>
                <c:pt idx="20">
                  <c:v>13.8</c:v>
                </c:pt>
                <c:pt idx="21">
                  <c:v>7.2</c:v>
                </c:pt>
                <c:pt idx="22">
                  <c:v>14.7</c:v>
                </c:pt>
                <c:pt idx="23" formatCode="General">
                  <c:v>12</c:v>
                </c:pt>
                <c:pt idx="24">
                  <c:v>4.5</c:v>
                </c:pt>
                <c:pt idx="25">
                  <c:v>14.5</c:v>
                </c:pt>
                <c:pt idx="26">
                  <c:v>3.8</c:v>
                </c:pt>
              </c:numCache>
            </c:numRef>
          </c:xVal>
          <c:yVal>
            <c:numRef>
              <c:f>'G-77'!$B$9:$B$35</c:f>
              <c:numCache>
                <c:formatCode>0.0##</c:formatCode>
                <c:ptCount val="27"/>
                <c:pt idx="0">
                  <c:v>9.1999999999999993</c:v>
                </c:pt>
                <c:pt idx="1">
                  <c:v>19.3</c:v>
                </c:pt>
                <c:pt idx="2">
                  <c:v>16.8</c:v>
                </c:pt>
                <c:pt idx="3">
                  <c:v>8.6</c:v>
                </c:pt>
                <c:pt idx="4" formatCode="General">
                  <c:v>10</c:v>
                </c:pt>
                <c:pt idx="5">
                  <c:v>16.5</c:v>
                </c:pt>
                <c:pt idx="6">
                  <c:v>13.8</c:v>
                </c:pt>
                <c:pt idx="7">
                  <c:v>8.6</c:v>
                </c:pt>
                <c:pt idx="8">
                  <c:v>20.2</c:v>
                </c:pt>
                <c:pt idx="9">
                  <c:v>12.6</c:v>
                </c:pt>
                <c:pt idx="10">
                  <c:v>10.1</c:v>
                </c:pt>
                <c:pt idx="11">
                  <c:v>21.2</c:v>
                </c:pt>
                <c:pt idx="12">
                  <c:v>3.8</c:v>
                </c:pt>
                <c:pt idx="13">
                  <c:v>16.600000000000001</c:v>
                </c:pt>
                <c:pt idx="14">
                  <c:v>4.8</c:v>
                </c:pt>
                <c:pt idx="15">
                  <c:v>10.199999999999999</c:v>
                </c:pt>
                <c:pt idx="16">
                  <c:v>10.4</c:v>
                </c:pt>
                <c:pt idx="17">
                  <c:v>10.9</c:v>
                </c:pt>
                <c:pt idx="18">
                  <c:v>13.7</c:v>
                </c:pt>
                <c:pt idx="19">
                  <c:v>30.1</c:v>
                </c:pt>
                <c:pt idx="20" formatCode="General">
                  <c:v>21</c:v>
                </c:pt>
                <c:pt idx="21">
                  <c:v>6.7</c:v>
                </c:pt>
                <c:pt idx="22" formatCode="General">
                  <c:v>18</c:v>
                </c:pt>
                <c:pt idx="23">
                  <c:v>10.6</c:v>
                </c:pt>
                <c:pt idx="24">
                  <c:v>7.4</c:v>
                </c:pt>
                <c:pt idx="25" formatCode="General">
                  <c:v>18</c:v>
                </c:pt>
                <c:pt idx="26">
                  <c:v>17.600000000000001</c:v>
                </c:pt>
              </c:numCache>
            </c:numRef>
          </c:yVal>
          <c:smooth val="1"/>
          <c:extLst>
            <c:ext xmlns:c16="http://schemas.microsoft.com/office/drawing/2014/chart" uri="{C3380CC4-5D6E-409C-BE32-E72D297353CC}">
              <c16:uniqueId val="{00000000-7814-4E6B-97F4-285823B69E7A}"/>
            </c:ext>
          </c:extLst>
        </c:ser>
        <c:ser>
          <c:idx val="1"/>
          <c:order val="1"/>
          <c:tx>
            <c:v>equal shares</c:v>
          </c:tx>
          <c:spPr>
            <a:ln w="22860" cap="rnd">
              <a:solidFill>
                <a:srgbClr val="404040"/>
              </a:solidFill>
              <a:prstDash val="dash"/>
            </a:ln>
          </c:spPr>
          <c:marker>
            <c:symbol val="none"/>
          </c:marker>
          <c:dLbls>
            <c:dLbl>
              <c:idx val="1"/>
              <c:spPr/>
              <c:txPr>
                <a:bodyPr vert="horz"/>
                <a:lstStyle/>
                <a:p>
                  <a:pPr>
                    <a:defRPr sz="950" b="0">
                      <a:solidFill>
                        <a:srgbClr val="404040"/>
                      </a:solidFill>
                      <a:latin typeface="Arial"/>
                    </a:defRPr>
                  </a:pPr>
                  <a:endParaRPr lang="sk-SK"/>
                </a:p>
              </c:txPr>
              <c:dLblPos val="l"/>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814-4E6B-97F4-285823B69E7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'G-77'!$F$9:$F$10</c:f>
              <c:numCache>
                <c:formatCode>General</c:formatCode>
                <c:ptCount val="2"/>
                <c:pt idx="0">
                  <c:v>3.8</c:v>
                </c:pt>
                <c:pt idx="1">
                  <c:v>35.6</c:v>
                </c:pt>
              </c:numCache>
            </c:numRef>
          </c:xVal>
          <c:yVal>
            <c:numRef>
              <c:f>'G-77'!$G$9:$G$10</c:f>
              <c:numCache>
                <c:formatCode>General</c:formatCode>
                <c:ptCount val="2"/>
                <c:pt idx="0">
                  <c:v>3.8</c:v>
                </c:pt>
                <c:pt idx="1">
                  <c:v>35.6</c:v>
                </c:pt>
              </c:numCache>
            </c:numRef>
          </c:yVal>
          <c:smooth val="0"/>
          <c:extLst>
            <c:ext xmlns:c16="http://schemas.microsoft.com/office/drawing/2014/chart" uri="{C3380CC4-5D6E-409C-BE32-E72D297353CC}">
              <c16:uniqueId val="{00000002-7814-4E6B-97F4-285823B69E7A}"/>
            </c:ext>
          </c:extLst>
        </c:ser>
        <c:ser>
          <c:idx val="2"/>
          <c:order val="2"/>
          <c:tx>
            <c:v>Slovakia</c:v>
          </c:tx>
          <c:spPr>
            <a:ln>
              <a:noFill/>
              <a:prstDash val="solid"/>
            </a:ln>
          </c:spPr>
          <c:marker>
            <c:symbol val="circle"/>
            <c:size val="11"/>
            <c:spPr>
              <a:solidFill>
                <a:srgbClr val="0067AB"/>
              </a:solidFill>
              <a:ln>
                <a:noFill/>
                <a:prstDash val="solid"/>
              </a:ln>
            </c:spPr>
          </c:marker>
          <c:dLbls>
            <c:dLbl>
              <c:idx val="0"/>
              <c:spPr/>
              <c:txPr>
                <a:bodyPr vert="horz"/>
                <a:lstStyle/>
                <a:p>
                  <a:pPr>
                    <a:defRPr sz="1100" b="1">
                      <a:solidFill>
                        <a:srgbClr val="0067AB"/>
                      </a:solidFill>
                      <a:latin typeface="Arial"/>
                    </a:defRPr>
                  </a:pPr>
                  <a:endParaRPr lang="sk-SK"/>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7814-4E6B-97F4-285823B69E7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'G-77'!$H$9</c:f>
              <c:numCache>
                <c:formatCode>General</c:formatCode>
                <c:ptCount val="1"/>
                <c:pt idx="0">
                  <c:v>3.8</c:v>
                </c:pt>
              </c:numCache>
            </c:numRef>
          </c:xVal>
          <c:yVal>
            <c:numRef>
              <c:f>'G-77'!$I$9</c:f>
              <c:numCache>
                <c:formatCode>General</c:formatCode>
                <c:ptCount val="1"/>
                <c:pt idx="0">
                  <c:v>17.600000000000001</c:v>
                </c:pt>
              </c:numCache>
            </c:numRef>
          </c:yVal>
          <c:smooth val="1"/>
          <c:extLst>
            <c:ext xmlns:c16="http://schemas.microsoft.com/office/drawing/2014/chart" uri="{C3380CC4-5D6E-409C-BE32-E72D297353CC}">
              <c16:uniqueId val="{00000004-7814-4E6B-97F4-285823B69E7A}"/>
            </c:ext>
          </c:extLst>
        </c:ser>
        <c:dLbls>
          <c:showLegendKey val="0"/>
          <c:showVal val="0"/>
          <c:showCatName val="0"/>
          <c:showSerName val="0"/>
          <c:showPercent val="0"/>
          <c:showBubbleSize val="0"/>
        </c:dLbls>
        <c:axId val="10"/>
        <c:axId val="20"/>
      </c:scatterChart>
      <c:valAx>
        <c:axId val="10"/>
        <c:scaling>
          <c:orientation val="minMax"/>
          <c:max val="38.450000000000003"/>
          <c:min val="0"/>
        </c:scaling>
        <c:delete val="0"/>
        <c:axPos val="b"/>
        <c:title>
          <c:tx>
            <c:rich>
              <a:bodyPr/>
              <a:lstStyle/>
              <a:p>
                <a:pPr>
                  <a:defRPr/>
                </a:pPr>
                <a:r>
                  <a:rPr lang="sk-SK"/>
                  <a:t>households above 60% of median income (%)</a:t>
                </a:r>
              </a:p>
            </c:rich>
          </c:tx>
          <c:overlay val="1"/>
        </c:title>
        <c:numFmt formatCode="0" sourceLinked="0"/>
        <c:majorTickMark val="out"/>
        <c:minorTickMark val="none"/>
        <c:tickLblPos val="nextTo"/>
        <c:spPr>
          <a:noFill/>
          <a:ln w="9525">
            <a:solidFill>
              <a:srgbClr val="404040"/>
            </a:solidFill>
            <a:prstDash val="solid"/>
          </a:ln>
        </c:spPr>
        <c:txPr>
          <a:bodyPr vert="horz"/>
          <a:lstStyle/>
          <a:p>
            <a:pPr>
              <a:defRPr sz="1000" b="0">
                <a:solidFill>
                  <a:srgbClr val="262626"/>
                </a:solidFill>
                <a:latin typeface="Arial"/>
              </a:defRPr>
            </a:pPr>
            <a:endParaRPr lang="sk-SK"/>
          </a:p>
        </c:txPr>
        <c:crossAx val="20"/>
        <c:crosses val="autoZero"/>
        <c:crossBetween val="midCat"/>
        <c:majorUnit val="5"/>
      </c:valAx>
      <c:valAx>
        <c:axId val="20"/>
        <c:scaling>
          <c:orientation val="minMax"/>
          <c:max val="38.450000000000003"/>
          <c:min val="0"/>
        </c:scaling>
        <c:delete val="0"/>
        <c:axPos val="l"/>
        <c:title>
          <c:tx>
            <c:rich>
              <a:bodyPr/>
              <a:lstStyle/>
              <a:p>
                <a:pPr>
                  <a:defRPr/>
                </a:pPr>
                <a:r>
                  <a:rPr lang="sk-SK"/>
                  <a:t>households below 60% of median income (%)</a:t>
                </a:r>
              </a:p>
            </c:rich>
          </c:tx>
          <c:overlay val="1"/>
        </c:title>
        <c:numFmt formatCode="0" sourceLinked="0"/>
        <c:majorTickMark val="out"/>
        <c:minorTickMark val="none"/>
        <c:tickLblPos val="nextTo"/>
        <c:spPr>
          <a:noFill/>
          <a:ln w="9525">
            <a:solidFill>
              <a:srgbClr val="404040"/>
            </a:solidFill>
            <a:prstDash val="solid"/>
          </a:ln>
        </c:spPr>
        <c:txPr>
          <a:bodyPr vert="horz"/>
          <a:lstStyle/>
          <a:p>
            <a:pPr>
              <a:defRPr sz="1000" b="0">
                <a:solidFill>
                  <a:srgbClr val="262626"/>
                </a:solidFill>
                <a:latin typeface="Arial"/>
              </a:defRPr>
            </a:pPr>
            <a:endParaRPr lang="sk-SK"/>
          </a:p>
        </c:txPr>
        <c:crossAx val="10"/>
        <c:crosses val="autoZero"/>
        <c:crossBetween val="midCat"/>
        <c:majorUnit val="5"/>
      </c:valAx>
      <c:spPr>
        <a:noFill/>
        <a:ln>
          <a:noFill/>
          <a:prstDash val="solid"/>
        </a:ln>
      </c:spPr>
    </c:plotArea>
    <c:plotVisOnly val="1"/>
    <c:dispBlanksAs val="gap"/>
    <c:showDLblsOverMax val="1"/>
  </c:chart>
  <c:spPr>
    <a:noFill/>
    <a:ln>
      <a:noFill/>
      <a:prstDash val="solid"/>
    </a:ln>
  </c:sp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tx>
            <c:v>SK waste (kg per capita)</c:v>
          </c:tx>
          <c:spPr>
            <a:solidFill>
              <a:srgbClr val="BCD6EA"/>
            </a:solidFill>
            <a:ln>
              <a:noFill/>
              <a:prstDash val="solid"/>
            </a:ln>
          </c:spPr>
          <c:invertIfNegative val="1"/>
          <c:cat>
            <c:numRef>
              <c:f>'G-78'!$A$9:$A$23</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'G-78'!$B$9:$B$23</c:f>
              <c:numCache>
                <c:formatCode>General</c:formatCode>
                <c:ptCount val="15"/>
                <c:pt idx="0">
                  <c:v>319</c:v>
                </c:pt>
                <c:pt idx="1">
                  <c:v>311</c:v>
                </c:pt>
                <c:pt idx="2">
                  <c:v>306</c:v>
                </c:pt>
                <c:pt idx="3">
                  <c:v>304</c:v>
                </c:pt>
                <c:pt idx="4">
                  <c:v>320</c:v>
                </c:pt>
                <c:pt idx="5">
                  <c:v>329</c:v>
                </c:pt>
                <c:pt idx="6">
                  <c:v>348</c:v>
                </c:pt>
                <c:pt idx="7">
                  <c:v>378</c:v>
                </c:pt>
                <c:pt idx="8">
                  <c:v>414</c:v>
                </c:pt>
                <c:pt idx="9">
                  <c:v>421</c:v>
                </c:pt>
                <c:pt idx="10">
                  <c:v>478</c:v>
                </c:pt>
                <c:pt idx="11">
                  <c:v>497</c:v>
                </c:pt>
                <c:pt idx="12">
                  <c:v>478</c:v>
                </c:pt>
                <c:pt idx="13">
                  <c:v>472</c:v>
                </c:pt>
                <c:pt idx="14">
                  <c:v>489</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06C3-4FE4-8D0A-8B5D6EC4F3A3}"/>
            </c:ext>
          </c:extLst>
        </c:ser>
        <c:dLbls>
          <c:showLegendKey val="0"/>
          <c:showVal val="0"/>
          <c:showCatName val="0"/>
          <c:showSerName val="0"/>
          <c:showPercent val="0"/>
          <c:showBubbleSize val="0"/>
        </c:dLbls>
        <c:gapWidth val="35"/>
        <c:axId val="10"/>
        <c:axId val="100"/>
      </c:barChart>
      <c:lineChart>
        <c:grouping val="standard"/>
        <c:varyColors val="1"/>
        <c:ser>
          <c:idx val="1"/>
          <c:order val="1"/>
          <c:tx>
            <c:v>SK recycling rate (rhs)</c:v>
          </c:tx>
          <c:spPr>
            <a:ln w="30480" cap="rnd">
              <a:solidFill>
                <a:srgbClr val="0067AB"/>
              </a:solidFill>
              <a:prstDash val="solid"/>
            </a:ln>
          </c:spPr>
          <c:marker>
            <c:symbol val="none"/>
          </c:marker>
          <c:cat>
            <c:numRef>
              <c:f>'G-78'!$A$9:$A$23</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'G-78'!$C$9:$C$23</c:f>
              <c:numCache>
                <c:formatCode>0.0##</c:formatCode>
                <c:ptCount val="15"/>
                <c:pt idx="0">
                  <c:v>9.1</c:v>
                </c:pt>
                <c:pt idx="1">
                  <c:v>10.9</c:v>
                </c:pt>
                <c:pt idx="2">
                  <c:v>13.4</c:v>
                </c:pt>
                <c:pt idx="3">
                  <c:v>10.8</c:v>
                </c:pt>
                <c:pt idx="4">
                  <c:v>10.4</c:v>
                </c:pt>
                <c:pt idx="5">
                  <c:v>14.9</c:v>
                </c:pt>
                <c:pt idx="6" formatCode="General">
                  <c:v>23</c:v>
                </c:pt>
                <c:pt idx="7">
                  <c:v>29.8</c:v>
                </c:pt>
                <c:pt idx="8">
                  <c:v>36.299999999999997</c:v>
                </c:pt>
                <c:pt idx="9">
                  <c:v>38.5</c:v>
                </c:pt>
                <c:pt idx="10">
                  <c:v>45.3</c:v>
                </c:pt>
                <c:pt idx="11">
                  <c:v>48.9</c:v>
                </c:pt>
                <c:pt idx="12">
                  <c:v>49.5</c:v>
                </c:pt>
                <c:pt idx="13">
                  <c:v>50.3</c:v>
                </c:pt>
                <c:pt idx="14">
                  <c:v>50.7</c:v>
                </c:pt>
              </c:numCache>
            </c:numRef>
          </c:val>
          <c:smooth val="0"/>
          <c:extLst>
            <c:ext xmlns:c16="http://schemas.microsoft.com/office/drawing/2014/chart" uri="{C3380CC4-5D6E-409C-BE32-E72D297353CC}">
              <c16:uniqueId val="{00000001-06C3-4FE4-8D0A-8B5D6EC4F3A3}"/>
            </c:ext>
          </c:extLst>
        </c:ser>
        <c:ser>
          <c:idx val="2"/>
          <c:order val="2"/>
          <c:tx>
            <c:v>EU27 recycling rate (rhs)</c:v>
          </c:tx>
          <c:spPr>
            <a:ln w="22860" cap="rnd">
              <a:solidFill>
                <a:srgbClr val="404040"/>
              </a:solidFill>
              <a:prstDash val="dash"/>
            </a:ln>
          </c:spPr>
          <c:marker>
            <c:symbol val="none"/>
          </c:marker>
          <c:cat>
            <c:numRef>
              <c:f>'G-78'!$A$9:$A$23</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'G-78'!$D$9:$D$23</c:f>
              <c:numCache>
                <c:formatCode>0.0##</c:formatCode>
                <c:ptCount val="15"/>
                <c:pt idx="0" formatCode="General">
                  <c:v>38</c:v>
                </c:pt>
                <c:pt idx="1">
                  <c:v>38.9</c:v>
                </c:pt>
                <c:pt idx="2">
                  <c:v>40.9</c:v>
                </c:pt>
                <c:pt idx="3">
                  <c:v>41.5</c:v>
                </c:pt>
                <c:pt idx="4">
                  <c:v>43.4</c:v>
                </c:pt>
                <c:pt idx="5">
                  <c:v>44.9</c:v>
                </c:pt>
                <c:pt idx="6">
                  <c:v>45.9</c:v>
                </c:pt>
                <c:pt idx="7">
                  <c:v>46.3</c:v>
                </c:pt>
                <c:pt idx="8">
                  <c:v>46.4</c:v>
                </c:pt>
                <c:pt idx="9">
                  <c:v>47.2</c:v>
                </c:pt>
                <c:pt idx="10">
                  <c:v>48.5</c:v>
                </c:pt>
                <c:pt idx="11">
                  <c:v>49.7</c:v>
                </c:pt>
                <c:pt idx="12">
                  <c:v>49.1</c:v>
                </c:pt>
                <c:pt idx="13">
                  <c:v>47.9</c:v>
                </c:pt>
                <c:pt idx="14">
                  <c:v>48.1</c:v>
                </c:pt>
              </c:numCache>
            </c:numRef>
          </c:val>
          <c:smooth val="0"/>
          <c:extLst>
            <c:ext xmlns:c16="http://schemas.microsoft.com/office/drawing/2014/chart" uri="{C3380CC4-5D6E-409C-BE32-E72D297353CC}">
              <c16:uniqueId val="{00000002-06C3-4FE4-8D0A-8B5D6EC4F3A3}"/>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1000" b="0">
                <a:solidFill>
                  <a:srgbClr val="262626"/>
                </a:solidFill>
                <a:latin typeface="Arial"/>
              </a:defRPr>
            </a:pPr>
            <a:endParaRPr lang="sk-SK"/>
          </a:p>
        </c:txPr>
        <c:crossAx val="100"/>
        <c:crosses val="autoZero"/>
        <c:auto val="1"/>
        <c:lblAlgn val="ctr"/>
        <c:lblOffset val="100"/>
        <c:tickLblSkip val="2"/>
        <c:tickMarkSkip val="1"/>
        <c:noMultiLvlLbl val="1"/>
      </c:catAx>
      <c:valAx>
        <c:axId val="100"/>
        <c:scaling>
          <c:orientation val="minMax"/>
          <c:max val="521.85"/>
          <c:min val="0"/>
        </c:scaling>
        <c:delete val="0"/>
        <c:axPos val="l"/>
        <c:majorGridlines>
          <c:spPr>
            <a:ln w="9525">
              <a:solidFill>
                <a:srgbClr val="D9D9D9"/>
              </a:solidFill>
              <a:prstDash val="dash"/>
            </a:ln>
          </c:spPr>
        </c:majorGridlines>
        <c:title>
          <c:tx>
            <c:rich>
              <a:bodyPr/>
              <a:lstStyle/>
              <a:p>
                <a:pPr>
                  <a:defRPr/>
                </a:pPr>
                <a:r>
                  <a:rPr lang="sk-SK"/>
                  <a:t>kg per capita</a:t>
                </a:r>
              </a:p>
            </c:rich>
          </c:tx>
          <c:overlay val="1"/>
        </c:title>
        <c:numFmt formatCode="0" sourceLinked="0"/>
        <c:majorTickMark val="out"/>
        <c:minorTickMark val="none"/>
        <c:tickLblPos val="nextTo"/>
        <c:spPr>
          <a:noFill/>
          <a:ln w="9525">
            <a:solidFill>
              <a:srgbClr val="404040"/>
            </a:solidFill>
            <a:prstDash val="solid"/>
          </a:ln>
        </c:spPr>
        <c:txPr>
          <a:bodyPr vert="horz"/>
          <a:lstStyle/>
          <a:p>
            <a:pPr>
              <a:defRPr sz="1000" b="0">
                <a:solidFill>
                  <a:srgbClr val="262626"/>
                </a:solidFill>
                <a:latin typeface="Arial"/>
              </a:defRPr>
            </a:pPr>
            <a:endParaRPr lang="sk-SK"/>
          </a:p>
        </c:txPr>
        <c:crossAx val="10"/>
        <c:crosses val="autoZero"/>
        <c:crossBetween val="between"/>
        <c:majorUnit val="100"/>
      </c:valAx>
      <c:valAx>
        <c:axId val="200"/>
        <c:scaling>
          <c:orientation val="minMax"/>
          <c:max val="71.8673"/>
          <c:min val="0"/>
        </c:scaling>
        <c:delete val="0"/>
        <c:axPos val="r"/>
        <c:numFmt formatCode="0" sourceLinked="0"/>
        <c:majorTickMark val="out"/>
        <c:minorTickMark val="none"/>
        <c:tickLblPos val="nextTo"/>
        <c:spPr>
          <a:noFill/>
          <a:ln w="9525">
            <a:solidFill>
              <a:srgbClr val="404040"/>
            </a:solidFill>
            <a:prstDash val="solid"/>
          </a:ln>
        </c:spPr>
        <c:txPr>
          <a:bodyPr vert="horz"/>
          <a:lstStyle/>
          <a:p>
            <a:pPr>
              <a:defRPr sz="1000" b="0">
                <a:solidFill>
                  <a:srgbClr val="262626"/>
                </a:solidFill>
                <a:latin typeface="Arial"/>
              </a:defRPr>
            </a:pPr>
            <a:endParaRPr lang="sk-SK"/>
          </a:p>
        </c:txPr>
        <c:crossAx val="10"/>
        <c:crosses val="max"/>
        <c:crossBetween val="between"/>
        <c:majorUnit val="10"/>
      </c:valAx>
      <c:spPr>
        <a:noFill/>
        <a:ln>
          <a:noFill/>
          <a:prstDash val="solid"/>
        </a:ln>
      </c:spPr>
    </c:plotArea>
    <c:legend>
      <c:legendPos val="t"/>
      <c:layout>
        <c:manualLayout>
          <c:xMode val="edge"/>
          <c:yMode val="edge"/>
          <c:x val="0.09"/>
          <c:y val="0.02"/>
          <c:w val="0.4"/>
          <c:h val="0.22"/>
        </c:manualLayout>
      </c:layout>
      <c:overlay val="1"/>
      <c:spPr>
        <a:noFill/>
        <a:ln>
          <a:noFill/>
          <a:prstDash val="solid"/>
        </a:ln>
      </c:spPr>
      <c:txPr>
        <a:bodyPr vert="horz"/>
        <a:lstStyle/>
        <a:p>
          <a:pPr>
            <a:defRPr sz="1000" b="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tx>
            <c:strRef>
              <c:f>'G-79'!$B$8</c:f>
              <c:strCache>
                <c:ptCount val="1"/>
                <c:pt idx="0">
                  <c:v>Premature deaths per 100 000</c:v>
                </c:pt>
              </c:strCache>
            </c:strRef>
          </c:tx>
          <c:spPr>
            <a:solidFill>
              <a:srgbClr val="C9C9C9"/>
            </a:solidFill>
            <a:ln>
              <a:noFill/>
              <a:prstDash val="solid"/>
            </a:ln>
          </c:spPr>
          <c:invertIfNegative val="1"/>
          <c:dPt>
            <c:idx val="18"/>
            <c:invertIfNegative val="1"/>
            <c:bubble3D val="0"/>
            <c:spPr>
              <a:solidFill>
                <a:srgbClr val="0067AB"/>
              </a:solidFill>
              <a:ln>
                <a:noFill/>
                <a:prstDash val="solid"/>
              </a:ln>
            </c:spPr>
            <c:extLst>
              <c:ext xmlns:c16="http://schemas.microsoft.com/office/drawing/2014/chart" uri="{C3380CC4-5D6E-409C-BE32-E72D297353CC}">
                <c16:uniqueId val="{00000001-1493-4C49-9475-C3B934F85C07}"/>
              </c:ext>
            </c:extLst>
          </c:dPt>
          <c:cat>
            <c:strRef>
              <c:f>'G-79'!$A$9:$A$35</c:f>
              <c:strCache>
                <c:ptCount val="27"/>
                <c:pt idx="0">
                  <c:v>FI</c:v>
                </c:pt>
                <c:pt idx="1">
                  <c:v>SE</c:v>
                </c:pt>
                <c:pt idx="2">
                  <c:v>EE</c:v>
                </c:pt>
                <c:pt idx="3">
                  <c:v>IE</c:v>
                </c:pt>
                <c:pt idx="4">
                  <c:v>LU</c:v>
                </c:pt>
                <c:pt idx="5">
                  <c:v>DK</c:v>
                </c:pt>
                <c:pt idx="6">
                  <c:v>PT</c:v>
                </c:pt>
                <c:pt idx="7">
                  <c:v>FR</c:v>
                </c:pt>
                <c:pt idx="8">
                  <c:v>NL</c:v>
                </c:pt>
                <c:pt idx="9">
                  <c:v>BE</c:v>
                </c:pt>
                <c:pt idx="10">
                  <c:v>DE</c:v>
                </c:pt>
                <c:pt idx="11">
                  <c:v>ES</c:v>
                </c:pt>
                <c:pt idx="12">
                  <c:v>LT</c:v>
                </c:pt>
                <c:pt idx="13">
                  <c:v>AT</c:v>
                </c:pt>
                <c:pt idx="14">
                  <c:v>LV</c:v>
                </c:pt>
                <c:pt idx="15">
                  <c:v>MT</c:v>
                </c:pt>
                <c:pt idx="16">
                  <c:v>CZ</c:v>
                </c:pt>
                <c:pt idx="17">
                  <c:v>SI</c:v>
                </c:pt>
                <c:pt idx="18">
                  <c:v>SK</c:v>
                </c:pt>
                <c:pt idx="19">
                  <c:v>CY</c:v>
                </c:pt>
                <c:pt idx="20">
                  <c:v>PL</c:v>
                </c:pt>
                <c:pt idx="21">
                  <c:v>HU</c:v>
                </c:pt>
                <c:pt idx="22">
                  <c:v>IT</c:v>
                </c:pt>
                <c:pt idx="23">
                  <c:v>RO</c:v>
                </c:pt>
                <c:pt idx="24">
                  <c:v>HR</c:v>
                </c:pt>
                <c:pt idx="25">
                  <c:v>EL</c:v>
                </c:pt>
                <c:pt idx="26">
                  <c:v>BG</c:v>
                </c:pt>
              </c:strCache>
            </c:strRef>
          </c:cat>
          <c:val>
            <c:numRef>
              <c:f>'G-79'!$B$9:$B$35</c:f>
              <c:numCache>
                <c:formatCode>General</c:formatCode>
                <c:ptCount val="27"/>
                <c:pt idx="0">
                  <c:v>1</c:v>
                </c:pt>
                <c:pt idx="1">
                  <c:v>2</c:v>
                </c:pt>
                <c:pt idx="2">
                  <c:v>3</c:v>
                </c:pt>
                <c:pt idx="3">
                  <c:v>6</c:v>
                </c:pt>
                <c:pt idx="4">
                  <c:v>10</c:v>
                </c:pt>
                <c:pt idx="5">
                  <c:v>12</c:v>
                </c:pt>
                <c:pt idx="6">
                  <c:v>21</c:v>
                </c:pt>
                <c:pt idx="7">
                  <c:v>22</c:v>
                </c:pt>
                <c:pt idx="8">
                  <c:v>22</c:v>
                </c:pt>
                <c:pt idx="9">
                  <c:v>25</c:v>
                </c:pt>
                <c:pt idx="10">
                  <c:v>26</c:v>
                </c:pt>
                <c:pt idx="11">
                  <c:v>28</c:v>
                </c:pt>
                <c:pt idx="12">
                  <c:v>28</c:v>
                </c:pt>
                <c:pt idx="13">
                  <c:v>29</c:v>
                </c:pt>
                <c:pt idx="14">
                  <c:v>31</c:v>
                </c:pt>
                <c:pt idx="15">
                  <c:v>31</c:v>
                </c:pt>
                <c:pt idx="16">
                  <c:v>43</c:v>
                </c:pt>
                <c:pt idx="17">
                  <c:v>49</c:v>
                </c:pt>
                <c:pt idx="18">
                  <c:v>50</c:v>
                </c:pt>
                <c:pt idx="19">
                  <c:v>64</c:v>
                </c:pt>
                <c:pt idx="20">
                  <c:v>69</c:v>
                </c:pt>
                <c:pt idx="21">
                  <c:v>71</c:v>
                </c:pt>
                <c:pt idx="22">
                  <c:v>73</c:v>
                </c:pt>
                <c:pt idx="23">
                  <c:v>74</c:v>
                </c:pt>
                <c:pt idx="24">
                  <c:v>75</c:v>
                </c:pt>
                <c:pt idx="25">
                  <c:v>98</c:v>
                </c:pt>
                <c:pt idx="26">
                  <c:v>104</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2-1493-4C49-9475-C3B934F85C07}"/>
            </c:ext>
          </c:extLst>
        </c:ser>
        <c:dLbls>
          <c:showLegendKey val="0"/>
          <c:showVal val="0"/>
          <c:showCatName val="0"/>
          <c:showSerName val="0"/>
          <c:showPercent val="0"/>
          <c:showBubbleSize val="0"/>
        </c:dLbls>
        <c:gapWidth val="35"/>
        <c:axId val="10"/>
        <c:axId val="100"/>
      </c:barChart>
      <c:lineChart>
        <c:grouping val="standard"/>
        <c:varyColors val="1"/>
        <c:ser>
          <c:idx val="1"/>
          <c:order val="1"/>
          <c:tx>
            <c:strRef>
              <c:f>'G-79'!$D$8</c:f>
              <c:strCache>
                <c:ptCount val="1"/>
                <c:pt idx="0">
                  <c:v>EU27 41</c:v>
                </c:pt>
              </c:strCache>
            </c:strRef>
          </c:tx>
          <c:spPr>
            <a:ln w="22860" cap="rnd">
              <a:solidFill>
                <a:srgbClr val="404040"/>
              </a:solidFill>
              <a:prstDash val="dash"/>
            </a:ln>
          </c:spPr>
          <c:marker>
            <c:symbol val="none"/>
          </c:marker>
          <c:dLbls>
            <c:dLbl>
              <c:idx val="1"/>
              <c:spPr/>
              <c:txPr>
                <a:bodyPr vert="horz"/>
                <a:lstStyle/>
                <a:p>
                  <a:pPr>
                    <a:defRPr sz="1000" b="0">
                      <a:solidFill>
                        <a:srgbClr val="404040"/>
                      </a:solidFill>
                      <a:latin typeface="Arial"/>
                    </a:defRPr>
                  </a:pPr>
                  <a:endParaRPr lang="sk-SK"/>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1493-4C49-9475-C3B934F85C0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'G-79'!$A$9:$A$35</c:f>
              <c:strCache>
                <c:ptCount val="27"/>
                <c:pt idx="0">
                  <c:v>FI</c:v>
                </c:pt>
                <c:pt idx="1">
                  <c:v>SE</c:v>
                </c:pt>
                <c:pt idx="2">
                  <c:v>EE</c:v>
                </c:pt>
                <c:pt idx="3">
                  <c:v>IE</c:v>
                </c:pt>
                <c:pt idx="4">
                  <c:v>LU</c:v>
                </c:pt>
                <c:pt idx="5">
                  <c:v>DK</c:v>
                </c:pt>
                <c:pt idx="6">
                  <c:v>PT</c:v>
                </c:pt>
                <c:pt idx="7">
                  <c:v>FR</c:v>
                </c:pt>
                <c:pt idx="8">
                  <c:v>NL</c:v>
                </c:pt>
                <c:pt idx="9">
                  <c:v>BE</c:v>
                </c:pt>
                <c:pt idx="10">
                  <c:v>DE</c:v>
                </c:pt>
                <c:pt idx="11">
                  <c:v>ES</c:v>
                </c:pt>
                <c:pt idx="12">
                  <c:v>LT</c:v>
                </c:pt>
                <c:pt idx="13">
                  <c:v>AT</c:v>
                </c:pt>
                <c:pt idx="14">
                  <c:v>LV</c:v>
                </c:pt>
                <c:pt idx="15">
                  <c:v>MT</c:v>
                </c:pt>
                <c:pt idx="16">
                  <c:v>CZ</c:v>
                </c:pt>
                <c:pt idx="17">
                  <c:v>SI</c:v>
                </c:pt>
                <c:pt idx="18">
                  <c:v>SK</c:v>
                </c:pt>
                <c:pt idx="19">
                  <c:v>CY</c:v>
                </c:pt>
                <c:pt idx="20">
                  <c:v>PL</c:v>
                </c:pt>
                <c:pt idx="21">
                  <c:v>HU</c:v>
                </c:pt>
                <c:pt idx="22">
                  <c:v>IT</c:v>
                </c:pt>
                <c:pt idx="23">
                  <c:v>RO</c:v>
                </c:pt>
                <c:pt idx="24">
                  <c:v>HR</c:v>
                </c:pt>
                <c:pt idx="25">
                  <c:v>EL</c:v>
                </c:pt>
                <c:pt idx="26">
                  <c:v>BG</c:v>
                </c:pt>
              </c:strCache>
            </c:strRef>
          </c:cat>
          <c:val>
            <c:numRef>
              <c:f>'G-79'!$D$9:$D$35</c:f>
              <c:numCache>
                <c:formatCode>General</c:formatCode>
                <c:ptCount val="27"/>
                <c:pt idx="0">
                  <c:v>41</c:v>
                </c:pt>
                <c:pt idx="1">
                  <c:v>41</c:v>
                </c:pt>
                <c:pt idx="2">
                  <c:v>41</c:v>
                </c:pt>
                <c:pt idx="3">
                  <c:v>41</c:v>
                </c:pt>
                <c:pt idx="4">
                  <c:v>41</c:v>
                </c:pt>
                <c:pt idx="5">
                  <c:v>41</c:v>
                </c:pt>
                <c:pt idx="6">
                  <c:v>41</c:v>
                </c:pt>
                <c:pt idx="7">
                  <c:v>41</c:v>
                </c:pt>
                <c:pt idx="8">
                  <c:v>41</c:v>
                </c:pt>
                <c:pt idx="9">
                  <c:v>41</c:v>
                </c:pt>
                <c:pt idx="10">
                  <c:v>41</c:v>
                </c:pt>
                <c:pt idx="11">
                  <c:v>41</c:v>
                </c:pt>
                <c:pt idx="12">
                  <c:v>41</c:v>
                </c:pt>
                <c:pt idx="13">
                  <c:v>41</c:v>
                </c:pt>
                <c:pt idx="14">
                  <c:v>41</c:v>
                </c:pt>
                <c:pt idx="15">
                  <c:v>41</c:v>
                </c:pt>
                <c:pt idx="16">
                  <c:v>41</c:v>
                </c:pt>
                <c:pt idx="17">
                  <c:v>41</c:v>
                </c:pt>
                <c:pt idx="18">
                  <c:v>41</c:v>
                </c:pt>
                <c:pt idx="19">
                  <c:v>41</c:v>
                </c:pt>
                <c:pt idx="20">
                  <c:v>41</c:v>
                </c:pt>
                <c:pt idx="21">
                  <c:v>41</c:v>
                </c:pt>
                <c:pt idx="22">
                  <c:v>41</c:v>
                </c:pt>
                <c:pt idx="23">
                  <c:v>41</c:v>
                </c:pt>
                <c:pt idx="24">
                  <c:v>41</c:v>
                </c:pt>
                <c:pt idx="25">
                  <c:v>41</c:v>
                </c:pt>
                <c:pt idx="26">
                  <c:v>41</c:v>
                </c:pt>
              </c:numCache>
            </c:numRef>
          </c:val>
          <c:smooth val="0"/>
          <c:extLst>
            <c:ext xmlns:c16="http://schemas.microsoft.com/office/drawing/2014/chart" uri="{C3380CC4-5D6E-409C-BE32-E72D297353CC}">
              <c16:uniqueId val="{00000004-1493-4C49-9475-C3B934F85C07}"/>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800" b="0">
                <a:solidFill>
                  <a:srgbClr val="262626"/>
                </a:solidFill>
                <a:latin typeface="Arial"/>
              </a:defRPr>
            </a:pPr>
            <a:endParaRPr lang="sk-SK"/>
          </a:p>
        </c:txPr>
        <c:crossAx val="100"/>
        <c:crosses val="autoZero"/>
        <c:auto val="1"/>
        <c:lblAlgn val="ctr"/>
        <c:lblOffset val="100"/>
        <c:tickLblSkip val="1"/>
        <c:tickMarkSkip val="1"/>
        <c:noMultiLvlLbl val="1"/>
      </c:catAx>
      <c:valAx>
        <c:axId val="100"/>
        <c:scaling>
          <c:orientation val="minMax"/>
          <c:max val="109.2"/>
          <c:min val="0"/>
        </c:scaling>
        <c:delete val="0"/>
        <c:axPos val="l"/>
        <c:title>
          <c:tx>
            <c:rich>
              <a:bodyPr/>
              <a:lstStyle/>
              <a:p>
                <a:pPr>
                  <a:defRPr/>
                </a:pPr>
                <a:r>
                  <a:rPr lang="sk-SK"/>
                  <a:t>deaths per 100 000 inhabitants</a:t>
                </a:r>
              </a:p>
            </c:rich>
          </c:tx>
          <c:overlay val="1"/>
        </c:title>
        <c:numFmt formatCode="0" sourceLinked="0"/>
        <c:majorTickMark val="out"/>
        <c:minorTickMark val="none"/>
        <c:tickLblPos val="nextTo"/>
        <c:spPr>
          <a:noFill/>
          <a:ln w="9525">
            <a:solidFill>
              <a:srgbClr val="404040"/>
            </a:solidFill>
            <a:prstDash val="solid"/>
          </a:ln>
        </c:spPr>
        <c:txPr>
          <a:bodyPr vert="horz"/>
          <a:lstStyle/>
          <a:p>
            <a:pPr>
              <a:defRPr sz="1000" b="0">
                <a:solidFill>
                  <a:srgbClr val="262626"/>
                </a:solidFill>
                <a:latin typeface="Arial"/>
              </a:defRPr>
            </a:pPr>
            <a:endParaRPr lang="sk-SK"/>
          </a:p>
        </c:txPr>
        <c:crossAx val="10"/>
        <c:crosses val="autoZero"/>
        <c:crossBetween val="between"/>
        <c:majorUnit val="20"/>
      </c:valAx>
      <c:spPr>
        <a:noFill/>
        <a:ln>
          <a:noFill/>
          <a:prstDash val="solid"/>
        </a:ln>
      </c:spPr>
    </c:plotArea>
    <c:plotVisOnly val="1"/>
    <c:dispBlanksAs val="gap"/>
    <c:showDLblsOverMax val="1"/>
  </c:chart>
  <c:spPr>
    <a:noFill/>
    <a:ln>
      <a:noFill/>
      <a:prstDash val="solid"/>
    </a:ln>
  </c:sp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lineChart>
        <c:grouping val="standard"/>
        <c:varyColors val="0"/>
        <c:ser>
          <c:idx val="0"/>
          <c:order val="0"/>
          <c:tx>
            <c:strRef>
              <c:f>'G-80'!$B$5</c:f>
              <c:strCache>
                <c:ptCount val="1"/>
                <c:pt idx="0">
                  <c:v>SK mathematics</c:v>
                </c:pt>
              </c:strCache>
            </c:strRef>
          </c:tx>
          <c:spPr>
            <a:ln w="21960">
              <a:solidFill>
                <a:srgbClr val="1F77B4"/>
              </a:solidFill>
              <a:round/>
            </a:ln>
          </c:spPr>
          <c:marker>
            <c:symbol val="circle"/>
            <c:size val="5"/>
            <c:spPr>
              <a:solidFill>
                <a:srgbClr val="1F77B4"/>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'G-80'!$A$6:$A$12</c:f>
              <c:numCache>
                <c:formatCode>General</c:formatCode>
                <c:ptCount val="7"/>
                <c:pt idx="0">
                  <c:v>2003</c:v>
                </c:pt>
                <c:pt idx="1">
                  <c:v>2006</c:v>
                </c:pt>
                <c:pt idx="2">
                  <c:v>2009</c:v>
                </c:pt>
                <c:pt idx="3">
                  <c:v>2012</c:v>
                </c:pt>
                <c:pt idx="4">
                  <c:v>2015</c:v>
                </c:pt>
                <c:pt idx="5">
                  <c:v>2018</c:v>
                </c:pt>
                <c:pt idx="6">
                  <c:v>2022</c:v>
                </c:pt>
              </c:numCache>
            </c:numRef>
          </c:cat>
          <c:val>
            <c:numRef>
              <c:f>'G-80'!$B$6:$B$12</c:f>
              <c:numCache>
                <c:formatCode>General</c:formatCode>
                <c:ptCount val="7"/>
                <c:pt idx="0">
                  <c:v>498</c:v>
                </c:pt>
                <c:pt idx="1">
                  <c:v>492</c:v>
                </c:pt>
                <c:pt idx="2">
                  <c:v>497</c:v>
                </c:pt>
                <c:pt idx="3">
                  <c:v>482</c:v>
                </c:pt>
                <c:pt idx="4">
                  <c:v>475</c:v>
                </c:pt>
                <c:pt idx="5">
                  <c:v>486</c:v>
                </c:pt>
                <c:pt idx="6">
                  <c:v>464</c:v>
                </c:pt>
              </c:numCache>
            </c:numRef>
          </c:val>
          <c:smooth val="0"/>
          <c:extLst>
            <c:ext xmlns:c16="http://schemas.microsoft.com/office/drawing/2014/chart" uri="{C3380CC4-5D6E-409C-BE32-E72D297353CC}">
              <c16:uniqueId val="{00000000-0D31-4F56-8DBB-4F7BE972EA35}"/>
            </c:ext>
          </c:extLst>
        </c:ser>
        <c:ser>
          <c:idx val="1"/>
          <c:order val="1"/>
          <c:tx>
            <c:strRef>
              <c:f>'G-80'!$C$5</c:f>
              <c:strCache>
                <c:ptCount val="1"/>
                <c:pt idx="0">
                  <c:v>SK reading</c:v>
                </c:pt>
              </c:strCache>
            </c:strRef>
          </c:tx>
          <c:spPr>
            <a:ln w="21960">
              <a:solidFill>
                <a:srgbClr val="FF7F0E"/>
              </a:solidFill>
              <a:round/>
            </a:ln>
          </c:spPr>
          <c:marker>
            <c:symbol val="circle"/>
            <c:size val="5"/>
            <c:spPr>
              <a:solidFill>
                <a:srgbClr val="FF7F0E"/>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'G-80'!$A$6:$A$12</c:f>
              <c:numCache>
                <c:formatCode>General</c:formatCode>
                <c:ptCount val="7"/>
                <c:pt idx="0">
                  <c:v>2003</c:v>
                </c:pt>
                <c:pt idx="1">
                  <c:v>2006</c:v>
                </c:pt>
                <c:pt idx="2">
                  <c:v>2009</c:v>
                </c:pt>
                <c:pt idx="3">
                  <c:v>2012</c:v>
                </c:pt>
                <c:pt idx="4">
                  <c:v>2015</c:v>
                </c:pt>
                <c:pt idx="5">
                  <c:v>2018</c:v>
                </c:pt>
                <c:pt idx="6">
                  <c:v>2022</c:v>
                </c:pt>
              </c:numCache>
            </c:numRef>
          </c:cat>
          <c:val>
            <c:numRef>
              <c:f>'G-80'!$C$6:$C$12</c:f>
              <c:numCache>
                <c:formatCode>General</c:formatCode>
                <c:ptCount val="7"/>
                <c:pt idx="0">
                  <c:v>469</c:v>
                </c:pt>
                <c:pt idx="1">
                  <c:v>466</c:v>
                </c:pt>
                <c:pt idx="2">
                  <c:v>477</c:v>
                </c:pt>
                <c:pt idx="3">
                  <c:v>463</c:v>
                </c:pt>
                <c:pt idx="4">
                  <c:v>453</c:v>
                </c:pt>
                <c:pt idx="5">
                  <c:v>458</c:v>
                </c:pt>
                <c:pt idx="6">
                  <c:v>447</c:v>
                </c:pt>
              </c:numCache>
            </c:numRef>
          </c:val>
          <c:smooth val="0"/>
          <c:extLst>
            <c:ext xmlns:c16="http://schemas.microsoft.com/office/drawing/2014/chart" uri="{C3380CC4-5D6E-409C-BE32-E72D297353CC}">
              <c16:uniqueId val="{00000001-0D31-4F56-8DBB-4F7BE972EA35}"/>
            </c:ext>
          </c:extLst>
        </c:ser>
        <c:ser>
          <c:idx val="2"/>
          <c:order val="2"/>
          <c:tx>
            <c:strRef>
              <c:f>'G-80'!$D$5</c:f>
              <c:strCache>
                <c:ptCount val="1"/>
                <c:pt idx="0">
                  <c:v>SK science</c:v>
                </c:pt>
              </c:strCache>
            </c:strRef>
          </c:tx>
          <c:spPr>
            <a:ln w="21960">
              <a:solidFill>
                <a:srgbClr val="7F7F7F"/>
              </a:solidFill>
              <a:round/>
            </a:ln>
          </c:spPr>
          <c:marker>
            <c:symbol val="circle"/>
            <c:size val="5"/>
            <c:spPr>
              <a:solidFill>
                <a:srgbClr val="7F7F7F"/>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'G-80'!$A$6:$A$12</c:f>
              <c:numCache>
                <c:formatCode>General</c:formatCode>
                <c:ptCount val="7"/>
                <c:pt idx="0">
                  <c:v>2003</c:v>
                </c:pt>
                <c:pt idx="1">
                  <c:v>2006</c:v>
                </c:pt>
                <c:pt idx="2">
                  <c:v>2009</c:v>
                </c:pt>
                <c:pt idx="3">
                  <c:v>2012</c:v>
                </c:pt>
                <c:pt idx="4">
                  <c:v>2015</c:v>
                </c:pt>
                <c:pt idx="5">
                  <c:v>2018</c:v>
                </c:pt>
                <c:pt idx="6">
                  <c:v>2022</c:v>
                </c:pt>
              </c:numCache>
            </c:numRef>
          </c:cat>
          <c:val>
            <c:numRef>
              <c:f>'G-80'!$D$6:$D$12</c:f>
              <c:numCache>
                <c:formatCode>General</c:formatCode>
                <c:ptCount val="7"/>
                <c:pt idx="1">
                  <c:v>488</c:v>
                </c:pt>
                <c:pt idx="2">
                  <c:v>490</c:v>
                </c:pt>
                <c:pt idx="3">
                  <c:v>471</c:v>
                </c:pt>
                <c:pt idx="4">
                  <c:v>461</c:v>
                </c:pt>
                <c:pt idx="5">
                  <c:v>464</c:v>
                </c:pt>
                <c:pt idx="6">
                  <c:v>462</c:v>
                </c:pt>
              </c:numCache>
            </c:numRef>
          </c:val>
          <c:smooth val="0"/>
          <c:extLst>
            <c:ext xmlns:c16="http://schemas.microsoft.com/office/drawing/2014/chart" uri="{C3380CC4-5D6E-409C-BE32-E72D297353CC}">
              <c16:uniqueId val="{00000002-0D31-4F56-8DBB-4F7BE972EA35}"/>
            </c:ext>
          </c:extLst>
        </c:ser>
        <c:ser>
          <c:idx val="3"/>
          <c:order val="3"/>
          <c:tx>
            <c:strRef>
              <c:f>'G-80'!$E$5</c:f>
              <c:strCache>
                <c:ptCount val="1"/>
                <c:pt idx="0">
                  <c:v>OECD mathematics</c:v>
                </c:pt>
              </c:strCache>
            </c:strRef>
          </c:tx>
          <c:spPr>
            <a:ln w="21960">
              <a:solidFill>
                <a:srgbClr val="1F77B4"/>
              </a:solidFill>
              <a:prstDash val="dash"/>
              <a:round/>
            </a:ln>
          </c:spPr>
          <c:marker>
            <c:symbol val="circle"/>
            <c:size val="5"/>
            <c:spPr>
              <a:solidFill>
                <a:srgbClr val="1F77B4"/>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'G-80'!$A$6:$A$12</c:f>
              <c:numCache>
                <c:formatCode>General</c:formatCode>
                <c:ptCount val="7"/>
                <c:pt idx="0">
                  <c:v>2003</c:v>
                </c:pt>
                <c:pt idx="1">
                  <c:v>2006</c:v>
                </c:pt>
                <c:pt idx="2">
                  <c:v>2009</c:v>
                </c:pt>
                <c:pt idx="3">
                  <c:v>2012</c:v>
                </c:pt>
                <c:pt idx="4">
                  <c:v>2015</c:v>
                </c:pt>
                <c:pt idx="5">
                  <c:v>2018</c:v>
                </c:pt>
                <c:pt idx="6">
                  <c:v>2022</c:v>
                </c:pt>
              </c:numCache>
            </c:numRef>
          </c:cat>
          <c:val>
            <c:numRef>
              <c:f>'G-80'!$E$6:$E$12</c:f>
              <c:numCache>
                <c:formatCode>General</c:formatCode>
                <c:ptCount val="7"/>
                <c:pt idx="0">
                  <c:v>500</c:v>
                </c:pt>
                <c:pt idx="1">
                  <c:v>498</c:v>
                </c:pt>
                <c:pt idx="2">
                  <c:v>496</c:v>
                </c:pt>
                <c:pt idx="3">
                  <c:v>494</c:v>
                </c:pt>
                <c:pt idx="4">
                  <c:v>490</c:v>
                </c:pt>
                <c:pt idx="5">
                  <c:v>489</c:v>
                </c:pt>
                <c:pt idx="6">
                  <c:v>472</c:v>
                </c:pt>
              </c:numCache>
            </c:numRef>
          </c:val>
          <c:smooth val="0"/>
          <c:extLst>
            <c:ext xmlns:c16="http://schemas.microsoft.com/office/drawing/2014/chart" uri="{C3380CC4-5D6E-409C-BE32-E72D297353CC}">
              <c16:uniqueId val="{00000003-0D31-4F56-8DBB-4F7BE972EA35}"/>
            </c:ext>
          </c:extLst>
        </c:ser>
        <c:ser>
          <c:idx val="4"/>
          <c:order val="4"/>
          <c:tx>
            <c:strRef>
              <c:f>'G-80'!$F$5</c:f>
              <c:strCache>
                <c:ptCount val="1"/>
                <c:pt idx="0">
                  <c:v>OECD reading</c:v>
                </c:pt>
              </c:strCache>
            </c:strRef>
          </c:tx>
          <c:spPr>
            <a:ln w="21960">
              <a:solidFill>
                <a:srgbClr val="FF7F0E"/>
              </a:solidFill>
              <a:prstDash val="dash"/>
              <a:round/>
            </a:ln>
          </c:spPr>
          <c:marker>
            <c:symbol val="circle"/>
            <c:size val="5"/>
            <c:spPr>
              <a:solidFill>
                <a:srgbClr val="FF7F0E"/>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'G-80'!$A$6:$A$12</c:f>
              <c:numCache>
                <c:formatCode>General</c:formatCode>
                <c:ptCount val="7"/>
                <c:pt idx="0">
                  <c:v>2003</c:v>
                </c:pt>
                <c:pt idx="1">
                  <c:v>2006</c:v>
                </c:pt>
                <c:pt idx="2">
                  <c:v>2009</c:v>
                </c:pt>
                <c:pt idx="3">
                  <c:v>2012</c:v>
                </c:pt>
                <c:pt idx="4">
                  <c:v>2015</c:v>
                </c:pt>
                <c:pt idx="5">
                  <c:v>2018</c:v>
                </c:pt>
                <c:pt idx="6">
                  <c:v>2022</c:v>
                </c:pt>
              </c:numCache>
            </c:numRef>
          </c:cat>
          <c:val>
            <c:numRef>
              <c:f>'G-80'!$F$6:$F$12</c:f>
              <c:numCache>
                <c:formatCode>General</c:formatCode>
                <c:ptCount val="7"/>
                <c:pt idx="0">
                  <c:v>494</c:v>
                </c:pt>
                <c:pt idx="1">
                  <c:v>492</c:v>
                </c:pt>
                <c:pt idx="2">
                  <c:v>493</c:v>
                </c:pt>
                <c:pt idx="3">
                  <c:v>496</c:v>
                </c:pt>
                <c:pt idx="4">
                  <c:v>493</c:v>
                </c:pt>
                <c:pt idx="5">
                  <c:v>487</c:v>
                </c:pt>
                <c:pt idx="6">
                  <c:v>476</c:v>
                </c:pt>
              </c:numCache>
            </c:numRef>
          </c:val>
          <c:smooth val="0"/>
          <c:extLst>
            <c:ext xmlns:c16="http://schemas.microsoft.com/office/drawing/2014/chart" uri="{C3380CC4-5D6E-409C-BE32-E72D297353CC}">
              <c16:uniqueId val="{00000004-0D31-4F56-8DBB-4F7BE972EA35}"/>
            </c:ext>
          </c:extLst>
        </c:ser>
        <c:ser>
          <c:idx val="5"/>
          <c:order val="5"/>
          <c:tx>
            <c:strRef>
              <c:f>'G-80'!$G$5</c:f>
              <c:strCache>
                <c:ptCount val="1"/>
                <c:pt idx="0">
                  <c:v>OECD science</c:v>
                </c:pt>
              </c:strCache>
            </c:strRef>
          </c:tx>
          <c:spPr>
            <a:ln w="21960">
              <a:solidFill>
                <a:srgbClr val="7F7F7F"/>
              </a:solidFill>
              <a:prstDash val="dash"/>
              <a:round/>
            </a:ln>
          </c:spPr>
          <c:marker>
            <c:symbol val="circle"/>
            <c:size val="5"/>
            <c:spPr>
              <a:solidFill>
                <a:srgbClr val="7F7F7F"/>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'G-80'!$A$6:$A$12</c:f>
              <c:numCache>
                <c:formatCode>General</c:formatCode>
                <c:ptCount val="7"/>
                <c:pt idx="0">
                  <c:v>2003</c:v>
                </c:pt>
                <c:pt idx="1">
                  <c:v>2006</c:v>
                </c:pt>
                <c:pt idx="2">
                  <c:v>2009</c:v>
                </c:pt>
                <c:pt idx="3">
                  <c:v>2012</c:v>
                </c:pt>
                <c:pt idx="4">
                  <c:v>2015</c:v>
                </c:pt>
                <c:pt idx="5">
                  <c:v>2018</c:v>
                </c:pt>
                <c:pt idx="6">
                  <c:v>2022</c:v>
                </c:pt>
              </c:numCache>
            </c:numRef>
          </c:cat>
          <c:val>
            <c:numRef>
              <c:f>'G-80'!$G$6:$G$12</c:f>
              <c:numCache>
                <c:formatCode>General</c:formatCode>
                <c:ptCount val="7"/>
                <c:pt idx="1">
                  <c:v>500</c:v>
                </c:pt>
                <c:pt idx="2">
                  <c:v>501</c:v>
                </c:pt>
                <c:pt idx="3">
                  <c:v>501</c:v>
                </c:pt>
                <c:pt idx="4">
                  <c:v>493</c:v>
                </c:pt>
                <c:pt idx="5">
                  <c:v>489</c:v>
                </c:pt>
                <c:pt idx="6">
                  <c:v>485</c:v>
                </c:pt>
              </c:numCache>
            </c:numRef>
          </c:val>
          <c:smooth val="0"/>
          <c:extLst>
            <c:ext xmlns:c16="http://schemas.microsoft.com/office/drawing/2014/chart" uri="{C3380CC4-5D6E-409C-BE32-E72D297353CC}">
              <c16:uniqueId val="{00000005-0D31-4F56-8DBB-4F7BE972EA35}"/>
            </c:ext>
          </c:extLst>
        </c:ser>
        <c:dLbls>
          <c:showLegendKey val="0"/>
          <c:showVal val="0"/>
          <c:showCatName val="0"/>
          <c:showSerName val="0"/>
          <c:showPercent val="0"/>
          <c:showBubbleSize val="0"/>
        </c:dLbls>
        <c:hiLowLines>
          <c:spPr>
            <a:ln w="0">
              <a:noFill/>
            </a:ln>
          </c:spPr>
        </c:hiLowLines>
        <c:marker val="1"/>
        <c:smooth val="0"/>
        <c:axId val="62057582"/>
        <c:axId val="37523930"/>
      </c:lineChart>
      <c:catAx>
        <c:axId val="6205758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lgn="ctr">
              <a:defRPr lang="en-US" sz="1000" b="0" i="0" u="none" strike="noStrike" kern="1200" spc="-1" baseline="0">
                <a:solidFill>
                  <a:srgbClr val="000000"/>
                </a:solidFill>
                <a:latin typeface="Arial" panose="020B0604020202020204" pitchFamily="34" charset="0"/>
                <a:ea typeface="+mn-ea"/>
                <a:cs typeface="Arial" panose="020B0604020202020204" pitchFamily="34" charset="0"/>
              </a:defRPr>
            </a:pPr>
            <a:endParaRPr lang="en-US"/>
          </a:p>
        </c:txPr>
        <c:crossAx val="37523930"/>
        <c:crosses val="autoZero"/>
        <c:auto val="1"/>
        <c:lblAlgn val="ctr"/>
        <c:lblOffset val="100"/>
        <c:noMultiLvlLbl val="0"/>
      </c:catAx>
      <c:valAx>
        <c:axId val="37523930"/>
        <c:scaling>
          <c:orientation val="minMax"/>
          <c:min val="440"/>
        </c:scaling>
        <c:delete val="0"/>
        <c:axPos val="l"/>
        <c:majorGridlines>
          <c:spPr>
            <a:ln w="9360">
              <a:solidFill>
                <a:srgbClr val="878787"/>
              </a:solidFill>
              <a:round/>
            </a:ln>
          </c:spPr>
        </c:majorGridlines>
        <c:title>
          <c:tx>
            <c:rich>
              <a:bodyPr rot="-5400000"/>
              <a:lstStyle/>
              <a:p>
                <a:pPr>
                  <a:defRPr sz="700" b="1" strike="noStrike" spc="-1">
                    <a:solidFill>
                      <a:srgbClr val="000000"/>
                    </a:solidFill>
                    <a:latin typeface="Arial" panose="020B0604020202020204" pitchFamily="34" charset="0"/>
                    <a:cs typeface="Arial" panose="020B0604020202020204" pitchFamily="34" charset="0"/>
                  </a:defRPr>
                </a:pPr>
                <a:r>
                  <a:rPr lang="en-US" sz="700" b="1" strike="noStrike" spc="-1">
                    <a:solidFill>
                      <a:srgbClr val="000000"/>
                    </a:solidFill>
                    <a:latin typeface="Arial" panose="020B0604020202020204" pitchFamily="34" charset="0"/>
                    <a:cs typeface="Arial" panose="020B0604020202020204" pitchFamily="34" charset="0"/>
                  </a:rPr>
                  <a:t>PISA score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Arial" panose="020B0604020202020204" pitchFamily="34" charset="0"/>
                <a:cs typeface="Arial" panose="020B0604020202020204" pitchFamily="34" charset="0"/>
              </a:defRPr>
            </a:pPr>
            <a:endParaRPr lang="en-US"/>
          </a:p>
        </c:txPr>
        <c:crossAx val="62057582"/>
        <c:crosses val="autoZero"/>
        <c:crossBetween val="between"/>
      </c:valAx>
      <c:spPr>
        <a:noFill/>
        <a:ln w="0">
          <a:noFill/>
        </a:ln>
      </c:spPr>
    </c:plotArea>
    <c:legend>
      <c:legendPos val="b"/>
      <c:overlay val="0"/>
      <c:spPr>
        <a:noFill/>
        <a:ln w="0">
          <a:noFill/>
        </a:ln>
      </c:spPr>
      <c:txPr>
        <a:bodyPr/>
        <a:lstStyle/>
        <a:p>
          <a:pPr>
            <a:defRPr sz="700" b="0" strike="noStrike" spc="-1">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1"/>
  </c:chart>
  <c:spPr>
    <a:solidFill>
      <a:srgbClr val="FFFFFF"/>
    </a:solidFill>
    <a:ln w="9360">
      <a:solidFill>
        <a:srgbClr val="D9D9D9">
          <a:alpha val="0"/>
        </a:srgbClr>
      </a:solidFill>
      <a:round/>
    </a:ln>
  </c:sp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60731697101692084"/>
        </c:manualLayout>
      </c:layout>
      <c:lineChart>
        <c:grouping val="standard"/>
        <c:varyColors val="0"/>
        <c:ser>
          <c:idx val="0"/>
          <c:order val="0"/>
          <c:tx>
            <c:strRef>
              <c:f>'G-81'!$B$5</c:f>
              <c:strCache>
                <c:ptCount val="1"/>
                <c:pt idx="0">
                  <c:v>Men (average years)</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'G-81'!$A$6:$A$19</c:f>
              <c:numCache>
                <c:formatCode>General</c:formatCode>
                <c:ptCount val="14"/>
                <c:pt idx="0">
                  <c:v>1950</c:v>
                </c:pt>
                <c:pt idx="1">
                  <c:v>1955</c:v>
                </c:pt>
                <c:pt idx="2">
                  <c:v>1960</c:v>
                </c:pt>
                <c:pt idx="3">
                  <c:v>1965</c:v>
                </c:pt>
                <c:pt idx="4">
                  <c:v>1970</c:v>
                </c:pt>
                <c:pt idx="5">
                  <c:v>1975</c:v>
                </c:pt>
                <c:pt idx="6">
                  <c:v>1980</c:v>
                </c:pt>
                <c:pt idx="7">
                  <c:v>1985</c:v>
                </c:pt>
                <c:pt idx="8">
                  <c:v>1990</c:v>
                </c:pt>
                <c:pt idx="9">
                  <c:v>1995</c:v>
                </c:pt>
                <c:pt idx="10">
                  <c:v>2000</c:v>
                </c:pt>
                <c:pt idx="11">
                  <c:v>2005</c:v>
                </c:pt>
                <c:pt idx="12">
                  <c:v>2010</c:v>
                </c:pt>
                <c:pt idx="13">
                  <c:v>2015</c:v>
                </c:pt>
              </c:numCache>
            </c:numRef>
          </c:cat>
          <c:val>
            <c:numRef>
              <c:f>'G-81'!$B$6:$B$19</c:f>
              <c:numCache>
                <c:formatCode>General</c:formatCode>
                <c:ptCount val="14"/>
                <c:pt idx="0">
                  <c:v>8.9700000000000006</c:v>
                </c:pt>
                <c:pt idx="1">
                  <c:v>9.1</c:v>
                </c:pt>
                <c:pt idx="2">
                  <c:v>9.14</c:v>
                </c:pt>
                <c:pt idx="3">
                  <c:v>9.83</c:v>
                </c:pt>
                <c:pt idx="4">
                  <c:v>10.71</c:v>
                </c:pt>
                <c:pt idx="5">
                  <c:v>11.01</c:v>
                </c:pt>
                <c:pt idx="6">
                  <c:v>11.2</c:v>
                </c:pt>
                <c:pt idx="7">
                  <c:v>11.23</c:v>
                </c:pt>
                <c:pt idx="8">
                  <c:v>11.83</c:v>
                </c:pt>
                <c:pt idx="9">
                  <c:v>12.23</c:v>
                </c:pt>
                <c:pt idx="10">
                  <c:v>12.42</c:v>
                </c:pt>
                <c:pt idx="11">
                  <c:v>12.02</c:v>
                </c:pt>
                <c:pt idx="12">
                  <c:v>12.24</c:v>
                </c:pt>
                <c:pt idx="13">
                  <c:v>12.68</c:v>
                </c:pt>
              </c:numCache>
            </c:numRef>
          </c:val>
          <c:smooth val="0"/>
          <c:extLst>
            <c:ext xmlns:c16="http://schemas.microsoft.com/office/drawing/2014/chart" uri="{C3380CC4-5D6E-409C-BE32-E72D297353CC}">
              <c16:uniqueId val="{00000009-1FFF-42E4-940C-F8B0A2F24E2D}"/>
            </c:ext>
          </c:extLst>
        </c:ser>
        <c:ser>
          <c:idx val="1"/>
          <c:order val="1"/>
          <c:tx>
            <c:strRef>
              <c:f>'G-81'!$C$5</c:f>
              <c:strCache>
                <c:ptCount val="1"/>
                <c:pt idx="0">
                  <c:v>Women (average years)</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'G-81'!$A$6:$A$19</c:f>
              <c:numCache>
                <c:formatCode>General</c:formatCode>
                <c:ptCount val="14"/>
                <c:pt idx="0">
                  <c:v>1950</c:v>
                </c:pt>
                <c:pt idx="1">
                  <c:v>1955</c:v>
                </c:pt>
                <c:pt idx="2">
                  <c:v>1960</c:v>
                </c:pt>
                <c:pt idx="3">
                  <c:v>1965</c:v>
                </c:pt>
                <c:pt idx="4">
                  <c:v>1970</c:v>
                </c:pt>
                <c:pt idx="5">
                  <c:v>1975</c:v>
                </c:pt>
                <c:pt idx="6">
                  <c:v>1980</c:v>
                </c:pt>
                <c:pt idx="7">
                  <c:v>1985</c:v>
                </c:pt>
                <c:pt idx="8">
                  <c:v>1990</c:v>
                </c:pt>
                <c:pt idx="9">
                  <c:v>1995</c:v>
                </c:pt>
                <c:pt idx="10">
                  <c:v>2000</c:v>
                </c:pt>
                <c:pt idx="11">
                  <c:v>2005</c:v>
                </c:pt>
                <c:pt idx="12">
                  <c:v>2010</c:v>
                </c:pt>
                <c:pt idx="13">
                  <c:v>2015</c:v>
                </c:pt>
              </c:numCache>
            </c:numRef>
          </c:cat>
          <c:val>
            <c:numRef>
              <c:f>'G-81'!$C$6:$C$19</c:f>
              <c:numCache>
                <c:formatCode>General</c:formatCode>
                <c:ptCount val="14"/>
                <c:pt idx="0">
                  <c:v>7.69</c:v>
                </c:pt>
                <c:pt idx="1">
                  <c:v>7.86</c:v>
                </c:pt>
                <c:pt idx="2">
                  <c:v>8.0299999999999994</c:v>
                </c:pt>
                <c:pt idx="3">
                  <c:v>8.49</c:v>
                </c:pt>
                <c:pt idx="4">
                  <c:v>9.01</c:v>
                </c:pt>
                <c:pt idx="5">
                  <c:v>9.52</c:v>
                </c:pt>
                <c:pt idx="6">
                  <c:v>9.9600000000000009</c:v>
                </c:pt>
                <c:pt idx="7">
                  <c:v>10.17</c:v>
                </c:pt>
                <c:pt idx="8">
                  <c:v>10.84</c:v>
                </c:pt>
                <c:pt idx="9">
                  <c:v>11.49</c:v>
                </c:pt>
                <c:pt idx="10">
                  <c:v>11.9</c:v>
                </c:pt>
                <c:pt idx="11">
                  <c:v>12.04</c:v>
                </c:pt>
                <c:pt idx="12">
                  <c:v>12.44</c:v>
                </c:pt>
                <c:pt idx="13">
                  <c:v>12.74</c:v>
                </c:pt>
              </c:numCache>
            </c:numRef>
          </c:val>
          <c:smooth val="0"/>
          <c:extLst>
            <c:ext xmlns:c16="http://schemas.microsoft.com/office/drawing/2014/chart" uri="{C3380CC4-5D6E-409C-BE32-E72D297353CC}">
              <c16:uniqueId val="{0000000B-1FFF-42E4-940C-F8B0A2F24E2D}"/>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valAx>
      <c:spPr>
        <a:solidFill>
          <a:sysClr val="window" lastClr="FFFFFF"/>
        </a:solidFill>
        <a:ln>
          <a:noFill/>
        </a:ln>
        <a:effectLst/>
      </c:spPr>
    </c:plotArea>
    <c:legend>
      <c:legendPos val="b"/>
      <c:layout>
        <c:manualLayout>
          <c:xMode val="edge"/>
          <c:yMode val="edge"/>
          <c:x val="4.4955552218098075E-3"/>
          <c:y val="0.81216330671432024"/>
          <c:w val="0.99221016727747746"/>
          <c:h val="0.14384830885501015"/>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span"/>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60731697101692084"/>
        </c:manualLayout>
      </c:layout>
      <c:lineChart>
        <c:grouping val="standard"/>
        <c:varyColors val="0"/>
        <c:ser>
          <c:idx val="0"/>
          <c:order val="0"/>
          <c:tx>
            <c:strRef>
              <c:f>'G-82'!$B$5</c:f>
              <c:strCache>
                <c:ptCount val="1"/>
                <c:pt idx="0">
                  <c:v>Slovakia</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'G-82'!$A$6:$A$33</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'G-82'!$B$6:$B$33</c:f>
              <c:numCache>
                <c:formatCode>General</c:formatCode>
                <c:ptCount val="28"/>
                <c:pt idx="0">
                  <c:v>10.3</c:v>
                </c:pt>
                <c:pt idx="1">
                  <c:v>9.9</c:v>
                </c:pt>
                <c:pt idx="2">
                  <c:v>10.3</c:v>
                </c:pt>
                <c:pt idx="3">
                  <c:v>10.9</c:v>
                </c:pt>
                <c:pt idx="4">
                  <c:v>10.9</c:v>
                </c:pt>
                <c:pt idx="5">
                  <c:v>11.8</c:v>
                </c:pt>
                <c:pt idx="6">
                  <c:v>12.8</c:v>
                </c:pt>
                <c:pt idx="7">
                  <c:v>14</c:v>
                </c:pt>
                <c:pt idx="8">
                  <c:v>14.5</c:v>
                </c:pt>
                <c:pt idx="9">
                  <c:v>14.4</c:v>
                </c:pt>
                <c:pt idx="10">
                  <c:v>14.8</c:v>
                </c:pt>
                <c:pt idx="11">
                  <c:v>15.8</c:v>
                </c:pt>
                <c:pt idx="12">
                  <c:v>17.3</c:v>
                </c:pt>
                <c:pt idx="13">
                  <c:v>18.600000000000001</c:v>
                </c:pt>
                <c:pt idx="14">
                  <c:v>19</c:v>
                </c:pt>
                <c:pt idx="15">
                  <c:v>19.899999999999999</c:v>
                </c:pt>
                <c:pt idx="16">
                  <c:v>20.399999999999999</c:v>
                </c:pt>
                <c:pt idx="17">
                  <c:v>21.1</c:v>
                </c:pt>
                <c:pt idx="18">
                  <c:v>22</c:v>
                </c:pt>
                <c:pt idx="19">
                  <c:v>23.1</c:v>
                </c:pt>
                <c:pt idx="20">
                  <c:v>24.6</c:v>
                </c:pt>
                <c:pt idx="21">
                  <c:v>25.8</c:v>
                </c:pt>
                <c:pt idx="22">
                  <c:v>26.8</c:v>
                </c:pt>
                <c:pt idx="23">
                  <c:v>27.9</c:v>
                </c:pt>
                <c:pt idx="24">
                  <c:v>29.2</c:v>
                </c:pt>
                <c:pt idx="25">
                  <c:v>28.8</c:v>
                </c:pt>
                <c:pt idx="26">
                  <c:v>29</c:v>
                </c:pt>
                <c:pt idx="27">
                  <c:v>29.8</c:v>
                </c:pt>
              </c:numCache>
            </c:numRef>
          </c:val>
          <c:smooth val="0"/>
          <c:extLst>
            <c:ext xmlns:c16="http://schemas.microsoft.com/office/drawing/2014/chart" uri="{C3380CC4-5D6E-409C-BE32-E72D297353CC}">
              <c16:uniqueId val="{00000017-298F-4D95-BDF2-CF47F0FCAAE7}"/>
            </c:ext>
          </c:extLst>
        </c:ser>
        <c:ser>
          <c:idx val="1"/>
          <c:order val="1"/>
          <c:tx>
            <c:strRef>
              <c:f>'G-82'!$C$5</c:f>
              <c:strCache>
                <c:ptCount val="1"/>
                <c:pt idx="0">
                  <c:v>EU27</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'G-82'!$A$6:$A$33</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'G-82'!$C$6:$C$33</c:f>
              <c:numCache>
                <c:formatCode>General</c:formatCode>
                <c:ptCount val="28"/>
                <c:pt idx="4">
                  <c:v>18.8</c:v>
                </c:pt>
                <c:pt idx="5">
                  <c:v>19.8</c:v>
                </c:pt>
                <c:pt idx="6">
                  <c:v>20.9</c:v>
                </c:pt>
                <c:pt idx="7">
                  <c:v>21.5</c:v>
                </c:pt>
                <c:pt idx="8">
                  <c:v>21.9</c:v>
                </c:pt>
                <c:pt idx="9">
                  <c:v>22.4</c:v>
                </c:pt>
                <c:pt idx="10">
                  <c:v>23.1</c:v>
                </c:pt>
                <c:pt idx="11">
                  <c:v>23.9</c:v>
                </c:pt>
                <c:pt idx="12">
                  <c:v>24.6</c:v>
                </c:pt>
                <c:pt idx="13">
                  <c:v>25.4</c:v>
                </c:pt>
                <c:pt idx="14">
                  <c:v>26.2</c:v>
                </c:pt>
                <c:pt idx="15">
                  <c:v>27.1</c:v>
                </c:pt>
                <c:pt idx="16">
                  <c:v>27.8</c:v>
                </c:pt>
                <c:pt idx="17">
                  <c:v>28.5</c:v>
                </c:pt>
                <c:pt idx="18">
                  <c:v>29.1</c:v>
                </c:pt>
                <c:pt idx="19">
                  <c:v>29.9</c:v>
                </c:pt>
                <c:pt idx="20">
                  <c:v>30.7</c:v>
                </c:pt>
                <c:pt idx="21">
                  <c:v>31.7</c:v>
                </c:pt>
                <c:pt idx="22">
                  <c:v>32.799999999999997</c:v>
                </c:pt>
                <c:pt idx="23">
                  <c:v>33.6</c:v>
                </c:pt>
                <c:pt idx="24">
                  <c:v>34.200000000000003</c:v>
                </c:pt>
                <c:pt idx="25">
                  <c:v>35.1</c:v>
                </c:pt>
                <c:pt idx="26">
                  <c:v>36.1</c:v>
                </c:pt>
                <c:pt idx="27">
                  <c:v>36.9</c:v>
                </c:pt>
              </c:numCache>
            </c:numRef>
          </c:val>
          <c:smooth val="0"/>
          <c:extLst>
            <c:ext xmlns:c16="http://schemas.microsoft.com/office/drawing/2014/chart" uri="{C3380CC4-5D6E-409C-BE32-E72D297353CC}">
              <c16:uniqueId val="{00000019-298F-4D95-BDF2-CF47F0FCAAE7}"/>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valAx>
      <c:spPr>
        <a:solidFill>
          <a:sysClr val="window" lastClr="FFFFFF"/>
        </a:solidFill>
        <a:ln>
          <a:noFill/>
        </a:ln>
        <a:effectLst/>
      </c:spPr>
    </c:plotArea>
    <c:legend>
      <c:legendPos val="b"/>
      <c:layout>
        <c:manualLayout>
          <c:xMode val="edge"/>
          <c:yMode val="edge"/>
          <c:x val="4.4955552218098075E-3"/>
          <c:y val="0.81216330671432024"/>
          <c:w val="0.99221016727747746"/>
          <c:h val="0.14384830885501015"/>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span"/>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'G-83'!$B$5</c:f>
              <c:strCache>
                <c:ptCount val="1"/>
                <c:pt idx="0">
                  <c:v>2000–2005</c:v>
                </c:pt>
              </c:strCache>
            </c:strRef>
          </c:tx>
          <c:spPr>
            <a:solidFill>
              <a:schemeClr val="accent1"/>
            </a:solidFill>
            <a:ln>
              <a:noFill/>
            </a:ln>
            <a:effectLst/>
          </c:spPr>
          <c:invertIfNegative val="0"/>
          <c:cat>
            <c:strRef>
              <c:f>'G-83'!$A$6:$A$9</c:f>
              <c:strCache>
                <c:ptCount val="4"/>
                <c:pt idx="0">
                  <c:v>Bratislava</c:v>
                </c:pt>
                <c:pt idx="1">
                  <c:v>West</c:v>
                </c:pt>
                <c:pt idx="2">
                  <c:v>Centre</c:v>
                </c:pt>
                <c:pt idx="3">
                  <c:v>East</c:v>
                </c:pt>
              </c:strCache>
            </c:strRef>
          </c:cat>
          <c:val>
            <c:numRef>
              <c:f>'G-83'!$B$6:$B$9</c:f>
              <c:numCache>
                <c:formatCode>General</c:formatCode>
                <c:ptCount val="4"/>
                <c:pt idx="0">
                  <c:v>26.1</c:v>
                </c:pt>
                <c:pt idx="1">
                  <c:v>9.4</c:v>
                </c:pt>
                <c:pt idx="2">
                  <c:v>10.7</c:v>
                </c:pt>
                <c:pt idx="3">
                  <c:v>9.6</c:v>
                </c:pt>
              </c:numCache>
            </c:numRef>
          </c:val>
          <c:extLst>
            <c:ext xmlns:c16="http://schemas.microsoft.com/office/drawing/2014/chart" uri="{C3380CC4-5D6E-409C-BE32-E72D297353CC}">
              <c16:uniqueId val="{00000003-E0A5-4C70-86A4-32B6766550F2}"/>
            </c:ext>
          </c:extLst>
        </c:ser>
        <c:ser>
          <c:idx val="1"/>
          <c:order val="1"/>
          <c:tx>
            <c:strRef>
              <c:f>'G-83'!$C$5</c:f>
              <c:strCache>
                <c:ptCount val="1"/>
                <c:pt idx="0">
                  <c:v>2019–2024</c:v>
                </c:pt>
              </c:strCache>
            </c:strRef>
          </c:tx>
          <c:spPr>
            <a:solidFill>
              <a:schemeClr val="accent2"/>
            </a:solidFill>
            <a:ln>
              <a:noFill/>
            </a:ln>
            <a:effectLst/>
          </c:spPr>
          <c:invertIfNegative val="0"/>
          <c:cat>
            <c:strRef>
              <c:f>'G-83'!$A$6:$A$9</c:f>
              <c:strCache>
                <c:ptCount val="4"/>
                <c:pt idx="0">
                  <c:v>Bratislava</c:v>
                </c:pt>
                <c:pt idx="1">
                  <c:v>West</c:v>
                </c:pt>
                <c:pt idx="2">
                  <c:v>Centre</c:v>
                </c:pt>
                <c:pt idx="3">
                  <c:v>East</c:v>
                </c:pt>
              </c:strCache>
            </c:strRef>
          </c:cat>
          <c:val>
            <c:numRef>
              <c:f>'G-83'!$C$6:$C$9</c:f>
              <c:numCache>
                <c:formatCode>General</c:formatCode>
                <c:ptCount val="4"/>
                <c:pt idx="0">
                  <c:v>48.1</c:v>
                </c:pt>
                <c:pt idx="1">
                  <c:v>23.6</c:v>
                </c:pt>
                <c:pt idx="2">
                  <c:v>25.2</c:v>
                </c:pt>
                <c:pt idx="3">
                  <c:v>26.1</c:v>
                </c:pt>
              </c:numCache>
            </c:numRef>
          </c:val>
          <c:extLst>
            <c:ext xmlns:c16="http://schemas.microsoft.com/office/drawing/2014/chart" uri="{C3380CC4-5D6E-409C-BE32-E72D297353CC}">
              <c16:uniqueId val="{00000005-E0A5-4C70-86A4-32B6766550F2}"/>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'G-84'!$C$5</c:f>
              <c:strCache>
                <c:ptCount val="1"/>
                <c:pt idx="0">
                  <c:v>Share of growth </c:v>
                </c:pt>
              </c:strCache>
            </c:strRef>
          </c:tx>
          <c:spPr>
            <a:solidFill>
              <a:schemeClr val="accent1"/>
            </a:solidFill>
            <a:ln>
              <a:noFill/>
            </a:ln>
            <a:effectLst/>
          </c:spPr>
          <c:invertIfNegative val="0"/>
          <c:cat>
            <c:strRef>
              <c:f>'G-84'!$B$6:$B$8</c:f>
              <c:strCache>
                <c:ptCount val="3"/>
                <c:pt idx="0">
                  <c:v>TFP</c:v>
                </c:pt>
                <c:pt idx="1">
                  <c:v>Human capital</c:v>
                </c:pt>
                <c:pt idx="2">
                  <c:v>Capital intensity</c:v>
                </c:pt>
              </c:strCache>
            </c:strRef>
          </c:cat>
          <c:val>
            <c:numRef>
              <c:f>'G-84'!$C$6:$C$8</c:f>
              <c:numCache>
                <c:formatCode>General</c:formatCode>
                <c:ptCount val="3"/>
                <c:pt idx="0">
                  <c:v>49.6</c:v>
                </c:pt>
                <c:pt idx="1">
                  <c:v>40.5</c:v>
                </c:pt>
                <c:pt idx="2">
                  <c:v>9.8000000000000007</c:v>
                </c:pt>
              </c:numCache>
            </c:numRef>
          </c:val>
          <c:extLst>
            <c:ext xmlns:c16="http://schemas.microsoft.com/office/drawing/2014/chart" uri="{C3380CC4-5D6E-409C-BE32-E72D297353CC}">
              <c16:uniqueId val="{00000002-382F-4D64-970A-7C9373201C5B}"/>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'G-85'!$D$5</c:f>
              <c:strCache>
                <c:ptCount val="1"/>
                <c:pt idx="0">
                  <c:v>Score (average of maths and science)</c:v>
                </c:pt>
              </c:strCache>
            </c:strRef>
          </c:tx>
          <c:spPr>
            <a:solidFill>
              <a:schemeClr val="accent1"/>
            </a:solidFill>
            <a:ln>
              <a:noFill/>
            </a:ln>
            <a:effectLst/>
          </c:spPr>
          <c:invertIfNegative val="0"/>
          <c:cat>
            <c:strRef>
              <c:f>'G-85'!$C$6:$C$8</c:f>
              <c:strCache>
                <c:ptCount val="3"/>
                <c:pt idx="0">
                  <c:v>Primary school</c:v>
                </c:pt>
                <c:pt idx="1">
                  <c:v>Other secondary</c:v>
                </c:pt>
                <c:pt idx="2">
                  <c:v>Gymnasium</c:v>
                </c:pt>
              </c:strCache>
            </c:strRef>
          </c:cat>
          <c:val>
            <c:numRef>
              <c:f>'G-85'!$D$6:$D$8</c:f>
              <c:numCache>
                <c:formatCode>General</c:formatCode>
                <c:ptCount val="3"/>
                <c:pt idx="0">
                  <c:v>429.8</c:v>
                </c:pt>
                <c:pt idx="1">
                  <c:v>451.6</c:v>
                </c:pt>
                <c:pt idx="2">
                  <c:v>559.4</c:v>
                </c:pt>
              </c:numCache>
            </c:numRef>
          </c:val>
          <c:extLst>
            <c:ext xmlns:c16="http://schemas.microsoft.com/office/drawing/2014/chart" uri="{C3380CC4-5D6E-409C-BE32-E72D297353CC}">
              <c16:uniqueId val="{00000003-39F2-4E12-BA6E-A54A217E16B9}"/>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min val="4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'G-86'!$C$15</c:f>
              <c:strCache>
                <c:ptCount val="1"/>
                <c:pt idx="0">
                  <c:v>Between share</c:v>
                </c:pt>
              </c:strCache>
            </c:strRef>
          </c:tx>
          <c:spPr>
            <a:solidFill>
              <a:schemeClr val="accent1"/>
            </a:solidFill>
            <a:ln>
              <a:noFill/>
            </a:ln>
            <a:effectLst/>
          </c:spPr>
          <c:invertIfNegative val="0"/>
          <c:cat>
            <c:multiLvlStrRef>
              <c:f>'G-86'!$A$16:$B$21</c:f>
              <c:multiLvlStrCache>
                <c:ptCount val="6"/>
                <c:lvl>
                  <c:pt idx="0">
                    <c:v>Maths</c:v>
                  </c:pt>
                  <c:pt idx="1">
                    <c:v>Reading</c:v>
                  </c:pt>
                  <c:pt idx="2">
                    <c:v>Science</c:v>
                  </c:pt>
                  <c:pt idx="3">
                    <c:v>Maths</c:v>
                  </c:pt>
                  <c:pt idx="4">
                    <c:v>Reading</c:v>
                  </c:pt>
                  <c:pt idx="5">
                    <c:v>Science</c:v>
                  </c:pt>
                </c:lvl>
                <c:lvl>
                  <c:pt idx="0">
                    <c:v>OECD average</c:v>
                  </c:pt>
                  <c:pt idx="3">
                    <c:v>SK</c:v>
                  </c:pt>
                </c:lvl>
              </c:multiLvlStrCache>
            </c:multiLvlStrRef>
          </c:cat>
          <c:val>
            <c:numRef>
              <c:f>'G-86'!$C$16:$C$21</c:f>
              <c:numCache>
                <c:formatCode>General</c:formatCode>
                <c:ptCount val="6"/>
                <c:pt idx="0">
                  <c:v>34.550296783447266</c:v>
                </c:pt>
                <c:pt idx="1">
                  <c:v>32.248943328857422</c:v>
                </c:pt>
                <c:pt idx="2">
                  <c:v>32.535053253173828</c:v>
                </c:pt>
                <c:pt idx="3">
                  <c:v>53.927654266357422</c:v>
                </c:pt>
                <c:pt idx="4">
                  <c:v>50.422832489013672</c:v>
                </c:pt>
                <c:pt idx="5">
                  <c:v>53.670406341552734</c:v>
                </c:pt>
              </c:numCache>
            </c:numRef>
          </c:val>
          <c:extLst>
            <c:ext xmlns:c16="http://schemas.microsoft.com/office/drawing/2014/chart" uri="{C3380CC4-5D6E-409C-BE32-E72D297353CC}">
              <c16:uniqueId val="{00000000-EDA2-41F4-A1E1-8C76EFC4B403}"/>
            </c:ext>
          </c:extLst>
        </c:ser>
        <c:ser>
          <c:idx val="1"/>
          <c:order val="1"/>
          <c:tx>
            <c:strRef>
              <c:f>'G-86'!$D$15</c:f>
              <c:strCache>
                <c:ptCount val="1"/>
                <c:pt idx="0">
                  <c:v>Within share</c:v>
                </c:pt>
              </c:strCache>
            </c:strRef>
          </c:tx>
          <c:spPr>
            <a:solidFill>
              <a:schemeClr val="accent2"/>
            </a:solidFill>
            <a:ln>
              <a:noFill/>
            </a:ln>
            <a:effectLst/>
          </c:spPr>
          <c:invertIfNegative val="0"/>
          <c:cat>
            <c:multiLvlStrRef>
              <c:f>'G-86'!$A$16:$B$21</c:f>
              <c:multiLvlStrCache>
                <c:ptCount val="6"/>
                <c:lvl>
                  <c:pt idx="0">
                    <c:v>Maths</c:v>
                  </c:pt>
                  <c:pt idx="1">
                    <c:v>Reading</c:v>
                  </c:pt>
                  <c:pt idx="2">
                    <c:v>Science</c:v>
                  </c:pt>
                  <c:pt idx="3">
                    <c:v>Maths</c:v>
                  </c:pt>
                  <c:pt idx="4">
                    <c:v>Reading</c:v>
                  </c:pt>
                  <c:pt idx="5">
                    <c:v>Science</c:v>
                  </c:pt>
                </c:lvl>
                <c:lvl>
                  <c:pt idx="0">
                    <c:v>OECD average</c:v>
                  </c:pt>
                  <c:pt idx="3">
                    <c:v>SK</c:v>
                  </c:pt>
                </c:lvl>
              </c:multiLvlStrCache>
            </c:multiLvlStrRef>
          </c:cat>
          <c:val>
            <c:numRef>
              <c:f>'G-86'!$D$16:$D$21</c:f>
              <c:numCache>
                <c:formatCode>General</c:formatCode>
                <c:ptCount val="6"/>
                <c:pt idx="0">
                  <c:v>65.44970703125</c:v>
                </c:pt>
                <c:pt idx="1">
                  <c:v>67.751052856445313</c:v>
                </c:pt>
                <c:pt idx="2">
                  <c:v>67.464950561523438</c:v>
                </c:pt>
                <c:pt idx="3">
                  <c:v>46.072345733642578</c:v>
                </c:pt>
                <c:pt idx="4">
                  <c:v>49.577167510986328</c:v>
                </c:pt>
                <c:pt idx="5">
                  <c:v>46.329593658447266</c:v>
                </c:pt>
              </c:numCache>
            </c:numRef>
          </c:val>
          <c:extLst>
            <c:ext xmlns:c16="http://schemas.microsoft.com/office/drawing/2014/chart" uri="{C3380CC4-5D6E-409C-BE32-E72D297353CC}">
              <c16:uniqueId val="{00000001-EDA2-41F4-A1E1-8C76EFC4B403}"/>
            </c:ext>
          </c:extLst>
        </c:ser>
        <c:dLbls>
          <c:showLegendKey val="0"/>
          <c:showVal val="0"/>
          <c:showCatName val="0"/>
          <c:showSerName val="0"/>
          <c:showPercent val="0"/>
          <c:showBubbleSize val="0"/>
        </c:dLbls>
        <c:gapWidth val="219"/>
        <c:overlap val="-27"/>
        <c:axId val="370710175"/>
        <c:axId val="370722175"/>
      </c:barChart>
      <c:catAx>
        <c:axId val="370710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722175"/>
        <c:crosses val="autoZero"/>
        <c:auto val="1"/>
        <c:lblAlgn val="ctr"/>
        <c:lblOffset val="100"/>
        <c:noMultiLvlLbl val="0"/>
      </c:catAx>
      <c:valAx>
        <c:axId val="37072217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710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'G-87'!$E$6</c:f>
              <c:strCache>
                <c:ptCount val="1"/>
                <c:pt idx="0">
                  <c:v>Score (average of maths and science)</c:v>
                </c:pt>
              </c:strCache>
            </c:strRef>
          </c:tx>
          <c:spPr>
            <a:solidFill>
              <a:schemeClr val="accent1"/>
            </a:solidFill>
            <a:ln>
              <a:noFill/>
            </a:ln>
            <a:effectLst/>
          </c:spPr>
          <c:invertIfNegative val="0"/>
          <c:cat>
            <c:strRef>
              <c:f>'G-87'!$D$7:$D$14</c:f>
              <c:strCache>
                <c:ptCount val="8"/>
                <c:pt idx="0">
                  <c:v>BA</c:v>
                </c:pt>
                <c:pt idx="1">
                  <c:v>ZA</c:v>
                </c:pt>
                <c:pt idx="2">
                  <c:v>TN</c:v>
                </c:pt>
                <c:pt idx="3">
                  <c:v>NR</c:v>
                </c:pt>
                <c:pt idx="4">
                  <c:v>TT</c:v>
                </c:pt>
                <c:pt idx="5">
                  <c:v>KE</c:v>
                </c:pt>
                <c:pt idx="6">
                  <c:v>PO</c:v>
                </c:pt>
                <c:pt idx="7">
                  <c:v>BB</c:v>
                </c:pt>
              </c:strCache>
            </c:strRef>
          </c:cat>
          <c:val>
            <c:numRef>
              <c:f>'G-87'!$E$7:$E$14</c:f>
              <c:numCache>
                <c:formatCode>General</c:formatCode>
                <c:ptCount val="8"/>
                <c:pt idx="0">
                  <c:v>506</c:v>
                </c:pt>
                <c:pt idx="1">
                  <c:v>495.4</c:v>
                </c:pt>
                <c:pt idx="2">
                  <c:v>486.8</c:v>
                </c:pt>
                <c:pt idx="3">
                  <c:v>469.9</c:v>
                </c:pt>
                <c:pt idx="4">
                  <c:v>466.1</c:v>
                </c:pt>
                <c:pt idx="5">
                  <c:v>440.3</c:v>
                </c:pt>
                <c:pt idx="6">
                  <c:v>422.7</c:v>
                </c:pt>
                <c:pt idx="7">
                  <c:v>422.6</c:v>
                </c:pt>
              </c:numCache>
            </c:numRef>
          </c:val>
          <c:extLst>
            <c:ext xmlns:c16="http://schemas.microsoft.com/office/drawing/2014/chart" uri="{C3380CC4-5D6E-409C-BE32-E72D297353CC}">
              <c16:uniqueId val="{00000001-9F38-4F02-8590-90343EB04767}"/>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min val="4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'G-88'!$B$5</c:f>
              <c:strCache>
                <c:ptCount val="1"/>
                <c:pt idx="0">
                  <c:v>Score (average of maths and science)</c:v>
                </c:pt>
              </c:strCache>
            </c:strRef>
          </c:tx>
          <c:spPr>
            <a:solidFill>
              <a:schemeClr val="accent1"/>
            </a:solidFill>
            <a:ln>
              <a:noFill/>
            </a:ln>
            <a:effectLst/>
          </c:spPr>
          <c:invertIfNegative val="0"/>
          <c:cat>
            <c:strRef>
              <c:f>'G-88'!$A$6:$A$8</c:f>
              <c:strCache>
                <c:ptCount val="3"/>
                <c:pt idx="0">
                  <c:v>No tertiary parent</c:v>
                </c:pt>
                <c:pt idx="1">
                  <c:v>One tertiary parent</c:v>
                </c:pt>
                <c:pt idx="2">
                  <c:v>Two tertiary parents</c:v>
                </c:pt>
              </c:strCache>
            </c:strRef>
          </c:cat>
          <c:val>
            <c:numRef>
              <c:f>'G-88'!$B$6:$B$8</c:f>
              <c:numCache>
                <c:formatCode>General</c:formatCode>
                <c:ptCount val="3"/>
                <c:pt idx="0">
                  <c:v>443.5</c:v>
                </c:pt>
                <c:pt idx="1">
                  <c:v>474.7</c:v>
                </c:pt>
                <c:pt idx="2">
                  <c:v>494.1</c:v>
                </c:pt>
              </c:numCache>
            </c:numRef>
          </c:val>
          <c:extLst>
            <c:ext xmlns:c16="http://schemas.microsoft.com/office/drawing/2014/chart" uri="{C3380CC4-5D6E-409C-BE32-E72D297353CC}">
              <c16:uniqueId val="{00000001-EF11-47B0-884C-3F677E0325C9}"/>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min val="4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scatterChart>
        <c:scatterStyle val="lineMarker"/>
        <c:varyColors val="0"/>
        <c:ser>
          <c:idx val="0"/>
          <c:order val="0"/>
          <c:tx>
            <c:strRef>
              <c:f>'G-89'!$D$5</c:f>
              <c:strCache>
                <c:ptCount val="1"/>
                <c:pt idx="0">
                  <c:v>Slovakia</c:v>
                </c:pt>
              </c:strCache>
            </c:strRef>
          </c:tx>
          <c:spPr>
            <a:ln w="24840">
              <a:solidFill>
                <a:srgbClr val="1F77B4"/>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'G-89'!$C$6:$C$10</c:f>
              <c:numCache>
                <c:formatCode>General</c:formatCode>
                <c:ptCount val="5"/>
                <c:pt idx="0">
                  <c:v>-2</c:v>
                </c:pt>
                <c:pt idx="1">
                  <c:v>-1</c:v>
                </c:pt>
                <c:pt idx="2">
                  <c:v>0</c:v>
                </c:pt>
                <c:pt idx="3">
                  <c:v>1</c:v>
                </c:pt>
                <c:pt idx="4">
                  <c:v>2</c:v>
                </c:pt>
              </c:numCache>
            </c:numRef>
          </c:xVal>
          <c:yVal>
            <c:numRef>
              <c:f>'G-89'!$D$6:$D$10</c:f>
              <c:numCache>
                <c:formatCode>General</c:formatCode>
                <c:ptCount val="5"/>
                <c:pt idx="0">
                  <c:v>371.7</c:v>
                </c:pt>
                <c:pt idx="1">
                  <c:v>425.79999999999995</c:v>
                </c:pt>
                <c:pt idx="2">
                  <c:v>479.9</c:v>
                </c:pt>
                <c:pt idx="3">
                  <c:v>534</c:v>
                </c:pt>
                <c:pt idx="4">
                  <c:v>588.1</c:v>
                </c:pt>
              </c:numCache>
            </c:numRef>
          </c:yVal>
          <c:smooth val="1"/>
          <c:extLst>
            <c:ext xmlns:c16="http://schemas.microsoft.com/office/drawing/2014/chart" uri="{C3380CC4-5D6E-409C-BE32-E72D297353CC}">
              <c16:uniqueId val="{00000000-142D-46BD-8088-0BD6FA833055}"/>
            </c:ext>
          </c:extLst>
        </c:ser>
        <c:ser>
          <c:idx val="1"/>
          <c:order val="1"/>
          <c:tx>
            <c:strRef>
              <c:f>'G-89'!$E$5</c:f>
              <c:strCache>
                <c:ptCount val="1"/>
                <c:pt idx="0">
                  <c:v>OECD average</c:v>
                </c:pt>
              </c:strCache>
            </c:strRef>
          </c:tx>
          <c:spPr>
            <a:ln w="24840">
              <a:solidFill>
                <a:srgbClr val="555555"/>
              </a:solidFill>
              <a:prstDash val="dash"/>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'G-89'!$C$6:$C$10</c:f>
              <c:numCache>
                <c:formatCode>General</c:formatCode>
                <c:ptCount val="5"/>
                <c:pt idx="0">
                  <c:v>-2</c:v>
                </c:pt>
                <c:pt idx="1">
                  <c:v>-1</c:v>
                </c:pt>
                <c:pt idx="2">
                  <c:v>0</c:v>
                </c:pt>
                <c:pt idx="3">
                  <c:v>1</c:v>
                </c:pt>
                <c:pt idx="4">
                  <c:v>2</c:v>
                </c:pt>
              </c:numCache>
            </c:numRef>
          </c:xVal>
          <c:yVal>
            <c:numRef>
              <c:f>'G-89'!$E$6:$E$10</c:f>
              <c:numCache>
                <c:formatCode>General</c:formatCode>
                <c:ptCount val="5"/>
                <c:pt idx="0">
                  <c:v>400.7</c:v>
                </c:pt>
                <c:pt idx="1">
                  <c:v>440.7</c:v>
                </c:pt>
                <c:pt idx="2">
                  <c:v>480.7</c:v>
                </c:pt>
                <c:pt idx="3">
                  <c:v>520.70000000000005</c:v>
                </c:pt>
                <c:pt idx="4">
                  <c:v>560.70000000000005</c:v>
                </c:pt>
              </c:numCache>
            </c:numRef>
          </c:yVal>
          <c:smooth val="1"/>
          <c:extLst>
            <c:ext xmlns:c16="http://schemas.microsoft.com/office/drawing/2014/chart" uri="{C3380CC4-5D6E-409C-BE32-E72D297353CC}">
              <c16:uniqueId val="{00000001-142D-46BD-8088-0BD6FA833055}"/>
            </c:ext>
          </c:extLst>
        </c:ser>
        <c:dLbls>
          <c:showLegendKey val="0"/>
          <c:showVal val="0"/>
          <c:showCatName val="0"/>
          <c:showSerName val="0"/>
          <c:showPercent val="0"/>
          <c:showBubbleSize val="0"/>
        </c:dLbls>
        <c:axId val="37304314"/>
        <c:axId val="81640390"/>
      </c:scatterChart>
      <c:valAx>
        <c:axId val="37304314"/>
        <c:scaling>
          <c:orientation val="minMax"/>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lang="en-US" sz="1000" b="1" strike="noStrike" spc="-1">
                    <a:solidFill>
                      <a:srgbClr val="000000"/>
                    </a:solidFill>
                    <a:latin typeface="Calibri"/>
                  </a:rPr>
                  <a:t>Socio-economic status (ESCS, OECD SD units)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1640390"/>
        <c:crosses val="autoZero"/>
        <c:crossBetween val="midCat"/>
      </c:valAx>
      <c:valAx>
        <c:axId val="81640390"/>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Predicted score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7304314"/>
        <c:crosses val="autoZero"/>
        <c:crossBetween val="midCat"/>
      </c:valAx>
      <c:spPr>
        <a:noFill/>
        <a:ln w="0">
          <a:noFill/>
        </a:ln>
      </c:spPr>
    </c:plotArea>
    <c:legend>
      <c:legendPos val="t"/>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strRef>
              <c:f>'G-90'!$C$5</c:f>
              <c:strCache>
                <c:ptCount val="1"/>
                <c:pt idx="0">
                  <c:v>Slovakia</c:v>
                </c:pt>
              </c:strCache>
            </c:strRef>
          </c:tx>
          <c:spPr>
            <a:solidFill>
              <a:srgbClr val="1F77B4"/>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'G-90'!$E$6:$E$9</c:f>
                <c:numCache>
                  <c:formatCode>General</c:formatCode>
                  <c:ptCount val="4"/>
                  <c:pt idx="0">
                    <c:v>7.6000000000000227</c:v>
                  </c:pt>
                  <c:pt idx="1">
                    <c:v>7.3000000000000114</c:v>
                  </c:pt>
                  <c:pt idx="2">
                    <c:v>6.1000000000000227</c:v>
                  </c:pt>
                  <c:pt idx="3">
                    <c:v>7.8000000000000682</c:v>
                  </c:pt>
                </c:numCache>
              </c:numRef>
            </c:plus>
            <c:minus>
              <c:numRef>
                <c:f>'G-90'!$D$6:$D$9</c:f>
                <c:numCache>
                  <c:formatCode>General</c:formatCode>
                  <c:ptCount val="4"/>
                  <c:pt idx="0">
                    <c:v>7.6999999999999886</c:v>
                  </c:pt>
                  <c:pt idx="1">
                    <c:v>7.1999999999999886</c:v>
                  </c:pt>
                  <c:pt idx="2">
                    <c:v>6.0999999999999659</c:v>
                  </c:pt>
                  <c:pt idx="3">
                    <c:v>7.8999999999999773</c:v>
                  </c:pt>
                </c:numCache>
              </c:numRef>
            </c:minus>
            <c:spPr>
              <a:ln w="9360">
                <a:solidFill>
                  <a:srgbClr val="000000"/>
                </a:solidFill>
                <a:round/>
              </a:ln>
            </c:spPr>
          </c:errBars>
          <c:cat>
            <c:strRef>
              <c:f>'G-90'!$B$6:$B$9</c:f>
              <c:strCache>
                <c:ptCount val="4"/>
                <c:pt idx="0">
                  <c:v>Q1 (lowest)</c:v>
                </c:pt>
                <c:pt idx="1">
                  <c:v>Q2</c:v>
                </c:pt>
                <c:pt idx="2">
                  <c:v>Q3</c:v>
                </c:pt>
                <c:pt idx="3">
                  <c:v>Q4 (highest)</c:v>
                </c:pt>
              </c:strCache>
            </c:strRef>
          </c:cat>
          <c:val>
            <c:numRef>
              <c:f>'G-90'!$C$6:$C$9</c:f>
              <c:numCache>
                <c:formatCode>General</c:formatCode>
                <c:ptCount val="4"/>
                <c:pt idx="0">
                  <c:v>394.4</c:v>
                </c:pt>
                <c:pt idx="1">
                  <c:v>456.8</c:v>
                </c:pt>
                <c:pt idx="2">
                  <c:v>483.7</c:v>
                </c:pt>
                <c:pt idx="3">
                  <c:v>527.79999999999995</c:v>
                </c:pt>
              </c:numCache>
            </c:numRef>
          </c:val>
          <c:extLst>
            <c:ext xmlns:c16="http://schemas.microsoft.com/office/drawing/2014/chart" uri="{C3380CC4-5D6E-409C-BE32-E72D297353CC}">
              <c16:uniqueId val="{00000000-1292-4A79-9226-6F67ACAF9371}"/>
            </c:ext>
          </c:extLst>
        </c:ser>
        <c:dLbls>
          <c:showLegendKey val="0"/>
          <c:showVal val="0"/>
          <c:showCatName val="0"/>
          <c:showSerName val="0"/>
          <c:showPercent val="0"/>
          <c:showBubbleSize val="0"/>
        </c:dLbls>
        <c:gapWidth val="60"/>
        <c:axId val="55352560"/>
        <c:axId val="95708337"/>
      </c:barChart>
      <c:lineChart>
        <c:grouping val="standard"/>
        <c:varyColors val="0"/>
        <c:ser>
          <c:idx val="1"/>
          <c:order val="1"/>
          <c:tx>
            <c:strRef>
              <c:f>'G-90'!$F$5</c:f>
              <c:strCache>
                <c:ptCount val="1"/>
                <c:pt idx="0">
                  <c:v>OECD average</c:v>
                </c:pt>
              </c:strCache>
            </c:strRef>
          </c:tx>
          <c:spPr>
            <a:ln w="28440">
              <a:noFill/>
            </a:ln>
          </c:spPr>
          <c:marker>
            <c:symbol val="diamond"/>
            <c:size val="8"/>
            <c:spPr>
              <a:solidFill>
                <a:srgbClr val="404040"/>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'G-90'!$B$6:$B$9</c:f>
              <c:strCache>
                <c:ptCount val="4"/>
                <c:pt idx="0">
                  <c:v>Q1 (lowest)</c:v>
                </c:pt>
                <c:pt idx="1">
                  <c:v>Q2</c:v>
                </c:pt>
                <c:pt idx="2">
                  <c:v>Q3</c:v>
                </c:pt>
                <c:pt idx="3">
                  <c:v>Q4 (highest)</c:v>
                </c:pt>
              </c:strCache>
            </c:strRef>
          </c:cat>
          <c:val>
            <c:numRef>
              <c:f>'G-90'!$F$6:$F$9</c:f>
              <c:numCache>
                <c:formatCode>General</c:formatCode>
                <c:ptCount val="4"/>
                <c:pt idx="0">
                  <c:v>436.8</c:v>
                </c:pt>
                <c:pt idx="1">
                  <c:v>467.8</c:v>
                </c:pt>
                <c:pt idx="2">
                  <c:v>494.6</c:v>
                </c:pt>
                <c:pt idx="3">
                  <c:v>532.1</c:v>
                </c:pt>
              </c:numCache>
            </c:numRef>
          </c:val>
          <c:smooth val="1"/>
          <c:extLst>
            <c:ext xmlns:c16="http://schemas.microsoft.com/office/drawing/2014/chart" uri="{C3380CC4-5D6E-409C-BE32-E72D297353CC}">
              <c16:uniqueId val="{00000001-1292-4A79-9226-6F67ACAF9371}"/>
            </c:ext>
          </c:extLst>
        </c:ser>
        <c:dLbls>
          <c:showLegendKey val="0"/>
          <c:showVal val="0"/>
          <c:showCatName val="0"/>
          <c:showSerName val="0"/>
          <c:showPercent val="0"/>
          <c:showBubbleSize val="0"/>
        </c:dLbls>
        <c:hiLowLines>
          <c:spPr>
            <a:ln w="0">
              <a:noFill/>
            </a:ln>
          </c:spPr>
        </c:hiLowLines>
        <c:marker val="1"/>
        <c:smooth val="0"/>
        <c:axId val="15364570"/>
        <c:axId val="80945549"/>
      </c:lineChart>
      <c:catAx>
        <c:axId val="5535256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5708337"/>
        <c:crosses val="autoZero"/>
        <c:auto val="1"/>
        <c:lblAlgn val="ctr"/>
        <c:lblOffset val="100"/>
        <c:noMultiLvlLbl val="0"/>
      </c:catAx>
      <c:valAx>
        <c:axId val="95708337"/>
        <c:scaling>
          <c:orientation val="minMax"/>
          <c:min val="375"/>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Score, (maths + science)/2</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55352560"/>
        <c:crosses val="autoZero"/>
        <c:crossBetween val="between"/>
      </c:valAx>
      <c:catAx>
        <c:axId val="15364570"/>
        <c:scaling>
          <c:orientation val="minMax"/>
        </c:scaling>
        <c:delete val="1"/>
        <c:axPos val="b"/>
        <c:numFmt formatCode="General" sourceLinked="1"/>
        <c:majorTickMark val="none"/>
        <c:minorTickMark val="none"/>
        <c:tickLblPos val="nextTo"/>
        <c:crossAx val="80945549"/>
        <c:crosses val="autoZero"/>
        <c:auto val="1"/>
        <c:lblAlgn val="ctr"/>
        <c:lblOffset val="100"/>
        <c:noMultiLvlLbl val="0"/>
      </c:catAx>
      <c:valAx>
        <c:axId val="80945549"/>
        <c:scaling>
          <c:orientation val="minMax"/>
        </c:scaling>
        <c:delete val="1"/>
        <c:axPos val="l"/>
        <c:numFmt formatCode="General" sourceLinked="1"/>
        <c:majorTickMark val="none"/>
        <c:minorTickMark val="none"/>
        <c:tickLblPos val="nextTo"/>
        <c:crossAx val="15364570"/>
        <c:crosses val="autoZero"/>
        <c:crossBetween val="between"/>
      </c:valAx>
      <c:spPr>
        <a:noFill/>
        <a:ln w="0">
          <a:noFill/>
        </a:ln>
      </c:spPr>
    </c:plotArea>
    <c:legend>
      <c:legendPos val="t"/>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strRef>
              <c:f>'G-91'!$F$5</c:f>
              <c:strCache>
                <c:ptCount val="1"/>
                <c:pt idx="0">
                  <c:v>Grade repetition</c:v>
                </c:pt>
              </c:strCache>
            </c:strRef>
          </c:tx>
          <c:spPr>
            <a:solidFill>
              <a:srgbClr val="1F77B4"/>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'G-91'!$H$6:$H$9</c:f>
                <c:numCache>
                  <c:formatCode>General</c:formatCode>
                  <c:ptCount val="4"/>
                  <c:pt idx="0">
                    <c:v>3.4000000000000021</c:v>
                  </c:pt>
                  <c:pt idx="1">
                    <c:v>1.5</c:v>
                  </c:pt>
                  <c:pt idx="2">
                    <c:v>1.1000000000000001</c:v>
                  </c:pt>
                  <c:pt idx="3">
                    <c:v>0.8</c:v>
                  </c:pt>
                </c:numCache>
              </c:numRef>
            </c:plus>
            <c:minus>
              <c:numRef>
                <c:f>'G-91'!$G$6:$G$9</c:f>
                <c:numCache>
                  <c:formatCode>General</c:formatCode>
                  <c:ptCount val="4"/>
                  <c:pt idx="0">
                    <c:v>3.4999999999999982</c:v>
                  </c:pt>
                  <c:pt idx="1">
                    <c:v>1.3999999999999995</c:v>
                  </c:pt>
                  <c:pt idx="2">
                    <c:v>1.1000000000000001</c:v>
                  </c:pt>
                  <c:pt idx="3">
                    <c:v>0.8</c:v>
                  </c:pt>
                </c:numCache>
              </c:numRef>
            </c:minus>
            <c:spPr>
              <a:ln w="9360">
                <a:solidFill>
                  <a:srgbClr val="000000"/>
                </a:solidFill>
                <a:round/>
              </a:ln>
            </c:spPr>
          </c:errBars>
          <c:cat>
            <c:strRef>
              <c:f>'G-91'!$E$6:$E$9</c:f>
              <c:strCache>
                <c:ptCount val="4"/>
                <c:pt idx="0">
                  <c:v>Q1 (lowest)</c:v>
                </c:pt>
                <c:pt idx="1">
                  <c:v>Q2</c:v>
                </c:pt>
                <c:pt idx="2">
                  <c:v>Q3</c:v>
                </c:pt>
                <c:pt idx="3">
                  <c:v>Q4 (highest)</c:v>
                </c:pt>
              </c:strCache>
            </c:strRef>
          </c:cat>
          <c:val>
            <c:numRef>
              <c:f>'G-91'!$F$6:$F$9</c:f>
              <c:numCache>
                <c:formatCode>General</c:formatCode>
                <c:ptCount val="4"/>
                <c:pt idx="0">
                  <c:v>18.899999999999999</c:v>
                </c:pt>
                <c:pt idx="1">
                  <c:v>5.0999999999999996</c:v>
                </c:pt>
                <c:pt idx="2">
                  <c:v>3.6</c:v>
                </c:pt>
                <c:pt idx="3">
                  <c:v>1.3</c:v>
                </c:pt>
              </c:numCache>
            </c:numRef>
          </c:val>
          <c:extLst>
            <c:ext xmlns:c16="http://schemas.microsoft.com/office/drawing/2014/chart" uri="{C3380CC4-5D6E-409C-BE32-E72D297353CC}">
              <c16:uniqueId val="{00000000-CD5F-4459-B309-FB06847DE7FF}"/>
            </c:ext>
          </c:extLst>
        </c:ser>
        <c:dLbls>
          <c:showLegendKey val="0"/>
          <c:showVal val="0"/>
          <c:showCatName val="0"/>
          <c:showSerName val="0"/>
          <c:showPercent val="0"/>
          <c:showBubbleSize val="0"/>
        </c:dLbls>
        <c:gapWidth val="60"/>
        <c:axId val="39699373"/>
        <c:axId val="22730577"/>
      </c:barChart>
      <c:catAx>
        <c:axId val="39699373"/>
        <c:scaling>
          <c:orientation val="minMax"/>
        </c:scaling>
        <c:delete val="0"/>
        <c:axPos val="b"/>
        <c:title>
          <c:tx>
            <c:rich>
              <a:bodyPr rot="0"/>
              <a:lstStyle/>
              <a:p>
                <a:pPr>
                  <a:defRPr sz="1000" b="1" strike="noStrike" spc="-1">
                    <a:solidFill>
                      <a:srgbClr val="000000"/>
                    </a:solidFill>
                    <a:latin typeface="Calibri"/>
                  </a:defRPr>
                </a:pPr>
                <a:r>
                  <a:rPr lang="en-US" sz="1000" b="1" strike="noStrike" spc="-1">
                    <a:solidFill>
                      <a:srgbClr val="000000"/>
                    </a:solidFill>
                    <a:latin typeface="Calibri"/>
                  </a:rPr>
                  <a:t>Socio-economic status quartile (ESCS)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22730577"/>
        <c:crosses val="autoZero"/>
        <c:auto val="1"/>
        <c:lblAlgn val="ctr"/>
        <c:lblOffset val="100"/>
        <c:noMultiLvlLbl val="0"/>
      </c:catAx>
      <c:valAx>
        <c:axId val="22730577"/>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 of pupils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9699373"/>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strRef>
              <c:f>'G-91'!$I$5</c:f>
              <c:strCache>
                <c:ptCount val="1"/>
                <c:pt idx="0">
                  <c:v>Top performers</c:v>
                </c:pt>
              </c:strCache>
            </c:strRef>
          </c:tx>
          <c:spPr>
            <a:solidFill>
              <a:srgbClr val="1F77B4"/>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'G-91'!$K$6:$K$9</c:f>
                <c:numCache>
                  <c:formatCode>General</c:formatCode>
                  <c:ptCount val="4"/>
                  <c:pt idx="0">
                    <c:v>0.6</c:v>
                  </c:pt>
                  <c:pt idx="1">
                    <c:v>1.4000000000000004</c:v>
                  </c:pt>
                  <c:pt idx="2">
                    <c:v>1.7000000000000011</c:v>
                  </c:pt>
                  <c:pt idx="3">
                    <c:v>3.3000000000000007</c:v>
                  </c:pt>
                </c:numCache>
              </c:numRef>
            </c:plus>
            <c:minus>
              <c:numRef>
                <c:f>'G-91'!$J$6:$J$9</c:f>
                <c:numCache>
                  <c:formatCode>General</c:formatCode>
                  <c:ptCount val="4"/>
                  <c:pt idx="0">
                    <c:v>0.60000000000000009</c:v>
                  </c:pt>
                  <c:pt idx="1">
                    <c:v>1.2999999999999998</c:v>
                  </c:pt>
                  <c:pt idx="2">
                    <c:v>1.5999999999999996</c:v>
                  </c:pt>
                  <c:pt idx="3">
                    <c:v>3.1999999999999993</c:v>
                  </c:pt>
                </c:numCache>
              </c:numRef>
            </c:minus>
            <c:spPr>
              <a:ln w="9360">
                <a:solidFill>
                  <a:srgbClr val="000000"/>
                </a:solidFill>
                <a:round/>
              </a:ln>
            </c:spPr>
          </c:errBars>
          <c:cat>
            <c:strRef>
              <c:f>'G-91'!$E$6:$E$9</c:f>
              <c:strCache>
                <c:ptCount val="4"/>
                <c:pt idx="0">
                  <c:v>Q1 (lowest)</c:v>
                </c:pt>
                <c:pt idx="1">
                  <c:v>Q2</c:v>
                </c:pt>
                <c:pt idx="2">
                  <c:v>Q3</c:v>
                </c:pt>
                <c:pt idx="3">
                  <c:v>Q4 (highest)</c:v>
                </c:pt>
              </c:strCache>
            </c:strRef>
          </c:cat>
          <c:val>
            <c:numRef>
              <c:f>'G-91'!$I$6:$I$9</c:f>
              <c:numCache>
                <c:formatCode>General</c:formatCode>
                <c:ptCount val="4"/>
                <c:pt idx="0">
                  <c:v>0.9</c:v>
                </c:pt>
                <c:pt idx="1">
                  <c:v>4.3</c:v>
                </c:pt>
                <c:pt idx="2">
                  <c:v>7.6</c:v>
                </c:pt>
                <c:pt idx="3">
                  <c:v>20</c:v>
                </c:pt>
              </c:numCache>
            </c:numRef>
          </c:val>
          <c:extLst>
            <c:ext xmlns:c16="http://schemas.microsoft.com/office/drawing/2014/chart" uri="{C3380CC4-5D6E-409C-BE32-E72D297353CC}">
              <c16:uniqueId val="{00000000-6522-4839-BE49-77E386E7BF66}"/>
            </c:ext>
          </c:extLst>
        </c:ser>
        <c:dLbls>
          <c:showLegendKey val="0"/>
          <c:showVal val="0"/>
          <c:showCatName val="0"/>
          <c:showSerName val="0"/>
          <c:showPercent val="0"/>
          <c:showBubbleSize val="0"/>
        </c:dLbls>
        <c:gapWidth val="60"/>
        <c:axId val="61133845"/>
        <c:axId val="94134060"/>
      </c:barChart>
      <c:catAx>
        <c:axId val="61133845"/>
        <c:scaling>
          <c:orientation val="minMax"/>
        </c:scaling>
        <c:delete val="0"/>
        <c:axPos val="b"/>
        <c:title>
          <c:tx>
            <c:rich>
              <a:bodyPr rot="0"/>
              <a:lstStyle/>
              <a:p>
                <a:pPr>
                  <a:defRPr sz="1000" b="1" strike="noStrike" spc="-1">
                    <a:solidFill>
                      <a:srgbClr val="000000"/>
                    </a:solidFill>
                    <a:latin typeface="Calibri"/>
                  </a:defRPr>
                </a:pPr>
                <a:r>
                  <a:rPr lang="en-US" sz="1000" b="1" strike="noStrike" spc="-1">
                    <a:solidFill>
                      <a:srgbClr val="000000"/>
                    </a:solidFill>
                    <a:latin typeface="Calibri"/>
                  </a:rPr>
                  <a:t>Socio-economic status quartile (ESCS)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4134060"/>
        <c:crosses val="autoZero"/>
        <c:auto val="1"/>
        <c:lblAlgn val="ctr"/>
        <c:lblOffset val="100"/>
        <c:noMultiLvlLbl val="0"/>
      </c:catAx>
      <c:valAx>
        <c:axId val="94134060"/>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6113384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strRef>
              <c:f>'G-91'!$L$5</c:f>
              <c:strCache>
                <c:ptCount val="1"/>
                <c:pt idx="0">
                  <c:v>Expect tertiary</c:v>
                </c:pt>
              </c:strCache>
            </c:strRef>
          </c:tx>
          <c:spPr>
            <a:solidFill>
              <a:srgbClr val="1F77B4"/>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'G-91'!$N$6:$N$9</c:f>
                <c:numCache>
                  <c:formatCode>General</c:formatCode>
                  <c:ptCount val="4"/>
                  <c:pt idx="0">
                    <c:v>4.6000000000000014</c:v>
                  </c:pt>
                  <c:pt idx="1">
                    <c:v>3.7000000000000028</c:v>
                  </c:pt>
                  <c:pt idx="2">
                    <c:v>2.8999999999999915</c:v>
                  </c:pt>
                  <c:pt idx="3">
                    <c:v>2.2000000000000028</c:v>
                  </c:pt>
                </c:numCache>
              </c:numRef>
            </c:plus>
            <c:minus>
              <c:numRef>
                <c:f>'G-91'!$M$6:$M$9</c:f>
                <c:numCache>
                  <c:formatCode>General</c:formatCode>
                  <c:ptCount val="4"/>
                  <c:pt idx="0">
                    <c:v>4.7000000000000028</c:v>
                  </c:pt>
                  <c:pt idx="1">
                    <c:v>3.7000000000000028</c:v>
                  </c:pt>
                  <c:pt idx="2">
                    <c:v>2.7999999999999972</c:v>
                  </c:pt>
                  <c:pt idx="3">
                    <c:v>2.2999999999999972</c:v>
                  </c:pt>
                </c:numCache>
              </c:numRef>
            </c:minus>
            <c:spPr>
              <a:ln w="9360">
                <a:solidFill>
                  <a:srgbClr val="000000"/>
                </a:solidFill>
                <a:round/>
              </a:ln>
            </c:spPr>
          </c:errBars>
          <c:cat>
            <c:strRef>
              <c:f>'G-91'!$E$6:$E$9</c:f>
              <c:strCache>
                <c:ptCount val="4"/>
                <c:pt idx="0">
                  <c:v>Q1 (lowest)</c:v>
                </c:pt>
                <c:pt idx="1">
                  <c:v>Q2</c:v>
                </c:pt>
                <c:pt idx="2">
                  <c:v>Q3</c:v>
                </c:pt>
                <c:pt idx="3">
                  <c:v>Q4 (highest)</c:v>
                </c:pt>
              </c:strCache>
            </c:strRef>
          </c:cat>
          <c:val>
            <c:numRef>
              <c:f>'G-91'!$L$6:$L$9</c:f>
              <c:numCache>
                <c:formatCode>General</c:formatCode>
                <c:ptCount val="4"/>
                <c:pt idx="0">
                  <c:v>48</c:v>
                </c:pt>
                <c:pt idx="1">
                  <c:v>62.7</c:v>
                </c:pt>
                <c:pt idx="2">
                  <c:v>76.7</c:v>
                </c:pt>
                <c:pt idx="3">
                  <c:v>85.3</c:v>
                </c:pt>
              </c:numCache>
            </c:numRef>
          </c:val>
          <c:extLst>
            <c:ext xmlns:c16="http://schemas.microsoft.com/office/drawing/2014/chart" uri="{C3380CC4-5D6E-409C-BE32-E72D297353CC}">
              <c16:uniqueId val="{00000000-EB61-432D-B18A-148729A6A99F}"/>
            </c:ext>
          </c:extLst>
        </c:ser>
        <c:dLbls>
          <c:showLegendKey val="0"/>
          <c:showVal val="0"/>
          <c:showCatName val="0"/>
          <c:showSerName val="0"/>
          <c:showPercent val="0"/>
          <c:showBubbleSize val="0"/>
        </c:dLbls>
        <c:gapWidth val="60"/>
        <c:axId val="39810155"/>
        <c:axId val="32966256"/>
      </c:barChart>
      <c:catAx>
        <c:axId val="39810155"/>
        <c:scaling>
          <c:orientation val="minMax"/>
        </c:scaling>
        <c:delete val="0"/>
        <c:axPos val="b"/>
        <c:title>
          <c:tx>
            <c:rich>
              <a:bodyPr rot="0"/>
              <a:lstStyle/>
              <a:p>
                <a:pPr>
                  <a:defRPr sz="1000" b="1" strike="noStrike" spc="-1">
                    <a:solidFill>
                      <a:srgbClr val="000000"/>
                    </a:solidFill>
                    <a:latin typeface="Calibri"/>
                  </a:defRPr>
                </a:pPr>
                <a:r>
                  <a:rPr lang="en-US" sz="1000" b="1" strike="noStrike" spc="-1">
                    <a:solidFill>
                      <a:srgbClr val="000000"/>
                    </a:solidFill>
                    <a:latin typeface="Calibri"/>
                  </a:rPr>
                  <a:t>Socio-economic status quartile (ESCS)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2966256"/>
        <c:crosses val="autoZero"/>
        <c:auto val="1"/>
        <c:lblAlgn val="ctr"/>
        <c:lblOffset val="100"/>
        <c:noMultiLvlLbl val="0"/>
      </c:catAx>
      <c:valAx>
        <c:axId val="32966256"/>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981015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strRef>
              <c:f>'G-92'!$D$5</c:f>
              <c:strCache>
                <c:ptCount val="1"/>
                <c:pt idx="0">
                  <c:v>Slovakia</c:v>
                </c:pt>
              </c:strCache>
            </c:strRef>
          </c:tx>
          <c:spPr>
            <a:solidFill>
              <a:srgbClr val="1F77B4"/>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'G-92'!$F$6:$F$7</c:f>
                <c:numCache>
                  <c:formatCode>General</c:formatCode>
                  <c:ptCount val="2"/>
                  <c:pt idx="0">
                    <c:v>2.3999999999999986</c:v>
                  </c:pt>
                  <c:pt idx="1">
                    <c:v>1.1999999999999993</c:v>
                  </c:pt>
                </c:numCache>
              </c:numRef>
            </c:plus>
            <c:minus>
              <c:numRef>
                <c:f>'G-92'!$E$6:$E$7</c:f>
                <c:numCache>
                  <c:formatCode>General</c:formatCode>
                  <c:ptCount val="2"/>
                  <c:pt idx="0">
                    <c:v>2.3999999999999986</c:v>
                  </c:pt>
                  <c:pt idx="1">
                    <c:v>1.2000000000000002</c:v>
                  </c:pt>
                </c:numCache>
              </c:numRef>
            </c:minus>
            <c:spPr>
              <a:ln w="9360">
                <a:solidFill>
                  <a:srgbClr val="000000"/>
                </a:solidFill>
                <a:round/>
              </a:ln>
            </c:spPr>
          </c:errBars>
          <c:cat>
            <c:strRef>
              <c:f>'G-92'!$C$6:$C$7</c:f>
              <c:strCache>
                <c:ptCount val="2"/>
                <c:pt idx="0">
                  <c:v>Low performers (below 400)</c:v>
                </c:pt>
                <c:pt idx="1">
                  <c:v>Top performers (600 and above)</c:v>
                </c:pt>
              </c:strCache>
            </c:strRef>
          </c:cat>
          <c:val>
            <c:numRef>
              <c:f>'G-92'!$D$6:$D$7</c:f>
              <c:numCache>
                <c:formatCode>General</c:formatCode>
                <c:ptCount val="2"/>
                <c:pt idx="0">
                  <c:v>27</c:v>
                </c:pt>
                <c:pt idx="1">
                  <c:v>7.9</c:v>
                </c:pt>
              </c:numCache>
            </c:numRef>
          </c:val>
          <c:extLst>
            <c:ext xmlns:c16="http://schemas.microsoft.com/office/drawing/2014/chart" uri="{C3380CC4-5D6E-409C-BE32-E72D297353CC}">
              <c16:uniqueId val="{00000000-6B04-478E-8359-3486AEF256E3}"/>
            </c:ext>
          </c:extLst>
        </c:ser>
        <c:ser>
          <c:idx val="1"/>
          <c:order val="1"/>
          <c:tx>
            <c:strRef>
              <c:f>'G-92'!$G$5</c:f>
              <c:strCache>
                <c:ptCount val="1"/>
                <c:pt idx="0">
                  <c:v>OECD average</c:v>
                </c:pt>
              </c:strCache>
            </c:strRef>
          </c:tx>
          <c:spPr>
            <a:solidFill>
              <a:srgbClr val="C7C7C7"/>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'G-92'!$C$6:$C$7</c:f>
              <c:strCache>
                <c:ptCount val="2"/>
                <c:pt idx="0">
                  <c:v>Low performers (below 400)</c:v>
                </c:pt>
                <c:pt idx="1">
                  <c:v>Top performers (600 and above)</c:v>
                </c:pt>
              </c:strCache>
            </c:strRef>
          </c:cat>
          <c:val>
            <c:numRef>
              <c:f>'G-92'!$G$6:$G$7</c:f>
              <c:numCache>
                <c:formatCode>General</c:formatCode>
                <c:ptCount val="2"/>
                <c:pt idx="0">
                  <c:v>24.2</c:v>
                </c:pt>
                <c:pt idx="1">
                  <c:v>10.8</c:v>
                </c:pt>
              </c:numCache>
            </c:numRef>
          </c:val>
          <c:extLst>
            <c:ext xmlns:c16="http://schemas.microsoft.com/office/drawing/2014/chart" uri="{C3380CC4-5D6E-409C-BE32-E72D297353CC}">
              <c16:uniqueId val="{00000001-6B04-478E-8359-3486AEF256E3}"/>
            </c:ext>
          </c:extLst>
        </c:ser>
        <c:dLbls>
          <c:showLegendKey val="0"/>
          <c:showVal val="0"/>
          <c:showCatName val="0"/>
          <c:showSerName val="0"/>
          <c:showPercent val="0"/>
          <c:showBubbleSize val="0"/>
        </c:dLbls>
        <c:gapWidth val="60"/>
        <c:overlap val="-10"/>
        <c:axId val="22180060"/>
        <c:axId val="76157168"/>
      </c:barChart>
      <c:catAx>
        <c:axId val="2218006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76157168"/>
        <c:crosses val="autoZero"/>
        <c:auto val="1"/>
        <c:lblAlgn val="ctr"/>
        <c:lblOffset val="100"/>
        <c:noMultiLvlLbl val="0"/>
      </c:catAx>
      <c:valAx>
        <c:axId val="76157168"/>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 of pupils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22180060"/>
        <c:crosses val="autoZero"/>
        <c:crossBetween val="between"/>
      </c:valAx>
      <c:spPr>
        <a:noFill/>
        <a:ln w="0">
          <a:noFill/>
        </a:ln>
      </c:spPr>
    </c:plotArea>
    <c:legend>
      <c:legendPos val="t"/>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'G-93'!$F$5</c:f>
              <c:strCache>
                <c:ptCount val="1"/>
                <c:pt idx="0">
                  <c:v>Numeracy</c:v>
                </c:pt>
              </c:strCache>
            </c:strRef>
          </c:tx>
          <c:spPr>
            <a:solidFill>
              <a:schemeClr val="accent1"/>
            </a:solidFill>
            <a:ln>
              <a:noFill/>
            </a:ln>
            <a:effectLst/>
          </c:spPr>
          <c:invertIfNegative val="0"/>
          <c:cat>
            <c:strRef>
              <c:f>'G-93'!$E$6:$E$8</c:f>
              <c:strCache>
                <c:ptCount val="3"/>
                <c:pt idx="0">
                  <c:v>ISCED 0-2</c:v>
                </c:pt>
                <c:pt idx="1">
                  <c:v>ISCED 3-4</c:v>
                </c:pt>
                <c:pt idx="2">
                  <c:v>ISCED 5-8</c:v>
                </c:pt>
              </c:strCache>
            </c:strRef>
          </c:cat>
          <c:val>
            <c:numRef>
              <c:f>'G-93'!$F$6:$F$8</c:f>
              <c:numCache>
                <c:formatCode>General</c:formatCode>
                <c:ptCount val="3"/>
                <c:pt idx="0">
                  <c:v>237.6</c:v>
                </c:pt>
                <c:pt idx="1">
                  <c:v>258.8</c:v>
                </c:pt>
                <c:pt idx="2">
                  <c:v>281.39999999999998</c:v>
                </c:pt>
              </c:numCache>
            </c:numRef>
          </c:val>
          <c:extLst>
            <c:ext xmlns:c16="http://schemas.microsoft.com/office/drawing/2014/chart" uri="{C3380CC4-5D6E-409C-BE32-E72D297353CC}">
              <c16:uniqueId val="{00000001-6132-4972-91A3-E0DE9746D411}"/>
            </c:ext>
          </c:extLst>
        </c:ser>
        <c:ser>
          <c:idx val="1"/>
          <c:order val="1"/>
          <c:tx>
            <c:strRef>
              <c:f>'G-93'!$G$5</c:f>
              <c:strCache>
                <c:ptCount val="1"/>
                <c:pt idx="0">
                  <c:v>Literacy</c:v>
                </c:pt>
              </c:strCache>
            </c:strRef>
          </c:tx>
          <c:spPr>
            <a:solidFill>
              <a:schemeClr val="accent2"/>
            </a:solidFill>
            <a:ln>
              <a:noFill/>
            </a:ln>
            <a:effectLst/>
          </c:spPr>
          <c:invertIfNegative val="0"/>
          <c:cat>
            <c:strRef>
              <c:f>'G-93'!$E$6:$E$8</c:f>
              <c:strCache>
                <c:ptCount val="3"/>
                <c:pt idx="0">
                  <c:v>ISCED 0-2</c:v>
                </c:pt>
                <c:pt idx="1">
                  <c:v>ISCED 3-4</c:v>
                </c:pt>
                <c:pt idx="2">
                  <c:v>ISCED 5-8</c:v>
                </c:pt>
              </c:strCache>
            </c:strRef>
          </c:cat>
          <c:val>
            <c:numRef>
              <c:f>'G-93'!$G$6:$G$8</c:f>
              <c:numCache>
                <c:formatCode>General</c:formatCode>
                <c:ptCount val="3"/>
                <c:pt idx="0">
                  <c:v>234.5</c:v>
                </c:pt>
                <c:pt idx="1">
                  <c:v>253</c:v>
                </c:pt>
                <c:pt idx="2">
                  <c:v>270.39999999999998</c:v>
                </c:pt>
              </c:numCache>
            </c:numRef>
          </c:val>
          <c:extLst>
            <c:ext xmlns:c16="http://schemas.microsoft.com/office/drawing/2014/chart" uri="{C3380CC4-5D6E-409C-BE32-E72D297353CC}">
              <c16:uniqueId val="{00000003-6132-4972-91A3-E0DE9746D411}"/>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'G-94'!$D$5</c:f>
              <c:strCache>
                <c:ptCount val="1"/>
                <c:pt idx="0">
                  <c:v>By mother's education</c:v>
                </c:pt>
              </c:strCache>
            </c:strRef>
          </c:tx>
          <c:spPr>
            <a:solidFill>
              <a:schemeClr val="accent1"/>
            </a:solidFill>
            <a:ln>
              <a:noFill/>
            </a:ln>
            <a:effectLst/>
          </c:spPr>
          <c:invertIfNegative val="0"/>
          <c:cat>
            <c:strRef>
              <c:f>'G-94'!$C$6:$C$8</c:f>
              <c:strCache>
                <c:ptCount val="3"/>
                <c:pt idx="0">
                  <c:v>ISCED 0-2</c:v>
                </c:pt>
                <c:pt idx="1">
                  <c:v>ISCED 3-4</c:v>
                </c:pt>
                <c:pt idx="2">
                  <c:v>ISCED 5-8</c:v>
                </c:pt>
              </c:strCache>
            </c:strRef>
          </c:cat>
          <c:val>
            <c:numRef>
              <c:f>'G-94'!$D$6:$D$8</c:f>
              <c:numCache>
                <c:formatCode>General</c:formatCode>
                <c:ptCount val="3"/>
                <c:pt idx="0">
                  <c:v>241.3</c:v>
                </c:pt>
                <c:pt idx="1">
                  <c:v>256.7</c:v>
                </c:pt>
                <c:pt idx="2">
                  <c:v>271.39999999999998</c:v>
                </c:pt>
              </c:numCache>
            </c:numRef>
          </c:val>
          <c:extLst>
            <c:ext xmlns:c16="http://schemas.microsoft.com/office/drawing/2014/chart" uri="{C3380CC4-5D6E-409C-BE32-E72D297353CC}">
              <c16:uniqueId val="{0000000F-F0A8-4890-8A4D-29F1C2431FFF}"/>
            </c:ext>
          </c:extLst>
        </c:ser>
        <c:ser>
          <c:idx val="1"/>
          <c:order val="1"/>
          <c:tx>
            <c:strRef>
              <c:f>'G-94'!$E$5</c:f>
              <c:strCache>
                <c:ptCount val="1"/>
                <c:pt idx="0">
                  <c:v>By father's education</c:v>
                </c:pt>
              </c:strCache>
            </c:strRef>
          </c:tx>
          <c:spPr>
            <a:solidFill>
              <a:schemeClr val="accent2"/>
            </a:solidFill>
            <a:ln>
              <a:noFill/>
            </a:ln>
            <a:effectLst/>
          </c:spPr>
          <c:invertIfNegative val="0"/>
          <c:cat>
            <c:strRef>
              <c:f>'G-94'!$C$6:$C$8</c:f>
              <c:strCache>
                <c:ptCount val="3"/>
                <c:pt idx="0">
                  <c:v>ISCED 0-2</c:v>
                </c:pt>
                <c:pt idx="1">
                  <c:v>ISCED 3-4</c:v>
                </c:pt>
                <c:pt idx="2">
                  <c:v>ISCED 5-8</c:v>
                </c:pt>
              </c:strCache>
            </c:strRef>
          </c:cat>
          <c:val>
            <c:numRef>
              <c:f>'G-94'!$E$6:$E$8</c:f>
              <c:numCache>
                <c:formatCode>General</c:formatCode>
                <c:ptCount val="3"/>
                <c:pt idx="0">
                  <c:v>239.8</c:v>
                </c:pt>
                <c:pt idx="1">
                  <c:v>255.6</c:v>
                </c:pt>
                <c:pt idx="2">
                  <c:v>270.5</c:v>
                </c:pt>
              </c:numCache>
            </c:numRef>
          </c:val>
          <c:extLst>
            <c:ext xmlns:c16="http://schemas.microsoft.com/office/drawing/2014/chart" uri="{C3380CC4-5D6E-409C-BE32-E72D297353CC}">
              <c16:uniqueId val="{00000011-F0A8-4890-8A4D-29F1C2431FFF}"/>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3"/>
        <c:spPr>
          <a:solidFill>
            <a:schemeClr val="accent2"/>
          </a:solidFill>
          <a:ln>
            <a:noFill/>
          </a:ln>
          <a:effectLst/>
        </c:spPr>
        <c:marker>
          <c:symbol val="none"/>
        </c:marker>
        <c:dLbl>
          <c:idx val="0"/>
          <c:delete val="1"/>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delete val="1"/>
          <c:extLst>
            <c:ext xmlns:c15="http://schemas.microsoft.com/office/drawing/2012/chart" uri="{CE6537A1-D6FC-4f65-9D91-7224C49458BB}"/>
          </c:extLst>
        </c:dLbl>
      </c:pivotFmt>
    </c:pivotFmts>
    <c:plotArea>
      <c:layout>
        <c:manualLayout>
          <c:layoutTarget val="inner"/>
          <c:xMode val="edge"/>
          <c:yMode val="edge"/>
          <c:x val="9.6961530348490518E-2"/>
          <c:y val="9.5965586045613505E-2"/>
          <c:w val="0.81107525493739507"/>
          <c:h val="0.70758823403205384"/>
        </c:manualLayout>
      </c:layout>
      <c:barChart>
        <c:barDir val="col"/>
        <c:grouping val="clustered"/>
        <c:varyColors val="0"/>
        <c:ser>
          <c:idx val="0"/>
          <c:order val="0"/>
          <c:tx>
            <c:strRef>
              <c:f>'G-95'!$D$5</c:f>
              <c:strCache>
                <c:ptCount val="1"/>
                <c:pt idx="0">
                  <c:v>Boys</c:v>
                </c:pt>
              </c:strCache>
            </c:strRef>
          </c:tx>
          <c:spPr>
            <a:solidFill>
              <a:schemeClr val="accent1"/>
            </a:solidFill>
            <a:ln>
              <a:noFill/>
            </a:ln>
            <a:effectLst/>
          </c:spPr>
          <c:invertIfNegative val="0"/>
          <c:errBars>
            <c:errBarType val="both"/>
            <c:errValType val="cust"/>
            <c:noEndCap val="0"/>
            <c:plus>
              <c:numRef>
                <c:f>'G-95'!$F$6:$F$8</c:f>
                <c:numCache>
                  <c:formatCode>General</c:formatCode>
                  <c:ptCount val="3"/>
                  <c:pt idx="0">
                    <c:v>6.7000000000000455</c:v>
                  </c:pt>
                  <c:pt idx="1">
                    <c:v>6.7999999999999545</c:v>
                  </c:pt>
                  <c:pt idx="2">
                    <c:v>6.5</c:v>
                  </c:pt>
                </c:numCache>
              </c:numRef>
            </c:plus>
            <c:minus>
              <c:numRef>
                <c:f>'G-95'!$E$6:$E$8</c:f>
                <c:numCache>
                  <c:formatCode>General</c:formatCode>
                  <c:ptCount val="3"/>
                  <c:pt idx="0">
                    <c:v>6.5999999999999659</c:v>
                  </c:pt>
                  <c:pt idx="1">
                    <c:v>6.7000000000000455</c:v>
                  </c:pt>
                  <c:pt idx="2">
                    <c:v>6.5999999999999659</c:v>
                  </c:pt>
                </c:numCache>
              </c:numRef>
            </c:minus>
            <c:spPr>
              <a:ln w="9360">
                <a:solidFill>
                  <a:srgbClr val="000000"/>
                </a:solidFill>
                <a:round/>
              </a:ln>
            </c:spPr>
          </c:errBars>
          <c:cat>
            <c:strRef>
              <c:f>'G-95'!$C$6:$C$8</c:f>
              <c:strCache>
                <c:ptCount val="3"/>
                <c:pt idx="0">
                  <c:v>Reading</c:v>
                </c:pt>
                <c:pt idx="1">
                  <c:v>Mathematics</c:v>
                </c:pt>
                <c:pt idx="2">
                  <c:v>Science</c:v>
                </c:pt>
              </c:strCache>
            </c:strRef>
          </c:cat>
          <c:val>
            <c:numRef>
              <c:f>'G-95'!$D$6:$D$8</c:f>
              <c:numCache>
                <c:formatCode>General</c:formatCode>
                <c:ptCount val="3"/>
                <c:pt idx="0">
                  <c:v>432.9</c:v>
                </c:pt>
                <c:pt idx="1">
                  <c:v>464.6</c:v>
                </c:pt>
                <c:pt idx="2">
                  <c:v>459.2</c:v>
                </c:pt>
              </c:numCache>
            </c:numRef>
          </c:val>
          <c:extLst>
            <c:ext xmlns:c16="http://schemas.microsoft.com/office/drawing/2014/chart" uri="{C3380CC4-5D6E-409C-BE32-E72D297353CC}">
              <c16:uniqueId val="{00000001-7163-498B-BB83-736FF7D345FB}"/>
            </c:ext>
          </c:extLst>
        </c:ser>
        <c:ser>
          <c:idx val="1"/>
          <c:order val="1"/>
          <c:tx>
            <c:strRef>
              <c:f>'G-95'!$G$5</c:f>
              <c:strCache>
                <c:ptCount val="1"/>
                <c:pt idx="0">
                  <c:v>Girls</c:v>
                </c:pt>
              </c:strCache>
            </c:strRef>
          </c:tx>
          <c:spPr>
            <a:solidFill>
              <a:schemeClr val="accent2"/>
            </a:solidFill>
            <a:ln>
              <a:noFill/>
            </a:ln>
            <a:effectLst/>
          </c:spPr>
          <c:invertIfNegative val="0"/>
          <c:errBars>
            <c:errBarType val="both"/>
            <c:errValType val="cust"/>
            <c:noEndCap val="0"/>
            <c:plus>
              <c:numRef>
                <c:f>'G-95'!$I$6:$I$8</c:f>
                <c:numCache>
                  <c:formatCode>General</c:formatCode>
                  <c:ptCount val="3"/>
                  <c:pt idx="0">
                    <c:v>7.1999999999999886</c:v>
                  </c:pt>
                  <c:pt idx="1">
                    <c:v>6.3999999999999773</c:v>
                  </c:pt>
                  <c:pt idx="2">
                    <c:v>7.3000000000000114</c:v>
                  </c:pt>
                </c:numCache>
              </c:numRef>
            </c:plus>
            <c:minus>
              <c:numRef>
                <c:f>'G-95'!$H$6:$H$8</c:f>
                <c:numCache>
                  <c:formatCode>General</c:formatCode>
                  <c:ptCount val="3"/>
                  <c:pt idx="0">
                    <c:v>7.1999999999999886</c:v>
                  </c:pt>
                  <c:pt idx="1">
                    <c:v>6.5</c:v>
                  </c:pt>
                  <c:pt idx="2">
                    <c:v>7.1999999999999886</c:v>
                  </c:pt>
                </c:numCache>
              </c:numRef>
            </c:minus>
            <c:spPr>
              <a:ln w="9360">
                <a:solidFill>
                  <a:srgbClr val="000000"/>
                </a:solidFill>
                <a:round/>
              </a:ln>
            </c:spPr>
          </c:errBars>
          <c:cat>
            <c:strRef>
              <c:f>'G-95'!$C$6:$C$8</c:f>
              <c:strCache>
                <c:ptCount val="3"/>
                <c:pt idx="0">
                  <c:v>Reading</c:v>
                </c:pt>
                <c:pt idx="1">
                  <c:v>Mathematics</c:v>
                </c:pt>
                <c:pt idx="2">
                  <c:v>Science</c:v>
                </c:pt>
              </c:strCache>
            </c:strRef>
          </c:cat>
          <c:val>
            <c:numRef>
              <c:f>'G-95'!$G$6:$G$8</c:f>
              <c:numCache>
                <c:formatCode>General</c:formatCode>
                <c:ptCount val="3"/>
                <c:pt idx="0">
                  <c:v>462.5</c:v>
                </c:pt>
                <c:pt idx="1">
                  <c:v>463.3</c:v>
                </c:pt>
                <c:pt idx="2">
                  <c:v>465.7</c:v>
                </c:pt>
              </c:numCache>
            </c:numRef>
          </c:val>
          <c:extLst>
            <c:ext xmlns:c16="http://schemas.microsoft.com/office/drawing/2014/chart" uri="{C3380CC4-5D6E-409C-BE32-E72D297353CC}">
              <c16:uniqueId val="{00000003-7163-498B-BB83-736FF7D345FB}"/>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9.1023235355249088E-2"/>
          <c:y val="0.86411361845075485"/>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strRef>
              <c:f>'G-96'!$C$5</c:f>
              <c:strCache>
                <c:ptCount val="1"/>
                <c:pt idx="0">
                  <c:v>Boys</c:v>
                </c:pt>
              </c:strCache>
            </c:strRef>
          </c:tx>
          <c:spPr>
            <a:solidFill>
              <a:srgbClr val="1F77B4"/>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'G-96'!$E$6:$E$7</c:f>
                <c:numCache>
                  <c:formatCode>General</c:formatCode>
                  <c:ptCount val="2"/>
                  <c:pt idx="0">
                    <c:v>5.2000000000000005E-2</c:v>
                  </c:pt>
                  <c:pt idx="1">
                    <c:v>6.2E-2</c:v>
                  </c:pt>
                </c:numCache>
              </c:numRef>
            </c:plus>
            <c:minus>
              <c:numRef>
                <c:f>'G-96'!$D$6:$D$7</c:f>
                <c:numCache>
                  <c:formatCode>General</c:formatCode>
                  <c:ptCount val="2"/>
                  <c:pt idx="0">
                    <c:v>5.2000000000000005E-2</c:v>
                  </c:pt>
                  <c:pt idx="1">
                    <c:v>6.2E-2</c:v>
                  </c:pt>
                </c:numCache>
              </c:numRef>
            </c:minus>
            <c:spPr>
              <a:ln w="9360">
                <a:solidFill>
                  <a:srgbClr val="000000"/>
                </a:solidFill>
                <a:round/>
              </a:ln>
            </c:spPr>
          </c:errBars>
          <c:cat>
            <c:strRef>
              <c:f>'G-96'!$B$6:$B$7</c:f>
              <c:strCache>
                <c:ptCount val="2"/>
                <c:pt idx="0">
                  <c:v>Mathematics anxiety</c:v>
                </c:pt>
                <c:pt idx="1">
                  <c:v>Mathematics self-efficacy</c:v>
                </c:pt>
              </c:strCache>
            </c:strRef>
          </c:cat>
          <c:val>
            <c:numRef>
              <c:f>'G-96'!$C$6:$C$7</c:f>
              <c:numCache>
                <c:formatCode>General</c:formatCode>
                <c:ptCount val="2"/>
                <c:pt idx="0">
                  <c:v>4.8000000000000001E-2</c:v>
                </c:pt>
                <c:pt idx="1">
                  <c:v>-0.247</c:v>
                </c:pt>
              </c:numCache>
            </c:numRef>
          </c:val>
          <c:extLst>
            <c:ext xmlns:c16="http://schemas.microsoft.com/office/drawing/2014/chart" uri="{C3380CC4-5D6E-409C-BE32-E72D297353CC}">
              <c16:uniqueId val="{00000000-21E2-44AF-ABFB-A999BD9642C0}"/>
            </c:ext>
          </c:extLst>
        </c:ser>
        <c:ser>
          <c:idx val="1"/>
          <c:order val="1"/>
          <c:tx>
            <c:strRef>
              <c:f>'G-96'!$F$5</c:f>
              <c:strCache>
                <c:ptCount val="1"/>
                <c:pt idx="0">
                  <c:v>Girls</c:v>
                </c:pt>
              </c:strCache>
            </c:strRef>
          </c:tx>
          <c:spPr>
            <a:solidFill>
              <a:srgbClr val="FF7F0E"/>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'G-96'!$H$6:$H$7</c:f>
                <c:numCache>
                  <c:formatCode>General</c:formatCode>
                  <c:ptCount val="2"/>
                  <c:pt idx="0">
                    <c:v>5.3999999999999992E-2</c:v>
                  </c:pt>
                  <c:pt idx="1">
                    <c:v>6.1000000000000054E-2</c:v>
                  </c:pt>
                </c:numCache>
              </c:numRef>
            </c:plus>
            <c:minus>
              <c:numRef>
                <c:f>'G-96'!$G$6:$G$7</c:f>
                <c:numCache>
                  <c:formatCode>General</c:formatCode>
                  <c:ptCount val="2"/>
                  <c:pt idx="0">
                    <c:v>5.4999999999999993E-2</c:v>
                  </c:pt>
                  <c:pt idx="1">
                    <c:v>6.0999999999999943E-2</c:v>
                  </c:pt>
                </c:numCache>
              </c:numRef>
            </c:minus>
            <c:spPr>
              <a:ln w="9360">
                <a:solidFill>
                  <a:srgbClr val="000000"/>
                </a:solidFill>
                <a:round/>
              </a:ln>
            </c:spPr>
          </c:errBars>
          <c:cat>
            <c:strRef>
              <c:f>'G-96'!$B$6:$B$7</c:f>
              <c:strCache>
                <c:ptCount val="2"/>
                <c:pt idx="0">
                  <c:v>Mathematics anxiety</c:v>
                </c:pt>
                <c:pt idx="1">
                  <c:v>Mathematics self-efficacy</c:v>
                </c:pt>
              </c:strCache>
            </c:strRef>
          </c:cat>
          <c:val>
            <c:numRef>
              <c:f>'G-96'!$F$6:$F$7</c:f>
              <c:numCache>
                <c:formatCode>General</c:formatCode>
                <c:ptCount val="2"/>
                <c:pt idx="0">
                  <c:v>0.44700000000000001</c:v>
                </c:pt>
                <c:pt idx="1">
                  <c:v>-0.54500000000000004</c:v>
                </c:pt>
              </c:numCache>
            </c:numRef>
          </c:val>
          <c:extLst>
            <c:ext xmlns:c16="http://schemas.microsoft.com/office/drawing/2014/chart" uri="{C3380CC4-5D6E-409C-BE32-E72D297353CC}">
              <c16:uniqueId val="{00000001-21E2-44AF-ABFB-A999BD9642C0}"/>
            </c:ext>
          </c:extLst>
        </c:ser>
        <c:dLbls>
          <c:showLegendKey val="0"/>
          <c:showVal val="0"/>
          <c:showCatName val="0"/>
          <c:showSerName val="0"/>
          <c:showPercent val="0"/>
          <c:showBubbleSize val="0"/>
        </c:dLbls>
        <c:gapWidth val="60"/>
        <c:overlap val="-10"/>
        <c:axId val="36666086"/>
        <c:axId val="77669663"/>
      </c:barChart>
      <c:catAx>
        <c:axId val="3666608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77669663"/>
        <c:crosses val="autoZero"/>
        <c:auto val="1"/>
        <c:lblAlgn val="ctr"/>
        <c:lblOffset val="100"/>
        <c:noMultiLvlLbl val="0"/>
      </c:catAx>
      <c:valAx>
        <c:axId val="77669663"/>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Index (OECD mean = 0)</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6666086"/>
        <c:crosses val="autoZero"/>
        <c:crossBetween val="between"/>
      </c:valAx>
      <c:spPr>
        <a:noFill/>
        <a:ln w="0">
          <a:noFill/>
        </a:ln>
      </c:spPr>
    </c:plotArea>
    <c:legend>
      <c:legendPos val="t"/>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3"/>
        <c:spPr>
          <a:solidFill>
            <a:schemeClr val="accent2"/>
          </a:solidFill>
          <a:ln>
            <a:noFill/>
          </a:ln>
          <a:effectLst/>
        </c:spPr>
        <c:marker>
          <c:symbol val="none"/>
        </c:marker>
        <c:dLbl>
          <c:idx val="0"/>
          <c:delete val="1"/>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delete val="1"/>
          <c:extLst>
            <c:ext xmlns:c15="http://schemas.microsoft.com/office/drawing/2012/chart" uri="{CE6537A1-D6FC-4f65-9D91-7224C49458BB}"/>
          </c:extLst>
        </c:dLbl>
      </c:pivotFmt>
    </c:pivotFmts>
    <c:plotArea>
      <c:layout>
        <c:manualLayout>
          <c:layoutTarget val="inner"/>
          <c:xMode val="edge"/>
          <c:yMode val="edge"/>
          <c:x val="9.6961530348490518E-2"/>
          <c:y val="5.7818659658344283E-2"/>
          <c:w val="0.81107525493739507"/>
          <c:h val="0.74573555856538343"/>
        </c:manualLayout>
      </c:layout>
      <c:barChart>
        <c:barDir val="col"/>
        <c:grouping val="clustered"/>
        <c:varyColors val="0"/>
        <c:ser>
          <c:idx val="0"/>
          <c:order val="0"/>
          <c:tx>
            <c:strRef>
              <c:f>'G-97'!$C$5</c:f>
              <c:strCache>
                <c:ptCount val="1"/>
                <c:pt idx="0">
                  <c:v>Men</c:v>
                </c:pt>
              </c:strCache>
            </c:strRef>
          </c:tx>
          <c:spPr>
            <a:solidFill>
              <a:schemeClr val="accent1"/>
            </a:solidFill>
            <a:ln>
              <a:noFill/>
            </a:ln>
            <a:effectLst/>
          </c:spPr>
          <c:invertIfNegative val="0"/>
          <c:errBars>
            <c:errBarType val="both"/>
            <c:errValType val="cust"/>
            <c:noEndCap val="0"/>
            <c:plus>
              <c:numRef>
                <c:f>'G-97'!$E$6:$E$7</c:f>
                <c:numCache>
                  <c:formatCode>General</c:formatCode>
                  <c:ptCount val="2"/>
                  <c:pt idx="0">
                    <c:v>3.1</c:v>
                  </c:pt>
                  <c:pt idx="1">
                    <c:v>3.1</c:v>
                  </c:pt>
                </c:numCache>
              </c:numRef>
            </c:plus>
            <c:minus>
              <c:numRef>
                <c:f>'G-97'!$D$6:$D$7</c:f>
                <c:numCache>
                  <c:formatCode>General</c:formatCode>
                  <c:ptCount val="2"/>
                  <c:pt idx="0">
                    <c:v>3.1</c:v>
                  </c:pt>
                  <c:pt idx="1">
                    <c:v>3.1</c:v>
                  </c:pt>
                </c:numCache>
              </c:numRef>
            </c:minus>
            <c:spPr>
              <a:ln w="9360">
                <a:solidFill>
                  <a:srgbClr val="000000"/>
                </a:solidFill>
                <a:round/>
              </a:ln>
            </c:spPr>
          </c:errBars>
          <c:cat>
            <c:strLit>
              <c:ptCount val="2"/>
              <c:pt idx="0">
                <c:v>Numeracy</c:v>
              </c:pt>
              <c:pt idx="1">
                <c:v>Literacy</c:v>
              </c:pt>
            </c:strLit>
          </c:cat>
          <c:val>
            <c:numRef>
              <c:f>'G-97'!$C$6:$C$7</c:f>
              <c:numCache>
                <c:formatCode>General</c:formatCode>
                <c:ptCount val="2"/>
                <c:pt idx="0">
                  <c:v>261.39999999999998</c:v>
                </c:pt>
                <c:pt idx="1">
                  <c:v>253.7</c:v>
                </c:pt>
              </c:numCache>
            </c:numRef>
          </c:val>
          <c:extLst>
            <c:ext xmlns:c16="http://schemas.microsoft.com/office/drawing/2014/chart" uri="{C3380CC4-5D6E-409C-BE32-E72D297353CC}">
              <c16:uniqueId val="{00000001-F16A-4FC9-820B-6F62A43ACF01}"/>
            </c:ext>
          </c:extLst>
        </c:ser>
        <c:ser>
          <c:idx val="1"/>
          <c:order val="1"/>
          <c:tx>
            <c:strRef>
              <c:f>'G-97'!$F$5</c:f>
              <c:strCache>
                <c:ptCount val="1"/>
                <c:pt idx="0">
                  <c:v>Women</c:v>
                </c:pt>
              </c:strCache>
            </c:strRef>
          </c:tx>
          <c:spPr>
            <a:solidFill>
              <a:schemeClr val="accent2"/>
            </a:solidFill>
            <a:ln>
              <a:noFill/>
            </a:ln>
            <a:effectLst/>
          </c:spPr>
          <c:invertIfNegative val="0"/>
          <c:errBars>
            <c:errBarType val="both"/>
            <c:errValType val="cust"/>
            <c:noEndCap val="0"/>
            <c:plus>
              <c:numRef>
                <c:f>'G-97'!$H$6:$H$7</c:f>
                <c:numCache>
                  <c:formatCode>General</c:formatCode>
                  <c:ptCount val="2"/>
                  <c:pt idx="0">
                    <c:v>2.5</c:v>
                  </c:pt>
                  <c:pt idx="1">
                    <c:v>2.8</c:v>
                  </c:pt>
                </c:numCache>
              </c:numRef>
            </c:plus>
            <c:minus>
              <c:numRef>
                <c:f>'G-97'!$G$6:$G$7</c:f>
                <c:numCache>
                  <c:formatCode>General</c:formatCode>
                  <c:ptCount val="2"/>
                  <c:pt idx="0">
                    <c:v>2.5</c:v>
                  </c:pt>
                  <c:pt idx="1">
                    <c:v>2.8</c:v>
                  </c:pt>
                </c:numCache>
              </c:numRef>
            </c:minus>
            <c:spPr>
              <a:ln w="9360">
                <a:solidFill>
                  <a:srgbClr val="000000"/>
                </a:solidFill>
                <a:round/>
              </a:ln>
            </c:spPr>
          </c:errBars>
          <c:cat>
            <c:strLit>
              <c:ptCount val="2"/>
              <c:pt idx="0">
                <c:v>Numeracy</c:v>
              </c:pt>
              <c:pt idx="1">
                <c:v>Literacy</c:v>
              </c:pt>
            </c:strLit>
          </c:cat>
          <c:val>
            <c:numRef>
              <c:f>'G-97'!$F$6:$F$7</c:f>
              <c:numCache>
                <c:formatCode>General</c:formatCode>
                <c:ptCount val="2"/>
                <c:pt idx="0">
                  <c:v>259.89999999999998</c:v>
                </c:pt>
                <c:pt idx="1">
                  <c:v>254.2</c:v>
                </c:pt>
              </c:numCache>
            </c:numRef>
          </c:val>
          <c:extLst>
            <c:ext xmlns:c16="http://schemas.microsoft.com/office/drawing/2014/chart" uri="{C3380CC4-5D6E-409C-BE32-E72D297353CC}">
              <c16:uniqueId val="{00000003-F16A-4FC9-820B-6F62A43ACF01}"/>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9.1023235355249088E-2"/>
          <c:y val="0.86411361845075485"/>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strRef>
              <c:f>'G-98'!$D$5</c:f>
              <c:strCache>
                <c:ptCount val="1"/>
                <c:pt idx="0">
                  <c:v>Boys</c:v>
                </c:pt>
              </c:strCache>
            </c:strRef>
          </c:tx>
          <c:spPr>
            <a:solidFill>
              <a:srgbClr val="1F77B4"/>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'G-98'!$F$6:$F$8</c:f>
                <c:numCache>
                  <c:formatCode>General</c:formatCode>
                  <c:ptCount val="3"/>
                  <c:pt idx="0">
                    <c:v>4.4000000000000004E-2</c:v>
                  </c:pt>
                  <c:pt idx="1">
                    <c:v>4.4000000000000011E-2</c:v>
                  </c:pt>
                  <c:pt idx="2">
                    <c:v>3.5000000000000003E-2</c:v>
                  </c:pt>
                </c:numCache>
              </c:numRef>
            </c:plus>
            <c:minus>
              <c:numRef>
                <c:f>'G-98'!$E$6:$E$8</c:f>
                <c:numCache>
                  <c:formatCode>General</c:formatCode>
                  <c:ptCount val="3"/>
                  <c:pt idx="0">
                    <c:v>4.3000000000000003E-2</c:v>
                  </c:pt>
                  <c:pt idx="1">
                    <c:v>4.4999999999999984E-2</c:v>
                  </c:pt>
                  <c:pt idx="2">
                    <c:v>3.6000000000000004E-2</c:v>
                  </c:pt>
                </c:numCache>
              </c:numRef>
            </c:minus>
            <c:spPr>
              <a:ln w="9360">
                <a:solidFill>
                  <a:srgbClr val="000000"/>
                </a:solidFill>
                <a:round/>
              </a:ln>
            </c:spPr>
          </c:errBars>
          <c:cat>
            <c:strRef>
              <c:f>'G-98'!$C$6:$C$8</c:f>
              <c:strCache>
                <c:ptCount val="3"/>
                <c:pt idx="0">
                  <c:v>Feeling safe</c:v>
                </c:pt>
                <c:pt idx="1">
                  <c:v>Sense of belonging</c:v>
                </c:pt>
                <c:pt idx="2">
                  <c:v>Emotional control</c:v>
                </c:pt>
              </c:strCache>
            </c:strRef>
          </c:cat>
          <c:val>
            <c:numRef>
              <c:f>'G-98'!$D$6:$D$8</c:f>
              <c:numCache>
                <c:formatCode>General</c:formatCode>
                <c:ptCount val="3"/>
                <c:pt idx="0">
                  <c:v>4.1000000000000002E-2</c:v>
                </c:pt>
                <c:pt idx="1">
                  <c:v>-0.13100000000000001</c:v>
                </c:pt>
                <c:pt idx="2">
                  <c:v>0.155</c:v>
                </c:pt>
              </c:numCache>
            </c:numRef>
          </c:val>
          <c:extLst>
            <c:ext xmlns:c16="http://schemas.microsoft.com/office/drawing/2014/chart" uri="{C3380CC4-5D6E-409C-BE32-E72D297353CC}">
              <c16:uniqueId val="{00000000-96CB-4451-9704-43EABEBAE7A4}"/>
            </c:ext>
          </c:extLst>
        </c:ser>
        <c:ser>
          <c:idx val="1"/>
          <c:order val="1"/>
          <c:tx>
            <c:strRef>
              <c:f>'G-98'!$G$5</c:f>
              <c:strCache>
                <c:ptCount val="1"/>
                <c:pt idx="0">
                  <c:v>Girls</c:v>
                </c:pt>
              </c:strCache>
            </c:strRef>
          </c:tx>
          <c:spPr>
            <a:solidFill>
              <a:srgbClr val="FF7F0E"/>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'G-98'!$I$6:$I$8</c:f>
                <c:numCache>
                  <c:formatCode>General</c:formatCode>
                  <c:ptCount val="3"/>
                  <c:pt idx="0">
                    <c:v>3.5999999999999976E-2</c:v>
                  </c:pt>
                  <c:pt idx="1">
                    <c:v>4.7000000000000014E-2</c:v>
                  </c:pt>
                  <c:pt idx="2">
                    <c:v>4.3999999999999984E-2</c:v>
                  </c:pt>
                </c:numCache>
              </c:numRef>
            </c:plus>
            <c:minus>
              <c:numRef>
                <c:f>'G-98'!$H$6:$H$8</c:f>
                <c:numCache>
                  <c:formatCode>General</c:formatCode>
                  <c:ptCount val="3"/>
                  <c:pt idx="0">
                    <c:v>3.5999999999999976E-2</c:v>
                  </c:pt>
                  <c:pt idx="1">
                    <c:v>4.5999999999999985E-2</c:v>
                  </c:pt>
                  <c:pt idx="2">
                    <c:v>4.4000000000000039E-2</c:v>
                  </c:pt>
                </c:numCache>
              </c:numRef>
            </c:minus>
            <c:spPr>
              <a:ln w="9360">
                <a:solidFill>
                  <a:srgbClr val="000000"/>
                </a:solidFill>
                <a:round/>
              </a:ln>
            </c:spPr>
          </c:errBars>
          <c:cat>
            <c:strRef>
              <c:f>'G-98'!$C$6:$C$8</c:f>
              <c:strCache>
                <c:ptCount val="3"/>
                <c:pt idx="0">
                  <c:v>Feeling safe</c:v>
                </c:pt>
                <c:pt idx="1">
                  <c:v>Sense of belonging</c:v>
                </c:pt>
                <c:pt idx="2">
                  <c:v>Emotional control</c:v>
                </c:pt>
              </c:strCache>
            </c:strRef>
          </c:cat>
          <c:val>
            <c:numRef>
              <c:f>'G-98'!$G$6:$G$8</c:f>
              <c:numCache>
                <c:formatCode>General</c:formatCode>
                <c:ptCount val="3"/>
                <c:pt idx="0">
                  <c:v>-0.315</c:v>
                </c:pt>
                <c:pt idx="1">
                  <c:v>-0.27700000000000002</c:v>
                </c:pt>
                <c:pt idx="2">
                  <c:v>-0.28999999999999998</c:v>
                </c:pt>
              </c:numCache>
            </c:numRef>
          </c:val>
          <c:extLst>
            <c:ext xmlns:c16="http://schemas.microsoft.com/office/drawing/2014/chart" uri="{C3380CC4-5D6E-409C-BE32-E72D297353CC}">
              <c16:uniqueId val="{00000001-96CB-4451-9704-43EABEBAE7A4}"/>
            </c:ext>
          </c:extLst>
        </c:ser>
        <c:dLbls>
          <c:showLegendKey val="0"/>
          <c:showVal val="0"/>
          <c:showCatName val="0"/>
          <c:showSerName val="0"/>
          <c:showPercent val="0"/>
          <c:showBubbleSize val="0"/>
        </c:dLbls>
        <c:gapWidth val="60"/>
        <c:overlap val="-10"/>
        <c:axId val="59624506"/>
        <c:axId val="13818946"/>
      </c:barChart>
      <c:catAx>
        <c:axId val="5962450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13818946"/>
        <c:crosses val="autoZero"/>
        <c:auto val="1"/>
        <c:lblAlgn val="ctr"/>
        <c:lblOffset val="100"/>
        <c:noMultiLvlLbl val="0"/>
      </c:catAx>
      <c:valAx>
        <c:axId val="13818946"/>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Index (OECD mean = 0; higher = better)</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59624506"/>
        <c:crosses val="autoZero"/>
        <c:crossBetween val="between"/>
      </c:valAx>
      <c:spPr>
        <a:noFill/>
        <a:ln w="0">
          <a:noFill/>
        </a:ln>
      </c:spPr>
    </c:plotArea>
    <c:legend>
      <c:legendPos val="t"/>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69687518698019502"/>
        </c:manualLayout>
      </c:layout>
      <c:lineChart>
        <c:grouping val="standard"/>
        <c:varyColors val="0"/>
        <c:ser>
          <c:idx val="0"/>
          <c:order val="0"/>
          <c:tx>
            <c:strRef>
              <c:f>'G-99'!$B$5</c:f>
              <c:strCache>
                <c:ptCount val="1"/>
                <c:pt idx="0">
                  <c:v>Men</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'G-99'!$A$6:$A$33</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'G-99'!$B$6:$B$33</c:f>
              <c:numCache>
                <c:formatCode>General</c:formatCode>
                <c:ptCount val="28"/>
                <c:pt idx="0">
                  <c:v>11.4</c:v>
                </c:pt>
                <c:pt idx="1">
                  <c:v>10.8</c:v>
                </c:pt>
                <c:pt idx="2">
                  <c:v>10.9</c:v>
                </c:pt>
                <c:pt idx="3">
                  <c:v>11.2</c:v>
                </c:pt>
                <c:pt idx="4">
                  <c:v>10.8</c:v>
                </c:pt>
                <c:pt idx="5">
                  <c:v>11.8</c:v>
                </c:pt>
                <c:pt idx="6">
                  <c:v>12.8</c:v>
                </c:pt>
                <c:pt idx="7">
                  <c:v>14.6</c:v>
                </c:pt>
                <c:pt idx="8">
                  <c:v>15.2</c:v>
                </c:pt>
                <c:pt idx="9">
                  <c:v>14.1</c:v>
                </c:pt>
                <c:pt idx="10">
                  <c:v>14.5</c:v>
                </c:pt>
                <c:pt idx="11">
                  <c:v>14.9</c:v>
                </c:pt>
                <c:pt idx="12">
                  <c:v>15.7</c:v>
                </c:pt>
                <c:pt idx="13">
                  <c:v>16.8</c:v>
                </c:pt>
                <c:pt idx="14">
                  <c:v>16.7</c:v>
                </c:pt>
                <c:pt idx="15">
                  <c:v>17.899999999999999</c:v>
                </c:pt>
                <c:pt idx="16">
                  <c:v>18.2</c:v>
                </c:pt>
                <c:pt idx="17">
                  <c:v>18.399999999999999</c:v>
                </c:pt>
                <c:pt idx="18">
                  <c:v>18.899999999999999</c:v>
                </c:pt>
                <c:pt idx="19">
                  <c:v>19.8</c:v>
                </c:pt>
                <c:pt idx="20">
                  <c:v>21</c:v>
                </c:pt>
                <c:pt idx="21">
                  <c:v>21.7</c:v>
                </c:pt>
                <c:pt idx="22">
                  <c:v>22.1</c:v>
                </c:pt>
                <c:pt idx="23">
                  <c:v>22.5</c:v>
                </c:pt>
                <c:pt idx="24">
                  <c:v>23.9</c:v>
                </c:pt>
                <c:pt idx="25">
                  <c:v>24.4</c:v>
                </c:pt>
                <c:pt idx="26">
                  <c:v>24</c:v>
                </c:pt>
                <c:pt idx="27">
                  <c:v>24.6</c:v>
                </c:pt>
              </c:numCache>
            </c:numRef>
          </c:val>
          <c:smooth val="0"/>
          <c:extLst>
            <c:ext xmlns:c16="http://schemas.microsoft.com/office/drawing/2014/chart" uri="{C3380CC4-5D6E-409C-BE32-E72D297353CC}">
              <c16:uniqueId val="{00000001-F2EC-47A6-BD73-BB76F1FF7DE4}"/>
            </c:ext>
          </c:extLst>
        </c:ser>
        <c:ser>
          <c:idx val="1"/>
          <c:order val="1"/>
          <c:tx>
            <c:strRef>
              <c:f>'G-99'!$C$5</c:f>
              <c:strCache>
                <c:ptCount val="1"/>
                <c:pt idx="0">
                  <c:v>Women</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'G-99'!$A$6:$A$33</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'G-99'!$C$6:$C$33</c:f>
              <c:numCache>
                <c:formatCode>General</c:formatCode>
                <c:ptCount val="28"/>
                <c:pt idx="0">
                  <c:v>9.3000000000000007</c:v>
                </c:pt>
                <c:pt idx="1">
                  <c:v>8.9</c:v>
                </c:pt>
                <c:pt idx="2">
                  <c:v>9.8000000000000007</c:v>
                </c:pt>
                <c:pt idx="3">
                  <c:v>10.6</c:v>
                </c:pt>
                <c:pt idx="4">
                  <c:v>11</c:v>
                </c:pt>
                <c:pt idx="5">
                  <c:v>11.8</c:v>
                </c:pt>
                <c:pt idx="6">
                  <c:v>12.8</c:v>
                </c:pt>
                <c:pt idx="7">
                  <c:v>13.4</c:v>
                </c:pt>
                <c:pt idx="8">
                  <c:v>14</c:v>
                </c:pt>
                <c:pt idx="9">
                  <c:v>14.7</c:v>
                </c:pt>
                <c:pt idx="10">
                  <c:v>15.1</c:v>
                </c:pt>
                <c:pt idx="11">
                  <c:v>16.600000000000001</c:v>
                </c:pt>
                <c:pt idx="12">
                  <c:v>18.899999999999999</c:v>
                </c:pt>
                <c:pt idx="13">
                  <c:v>20.399999999999999</c:v>
                </c:pt>
                <c:pt idx="14">
                  <c:v>21.2</c:v>
                </c:pt>
                <c:pt idx="15">
                  <c:v>21.9</c:v>
                </c:pt>
                <c:pt idx="16">
                  <c:v>22.5</c:v>
                </c:pt>
                <c:pt idx="17">
                  <c:v>23.9</c:v>
                </c:pt>
                <c:pt idx="18">
                  <c:v>25.1</c:v>
                </c:pt>
                <c:pt idx="19">
                  <c:v>26.5</c:v>
                </c:pt>
                <c:pt idx="20">
                  <c:v>28.2</c:v>
                </c:pt>
                <c:pt idx="21">
                  <c:v>29.9</c:v>
                </c:pt>
                <c:pt idx="22">
                  <c:v>31.6</c:v>
                </c:pt>
                <c:pt idx="23">
                  <c:v>33.4</c:v>
                </c:pt>
                <c:pt idx="24">
                  <c:v>34.6</c:v>
                </c:pt>
                <c:pt idx="25">
                  <c:v>33.200000000000003</c:v>
                </c:pt>
                <c:pt idx="26">
                  <c:v>34.1</c:v>
                </c:pt>
                <c:pt idx="27">
                  <c:v>35.1</c:v>
                </c:pt>
              </c:numCache>
            </c:numRef>
          </c:val>
          <c:smooth val="0"/>
          <c:extLst>
            <c:ext xmlns:c16="http://schemas.microsoft.com/office/drawing/2014/chart" uri="{C3380CC4-5D6E-409C-BE32-E72D297353CC}">
              <c16:uniqueId val="{00000003-F2EC-47A6-BD73-BB76F1FF7DE4}"/>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valAx>
      <c:spPr>
        <a:solidFill>
          <a:sysClr val="window" lastClr="FFFFFF"/>
        </a:solidFill>
        <a:ln>
          <a:noFill/>
        </a:ln>
        <a:effectLst/>
      </c:spPr>
    </c:plotArea>
    <c:legend>
      <c:legendPos val="b"/>
      <c:layout>
        <c:manualLayout>
          <c:xMode val="edge"/>
          <c:yMode val="edge"/>
          <c:x val="4.4955552218098075E-3"/>
          <c:y val="0.81216330671432024"/>
          <c:w val="0.99221016727747746"/>
          <c:h val="0.14384830885501015"/>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span"/>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0.1078602247279557"/>
          <c:w val="0.81107525493739507"/>
          <c:h val="0.70840836304969812"/>
        </c:manualLayout>
      </c:layout>
      <c:barChart>
        <c:barDir val="col"/>
        <c:grouping val="clustered"/>
        <c:varyColors val="0"/>
        <c:ser>
          <c:idx val="0"/>
          <c:order val="0"/>
          <c:tx>
            <c:strRef>
              <c:f>'G-100'!$E$5</c:f>
              <c:strCache>
                <c:ptCount val="1"/>
                <c:pt idx="0">
                  <c:v>Men</c:v>
                </c:pt>
              </c:strCache>
            </c:strRef>
          </c:tx>
          <c:spPr>
            <a:solidFill>
              <a:schemeClr val="accent1"/>
            </a:solidFill>
            <a:ln>
              <a:noFill/>
            </a:ln>
            <a:effectLst/>
          </c:spPr>
          <c:invertIfNegative val="0"/>
          <c:cat>
            <c:strRef>
              <c:f>'G-100'!$D$6:$D$7</c:f>
              <c:strCache>
                <c:ptCount val="2"/>
                <c:pt idx="0">
                  <c:v>Generation X (born 1965-1980)</c:v>
                </c:pt>
                <c:pt idx="1">
                  <c:v>Generation Y (born 1981-1996)</c:v>
                </c:pt>
              </c:strCache>
            </c:strRef>
          </c:cat>
          <c:val>
            <c:numRef>
              <c:f>'G-100'!$E$6:$E$7</c:f>
              <c:numCache>
                <c:formatCode>General</c:formatCode>
                <c:ptCount val="2"/>
                <c:pt idx="0">
                  <c:v>17</c:v>
                </c:pt>
                <c:pt idx="1">
                  <c:v>25</c:v>
                </c:pt>
              </c:numCache>
            </c:numRef>
          </c:val>
          <c:extLst>
            <c:ext xmlns:c16="http://schemas.microsoft.com/office/drawing/2014/chart" uri="{C3380CC4-5D6E-409C-BE32-E72D297353CC}">
              <c16:uniqueId val="{00000001-0A37-4632-9E8F-177446EFBCB3}"/>
            </c:ext>
          </c:extLst>
        </c:ser>
        <c:ser>
          <c:idx val="1"/>
          <c:order val="1"/>
          <c:tx>
            <c:strRef>
              <c:f>'G-100'!$F$5</c:f>
              <c:strCache>
                <c:ptCount val="1"/>
                <c:pt idx="0">
                  <c:v>Women</c:v>
                </c:pt>
              </c:strCache>
            </c:strRef>
          </c:tx>
          <c:spPr>
            <a:solidFill>
              <a:schemeClr val="accent2"/>
            </a:solidFill>
            <a:ln>
              <a:noFill/>
            </a:ln>
            <a:effectLst/>
          </c:spPr>
          <c:invertIfNegative val="0"/>
          <c:cat>
            <c:strRef>
              <c:f>'G-100'!$D$6:$D$7</c:f>
              <c:strCache>
                <c:ptCount val="2"/>
                <c:pt idx="0">
                  <c:v>Generation X (born 1965-1980)</c:v>
                </c:pt>
                <c:pt idx="1">
                  <c:v>Generation Y (born 1981-1996)</c:v>
                </c:pt>
              </c:strCache>
            </c:strRef>
          </c:cat>
          <c:val>
            <c:numRef>
              <c:f>'G-100'!$F$6:$F$7</c:f>
              <c:numCache>
                <c:formatCode>General</c:formatCode>
                <c:ptCount val="2"/>
                <c:pt idx="0">
                  <c:v>24</c:v>
                </c:pt>
                <c:pt idx="1">
                  <c:v>40</c:v>
                </c:pt>
              </c:numCache>
            </c:numRef>
          </c:val>
          <c:extLst>
            <c:ext xmlns:c16="http://schemas.microsoft.com/office/drawing/2014/chart" uri="{C3380CC4-5D6E-409C-BE32-E72D297353CC}">
              <c16:uniqueId val="{00000003-0A37-4632-9E8F-177446EFBCB3}"/>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majorUnit val="10"/>
      </c:valAx>
    </c:plotArea>
    <c:legend>
      <c:legendPos val="b"/>
      <c:layout>
        <c:manualLayout>
          <c:xMode val="edge"/>
          <c:yMode val="edge"/>
          <c:x val="8.4858194808982212E-2"/>
          <c:y val="0.90144455462666828"/>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302179247138076E-2"/>
          <c:y val="6.5260449749717356E-2"/>
          <c:w val="0.89707490146793545"/>
          <c:h val="0.60731697101692084"/>
        </c:manualLayout>
      </c:layout>
      <c:lineChart>
        <c:grouping val="standard"/>
        <c:varyColors val="0"/>
        <c:ser>
          <c:idx val="0"/>
          <c:order val="0"/>
          <c:tx>
            <c:strRef>
              <c:f>'G-101'!$B$5</c:f>
              <c:strCache>
                <c:ptCount val="1"/>
                <c:pt idx="0">
                  <c:v>Men</c:v>
                </c:pt>
              </c:strCache>
            </c:strRef>
          </c:tx>
          <c:spPr>
            <a:ln w="19050" cap="sq" cmpd="sng">
              <a:solidFill>
                <a:srgbClr val="91CEFF"/>
              </a:solidFill>
              <a:miter lim="800000"/>
            </a:ln>
            <a:effectLst/>
          </c:spPr>
          <c:marker>
            <c:symbol val="circle"/>
            <c:size val="4"/>
            <c:spPr>
              <a:solidFill>
                <a:srgbClr val="91CEFF"/>
              </a:solidFill>
              <a:ln w="9525">
                <a:solidFill>
                  <a:schemeClr val="accent1"/>
                </a:solidFill>
              </a:ln>
              <a:effectLst/>
            </c:spPr>
          </c:marker>
          <c:cat>
            <c:numRef>
              <c:f>'G-101'!$A$6:$A$29</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'G-101'!$B$6:$B$29</c:f>
              <c:numCache>
                <c:formatCode>General</c:formatCode>
                <c:ptCount val="24"/>
                <c:pt idx="0">
                  <c:v>23.3</c:v>
                </c:pt>
                <c:pt idx="1">
                  <c:v>18.2</c:v>
                </c:pt>
                <c:pt idx="2">
                  <c:v>17.2</c:v>
                </c:pt>
                <c:pt idx="3">
                  <c:v>15.1</c:v>
                </c:pt>
                <c:pt idx="4">
                  <c:v>13</c:v>
                </c:pt>
                <c:pt idx="5">
                  <c:v>11.5</c:v>
                </c:pt>
                <c:pt idx="6">
                  <c:v>10.5</c:v>
                </c:pt>
                <c:pt idx="7">
                  <c:v>13.2</c:v>
                </c:pt>
                <c:pt idx="8">
                  <c:v>16.2</c:v>
                </c:pt>
                <c:pt idx="9">
                  <c:v>16</c:v>
                </c:pt>
                <c:pt idx="10">
                  <c:v>15.5</c:v>
                </c:pt>
                <c:pt idx="11">
                  <c:v>16.2</c:v>
                </c:pt>
                <c:pt idx="12">
                  <c:v>14.9</c:v>
                </c:pt>
                <c:pt idx="13">
                  <c:v>13.2</c:v>
                </c:pt>
                <c:pt idx="14">
                  <c:v>11.1</c:v>
                </c:pt>
                <c:pt idx="15">
                  <c:v>10.7</c:v>
                </c:pt>
                <c:pt idx="16">
                  <c:v>9.5</c:v>
                </c:pt>
                <c:pt idx="17">
                  <c:v>9.6999999999999993</c:v>
                </c:pt>
                <c:pt idx="18">
                  <c:v>10.4</c:v>
                </c:pt>
                <c:pt idx="19">
                  <c:v>11.1</c:v>
                </c:pt>
                <c:pt idx="20">
                  <c:v>10.8</c:v>
                </c:pt>
                <c:pt idx="21">
                  <c:v>10</c:v>
                </c:pt>
                <c:pt idx="22">
                  <c:v>8.9</c:v>
                </c:pt>
                <c:pt idx="23">
                  <c:v>9.5</c:v>
                </c:pt>
              </c:numCache>
            </c:numRef>
          </c:val>
          <c:smooth val="0"/>
          <c:extLst>
            <c:ext xmlns:c16="http://schemas.microsoft.com/office/drawing/2014/chart" uri="{C3380CC4-5D6E-409C-BE32-E72D297353CC}">
              <c16:uniqueId val="{0000000D-E9DF-47E9-A866-FF1051549514}"/>
            </c:ext>
          </c:extLst>
        </c:ser>
        <c:ser>
          <c:idx val="1"/>
          <c:order val="1"/>
          <c:tx>
            <c:strRef>
              <c:f>'G-101'!$C$5</c:f>
              <c:strCache>
                <c:ptCount val="1"/>
                <c:pt idx="0">
                  <c:v>Women</c:v>
                </c:pt>
              </c:strCache>
            </c:strRef>
          </c:tx>
          <c:spPr>
            <a:ln w="19050" cap="sq">
              <a:solidFill>
                <a:srgbClr val="112039"/>
              </a:solidFill>
              <a:miter lim="800000"/>
            </a:ln>
            <a:effectLst/>
          </c:spPr>
          <c:marker>
            <c:symbol val="circle"/>
            <c:size val="4"/>
            <c:spPr>
              <a:solidFill>
                <a:srgbClr val="112039"/>
              </a:solidFill>
              <a:ln w="19050">
                <a:solidFill>
                  <a:sysClr val="window" lastClr="FFFFFF"/>
                </a:solidFill>
              </a:ln>
              <a:effectLst/>
            </c:spPr>
          </c:marker>
          <c:cat>
            <c:numRef>
              <c:f>'G-101'!$A$6:$A$29</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'G-101'!$C$6:$C$29</c:f>
              <c:numCache>
                <c:formatCode>General</c:formatCode>
                <c:ptCount val="24"/>
                <c:pt idx="0">
                  <c:v>31.1</c:v>
                </c:pt>
                <c:pt idx="1">
                  <c:v>24.7</c:v>
                </c:pt>
                <c:pt idx="2">
                  <c:v>25.4</c:v>
                </c:pt>
                <c:pt idx="3">
                  <c:v>25.4</c:v>
                </c:pt>
                <c:pt idx="4">
                  <c:v>23.4</c:v>
                </c:pt>
                <c:pt idx="5">
                  <c:v>22.5</c:v>
                </c:pt>
                <c:pt idx="6">
                  <c:v>20.3</c:v>
                </c:pt>
                <c:pt idx="7">
                  <c:v>21.6</c:v>
                </c:pt>
                <c:pt idx="8">
                  <c:v>21.9</c:v>
                </c:pt>
                <c:pt idx="9">
                  <c:v>21.6</c:v>
                </c:pt>
                <c:pt idx="10">
                  <c:v>22.1</c:v>
                </c:pt>
                <c:pt idx="11">
                  <c:v>21.9</c:v>
                </c:pt>
                <c:pt idx="12">
                  <c:v>21.7</c:v>
                </c:pt>
                <c:pt idx="13">
                  <c:v>21.4</c:v>
                </c:pt>
                <c:pt idx="14">
                  <c:v>20.9</c:v>
                </c:pt>
                <c:pt idx="15">
                  <c:v>21.7</c:v>
                </c:pt>
                <c:pt idx="16">
                  <c:v>19.899999999999999</c:v>
                </c:pt>
                <c:pt idx="17">
                  <c:v>19.5</c:v>
                </c:pt>
                <c:pt idx="18">
                  <c:v>20.2</c:v>
                </c:pt>
                <c:pt idx="19">
                  <c:v>17.5</c:v>
                </c:pt>
                <c:pt idx="20">
                  <c:v>13.9</c:v>
                </c:pt>
                <c:pt idx="21">
                  <c:v>12.4</c:v>
                </c:pt>
                <c:pt idx="22">
                  <c:v>12.6</c:v>
                </c:pt>
                <c:pt idx="23">
                  <c:v>12.7</c:v>
                </c:pt>
              </c:numCache>
            </c:numRef>
          </c:val>
          <c:smooth val="0"/>
          <c:extLst>
            <c:ext xmlns:c16="http://schemas.microsoft.com/office/drawing/2014/chart" uri="{C3380CC4-5D6E-409C-BE32-E72D297353CC}">
              <c16:uniqueId val="{0000000F-E9DF-47E9-A866-FF1051549514}"/>
            </c:ext>
          </c:extLst>
        </c:ser>
        <c:dLbls>
          <c:showLegendKey val="0"/>
          <c:showVal val="0"/>
          <c:showCatName val="0"/>
          <c:showSerName val="0"/>
          <c:showPercent val="0"/>
          <c:showBubbleSize val="0"/>
        </c:dLbls>
        <c:marker val="1"/>
        <c:smooth val="0"/>
        <c:axId val="1238429903"/>
        <c:axId val="1238431615"/>
      </c:lineChart>
      <c:catAx>
        <c:axId val="1238429903"/>
        <c:scaling>
          <c:orientation val="minMax"/>
        </c:scaling>
        <c:delete val="0"/>
        <c:axPos val="b"/>
        <c:numFmt formatCode="General" sourceLinked="1"/>
        <c:majorTickMark val="none"/>
        <c:minorTickMark val="none"/>
        <c:tickLblPos val="nextTo"/>
        <c:spPr>
          <a:noFill/>
          <a:ln w="6350" cap="flat" cmpd="sng" algn="ctr">
            <a:solidFill>
              <a:schemeClr val="bg1">
                <a:lumMod val="85000"/>
              </a:schemeClr>
            </a:solidFill>
            <a:round/>
          </a:ln>
          <a:effectLst/>
        </c:spPr>
        <c:txPr>
          <a:bodyPr rot="0" spcFirstLastPara="1" vertOverflow="ellipsis"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31615"/>
        <c:crosses val="autoZero"/>
        <c:auto val="1"/>
        <c:lblAlgn val="ctr"/>
        <c:lblOffset val="100"/>
        <c:noMultiLvlLbl val="0"/>
      </c:catAx>
      <c:valAx>
        <c:axId val="1238431615"/>
        <c:scaling>
          <c:orientation val="minMax"/>
          <c:min val="6"/>
        </c:scaling>
        <c:delete val="0"/>
        <c:axPos val="l"/>
        <c:majorGridlines>
          <c:spPr>
            <a:ln w="6350" cap="flat" cmpd="sng" algn="ctr">
              <a:solidFill>
                <a:schemeClr val="bg1">
                  <a:lumMod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crossAx val="1238429903"/>
        <c:crosses val="autoZero"/>
        <c:crossBetween val="between"/>
      </c:valAx>
      <c:spPr>
        <a:solidFill>
          <a:sysClr val="window" lastClr="FFFFFF"/>
        </a:solidFill>
        <a:ln>
          <a:noFill/>
        </a:ln>
        <a:effectLst/>
      </c:spPr>
    </c:plotArea>
    <c:legend>
      <c:legendPos val="b"/>
      <c:layout>
        <c:manualLayout>
          <c:xMode val="edge"/>
          <c:yMode val="edge"/>
          <c:x val="4.4955552218098075E-3"/>
          <c:y val="0.81216330671432024"/>
          <c:w val="0.99221016727747746"/>
          <c:h val="0.14384830885501015"/>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112039"/>
              </a:solidFill>
              <a:latin typeface="Arial" panose="020B0604020202020204" pitchFamily="34" charset="0"/>
              <a:ea typeface="+mn-ea"/>
              <a:cs typeface="Arial" panose="020B0604020202020204" pitchFamily="34" charset="0"/>
            </a:defRPr>
          </a:pPr>
          <a:endParaRPr lang="sk-SK"/>
        </a:p>
      </c:txPr>
    </c:legend>
    <c:plotVisOnly val="1"/>
    <c:dispBlanksAs val="span"/>
    <c:showDLblsOverMax val="0"/>
    <c:extLst/>
  </c:chart>
  <c:spPr>
    <a:solidFill>
      <a:sysClr val="window" lastClr="FFFFFF"/>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18149416705E-2"/>
          <c:y val="6.1049728409617247E-2"/>
          <c:w val="0.90168842556002704"/>
          <c:h val="0.73341863517060379"/>
        </c:manualLayout>
      </c:layout>
      <c:barChart>
        <c:barDir val="col"/>
        <c:grouping val="clustered"/>
        <c:varyColors val="0"/>
        <c:ser>
          <c:idx val="0"/>
          <c:order val="0"/>
          <c:tx>
            <c:strRef>
              <c:f>'G-102'!$B$5</c:f>
              <c:strCache>
                <c:ptCount val="1"/>
                <c:pt idx="0">
                  <c:v>Slovak tertiary students (2024)</c:v>
                </c:pt>
              </c:strCache>
            </c:strRef>
          </c:tx>
          <c:spPr>
            <a:solidFill>
              <a:schemeClr val="accent1"/>
            </a:solidFill>
            <a:ln>
              <a:noFill/>
            </a:ln>
            <a:effectLst/>
          </c:spPr>
          <c:invertIfNegative val="0"/>
          <c:cat>
            <c:strRef>
              <c:f>'G-102'!$A$6:$A$13</c:f>
              <c:strCache>
                <c:ptCount val="8"/>
                <c:pt idx="0">
                  <c:v>CZ</c:v>
                </c:pt>
                <c:pt idx="1">
                  <c:v>HU</c:v>
                </c:pt>
                <c:pt idx="2">
                  <c:v>AT</c:v>
                </c:pt>
                <c:pt idx="3">
                  <c:v>DK</c:v>
                </c:pt>
                <c:pt idx="4">
                  <c:v>DE</c:v>
                </c:pt>
                <c:pt idx="5">
                  <c:v>PL</c:v>
                </c:pt>
                <c:pt idx="6">
                  <c:v>FR</c:v>
                </c:pt>
                <c:pt idx="7">
                  <c:v>FI</c:v>
                </c:pt>
              </c:strCache>
            </c:strRef>
          </c:cat>
          <c:val>
            <c:numRef>
              <c:f>'G-102'!$B$6:$B$13</c:f>
              <c:numCache>
                <c:formatCode>General</c:formatCode>
                <c:ptCount val="8"/>
                <c:pt idx="0">
                  <c:v>22401</c:v>
                </c:pt>
                <c:pt idx="1">
                  <c:v>1776</c:v>
                </c:pt>
                <c:pt idx="2">
                  <c:v>952</c:v>
                </c:pt>
                <c:pt idx="3">
                  <c:v>733</c:v>
                </c:pt>
                <c:pt idx="4">
                  <c:v>729</c:v>
                </c:pt>
                <c:pt idx="5">
                  <c:v>250</c:v>
                </c:pt>
                <c:pt idx="6">
                  <c:v>217</c:v>
                </c:pt>
                <c:pt idx="7">
                  <c:v>176</c:v>
                </c:pt>
              </c:numCache>
            </c:numRef>
          </c:val>
          <c:extLst>
            <c:ext xmlns:c16="http://schemas.microsoft.com/office/drawing/2014/chart" uri="{C3380CC4-5D6E-409C-BE32-E72D297353CC}">
              <c16:uniqueId val="{00000007-94EE-427A-8656-9A334A36F666}"/>
            </c:ext>
          </c:extLst>
        </c:ser>
        <c:dLbls>
          <c:showLegendKey val="0"/>
          <c:showVal val="0"/>
          <c:showCatName val="0"/>
          <c:showSerName val="0"/>
          <c:showPercent val="0"/>
          <c:showBubbleSize val="0"/>
        </c:dLbls>
        <c:gapWidth val="60"/>
        <c:axId val="596498808"/>
        <c:axId val="596499136"/>
      </c:bar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plotArea>
    <c:legend>
      <c:legendPos val="r"/>
      <c:layout>
        <c:manualLayout>
          <c:xMode val="edge"/>
          <c:yMode val="edge"/>
          <c:x val="9.1324200913242004E-3"/>
          <c:y val="0.90004386660969715"/>
          <c:w val="0.98920634235789029"/>
          <c:h val="7.247636654113888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18149416705E-2"/>
          <c:y val="6.1049728409617247E-2"/>
          <c:w val="0.87076528231961559"/>
          <c:h val="0.71357282746658857"/>
        </c:manualLayout>
      </c:layout>
      <c:barChart>
        <c:barDir val="col"/>
        <c:grouping val="clustered"/>
        <c:varyColors val="0"/>
        <c:ser>
          <c:idx val="0"/>
          <c:order val="0"/>
          <c:tx>
            <c:strRef>
              <c:f>'G-103'!$E$5</c:f>
              <c:strCache>
                <c:ptCount val="1"/>
                <c:pt idx="0">
                  <c:v>Share abroad</c:v>
                </c:pt>
              </c:strCache>
            </c:strRef>
          </c:tx>
          <c:spPr>
            <a:solidFill>
              <a:schemeClr val="accent1"/>
            </a:solidFill>
            <a:ln>
              <a:noFill/>
            </a:ln>
            <a:effectLst/>
          </c:spPr>
          <c:invertIfNegative val="0"/>
          <c:cat>
            <c:strRef>
              <c:f>'G-103'!$D$6:$D$32</c:f>
              <c:strCache>
                <c:ptCount val="27"/>
                <c:pt idx="0">
                  <c:v>PL</c:v>
                </c:pt>
                <c:pt idx="1">
                  <c:v>DK</c:v>
                </c:pt>
                <c:pt idx="2">
                  <c:v>ES</c:v>
                </c:pt>
                <c:pt idx="3">
                  <c:v>NL</c:v>
                </c:pt>
                <c:pt idx="4">
                  <c:v>IE</c:v>
                </c:pt>
                <c:pt idx="5">
                  <c:v>SE</c:v>
                </c:pt>
                <c:pt idx="6">
                  <c:v>FI</c:v>
                </c:pt>
                <c:pt idx="7">
                  <c:v>BE</c:v>
                </c:pt>
                <c:pt idx="8">
                  <c:v>MT</c:v>
                </c:pt>
                <c:pt idx="9">
                  <c:v>PT</c:v>
                </c:pt>
                <c:pt idx="10">
                  <c:v>FR</c:v>
                </c:pt>
                <c:pt idx="11">
                  <c:v>CZ</c:v>
                </c:pt>
                <c:pt idx="12">
                  <c:v>SI</c:v>
                </c:pt>
                <c:pt idx="13">
                  <c:v>IT</c:v>
                </c:pt>
                <c:pt idx="14">
                  <c:v>DE</c:v>
                </c:pt>
                <c:pt idx="15">
                  <c:v>RO</c:v>
                </c:pt>
                <c:pt idx="16">
                  <c:v>LV</c:v>
                </c:pt>
                <c:pt idx="17">
                  <c:v>EL</c:v>
                </c:pt>
                <c:pt idx="18">
                  <c:v>LT</c:v>
                </c:pt>
                <c:pt idx="19">
                  <c:v>HR</c:v>
                </c:pt>
                <c:pt idx="20">
                  <c:v>HU</c:v>
                </c:pt>
                <c:pt idx="21">
                  <c:v>EE</c:v>
                </c:pt>
                <c:pt idx="22">
                  <c:v>AT</c:v>
                </c:pt>
                <c:pt idx="23">
                  <c:v>BG</c:v>
                </c:pt>
                <c:pt idx="24">
                  <c:v>SK</c:v>
                </c:pt>
                <c:pt idx="25">
                  <c:v>CY</c:v>
                </c:pt>
                <c:pt idx="26">
                  <c:v>LU</c:v>
                </c:pt>
              </c:strCache>
            </c:strRef>
          </c:cat>
          <c:val>
            <c:numRef>
              <c:f>'G-103'!$E$6:$E$32</c:f>
              <c:numCache>
                <c:formatCode>General</c:formatCode>
                <c:ptCount val="27"/>
                <c:pt idx="0">
                  <c:v>1</c:v>
                </c:pt>
                <c:pt idx="1">
                  <c:v>1</c:v>
                </c:pt>
                <c:pt idx="2">
                  <c:v>1</c:v>
                </c:pt>
                <c:pt idx="3">
                  <c:v>1.3</c:v>
                </c:pt>
                <c:pt idx="4">
                  <c:v>1.5</c:v>
                </c:pt>
                <c:pt idx="5">
                  <c:v>1.6</c:v>
                </c:pt>
                <c:pt idx="6">
                  <c:v>1.6</c:v>
                </c:pt>
                <c:pt idx="7">
                  <c:v>1.9</c:v>
                </c:pt>
                <c:pt idx="8">
                  <c:v>2</c:v>
                </c:pt>
                <c:pt idx="9">
                  <c:v>2.1</c:v>
                </c:pt>
                <c:pt idx="10">
                  <c:v>2.2999999999999998</c:v>
                </c:pt>
                <c:pt idx="11">
                  <c:v>2.4</c:v>
                </c:pt>
                <c:pt idx="12">
                  <c:v>2.6</c:v>
                </c:pt>
                <c:pt idx="13">
                  <c:v>2.6</c:v>
                </c:pt>
                <c:pt idx="14">
                  <c:v>2.8</c:v>
                </c:pt>
                <c:pt idx="15">
                  <c:v>3</c:v>
                </c:pt>
                <c:pt idx="16">
                  <c:v>3</c:v>
                </c:pt>
                <c:pt idx="17">
                  <c:v>3</c:v>
                </c:pt>
                <c:pt idx="18">
                  <c:v>3.1</c:v>
                </c:pt>
                <c:pt idx="19">
                  <c:v>3.2</c:v>
                </c:pt>
                <c:pt idx="20">
                  <c:v>3.4</c:v>
                </c:pt>
                <c:pt idx="21">
                  <c:v>3.9</c:v>
                </c:pt>
                <c:pt idx="22">
                  <c:v>5.2</c:v>
                </c:pt>
                <c:pt idx="23">
                  <c:v>7.4</c:v>
                </c:pt>
                <c:pt idx="24">
                  <c:v>16.600000000000001</c:v>
                </c:pt>
                <c:pt idx="25">
                  <c:v>23.1</c:v>
                </c:pt>
                <c:pt idx="26">
                  <c:v>58.3</c:v>
                </c:pt>
              </c:numCache>
            </c:numRef>
          </c:val>
          <c:extLst>
            <c:ext xmlns:c16="http://schemas.microsoft.com/office/drawing/2014/chart" uri="{C3380CC4-5D6E-409C-BE32-E72D297353CC}">
              <c16:uniqueId val="{00000003-3603-41B4-9E15-5FD450B19DB9}"/>
            </c:ext>
          </c:extLst>
        </c:ser>
        <c:dLbls>
          <c:showLegendKey val="0"/>
          <c:showVal val="0"/>
          <c:showCatName val="0"/>
          <c:showSerName val="0"/>
          <c:showPercent val="0"/>
          <c:showBubbleSize val="0"/>
        </c:dLbls>
        <c:gapWidth val="60"/>
        <c:axId val="596498808"/>
        <c:axId val="596499136"/>
      </c:barChart>
      <c:lineChart>
        <c:grouping val="standard"/>
        <c:varyColors val="0"/>
        <c:ser>
          <c:idx val="1"/>
          <c:order val="1"/>
          <c:tx>
            <c:strRef>
              <c:f>'G-103'!$F$5</c:f>
              <c:strCache>
                <c:ptCount val="1"/>
                <c:pt idx="0">
                  <c:v>EU27</c:v>
                </c:pt>
              </c:strCache>
            </c:strRef>
          </c:tx>
          <c:spPr>
            <a:ln w="28575" cap="rnd">
              <a:solidFill>
                <a:srgbClr val="FF0000"/>
              </a:solidFill>
              <a:prstDash val="sysDash"/>
              <a:round/>
            </a:ln>
            <a:effectLst/>
          </c:spPr>
          <c:marker>
            <c:symbol val="none"/>
          </c:marker>
          <c:cat>
            <c:strRef>
              <c:f>'G-103'!$D$6:$D$32</c:f>
              <c:strCache>
                <c:ptCount val="27"/>
                <c:pt idx="0">
                  <c:v>PL</c:v>
                </c:pt>
                <c:pt idx="1">
                  <c:v>DK</c:v>
                </c:pt>
                <c:pt idx="2">
                  <c:v>ES</c:v>
                </c:pt>
                <c:pt idx="3">
                  <c:v>NL</c:v>
                </c:pt>
                <c:pt idx="4">
                  <c:v>IE</c:v>
                </c:pt>
                <c:pt idx="5">
                  <c:v>SE</c:v>
                </c:pt>
                <c:pt idx="6">
                  <c:v>FI</c:v>
                </c:pt>
                <c:pt idx="7">
                  <c:v>BE</c:v>
                </c:pt>
                <c:pt idx="8">
                  <c:v>MT</c:v>
                </c:pt>
                <c:pt idx="9">
                  <c:v>PT</c:v>
                </c:pt>
                <c:pt idx="10">
                  <c:v>FR</c:v>
                </c:pt>
                <c:pt idx="11">
                  <c:v>CZ</c:v>
                </c:pt>
                <c:pt idx="12">
                  <c:v>SI</c:v>
                </c:pt>
                <c:pt idx="13">
                  <c:v>IT</c:v>
                </c:pt>
                <c:pt idx="14">
                  <c:v>DE</c:v>
                </c:pt>
                <c:pt idx="15">
                  <c:v>RO</c:v>
                </c:pt>
                <c:pt idx="16">
                  <c:v>LV</c:v>
                </c:pt>
                <c:pt idx="17">
                  <c:v>EL</c:v>
                </c:pt>
                <c:pt idx="18">
                  <c:v>LT</c:v>
                </c:pt>
                <c:pt idx="19">
                  <c:v>HR</c:v>
                </c:pt>
                <c:pt idx="20">
                  <c:v>HU</c:v>
                </c:pt>
                <c:pt idx="21">
                  <c:v>EE</c:v>
                </c:pt>
                <c:pt idx="22">
                  <c:v>AT</c:v>
                </c:pt>
                <c:pt idx="23">
                  <c:v>BG</c:v>
                </c:pt>
                <c:pt idx="24">
                  <c:v>SK</c:v>
                </c:pt>
                <c:pt idx="25">
                  <c:v>CY</c:v>
                </c:pt>
                <c:pt idx="26">
                  <c:v>LU</c:v>
                </c:pt>
              </c:strCache>
            </c:strRef>
          </c:cat>
          <c:val>
            <c:numRef>
              <c:f>'G-103'!$F$6:$F$32</c:f>
              <c:numCache>
                <c:formatCode>General</c:formatCode>
                <c:ptCount val="2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numCache>
            </c:numRef>
          </c:val>
          <c:smooth val="0"/>
          <c:extLst>
            <c:ext xmlns:c16="http://schemas.microsoft.com/office/drawing/2014/chart" uri="{C3380CC4-5D6E-409C-BE32-E72D297353CC}">
              <c16:uniqueId val="{00000005-3603-41B4-9E15-5FD450B19DB9}"/>
            </c:ext>
          </c:extLst>
        </c:ser>
        <c:dLbls>
          <c:showLegendKey val="0"/>
          <c:showVal val="0"/>
          <c:showCatName val="0"/>
          <c:showSerName val="0"/>
          <c:showPercent val="0"/>
          <c:showBubbleSize val="0"/>
        </c:dLbls>
        <c:marker val="1"/>
        <c:smooth val="0"/>
        <c:axId val="596498808"/>
        <c:axId val="596499136"/>
      </c:line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plotArea>
    <c:legend>
      <c:legendPos val="r"/>
      <c:layout>
        <c:manualLayout>
          <c:xMode val="edge"/>
          <c:yMode val="edge"/>
          <c:x val="9.1324200913242004E-3"/>
          <c:y val="0.90004386660969715"/>
          <c:w val="0.98920634235789029"/>
          <c:h val="7.247636654113888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18149416705E-2"/>
          <c:y val="6.1049728409617247E-2"/>
          <c:w val="0.90168842556002704"/>
          <c:h val="0.66397406206577114"/>
        </c:manualLayout>
      </c:layout>
      <c:barChart>
        <c:barDir val="col"/>
        <c:grouping val="clustered"/>
        <c:varyColors val="0"/>
        <c:ser>
          <c:idx val="0"/>
          <c:order val="0"/>
          <c:tx>
            <c:strRef>
              <c:f>'G-104'!$E$5</c:f>
              <c:strCache>
                <c:ptCount val="1"/>
                <c:pt idx="0">
                  <c:v>Over-qualification rate in 2025</c:v>
                </c:pt>
              </c:strCache>
            </c:strRef>
          </c:tx>
          <c:spPr>
            <a:solidFill>
              <a:schemeClr val="accent1"/>
            </a:solidFill>
            <a:ln>
              <a:noFill/>
            </a:ln>
            <a:effectLst/>
          </c:spPr>
          <c:invertIfNegative val="0"/>
          <c:cat>
            <c:strRef>
              <c:f>'G-104'!$D$6:$D$32</c:f>
              <c:strCache>
                <c:ptCount val="27"/>
                <c:pt idx="0">
                  <c:v>LU</c:v>
                </c:pt>
                <c:pt idx="1">
                  <c:v>NL</c:v>
                </c:pt>
                <c:pt idx="2">
                  <c:v>HR</c:v>
                </c:pt>
                <c:pt idx="3">
                  <c:v>CZ</c:v>
                </c:pt>
                <c:pt idx="4">
                  <c:v>HU</c:v>
                </c:pt>
                <c:pt idx="5">
                  <c:v>SE</c:v>
                </c:pt>
                <c:pt idx="6">
                  <c:v>RO</c:v>
                </c:pt>
                <c:pt idx="7">
                  <c:v>DK</c:v>
                </c:pt>
                <c:pt idx="8">
                  <c:v>PT</c:v>
                </c:pt>
                <c:pt idx="9">
                  <c:v>FI</c:v>
                </c:pt>
                <c:pt idx="10">
                  <c:v>BE</c:v>
                </c:pt>
                <c:pt idx="11">
                  <c:v>FR</c:v>
                </c:pt>
                <c:pt idx="12">
                  <c:v>SI</c:v>
                </c:pt>
                <c:pt idx="13">
                  <c:v>DE</c:v>
                </c:pt>
                <c:pt idx="14">
                  <c:v>PL</c:v>
                </c:pt>
                <c:pt idx="15">
                  <c:v>LV</c:v>
                </c:pt>
                <c:pt idx="16">
                  <c:v>BG</c:v>
                </c:pt>
                <c:pt idx="17">
                  <c:v>SK</c:v>
                </c:pt>
                <c:pt idx="18">
                  <c:v>IT</c:v>
                </c:pt>
                <c:pt idx="19">
                  <c:v>MT</c:v>
                </c:pt>
                <c:pt idx="20">
                  <c:v>LT</c:v>
                </c:pt>
                <c:pt idx="21">
                  <c:v>EE</c:v>
                </c:pt>
                <c:pt idx="22">
                  <c:v>AT</c:v>
                </c:pt>
                <c:pt idx="23">
                  <c:v>IE</c:v>
                </c:pt>
                <c:pt idx="24">
                  <c:v>CY</c:v>
                </c:pt>
                <c:pt idx="25">
                  <c:v>EL</c:v>
                </c:pt>
                <c:pt idx="26">
                  <c:v>ES</c:v>
                </c:pt>
              </c:strCache>
            </c:strRef>
          </c:cat>
          <c:val>
            <c:numRef>
              <c:f>'G-104'!$E$6:$E$32</c:f>
              <c:numCache>
                <c:formatCode>General</c:formatCode>
                <c:ptCount val="27"/>
                <c:pt idx="0">
                  <c:v>6.4</c:v>
                </c:pt>
                <c:pt idx="1">
                  <c:v>12.4</c:v>
                </c:pt>
                <c:pt idx="2">
                  <c:v>12.7</c:v>
                </c:pt>
                <c:pt idx="3">
                  <c:v>13</c:v>
                </c:pt>
                <c:pt idx="4">
                  <c:v>13.9</c:v>
                </c:pt>
                <c:pt idx="5">
                  <c:v>14.1</c:v>
                </c:pt>
                <c:pt idx="6">
                  <c:v>15.3</c:v>
                </c:pt>
                <c:pt idx="7">
                  <c:v>15.5</c:v>
                </c:pt>
                <c:pt idx="8">
                  <c:v>16</c:v>
                </c:pt>
                <c:pt idx="9">
                  <c:v>16.2</c:v>
                </c:pt>
                <c:pt idx="10">
                  <c:v>19.3</c:v>
                </c:pt>
                <c:pt idx="11">
                  <c:v>19.3</c:v>
                </c:pt>
                <c:pt idx="12">
                  <c:v>19.399999999999999</c:v>
                </c:pt>
                <c:pt idx="13">
                  <c:v>19.5</c:v>
                </c:pt>
                <c:pt idx="14">
                  <c:v>20</c:v>
                </c:pt>
                <c:pt idx="15">
                  <c:v>20.2</c:v>
                </c:pt>
                <c:pt idx="16">
                  <c:v>20.5</c:v>
                </c:pt>
                <c:pt idx="17">
                  <c:v>20.5</c:v>
                </c:pt>
                <c:pt idx="18">
                  <c:v>20.9</c:v>
                </c:pt>
                <c:pt idx="19">
                  <c:v>21</c:v>
                </c:pt>
                <c:pt idx="20">
                  <c:v>21.5</c:v>
                </c:pt>
                <c:pt idx="21">
                  <c:v>22.9</c:v>
                </c:pt>
                <c:pt idx="22">
                  <c:v>25</c:v>
                </c:pt>
                <c:pt idx="23">
                  <c:v>26</c:v>
                </c:pt>
                <c:pt idx="24">
                  <c:v>27.2</c:v>
                </c:pt>
                <c:pt idx="25">
                  <c:v>31</c:v>
                </c:pt>
                <c:pt idx="26">
                  <c:v>33.5</c:v>
                </c:pt>
              </c:numCache>
            </c:numRef>
          </c:val>
          <c:extLst>
            <c:ext xmlns:c16="http://schemas.microsoft.com/office/drawing/2014/chart" uri="{C3380CC4-5D6E-409C-BE32-E72D297353CC}">
              <c16:uniqueId val="{0000000E-5315-4526-BFA2-509755F873F7}"/>
            </c:ext>
          </c:extLst>
        </c:ser>
        <c:dLbls>
          <c:showLegendKey val="0"/>
          <c:showVal val="0"/>
          <c:showCatName val="0"/>
          <c:showSerName val="0"/>
          <c:showPercent val="0"/>
          <c:showBubbleSize val="0"/>
        </c:dLbls>
        <c:gapWidth val="60"/>
        <c:axId val="596498808"/>
        <c:axId val="596499136"/>
      </c:barChart>
      <c:lineChart>
        <c:grouping val="standard"/>
        <c:varyColors val="0"/>
        <c:ser>
          <c:idx val="1"/>
          <c:order val="1"/>
          <c:tx>
            <c:strRef>
              <c:f>'G-104'!$F$5</c:f>
              <c:strCache>
                <c:ptCount val="1"/>
                <c:pt idx="0">
                  <c:v>EU27</c:v>
                </c:pt>
              </c:strCache>
            </c:strRef>
          </c:tx>
          <c:spPr>
            <a:ln w="28575" cap="rnd">
              <a:solidFill>
                <a:srgbClr val="FF0000"/>
              </a:solidFill>
              <a:prstDash val="sysDash"/>
              <a:round/>
            </a:ln>
            <a:effectLst/>
          </c:spPr>
          <c:marker>
            <c:symbol val="none"/>
          </c:marker>
          <c:cat>
            <c:strRef>
              <c:f>'G-104'!$D$6:$D$32</c:f>
              <c:strCache>
                <c:ptCount val="27"/>
                <c:pt idx="0">
                  <c:v>LU</c:v>
                </c:pt>
                <c:pt idx="1">
                  <c:v>NL</c:v>
                </c:pt>
                <c:pt idx="2">
                  <c:v>HR</c:v>
                </c:pt>
                <c:pt idx="3">
                  <c:v>CZ</c:v>
                </c:pt>
                <c:pt idx="4">
                  <c:v>HU</c:v>
                </c:pt>
                <c:pt idx="5">
                  <c:v>SE</c:v>
                </c:pt>
                <c:pt idx="6">
                  <c:v>RO</c:v>
                </c:pt>
                <c:pt idx="7">
                  <c:v>DK</c:v>
                </c:pt>
                <c:pt idx="8">
                  <c:v>PT</c:v>
                </c:pt>
                <c:pt idx="9">
                  <c:v>FI</c:v>
                </c:pt>
                <c:pt idx="10">
                  <c:v>BE</c:v>
                </c:pt>
                <c:pt idx="11">
                  <c:v>FR</c:v>
                </c:pt>
                <c:pt idx="12">
                  <c:v>SI</c:v>
                </c:pt>
                <c:pt idx="13">
                  <c:v>DE</c:v>
                </c:pt>
                <c:pt idx="14">
                  <c:v>PL</c:v>
                </c:pt>
                <c:pt idx="15">
                  <c:v>LV</c:v>
                </c:pt>
                <c:pt idx="16">
                  <c:v>BG</c:v>
                </c:pt>
                <c:pt idx="17">
                  <c:v>SK</c:v>
                </c:pt>
                <c:pt idx="18">
                  <c:v>IT</c:v>
                </c:pt>
                <c:pt idx="19">
                  <c:v>MT</c:v>
                </c:pt>
                <c:pt idx="20">
                  <c:v>LT</c:v>
                </c:pt>
                <c:pt idx="21">
                  <c:v>EE</c:v>
                </c:pt>
                <c:pt idx="22">
                  <c:v>AT</c:v>
                </c:pt>
                <c:pt idx="23">
                  <c:v>IE</c:v>
                </c:pt>
                <c:pt idx="24">
                  <c:v>CY</c:v>
                </c:pt>
                <c:pt idx="25">
                  <c:v>EL</c:v>
                </c:pt>
                <c:pt idx="26">
                  <c:v>ES</c:v>
                </c:pt>
              </c:strCache>
            </c:strRef>
          </c:cat>
          <c:val>
            <c:numRef>
              <c:f>'G-104'!$F$6:$F$32</c:f>
              <c:numCache>
                <c:formatCode>General</c:formatCode>
                <c:ptCount val="27"/>
                <c:pt idx="0">
                  <c:v>20.9</c:v>
                </c:pt>
                <c:pt idx="1">
                  <c:v>20.9</c:v>
                </c:pt>
                <c:pt idx="2">
                  <c:v>20.9</c:v>
                </c:pt>
                <c:pt idx="3">
                  <c:v>20.9</c:v>
                </c:pt>
                <c:pt idx="4">
                  <c:v>20.9</c:v>
                </c:pt>
                <c:pt idx="5">
                  <c:v>20.9</c:v>
                </c:pt>
                <c:pt idx="6">
                  <c:v>20.9</c:v>
                </c:pt>
                <c:pt idx="7">
                  <c:v>20.9</c:v>
                </c:pt>
                <c:pt idx="8">
                  <c:v>20.9</c:v>
                </c:pt>
                <c:pt idx="9">
                  <c:v>20.9</c:v>
                </c:pt>
                <c:pt idx="10">
                  <c:v>20.9</c:v>
                </c:pt>
                <c:pt idx="11">
                  <c:v>20.9</c:v>
                </c:pt>
                <c:pt idx="12">
                  <c:v>20.9</c:v>
                </c:pt>
                <c:pt idx="13">
                  <c:v>20.9</c:v>
                </c:pt>
                <c:pt idx="14">
                  <c:v>20.9</c:v>
                </c:pt>
                <c:pt idx="15">
                  <c:v>20.9</c:v>
                </c:pt>
                <c:pt idx="16">
                  <c:v>20.9</c:v>
                </c:pt>
                <c:pt idx="17">
                  <c:v>20.9</c:v>
                </c:pt>
                <c:pt idx="18">
                  <c:v>20.9</c:v>
                </c:pt>
                <c:pt idx="19">
                  <c:v>20.9</c:v>
                </c:pt>
                <c:pt idx="20">
                  <c:v>20.9</c:v>
                </c:pt>
                <c:pt idx="21">
                  <c:v>20.9</c:v>
                </c:pt>
                <c:pt idx="22">
                  <c:v>20.9</c:v>
                </c:pt>
                <c:pt idx="23">
                  <c:v>20.9</c:v>
                </c:pt>
                <c:pt idx="24">
                  <c:v>20.9</c:v>
                </c:pt>
                <c:pt idx="25">
                  <c:v>20.9</c:v>
                </c:pt>
                <c:pt idx="26">
                  <c:v>20.9</c:v>
                </c:pt>
              </c:numCache>
            </c:numRef>
          </c:val>
          <c:smooth val="0"/>
          <c:extLst>
            <c:ext xmlns:c16="http://schemas.microsoft.com/office/drawing/2014/chart" uri="{C3380CC4-5D6E-409C-BE32-E72D297353CC}">
              <c16:uniqueId val="{00000010-5315-4526-BFA2-509755F873F7}"/>
            </c:ext>
          </c:extLst>
        </c:ser>
        <c:dLbls>
          <c:showLegendKey val="0"/>
          <c:showVal val="0"/>
          <c:showCatName val="0"/>
          <c:showSerName val="0"/>
          <c:showPercent val="0"/>
          <c:showBubbleSize val="0"/>
        </c:dLbls>
        <c:marker val="1"/>
        <c:smooth val="0"/>
        <c:axId val="596498808"/>
        <c:axId val="596499136"/>
      </c:line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9136"/>
        <c:crosses val="autoZero"/>
        <c:auto val="1"/>
        <c:lblAlgn val="ctr"/>
        <c:lblOffset val="100"/>
        <c:noMultiLvlLbl val="0"/>
      </c:catAx>
      <c:valAx>
        <c:axId val="596499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Verdana" panose="020B0604030504040204" pitchFamily="34" charset="0"/>
                <a:cs typeface="Arial" panose="020B0604020202020204" pitchFamily="34" charset="0"/>
              </a:defRPr>
            </a:pPr>
            <a:endParaRPr lang="sk-SK"/>
          </a:p>
        </c:txPr>
        <c:crossAx val="596498808"/>
        <c:crosses val="autoZero"/>
        <c:crossBetween val="between"/>
      </c:valAx>
    </c:plotArea>
    <c:legend>
      <c:legendPos val="r"/>
      <c:layout>
        <c:manualLayout>
          <c:xMode val="edge"/>
          <c:yMode val="edge"/>
          <c:x val="9.1324200913242004E-3"/>
          <c:y val="0.90004386660969715"/>
          <c:w val="0.98920634235789029"/>
          <c:h val="7.247636654113888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Verdana" panose="020B0604030504040204" pitchFamily="34" charset="0"/>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'G-105'!$D$5</c:f>
              <c:strCache>
                <c:ptCount val="1"/>
                <c:pt idx="0">
                  <c:v>Men</c:v>
                </c:pt>
              </c:strCache>
            </c:strRef>
          </c:tx>
          <c:spPr>
            <a:solidFill>
              <a:schemeClr val="accent1"/>
            </a:solidFill>
            <a:ln>
              <a:noFill/>
            </a:ln>
            <a:effectLst/>
          </c:spPr>
          <c:invertIfNegative val="0"/>
          <c:cat>
            <c:strRef>
              <c:f>'G-105'!$C$6:$C$7</c:f>
              <c:strCache>
                <c:ptCount val="2"/>
                <c:pt idx="0">
                  <c:v>EU27</c:v>
                </c:pt>
                <c:pt idx="1">
                  <c:v>SK</c:v>
                </c:pt>
              </c:strCache>
            </c:strRef>
          </c:cat>
          <c:val>
            <c:numRef>
              <c:f>'G-105'!$D$6:$D$7</c:f>
              <c:numCache>
                <c:formatCode>General</c:formatCode>
                <c:ptCount val="2"/>
                <c:pt idx="0">
                  <c:v>20.3</c:v>
                </c:pt>
                <c:pt idx="1">
                  <c:v>15.9</c:v>
                </c:pt>
              </c:numCache>
            </c:numRef>
          </c:val>
          <c:extLst>
            <c:ext xmlns:c16="http://schemas.microsoft.com/office/drawing/2014/chart" uri="{C3380CC4-5D6E-409C-BE32-E72D297353CC}">
              <c16:uniqueId val="{00000001-B80A-4419-9368-417968D7EEC4}"/>
            </c:ext>
          </c:extLst>
        </c:ser>
        <c:ser>
          <c:idx val="1"/>
          <c:order val="1"/>
          <c:tx>
            <c:strRef>
              <c:f>'G-105'!$E$5</c:f>
              <c:strCache>
                <c:ptCount val="1"/>
                <c:pt idx="0">
                  <c:v>Women</c:v>
                </c:pt>
              </c:strCache>
            </c:strRef>
          </c:tx>
          <c:spPr>
            <a:solidFill>
              <a:schemeClr val="accent2"/>
            </a:solidFill>
            <a:ln>
              <a:noFill/>
            </a:ln>
            <a:effectLst/>
          </c:spPr>
          <c:invertIfNegative val="0"/>
          <c:cat>
            <c:strRef>
              <c:f>'G-105'!$C$6:$C$7</c:f>
              <c:strCache>
                <c:ptCount val="2"/>
                <c:pt idx="0">
                  <c:v>EU27</c:v>
                </c:pt>
                <c:pt idx="1">
                  <c:v>SK</c:v>
                </c:pt>
              </c:strCache>
            </c:strRef>
          </c:cat>
          <c:val>
            <c:numRef>
              <c:f>'G-105'!$E$6:$E$7</c:f>
              <c:numCache>
                <c:formatCode>General</c:formatCode>
                <c:ptCount val="2"/>
                <c:pt idx="0">
                  <c:v>21.4</c:v>
                </c:pt>
                <c:pt idx="1">
                  <c:v>23.9</c:v>
                </c:pt>
              </c:numCache>
            </c:numRef>
          </c:val>
          <c:extLst>
            <c:ext xmlns:c16="http://schemas.microsoft.com/office/drawing/2014/chart" uri="{C3380CC4-5D6E-409C-BE32-E72D297353CC}">
              <c16:uniqueId val="{00000003-B80A-4419-9368-417968D7EEC4}"/>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0.1078602247279557"/>
          <c:w val="0.81107525493739507"/>
          <c:h val="0.70840836304969812"/>
        </c:manualLayout>
      </c:layout>
      <c:barChart>
        <c:barDir val="col"/>
        <c:grouping val="clustered"/>
        <c:varyColors val="0"/>
        <c:ser>
          <c:idx val="0"/>
          <c:order val="0"/>
          <c:tx>
            <c:strRef>
              <c:f>'G-106'!$C$5</c:f>
              <c:strCache>
                <c:ptCount val="1"/>
                <c:pt idx="0">
                  <c:v>Numeracy</c:v>
                </c:pt>
              </c:strCache>
            </c:strRef>
          </c:tx>
          <c:spPr>
            <a:solidFill>
              <a:schemeClr val="accent1"/>
            </a:solidFill>
            <a:ln>
              <a:noFill/>
            </a:ln>
            <a:effectLst/>
          </c:spPr>
          <c:invertIfNegative val="0"/>
          <c:errBars>
            <c:errBarType val="both"/>
            <c:errValType val="cust"/>
            <c:noEndCap val="0"/>
            <c:plus>
              <c:numRef>
                <c:f>'G-106'!$E$6:$E$8</c:f>
                <c:numCache>
                  <c:formatCode>General</c:formatCode>
                  <c:ptCount val="3"/>
                  <c:pt idx="0">
                    <c:v>14.399999618530273</c:v>
                  </c:pt>
                  <c:pt idx="1">
                    <c:v>4.4000000953674316</c:v>
                  </c:pt>
                  <c:pt idx="2">
                    <c:v>2.2999999523162842</c:v>
                  </c:pt>
                </c:numCache>
              </c:numRef>
            </c:plus>
            <c:minus>
              <c:numRef>
                <c:f>'G-106'!$D$6:$D$8</c:f>
                <c:numCache>
                  <c:formatCode>General</c:formatCode>
                  <c:ptCount val="3"/>
                  <c:pt idx="0">
                    <c:v>14.399999618530273</c:v>
                  </c:pt>
                  <c:pt idx="1">
                    <c:v>4.4000000953674316</c:v>
                  </c:pt>
                  <c:pt idx="2">
                    <c:v>2.2999999523162842</c:v>
                  </c:pt>
                </c:numCache>
              </c:numRef>
            </c:minus>
            <c:spPr>
              <a:ln w="9360">
                <a:solidFill>
                  <a:srgbClr val="000000"/>
                </a:solidFill>
                <a:round/>
              </a:ln>
            </c:spPr>
          </c:errBars>
          <c:cat>
            <c:strRef>
              <c:f>'G-106'!$B$6:$B$8</c:f>
              <c:strCache>
                <c:ptCount val="3"/>
                <c:pt idx="0">
                  <c:v>Unemployed</c:v>
                </c:pt>
                <c:pt idx="1">
                  <c:v>Inactive</c:v>
                </c:pt>
                <c:pt idx="2">
                  <c:v>Employed</c:v>
                </c:pt>
              </c:strCache>
            </c:strRef>
          </c:cat>
          <c:val>
            <c:numRef>
              <c:f>'G-106'!$C$6:$C$8</c:f>
              <c:numCache>
                <c:formatCode>0.00</c:formatCode>
                <c:ptCount val="3"/>
                <c:pt idx="0">
                  <c:v>244.5</c:v>
                </c:pt>
                <c:pt idx="1">
                  <c:v>252.30000305175781</c:v>
                </c:pt>
                <c:pt idx="2">
                  <c:v>264.5</c:v>
                </c:pt>
              </c:numCache>
            </c:numRef>
          </c:val>
          <c:extLst>
            <c:ext xmlns:c16="http://schemas.microsoft.com/office/drawing/2014/chart" uri="{C3380CC4-5D6E-409C-BE32-E72D297353CC}">
              <c16:uniqueId val="{00000001-9706-4EB8-AB5E-94E3921835FE}"/>
            </c:ext>
          </c:extLst>
        </c:ser>
        <c:ser>
          <c:idx val="1"/>
          <c:order val="1"/>
          <c:tx>
            <c:strRef>
              <c:f>'G-106'!$F$5</c:f>
              <c:strCache>
                <c:ptCount val="1"/>
                <c:pt idx="0">
                  <c:v>Literacy</c:v>
                </c:pt>
              </c:strCache>
            </c:strRef>
          </c:tx>
          <c:spPr>
            <a:solidFill>
              <a:schemeClr val="accent2"/>
            </a:solidFill>
            <a:ln>
              <a:noFill/>
            </a:ln>
            <a:effectLst/>
          </c:spPr>
          <c:invertIfNegative val="0"/>
          <c:errBars>
            <c:errBarType val="both"/>
            <c:errValType val="cust"/>
            <c:noEndCap val="0"/>
            <c:plus>
              <c:numRef>
                <c:f>'G-106'!$H$6:$H$8</c:f>
                <c:numCache>
                  <c:formatCode>General</c:formatCode>
                  <c:ptCount val="3"/>
                  <c:pt idx="0">
                    <c:v>12.600000381469727</c:v>
                  </c:pt>
                  <c:pt idx="1">
                    <c:v>4.0999999046325684</c:v>
                  </c:pt>
                  <c:pt idx="2">
                    <c:v>2.5</c:v>
                  </c:pt>
                </c:numCache>
              </c:numRef>
            </c:plus>
            <c:minus>
              <c:numRef>
                <c:f>'G-106'!$G$6:$G$8</c:f>
                <c:numCache>
                  <c:formatCode>General</c:formatCode>
                  <c:ptCount val="3"/>
                  <c:pt idx="0">
                    <c:v>12.600000381469727</c:v>
                  </c:pt>
                  <c:pt idx="1">
                    <c:v>4.0999999046325684</c:v>
                  </c:pt>
                  <c:pt idx="2">
                    <c:v>2.5</c:v>
                  </c:pt>
                </c:numCache>
              </c:numRef>
            </c:minus>
            <c:spPr>
              <a:ln w="9360">
                <a:solidFill>
                  <a:srgbClr val="000000"/>
                </a:solidFill>
                <a:round/>
              </a:ln>
            </c:spPr>
          </c:errBars>
          <c:cat>
            <c:strRef>
              <c:f>'G-106'!$B$6:$B$8</c:f>
              <c:strCache>
                <c:ptCount val="3"/>
                <c:pt idx="0">
                  <c:v>Unemployed</c:v>
                </c:pt>
                <c:pt idx="1">
                  <c:v>Inactive</c:v>
                </c:pt>
                <c:pt idx="2">
                  <c:v>Employed</c:v>
                </c:pt>
              </c:strCache>
            </c:strRef>
          </c:cat>
          <c:val>
            <c:numRef>
              <c:f>'G-106'!$F$6:$F$8</c:f>
              <c:numCache>
                <c:formatCode>0.00</c:formatCode>
                <c:ptCount val="3"/>
                <c:pt idx="0">
                  <c:v>237.80000305175781</c:v>
                </c:pt>
                <c:pt idx="1">
                  <c:v>245.39999389648438</c:v>
                </c:pt>
                <c:pt idx="2">
                  <c:v>257.79998779296875</c:v>
                </c:pt>
              </c:numCache>
            </c:numRef>
          </c:val>
          <c:extLst>
            <c:ext xmlns:c16="http://schemas.microsoft.com/office/drawing/2014/chart" uri="{C3380CC4-5D6E-409C-BE32-E72D297353CC}">
              <c16:uniqueId val="{00000003-9706-4EB8-AB5E-94E3921835FE}"/>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majorUnit val="10"/>
      </c:valAx>
    </c:plotArea>
    <c:legend>
      <c:legendPos val="b"/>
      <c:layout>
        <c:manualLayout>
          <c:xMode val="edge"/>
          <c:yMode val="edge"/>
          <c:x val="8.4858194808982212E-2"/>
          <c:y val="0.90144455462666828"/>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bar"/>
        <c:grouping val="clustered"/>
        <c:varyColors val="0"/>
        <c:ser>
          <c:idx val="0"/>
          <c:order val="0"/>
          <c:tx>
            <c:strRef>
              <c:f>'G-107'!$E$5</c:f>
              <c:strCache>
                <c:ptCount val="1"/>
                <c:pt idx="0">
                  <c:v>Numeracy</c:v>
                </c:pt>
              </c:strCache>
            </c:strRef>
          </c:tx>
          <c:spPr>
            <a:solidFill>
              <a:srgbClr val="1F77B4"/>
            </a:solidFill>
            <a:ln w="0">
              <a:no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errBars>
            <c:errBarType val="both"/>
            <c:errValType val="cust"/>
            <c:noEndCap val="0"/>
            <c:plus>
              <c:numRef>
                <c:f>'G-107'!$G$6:$G$14</c:f>
                <c:numCache>
                  <c:formatCode>General</c:formatCode>
                  <c:ptCount val="9"/>
                  <c:pt idx="0">
                    <c:v>7.5999999046325684</c:v>
                  </c:pt>
                  <c:pt idx="1">
                    <c:v>6.5</c:v>
                  </c:pt>
                  <c:pt idx="2">
                    <c:v>15.199999809265137</c:v>
                  </c:pt>
                  <c:pt idx="3">
                    <c:v>7.1999998092651367</c:v>
                  </c:pt>
                  <c:pt idx="4">
                    <c:v>3.7999999523162842</c:v>
                  </c:pt>
                  <c:pt idx="5">
                    <c:v>5.0999999046325684</c:v>
                  </c:pt>
                  <c:pt idx="6">
                    <c:v>6</c:v>
                  </c:pt>
                  <c:pt idx="7">
                    <c:v>4.5999999046325684</c:v>
                  </c:pt>
                  <c:pt idx="8">
                    <c:v>7.9000000953674316</c:v>
                  </c:pt>
                </c:numCache>
              </c:numRef>
            </c:plus>
            <c:minus>
              <c:numRef>
                <c:f>'G-107'!$F$6:$F$14</c:f>
                <c:numCache>
                  <c:formatCode>General</c:formatCode>
                  <c:ptCount val="9"/>
                  <c:pt idx="0">
                    <c:v>7.5999999046325684</c:v>
                  </c:pt>
                  <c:pt idx="1">
                    <c:v>6.5</c:v>
                  </c:pt>
                  <c:pt idx="2">
                    <c:v>15.199999809265137</c:v>
                  </c:pt>
                  <c:pt idx="3">
                    <c:v>7.1999998092651367</c:v>
                  </c:pt>
                  <c:pt idx="4">
                    <c:v>3.7999999523162842</c:v>
                  </c:pt>
                  <c:pt idx="5">
                    <c:v>5.0999999046325684</c:v>
                  </c:pt>
                  <c:pt idx="6">
                    <c:v>6</c:v>
                  </c:pt>
                  <c:pt idx="7">
                    <c:v>4.5999999046325684</c:v>
                  </c:pt>
                  <c:pt idx="8">
                    <c:v>7.9000000953674316</c:v>
                  </c:pt>
                </c:numCache>
              </c:numRef>
            </c:minus>
            <c:spPr>
              <a:ln w="15875">
                <a:solidFill>
                  <a:schemeClr val="tx1"/>
                </a:solidFill>
              </a:ln>
            </c:spPr>
          </c:errBars>
          <c:cat>
            <c:strRef>
              <c:f>'G-107'!$D$6:$D$14</c:f>
              <c:strCache>
                <c:ptCount val="9"/>
                <c:pt idx="0">
                  <c:v>Elementary</c:v>
                </c:pt>
                <c:pt idx="1">
                  <c:v>Crafts</c:v>
                </c:pt>
                <c:pt idx="2">
                  <c:v>Agriculture</c:v>
                </c:pt>
                <c:pt idx="3">
                  <c:v>Plant/machine</c:v>
                </c:pt>
                <c:pt idx="4">
                  <c:v>Service/sales</c:v>
                </c:pt>
                <c:pt idx="5">
                  <c:v>Technicians</c:v>
                </c:pt>
                <c:pt idx="6">
                  <c:v>Clerical</c:v>
                </c:pt>
                <c:pt idx="7">
                  <c:v>Professionals</c:v>
                </c:pt>
                <c:pt idx="8">
                  <c:v>Managers</c:v>
                </c:pt>
              </c:strCache>
            </c:strRef>
          </c:cat>
          <c:val>
            <c:numRef>
              <c:f>'G-107'!$E$6:$E$14</c:f>
              <c:numCache>
                <c:formatCode>0</c:formatCode>
                <c:ptCount val="9"/>
                <c:pt idx="0">
                  <c:v>233.89999389648438</c:v>
                </c:pt>
                <c:pt idx="1">
                  <c:v>253.5</c:v>
                </c:pt>
                <c:pt idx="2">
                  <c:v>254.10000610351563</c:v>
                </c:pt>
                <c:pt idx="3">
                  <c:v>255.69999694824219</c:v>
                </c:pt>
                <c:pt idx="4">
                  <c:v>260</c:v>
                </c:pt>
                <c:pt idx="5">
                  <c:v>269.20001220703125</c:v>
                </c:pt>
                <c:pt idx="6">
                  <c:v>270.10000610351563</c:v>
                </c:pt>
                <c:pt idx="7">
                  <c:v>281.29998779296875</c:v>
                </c:pt>
                <c:pt idx="8">
                  <c:v>286.10000610351563</c:v>
                </c:pt>
              </c:numCache>
            </c:numRef>
          </c:val>
          <c:extLst>
            <c:ext xmlns:c16="http://schemas.microsoft.com/office/drawing/2014/chart" uri="{C3380CC4-5D6E-409C-BE32-E72D297353CC}">
              <c16:uniqueId val="{00000000-47DD-4B11-8427-A8D692B9FC89}"/>
            </c:ext>
          </c:extLst>
        </c:ser>
        <c:dLbls>
          <c:showLegendKey val="0"/>
          <c:showVal val="0"/>
          <c:showCatName val="0"/>
          <c:showSerName val="0"/>
          <c:showPercent val="0"/>
          <c:showBubbleSize val="0"/>
        </c:dLbls>
        <c:gapWidth val="50"/>
        <c:axId val="8138581"/>
        <c:axId val="73391793"/>
      </c:barChart>
      <c:catAx>
        <c:axId val="8138581"/>
        <c:scaling>
          <c:orientation val="minMax"/>
        </c:scaling>
        <c:delete val="0"/>
        <c:axPos val="l"/>
        <c:numFmt formatCode="General" sourceLinked="1"/>
        <c:majorTickMark val="none"/>
        <c:minorTickMark val="none"/>
        <c:tickLblPos val="nextTo"/>
        <c:spPr>
          <a:ln w="9360">
            <a:solidFill>
              <a:srgbClr val="878787"/>
            </a:solidFill>
            <a:round/>
          </a:ln>
        </c:spPr>
        <c:crossAx val="73391793"/>
        <c:crosses val="autoZero"/>
        <c:auto val="1"/>
        <c:lblAlgn val="ctr"/>
        <c:lblOffset val="100"/>
        <c:noMultiLvlLbl val="0"/>
      </c:catAx>
      <c:valAx>
        <c:axId val="73391793"/>
        <c:scaling>
          <c:orientation val="minMax"/>
          <c:min val="210"/>
        </c:scaling>
        <c:delete val="0"/>
        <c:axPos val="b"/>
        <c:majorGridlines>
          <c:spPr>
            <a:ln w="9360">
              <a:solidFill>
                <a:srgbClr val="878787"/>
              </a:solidFill>
              <a:round/>
            </a:ln>
          </c:spPr>
        </c:majorGridlines>
        <c:numFmt formatCode="0" sourceLinked="1"/>
        <c:majorTickMark val="none"/>
        <c:minorTickMark val="none"/>
        <c:tickLblPos val="nextTo"/>
        <c:spPr>
          <a:ln w="9360">
            <a:solidFill>
              <a:srgbClr val="878787"/>
            </a:solidFill>
            <a:round/>
          </a:ln>
        </c:spPr>
        <c:crossAx val="8138581"/>
        <c:crosses val="autoZero"/>
        <c:crossBetween val="between"/>
      </c:valAx>
      <c:spPr>
        <a:noFill/>
        <a:ln w="0">
          <a:noFill/>
        </a:ln>
      </c:spPr>
    </c:plotArea>
    <c:plotVisOnly val="1"/>
    <c:dispBlanksAs val="gap"/>
    <c:showDLblsOverMax val="1"/>
  </c:chart>
  <c:spPr>
    <a:solidFill>
      <a:srgbClr val="FFFFFF"/>
    </a:solidFill>
    <a:ln w="9360">
      <a:solidFill>
        <a:srgbClr val="D9D9D9">
          <a:alpha val="0"/>
        </a:srgbClr>
      </a:solidFill>
      <a:round/>
    </a:ln>
  </c:spPr>
  <c:txPr>
    <a:bodyPr/>
    <a:lstStyle/>
    <a:p>
      <a:pPr>
        <a:defRPr sz="7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'G-108'!$C$5</c:f>
              <c:strCache>
                <c:ptCount val="1"/>
                <c:pt idx="0">
                  <c:v>Automation</c:v>
                </c:pt>
              </c:strCache>
            </c:strRef>
          </c:tx>
          <c:spPr>
            <a:solidFill>
              <a:schemeClr val="accent1"/>
            </a:solidFill>
            <a:ln>
              <a:noFill/>
            </a:ln>
            <a:effectLst/>
          </c:spPr>
          <c:invertIfNegative val="0"/>
          <c:cat>
            <c:strRef>
              <c:f>'G-108'!$B$6:$B$8</c:f>
              <c:strCache>
                <c:ptCount val="3"/>
                <c:pt idx="0">
                  <c:v>ISCED 0-2</c:v>
                </c:pt>
                <c:pt idx="1">
                  <c:v>ISCED 3-4</c:v>
                </c:pt>
                <c:pt idx="2">
                  <c:v>ISCED 5-8</c:v>
                </c:pt>
              </c:strCache>
            </c:strRef>
          </c:cat>
          <c:val>
            <c:numRef>
              <c:f>'G-108'!$C$6:$C$8</c:f>
              <c:numCache>
                <c:formatCode>0.00</c:formatCode>
                <c:ptCount val="3"/>
                <c:pt idx="0">
                  <c:v>9.4507252797484398E-3</c:v>
                </c:pt>
                <c:pt idx="1">
                  <c:v>0.16423118114471436</c:v>
                </c:pt>
                <c:pt idx="2">
                  <c:v>0.41199806332588196</c:v>
                </c:pt>
              </c:numCache>
            </c:numRef>
          </c:val>
          <c:extLst>
            <c:ext xmlns:c16="http://schemas.microsoft.com/office/drawing/2014/chart" uri="{C3380CC4-5D6E-409C-BE32-E72D297353CC}">
              <c16:uniqueId val="{00000001-621A-46CA-BE5A-30FFAFE7F0D3}"/>
            </c:ext>
          </c:extLst>
        </c:ser>
        <c:ser>
          <c:idx val="1"/>
          <c:order val="1"/>
          <c:tx>
            <c:strRef>
              <c:f>'G-108'!$D$5</c:f>
              <c:strCache>
                <c:ptCount val="1"/>
                <c:pt idx="0">
                  <c:v>Augmentation</c:v>
                </c:pt>
              </c:strCache>
            </c:strRef>
          </c:tx>
          <c:spPr>
            <a:solidFill>
              <a:schemeClr val="accent2"/>
            </a:solidFill>
            <a:ln>
              <a:noFill/>
            </a:ln>
            <a:effectLst/>
          </c:spPr>
          <c:invertIfNegative val="0"/>
          <c:cat>
            <c:strRef>
              <c:f>'G-108'!$B$6:$B$8</c:f>
              <c:strCache>
                <c:ptCount val="3"/>
                <c:pt idx="0">
                  <c:v>ISCED 0-2</c:v>
                </c:pt>
                <c:pt idx="1">
                  <c:v>ISCED 3-4</c:v>
                </c:pt>
                <c:pt idx="2">
                  <c:v>ISCED 5-8</c:v>
                </c:pt>
              </c:strCache>
            </c:strRef>
          </c:cat>
          <c:val>
            <c:numRef>
              <c:f>'G-108'!$D$6:$D$8</c:f>
              <c:numCache>
                <c:formatCode>0.00</c:formatCode>
                <c:ptCount val="3"/>
                <c:pt idx="0">
                  <c:v>3.2143238931894302E-2</c:v>
                </c:pt>
                <c:pt idx="1">
                  <c:v>0.10221492499113083</c:v>
                </c:pt>
                <c:pt idx="2">
                  <c:v>0.32525306940078735</c:v>
                </c:pt>
              </c:numCache>
            </c:numRef>
          </c:val>
          <c:extLst>
            <c:ext xmlns:c16="http://schemas.microsoft.com/office/drawing/2014/chart" uri="{C3380CC4-5D6E-409C-BE32-E72D297353CC}">
              <c16:uniqueId val="{00000003-621A-46CA-BE5A-30FFAFE7F0D3}"/>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1530348490518E-2"/>
          <c:y val="5.7818659658344283E-2"/>
          <c:w val="0.81107525493739507"/>
          <c:h val="0.70415139631856138"/>
        </c:manualLayout>
      </c:layout>
      <c:barChart>
        <c:barDir val="col"/>
        <c:grouping val="clustered"/>
        <c:varyColors val="0"/>
        <c:ser>
          <c:idx val="0"/>
          <c:order val="0"/>
          <c:tx>
            <c:strRef>
              <c:f>'G-109'!$C$5</c:f>
              <c:strCache>
                <c:ptCount val="1"/>
                <c:pt idx="0">
                  <c:v>Automation</c:v>
                </c:pt>
              </c:strCache>
            </c:strRef>
          </c:tx>
          <c:spPr>
            <a:solidFill>
              <a:schemeClr val="accent1"/>
            </a:solidFill>
            <a:ln>
              <a:noFill/>
            </a:ln>
            <a:effectLst/>
          </c:spPr>
          <c:invertIfNegative val="0"/>
          <c:cat>
            <c:strRef>
              <c:f>'G-109'!$B$6:$B$8</c:f>
              <c:strCache>
                <c:ptCount val="3"/>
                <c:pt idx="0">
                  <c:v>ISCED 0-2</c:v>
                </c:pt>
                <c:pt idx="1">
                  <c:v>ISCED 3-4</c:v>
                </c:pt>
                <c:pt idx="2">
                  <c:v>ISCED 5-8</c:v>
                </c:pt>
              </c:strCache>
            </c:strRef>
          </c:cat>
          <c:val>
            <c:numRef>
              <c:f>'G-109'!$C$6:$C$8</c:f>
              <c:numCache>
                <c:formatCode>0.00</c:formatCode>
                <c:ptCount val="3"/>
                <c:pt idx="0">
                  <c:v>0.13679878413677216</c:v>
                </c:pt>
                <c:pt idx="1">
                  <c:v>0.15431645512580872</c:v>
                </c:pt>
                <c:pt idx="2">
                  <c:v>0.25877740979194641</c:v>
                </c:pt>
              </c:numCache>
            </c:numRef>
          </c:val>
          <c:extLst>
            <c:ext xmlns:c16="http://schemas.microsoft.com/office/drawing/2014/chart" uri="{C3380CC4-5D6E-409C-BE32-E72D297353CC}">
              <c16:uniqueId val="{00000007-1404-4EA9-969E-ADA94A668A59}"/>
            </c:ext>
          </c:extLst>
        </c:ser>
        <c:ser>
          <c:idx val="1"/>
          <c:order val="1"/>
          <c:tx>
            <c:strRef>
              <c:f>'G-109'!$D$5</c:f>
              <c:strCache>
                <c:ptCount val="1"/>
                <c:pt idx="0">
                  <c:v>Augmentation</c:v>
                </c:pt>
              </c:strCache>
            </c:strRef>
          </c:tx>
          <c:spPr>
            <a:solidFill>
              <a:schemeClr val="accent2"/>
            </a:solidFill>
            <a:ln>
              <a:noFill/>
            </a:ln>
            <a:effectLst/>
          </c:spPr>
          <c:invertIfNegative val="0"/>
          <c:cat>
            <c:strRef>
              <c:f>'G-109'!$B$6:$B$8</c:f>
              <c:strCache>
                <c:ptCount val="3"/>
                <c:pt idx="0">
                  <c:v>ISCED 0-2</c:v>
                </c:pt>
                <c:pt idx="1">
                  <c:v>ISCED 3-4</c:v>
                </c:pt>
                <c:pt idx="2">
                  <c:v>ISCED 5-8</c:v>
                </c:pt>
              </c:strCache>
            </c:strRef>
          </c:cat>
          <c:val>
            <c:numRef>
              <c:f>'G-109'!$D$6:$D$8</c:f>
              <c:numCache>
                <c:formatCode>0.00</c:formatCode>
                <c:ptCount val="3"/>
                <c:pt idx="0">
                  <c:v>9.6257321536540985E-2</c:v>
                </c:pt>
                <c:pt idx="1">
                  <c:v>0.26462200284004211</c:v>
                </c:pt>
                <c:pt idx="2">
                  <c:v>0.55216211080551147</c:v>
                </c:pt>
              </c:numCache>
            </c:numRef>
          </c:val>
          <c:extLst>
            <c:ext xmlns:c16="http://schemas.microsoft.com/office/drawing/2014/chart" uri="{C3380CC4-5D6E-409C-BE32-E72D297353CC}">
              <c16:uniqueId val="{00000009-1404-4EA9-969E-ADA94A668A59}"/>
            </c:ext>
          </c:extLst>
        </c:ser>
        <c:dLbls>
          <c:showLegendKey val="0"/>
          <c:showVal val="0"/>
          <c:showCatName val="0"/>
          <c:showSerName val="0"/>
          <c:showPercent val="0"/>
          <c:showBubbleSize val="0"/>
        </c:dLbls>
        <c:gapWidth val="219"/>
        <c:overlap val="-27"/>
        <c:axId val="438196352"/>
        <c:axId val="438202592"/>
      </c:barChart>
      <c:catAx>
        <c:axId val="4381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202592"/>
        <c:crosses val="autoZero"/>
        <c:auto val="1"/>
        <c:lblAlgn val="ctr"/>
        <c:lblOffset val="100"/>
        <c:noMultiLvlLbl val="0"/>
      </c:catAx>
      <c:valAx>
        <c:axId val="43820259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38196352"/>
        <c:crosses val="autoZero"/>
        <c:crossBetween val="between"/>
      </c:valAx>
    </c:plotArea>
    <c:legend>
      <c:legendPos val="b"/>
      <c:layout>
        <c:manualLayout>
          <c:xMode val="edge"/>
          <c:yMode val="edge"/>
          <c:x val="8.4858340128515522E-2"/>
          <c:y val="0.85418233364719043"/>
          <c:w val="0.80629291590450436"/>
          <c:h val="7.22302813330988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chart>
  <c:spPr>
    <a:ln>
      <a:noFill/>
    </a:ln>
  </c:spPr>
  <c:txPr>
    <a:bodyPr/>
    <a:lstStyle/>
    <a:p>
      <a:pPr>
        <a:defRPr/>
      </a:pPr>
      <a:endParaRPr lang="sk-SK"/>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tx>
            <c:strRef>
              <c:f>'G-110'!$B$2</c:f>
              <c:strCache>
                <c:ptCount val="1"/>
                <c:pt idx="0">
                  <c:v>0–19</c:v>
                </c:pt>
              </c:strCache>
            </c:strRef>
          </c:tx>
          <c:spPr>
            <a:solidFill>
              <a:schemeClr val="accent1"/>
            </a:solidFill>
            <a:ln>
              <a:noFill/>
            </a:ln>
            <a:effectLst/>
          </c:spPr>
          <c:cat>
            <c:numRef>
              <c:f>'G-110'!$A$3:$A$143</c:f>
              <c:numCache>
                <c:formatCode>General</c:formatCode>
                <c:ptCount val="141"/>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pt idx="66">
                  <c:v>2026</c:v>
                </c:pt>
                <c:pt idx="67">
                  <c:v>2027</c:v>
                </c:pt>
                <c:pt idx="68">
                  <c:v>2028</c:v>
                </c:pt>
                <c:pt idx="69">
                  <c:v>2029</c:v>
                </c:pt>
                <c:pt idx="70">
                  <c:v>2030</c:v>
                </c:pt>
                <c:pt idx="71">
                  <c:v>2031</c:v>
                </c:pt>
                <c:pt idx="72">
                  <c:v>2032</c:v>
                </c:pt>
                <c:pt idx="73">
                  <c:v>2033</c:v>
                </c:pt>
                <c:pt idx="74">
                  <c:v>2034</c:v>
                </c:pt>
                <c:pt idx="75">
                  <c:v>2035</c:v>
                </c:pt>
                <c:pt idx="76">
                  <c:v>2036</c:v>
                </c:pt>
                <c:pt idx="77">
                  <c:v>2037</c:v>
                </c:pt>
                <c:pt idx="78">
                  <c:v>2038</c:v>
                </c:pt>
                <c:pt idx="79">
                  <c:v>2039</c:v>
                </c:pt>
                <c:pt idx="80">
                  <c:v>2040</c:v>
                </c:pt>
                <c:pt idx="81">
                  <c:v>2041</c:v>
                </c:pt>
                <c:pt idx="82">
                  <c:v>2042</c:v>
                </c:pt>
                <c:pt idx="83">
                  <c:v>2043</c:v>
                </c:pt>
                <c:pt idx="84">
                  <c:v>2044</c:v>
                </c:pt>
                <c:pt idx="85">
                  <c:v>2045</c:v>
                </c:pt>
                <c:pt idx="86">
                  <c:v>2046</c:v>
                </c:pt>
                <c:pt idx="87">
                  <c:v>2047</c:v>
                </c:pt>
                <c:pt idx="88">
                  <c:v>2048</c:v>
                </c:pt>
                <c:pt idx="89">
                  <c:v>2049</c:v>
                </c:pt>
                <c:pt idx="90">
                  <c:v>2050</c:v>
                </c:pt>
                <c:pt idx="91">
                  <c:v>2051</c:v>
                </c:pt>
                <c:pt idx="92">
                  <c:v>2052</c:v>
                </c:pt>
                <c:pt idx="93">
                  <c:v>2053</c:v>
                </c:pt>
                <c:pt idx="94">
                  <c:v>2054</c:v>
                </c:pt>
                <c:pt idx="95">
                  <c:v>2055</c:v>
                </c:pt>
                <c:pt idx="96">
                  <c:v>2056</c:v>
                </c:pt>
                <c:pt idx="97">
                  <c:v>2057</c:v>
                </c:pt>
                <c:pt idx="98">
                  <c:v>2058</c:v>
                </c:pt>
                <c:pt idx="99">
                  <c:v>2059</c:v>
                </c:pt>
                <c:pt idx="100">
                  <c:v>2060</c:v>
                </c:pt>
                <c:pt idx="101">
                  <c:v>2061</c:v>
                </c:pt>
                <c:pt idx="102">
                  <c:v>2062</c:v>
                </c:pt>
                <c:pt idx="103">
                  <c:v>2063</c:v>
                </c:pt>
                <c:pt idx="104">
                  <c:v>2064</c:v>
                </c:pt>
                <c:pt idx="105">
                  <c:v>2065</c:v>
                </c:pt>
                <c:pt idx="106">
                  <c:v>2066</c:v>
                </c:pt>
                <c:pt idx="107">
                  <c:v>2067</c:v>
                </c:pt>
                <c:pt idx="108">
                  <c:v>2068</c:v>
                </c:pt>
                <c:pt idx="109">
                  <c:v>2069</c:v>
                </c:pt>
                <c:pt idx="110">
                  <c:v>2070</c:v>
                </c:pt>
                <c:pt idx="111">
                  <c:v>2071</c:v>
                </c:pt>
                <c:pt idx="112">
                  <c:v>2072</c:v>
                </c:pt>
                <c:pt idx="113">
                  <c:v>2073</c:v>
                </c:pt>
                <c:pt idx="114">
                  <c:v>2074</c:v>
                </c:pt>
                <c:pt idx="115">
                  <c:v>2075</c:v>
                </c:pt>
                <c:pt idx="116">
                  <c:v>2076</c:v>
                </c:pt>
                <c:pt idx="117">
                  <c:v>2077</c:v>
                </c:pt>
                <c:pt idx="118">
                  <c:v>2078</c:v>
                </c:pt>
                <c:pt idx="119">
                  <c:v>2079</c:v>
                </c:pt>
                <c:pt idx="120">
                  <c:v>2080</c:v>
                </c:pt>
                <c:pt idx="121">
                  <c:v>2081</c:v>
                </c:pt>
                <c:pt idx="122">
                  <c:v>2082</c:v>
                </c:pt>
                <c:pt idx="123">
                  <c:v>2083</c:v>
                </c:pt>
                <c:pt idx="124">
                  <c:v>2084</c:v>
                </c:pt>
                <c:pt idx="125">
                  <c:v>2085</c:v>
                </c:pt>
                <c:pt idx="126">
                  <c:v>2086</c:v>
                </c:pt>
                <c:pt idx="127">
                  <c:v>2087</c:v>
                </c:pt>
                <c:pt idx="128">
                  <c:v>2088</c:v>
                </c:pt>
                <c:pt idx="129">
                  <c:v>2089</c:v>
                </c:pt>
                <c:pt idx="130">
                  <c:v>2090</c:v>
                </c:pt>
                <c:pt idx="131">
                  <c:v>2091</c:v>
                </c:pt>
                <c:pt idx="132">
                  <c:v>2092</c:v>
                </c:pt>
                <c:pt idx="133">
                  <c:v>2093</c:v>
                </c:pt>
                <c:pt idx="134">
                  <c:v>2094</c:v>
                </c:pt>
                <c:pt idx="135">
                  <c:v>2095</c:v>
                </c:pt>
                <c:pt idx="136">
                  <c:v>2096</c:v>
                </c:pt>
                <c:pt idx="137">
                  <c:v>2097</c:v>
                </c:pt>
                <c:pt idx="138">
                  <c:v>2098</c:v>
                </c:pt>
                <c:pt idx="139">
                  <c:v>2099</c:v>
                </c:pt>
                <c:pt idx="140">
                  <c:v>2100</c:v>
                </c:pt>
              </c:numCache>
            </c:numRef>
          </c:cat>
          <c:val>
            <c:numRef>
              <c:f>'G-110'!$B$3:$B$143</c:f>
              <c:numCache>
                <c:formatCode>General</c:formatCode>
                <c:ptCount val="141"/>
                <c:pt idx="0">
                  <c:v>1.5614509999999999</c:v>
                </c:pt>
                <c:pt idx="1">
                  <c:v>1.633859</c:v>
                </c:pt>
                <c:pt idx="2">
                  <c:v>1.652622</c:v>
                </c:pt>
                <c:pt idx="3">
                  <c:v>1.6676569999999999</c:v>
                </c:pt>
                <c:pt idx="4">
                  <c:v>1.6849780000000001</c:v>
                </c:pt>
                <c:pt idx="5">
                  <c:v>1.6985760000000001</c:v>
                </c:pt>
                <c:pt idx="6">
                  <c:v>1.7129490000000001</c:v>
                </c:pt>
                <c:pt idx="7">
                  <c:v>1.7209920000000001</c:v>
                </c:pt>
                <c:pt idx="8">
                  <c:v>1.715263</c:v>
                </c:pt>
                <c:pt idx="9">
                  <c:v>1.7067760000000001</c:v>
                </c:pt>
                <c:pt idx="10">
                  <c:v>1.702251</c:v>
                </c:pt>
                <c:pt idx="11">
                  <c:v>1.6980679999999999</c:v>
                </c:pt>
                <c:pt idx="12">
                  <c:v>1.6858629999999999</c:v>
                </c:pt>
                <c:pt idx="13">
                  <c:v>1.6781740000000001</c:v>
                </c:pt>
                <c:pt idx="14">
                  <c:v>1.6759999999999999</c:v>
                </c:pt>
                <c:pt idx="15">
                  <c:v>1.6785460000000001</c:v>
                </c:pt>
                <c:pt idx="16">
                  <c:v>1.6791039999999999</c:v>
                </c:pt>
                <c:pt idx="17">
                  <c:v>1.6822440000000001</c:v>
                </c:pt>
                <c:pt idx="18">
                  <c:v>1.68723</c:v>
                </c:pt>
                <c:pt idx="19">
                  <c:v>1.695225</c:v>
                </c:pt>
                <c:pt idx="20">
                  <c:v>1.708304</c:v>
                </c:pt>
                <c:pt idx="21">
                  <c:v>1.7118</c:v>
                </c:pt>
                <c:pt idx="22">
                  <c:v>1.718413</c:v>
                </c:pt>
                <c:pt idx="23">
                  <c:v>1.728083</c:v>
                </c:pt>
                <c:pt idx="24">
                  <c:v>1.7341040000000001</c:v>
                </c:pt>
                <c:pt idx="25">
                  <c:v>1.7388680000000001</c:v>
                </c:pt>
                <c:pt idx="26">
                  <c:v>1.7464029999999999</c:v>
                </c:pt>
                <c:pt idx="27">
                  <c:v>1.75319</c:v>
                </c:pt>
                <c:pt idx="28">
                  <c:v>1.7608140000000001</c:v>
                </c:pt>
                <c:pt idx="29">
                  <c:v>1.7683469999999999</c:v>
                </c:pt>
                <c:pt idx="30">
                  <c:v>1.770211</c:v>
                </c:pt>
                <c:pt idx="31">
                  <c:v>1.770969</c:v>
                </c:pt>
                <c:pt idx="32">
                  <c:v>1.7563679999999999</c:v>
                </c:pt>
                <c:pt idx="33">
                  <c:v>1.7449920000000001</c:v>
                </c:pt>
                <c:pt idx="34">
                  <c:v>1.7294119999999999</c:v>
                </c:pt>
                <c:pt idx="35">
                  <c:v>1.7024790000000001</c:v>
                </c:pt>
                <c:pt idx="36">
                  <c:v>1.669532</c:v>
                </c:pt>
                <c:pt idx="37">
                  <c:v>1.633785</c:v>
                </c:pt>
                <c:pt idx="38">
                  <c:v>1.5964160000000001</c:v>
                </c:pt>
                <c:pt idx="39">
                  <c:v>1.5576719999999999</c:v>
                </c:pt>
                <c:pt idx="40">
                  <c:v>1.5171399999999999</c:v>
                </c:pt>
                <c:pt idx="41">
                  <c:v>1.4791110000000001</c:v>
                </c:pt>
                <c:pt idx="42">
                  <c:v>1.450251</c:v>
                </c:pt>
                <c:pt idx="43">
                  <c:v>1.409219</c:v>
                </c:pt>
                <c:pt idx="44">
                  <c:v>1.3709469999999999</c:v>
                </c:pt>
                <c:pt idx="45">
                  <c:v>1.3355440000000001</c:v>
                </c:pt>
                <c:pt idx="46">
                  <c:v>1.3013110000000001</c:v>
                </c:pt>
                <c:pt idx="47">
                  <c:v>1.2698149999999999</c:v>
                </c:pt>
                <c:pt idx="48">
                  <c:v>1.242578</c:v>
                </c:pt>
                <c:pt idx="49">
                  <c:v>1.2190909999999999</c:v>
                </c:pt>
                <c:pt idx="50">
                  <c:v>1.2016800000000001</c:v>
                </c:pt>
                <c:pt idx="51">
                  <c:v>1.180658</c:v>
                </c:pt>
                <c:pt idx="52">
                  <c:v>1.1644669999999999</c:v>
                </c:pt>
                <c:pt idx="53">
                  <c:v>1.1475679999999999</c:v>
                </c:pt>
                <c:pt idx="54">
                  <c:v>1.1318330000000001</c:v>
                </c:pt>
                <c:pt idx="55">
                  <c:v>1.122171</c:v>
                </c:pt>
                <c:pt idx="56">
                  <c:v>1.118012</c:v>
                </c:pt>
                <c:pt idx="57">
                  <c:v>1.117982</c:v>
                </c:pt>
                <c:pt idx="58">
                  <c:v>1.1196839999999999</c:v>
                </c:pt>
                <c:pt idx="59">
                  <c:v>1.122819</c:v>
                </c:pt>
                <c:pt idx="60">
                  <c:v>1.126471</c:v>
                </c:pt>
                <c:pt idx="61">
                  <c:v>1.130468</c:v>
                </c:pt>
                <c:pt idx="62">
                  <c:v>1.133521</c:v>
                </c:pt>
                <c:pt idx="63">
                  <c:v>1.137832</c:v>
                </c:pt>
                <c:pt idx="64">
                  <c:v>1.1373230000000001</c:v>
                </c:pt>
                <c:pt idx="65">
                  <c:v>1.1326179999999999</c:v>
                </c:pt>
                <c:pt idx="66">
                  <c:v>1.121560412461734</c:v>
                </c:pt>
                <c:pt idx="67">
                  <c:v>1.1064821474038764</c:v>
                </c:pt>
                <c:pt idx="68">
                  <c:v>1.0906235058300859</c:v>
                </c:pt>
                <c:pt idx="69">
                  <c:v>1.0726989912766158</c:v>
                </c:pt>
                <c:pt idx="70">
                  <c:v>1.0527211593062225</c:v>
                </c:pt>
                <c:pt idx="71">
                  <c:v>1.0338713963588613</c:v>
                </c:pt>
                <c:pt idx="72">
                  <c:v>1.0164008136896592</c:v>
                </c:pt>
                <c:pt idx="73">
                  <c:v>0.99882882070588652</c:v>
                </c:pt>
                <c:pt idx="74">
                  <c:v>0.98269009350137726</c:v>
                </c:pt>
                <c:pt idx="75">
                  <c:v>0.96731146074988716</c:v>
                </c:pt>
                <c:pt idx="76">
                  <c:v>0.95122971648404142</c:v>
                </c:pt>
                <c:pt idx="77">
                  <c:v>0.93435310851446673</c:v>
                </c:pt>
                <c:pt idx="78">
                  <c:v>0.91748229542001025</c:v>
                </c:pt>
                <c:pt idx="79">
                  <c:v>0.90176176503653949</c:v>
                </c:pt>
                <c:pt idx="80">
                  <c:v>0.88728616699098684</c:v>
                </c:pt>
                <c:pt idx="81">
                  <c:v>0.87449977504242327</c:v>
                </c:pt>
                <c:pt idx="82">
                  <c:v>0.86186984472205419</c:v>
                </c:pt>
                <c:pt idx="83">
                  <c:v>0.85322678848308642</c:v>
                </c:pt>
                <c:pt idx="84">
                  <c:v>0.84846629857339007</c:v>
                </c:pt>
                <c:pt idx="85">
                  <c:v>0.84658392997245713</c:v>
                </c:pt>
                <c:pt idx="86">
                  <c:v>0.84906317071057658</c:v>
                </c:pt>
                <c:pt idx="87">
                  <c:v>0.85443115669517633</c:v>
                </c:pt>
                <c:pt idx="88">
                  <c:v>0.85916943291691905</c:v>
                </c:pt>
                <c:pt idx="89">
                  <c:v>0.86319397368658934</c:v>
                </c:pt>
                <c:pt idx="90">
                  <c:v>0.86634541993843328</c:v>
                </c:pt>
                <c:pt idx="91">
                  <c:v>0.86851077160764389</c:v>
                </c:pt>
                <c:pt idx="92">
                  <c:v>0.86947078925224486</c:v>
                </c:pt>
                <c:pt idx="93">
                  <c:v>0.86905935311884441</c:v>
                </c:pt>
                <c:pt idx="94">
                  <c:v>0.86715670245499732</c:v>
                </c:pt>
                <c:pt idx="95">
                  <c:v>0.86357546963187826</c:v>
                </c:pt>
                <c:pt idx="96">
                  <c:v>0.8593307236077119</c:v>
                </c:pt>
                <c:pt idx="97">
                  <c:v>0.85427566087950113</c:v>
                </c:pt>
                <c:pt idx="98">
                  <c:v>0.84835329850858243</c:v>
                </c:pt>
                <c:pt idx="99">
                  <c:v>0.84167470493472363</c:v>
                </c:pt>
                <c:pt idx="100">
                  <c:v>0.83421380321989214</c:v>
                </c:pt>
                <c:pt idx="101">
                  <c:v>0.8261280208048023</c:v>
                </c:pt>
                <c:pt idx="102">
                  <c:v>0.81766170825694307</c:v>
                </c:pt>
                <c:pt idx="103">
                  <c:v>0.80898195114222571</c:v>
                </c:pt>
                <c:pt idx="104">
                  <c:v>0.80021430508821412</c:v>
                </c:pt>
                <c:pt idx="105">
                  <c:v>0.79152006078570103</c:v>
                </c:pt>
                <c:pt idx="106">
                  <c:v>0.78301028667445438</c:v>
                </c:pt>
                <c:pt idx="107">
                  <c:v>0.77475645288093342</c:v>
                </c:pt>
                <c:pt idx="108">
                  <c:v>0.76691888428341148</c:v>
                </c:pt>
                <c:pt idx="109">
                  <c:v>0.75962989719708995</c:v>
                </c:pt>
                <c:pt idx="110">
                  <c:v>0.75298414124890167</c:v>
                </c:pt>
                <c:pt idx="111">
                  <c:v>0.74701155662695762</c:v>
                </c:pt>
                <c:pt idx="112">
                  <c:v>0.74174111770684958</c:v>
                </c:pt>
                <c:pt idx="113">
                  <c:v>0.73721918348952387</c:v>
                </c:pt>
                <c:pt idx="114">
                  <c:v>0.7334892155383681</c:v>
                </c:pt>
                <c:pt idx="115">
                  <c:v>0.73051354716511296</c:v>
                </c:pt>
                <c:pt idx="116">
                  <c:v>0.72815116974187954</c:v>
                </c:pt>
                <c:pt idx="117">
                  <c:v>0.72633930545488623</c:v>
                </c:pt>
                <c:pt idx="118">
                  <c:v>0.72502580042806797</c:v>
                </c:pt>
                <c:pt idx="119">
                  <c:v>0.72406771440850648</c:v>
                </c:pt>
                <c:pt idx="120">
                  <c:v>0.72339647470730162</c:v>
                </c:pt>
                <c:pt idx="121">
                  <c:v>0.72290004707216582</c:v>
                </c:pt>
                <c:pt idx="122">
                  <c:v>0.72249054256380485</c:v>
                </c:pt>
                <c:pt idx="123">
                  <c:v>0.72202791836685931</c:v>
                </c:pt>
                <c:pt idx="124">
                  <c:v>0.7213904821038446</c:v>
                </c:pt>
                <c:pt idx="125">
                  <c:v>0.7205048320232621</c:v>
                </c:pt>
                <c:pt idx="126">
                  <c:v>0.71929949799865245</c:v>
                </c:pt>
                <c:pt idx="127">
                  <c:v>0.71777351421749602</c:v>
                </c:pt>
                <c:pt idx="128">
                  <c:v>0.71582257292766305</c:v>
                </c:pt>
                <c:pt idx="129">
                  <c:v>0.71344474250411427</c:v>
                </c:pt>
                <c:pt idx="130">
                  <c:v>0.71068251869771715</c:v>
                </c:pt>
                <c:pt idx="131">
                  <c:v>0.7075445938211492</c:v>
                </c:pt>
                <c:pt idx="132">
                  <c:v>0.70411306193858669</c:v>
                </c:pt>
                <c:pt idx="133">
                  <c:v>0.70052989749042816</c:v>
                </c:pt>
                <c:pt idx="134">
                  <c:v>0.69684145947762022</c:v>
                </c:pt>
                <c:pt idx="135">
                  <c:v>0.69310376502630655</c:v>
                </c:pt>
                <c:pt idx="136">
                  <c:v>0.68937766032522951</c:v>
                </c:pt>
                <c:pt idx="137">
                  <c:v>0.68571819668801326</c:v>
                </c:pt>
                <c:pt idx="138">
                  <c:v>0.68219008355347877</c:v>
                </c:pt>
                <c:pt idx="139">
                  <c:v>0.67883581667249371</c:v>
                </c:pt>
                <c:pt idx="140">
                  <c:v>0.67569789179592576</c:v>
                </c:pt>
              </c:numCache>
            </c:numRef>
          </c:val>
          <c:extLst>
            <c:ext xmlns:c16="http://schemas.microsoft.com/office/drawing/2014/chart" uri="{C3380CC4-5D6E-409C-BE32-E72D297353CC}">
              <c16:uniqueId val="{00000000-F735-48FF-AFC7-F1D7D21370CD}"/>
            </c:ext>
          </c:extLst>
        </c:ser>
        <c:ser>
          <c:idx val="1"/>
          <c:order val="1"/>
          <c:tx>
            <c:strRef>
              <c:f>'G-110'!$C$2</c:f>
              <c:strCache>
                <c:ptCount val="1"/>
                <c:pt idx="0">
                  <c:v>20–49</c:v>
                </c:pt>
              </c:strCache>
            </c:strRef>
          </c:tx>
          <c:spPr>
            <a:solidFill>
              <a:schemeClr val="accent2"/>
            </a:solidFill>
            <a:ln>
              <a:noFill/>
            </a:ln>
            <a:effectLst/>
          </c:spPr>
          <c:cat>
            <c:numRef>
              <c:f>'G-110'!$A$3:$A$143</c:f>
              <c:numCache>
                <c:formatCode>General</c:formatCode>
                <c:ptCount val="141"/>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pt idx="66">
                  <c:v>2026</c:v>
                </c:pt>
                <c:pt idx="67">
                  <c:v>2027</c:v>
                </c:pt>
                <c:pt idx="68">
                  <c:v>2028</c:v>
                </c:pt>
                <c:pt idx="69">
                  <c:v>2029</c:v>
                </c:pt>
                <c:pt idx="70">
                  <c:v>2030</c:v>
                </c:pt>
                <c:pt idx="71">
                  <c:v>2031</c:v>
                </c:pt>
                <c:pt idx="72">
                  <c:v>2032</c:v>
                </c:pt>
                <c:pt idx="73">
                  <c:v>2033</c:v>
                </c:pt>
                <c:pt idx="74">
                  <c:v>2034</c:v>
                </c:pt>
                <c:pt idx="75">
                  <c:v>2035</c:v>
                </c:pt>
                <c:pt idx="76">
                  <c:v>2036</c:v>
                </c:pt>
                <c:pt idx="77">
                  <c:v>2037</c:v>
                </c:pt>
                <c:pt idx="78">
                  <c:v>2038</c:v>
                </c:pt>
                <c:pt idx="79">
                  <c:v>2039</c:v>
                </c:pt>
                <c:pt idx="80">
                  <c:v>2040</c:v>
                </c:pt>
                <c:pt idx="81">
                  <c:v>2041</c:v>
                </c:pt>
                <c:pt idx="82">
                  <c:v>2042</c:v>
                </c:pt>
                <c:pt idx="83">
                  <c:v>2043</c:v>
                </c:pt>
                <c:pt idx="84">
                  <c:v>2044</c:v>
                </c:pt>
                <c:pt idx="85">
                  <c:v>2045</c:v>
                </c:pt>
                <c:pt idx="86">
                  <c:v>2046</c:v>
                </c:pt>
                <c:pt idx="87">
                  <c:v>2047</c:v>
                </c:pt>
                <c:pt idx="88">
                  <c:v>2048</c:v>
                </c:pt>
                <c:pt idx="89">
                  <c:v>2049</c:v>
                </c:pt>
                <c:pt idx="90">
                  <c:v>2050</c:v>
                </c:pt>
                <c:pt idx="91">
                  <c:v>2051</c:v>
                </c:pt>
                <c:pt idx="92">
                  <c:v>2052</c:v>
                </c:pt>
                <c:pt idx="93">
                  <c:v>2053</c:v>
                </c:pt>
                <c:pt idx="94">
                  <c:v>2054</c:v>
                </c:pt>
                <c:pt idx="95">
                  <c:v>2055</c:v>
                </c:pt>
                <c:pt idx="96">
                  <c:v>2056</c:v>
                </c:pt>
                <c:pt idx="97">
                  <c:v>2057</c:v>
                </c:pt>
                <c:pt idx="98">
                  <c:v>2058</c:v>
                </c:pt>
                <c:pt idx="99">
                  <c:v>2059</c:v>
                </c:pt>
                <c:pt idx="100">
                  <c:v>2060</c:v>
                </c:pt>
                <c:pt idx="101">
                  <c:v>2061</c:v>
                </c:pt>
                <c:pt idx="102">
                  <c:v>2062</c:v>
                </c:pt>
                <c:pt idx="103">
                  <c:v>2063</c:v>
                </c:pt>
                <c:pt idx="104">
                  <c:v>2064</c:v>
                </c:pt>
                <c:pt idx="105">
                  <c:v>2065</c:v>
                </c:pt>
                <c:pt idx="106">
                  <c:v>2066</c:v>
                </c:pt>
                <c:pt idx="107">
                  <c:v>2067</c:v>
                </c:pt>
                <c:pt idx="108">
                  <c:v>2068</c:v>
                </c:pt>
                <c:pt idx="109">
                  <c:v>2069</c:v>
                </c:pt>
                <c:pt idx="110">
                  <c:v>2070</c:v>
                </c:pt>
                <c:pt idx="111">
                  <c:v>2071</c:v>
                </c:pt>
                <c:pt idx="112">
                  <c:v>2072</c:v>
                </c:pt>
                <c:pt idx="113">
                  <c:v>2073</c:v>
                </c:pt>
                <c:pt idx="114">
                  <c:v>2074</c:v>
                </c:pt>
                <c:pt idx="115">
                  <c:v>2075</c:v>
                </c:pt>
                <c:pt idx="116">
                  <c:v>2076</c:v>
                </c:pt>
                <c:pt idx="117">
                  <c:v>2077</c:v>
                </c:pt>
                <c:pt idx="118">
                  <c:v>2078</c:v>
                </c:pt>
                <c:pt idx="119">
                  <c:v>2079</c:v>
                </c:pt>
                <c:pt idx="120">
                  <c:v>2080</c:v>
                </c:pt>
                <c:pt idx="121">
                  <c:v>2081</c:v>
                </c:pt>
                <c:pt idx="122">
                  <c:v>2082</c:v>
                </c:pt>
                <c:pt idx="123">
                  <c:v>2083</c:v>
                </c:pt>
                <c:pt idx="124">
                  <c:v>2084</c:v>
                </c:pt>
                <c:pt idx="125">
                  <c:v>2085</c:v>
                </c:pt>
                <c:pt idx="126">
                  <c:v>2086</c:v>
                </c:pt>
                <c:pt idx="127">
                  <c:v>2087</c:v>
                </c:pt>
                <c:pt idx="128">
                  <c:v>2088</c:v>
                </c:pt>
                <c:pt idx="129">
                  <c:v>2089</c:v>
                </c:pt>
                <c:pt idx="130">
                  <c:v>2090</c:v>
                </c:pt>
                <c:pt idx="131">
                  <c:v>2091</c:v>
                </c:pt>
                <c:pt idx="132">
                  <c:v>2092</c:v>
                </c:pt>
                <c:pt idx="133">
                  <c:v>2093</c:v>
                </c:pt>
                <c:pt idx="134">
                  <c:v>2094</c:v>
                </c:pt>
                <c:pt idx="135">
                  <c:v>2095</c:v>
                </c:pt>
                <c:pt idx="136">
                  <c:v>2096</c:v>
                </c:pt>
                <c:pt idx="137">
                  <c:v>2097</c:v>
                </c:pt>
                <c:pt idx="138">
                  <c:v>2098</c:v>
                </c:pt>
                <c:pt idx="139">
                  <c:v>2099</c:v>
                </c:pt>
                <c:pt idx="140">
                  <c:v>2100</c:v>
                </c:pt>
              </c:numCache>
            </c:numRef>
          </c:cat>
          <c:val>
            <c:numRef>
              <c:f>'G-110'!$C$3:$C$143</c:f>
              <c:numCache>
                <c:formatCode>General</c:formatCode>
                <c:ptCount val="141"/>
                <c:pt idx="0">
                  <c:v>1.556273</c:v>
                </c:pt>
                <c:pt idx="1">
                  <c:v>1.6170709999999999</c:v>
                </c:pt>
                <c:pt idx="2">
                  <c:v>1.625054</c:v>
                </c:pt>
                <c:pt idx="3">
                  <c:v>1.629802</c:v>
                </c:pt>
                <c:pt idx="4">
                  <c:v>1.6337349999999999</c:v>
                </c:pt>
                <c:pt idx="5">
                  <c:v>1.641059</c:v>
                </c:pt>
                <c:pt idx="6">
                  <c:v>1.6618660000000001</c:v>
                </c:pt>
                <c:pt idx="7">
                  <c:v>1.6969339999999999</c:v>
                </c:pt>
                <c:pt idx="8">
                  <c:v>1.743036</c:v>
                </c:pt>
                <c:pt idx="9">
                  <c:v>1.792327</c:v>
                </c:pt>
                <c:pt idx="10">
                  <c:v>1.815609</c:v>
                </c:pt>
                <c:pt idx="11">
                  <c:v>1.8176159999999999</c:v>
                </c:pt>
                <c:pt idx="12">
                  <c:v>1.841286</c:v>
                </c:pt>
                <c:pt idx="13">
                  <c:v>1.865839</c:v>
                </c:pt>
                <c:pt idx="14">
                  <c:v>1.889357</c:v>
                </c:pt>
                <c:pt idx="15">
                  <c:v>1.916401</c:v>
                </c:pt>
                <c:pt idx="16">
                  <c:v>1.9470460000000001</c:v>
                </c:pt>
                <c:pt idx="17">
                  <c:v>1.9770939999999999</c:v>
                </c:pt>
                <c:pt idx="18">
                  <c:v>2.0065529999999998</c:v>
                </c:pt>
                <c:pt idx="19">
                  <c:v>2.0319180000000001</c:v>
                </c:pt>
                <c:pt idx="20">
                  <c:v>2.051971</c:v>
                </c:pt>
                <c:pt idx="21">
                  <c:v>2.0678619999999999</c:v>
                </c:pt>
                <c:pt idx="22">
                  <c:v>2.087021</c:v>
                </c:pt>
                <c:pt idx="23">
                  <c:v>2.1033059999999999</c:v>
                </c:pt>
                <c:pt idx="24">
                  <c:v>2.125632</c:v>
                </c:pt>
                <c:pt idx="25">
                  <c:v>2.1492</c:v>
                </c:pt>
                <c:pt idx="26">
                  <c:v>2.1703160000000001</c:v>
                </c:pt>
                <c:pt idx="27">
                  <c:v>2.190645</c:v>
                </c:pt>
                <c:pt idx="28">
                  <c:v>2.2072729999999998</c:v>
                </c:pt>
                <c:pt idx="29">
                  <c:v>2.22248</c:v>
                </c:pt>
                <c:pt idx="30">
                  <c:v>2.2391899999999998</c:v>
                </c:pt>
                <c:pt idx="31">
                  <c:v>2.255004</c:v>
                </c:pt>
                <c:pt idx="32">
                  <c:v>2.258194</c:v>
                </c:pt>
                <c:pt idx="33">
                  <c:v>2.280942</c:v>
                </c:pt>
                <c:pt idx="34">
                  <c:v>2.3113199999999998</c:v>
                </c:pt>
                <c:pt idx="35">
                  <c:v>2.3454320000000002</c:v>
                </c:pt>
                <c:pt idx="36">
                  <c:v>2.381837</c:v>
                </c:pt>
                <c:pt idx="37">
                  <c:v>2.4149759999999998</c:v>
                </c:pt>
                <c:pt idx="38">
                  <c:v>2.439047</c:v>
                </c:pt>
                <c:pt idx="39">
                  <c:v>2.4599950000000002</c:v>
                </c:pt>
                <c:pt idx="40">
                  <c:v>2.481039</c:v>
                </c:pt>
                <c:pt idx="41">
                  <c:v>2.469401</c:v>
                </c:pt>
                <c:pt idx="42">
                  <c:v>2.4768059999999998</c:v>
                </c:pt>
                <c:pt idx="43">
                  <c:v>2.4770379999999999</c:v>
                </c:pt>
                <c:pt idx="44">
                  <c:v>2.4773100000000001</c:v>
                </c:pt>
                <c:pt idx="45">
                  <c:v>2.4772099999999999</c:v>
                </c:pt>
                <c:pt idx="46">
                  <c:v>2.4754589999999999</c:v>
                </c:pt>
                <c:pt idx="47">
                  <c:v>2.4705460000000001</c:v>
                </c:pt>
                <c:pt idx="48">
                  <c:v>2.4666139999999999</c:v>
                </c:pt>
                <c:pt idx="49">
                  <c:v>2.4647079999999999</c:v>
                </c:pt>
                <c:pt idx="50">
                  <c:v>2.4623949999999999</c:v>
                </c:pt>
                <c:pt idx="51">
                  <c:v>2.4582000000000002</c:v>
                </c:pt>
                <c:pt idx="52">
                  <c:v>2.4583010000000001</c:v>
                </c:pt>
                <c:pt idx="53">
                  <c:v>2.4568249999999998</c:v>
                </c:pt>
                <c:pt idx="54">
                  <c:v>2.4490069999999999</c:v>
                </c:pt>
                <c:pt idx="55">
                  <c:v>2.4349080000000001</c:v>
                </c:pt>
                <c:pt idx="56">
                  <c:v>2.4197660000000001</c:v>
                </c:pt>
                <c:pt idx="57">
                  <c:v>2.4058679999999999</c:v>
                </c:pt>
                <c:pt idx="58">
                  <c:v>2.393221</c:v>
                </c:pt>
                <c:pt idx="59">
                  <c:v>2.3795999999999999</c:v>
                </c:pt>
                <c:pt idx="60">
                  <c:v>2.3614139999999999</c:v>
                </c:pt>
                <c:pt idx="61">
                  <c:v>2.34185</c:v>
                </c:pt>
                <c:pt idx="62">
                  <c:v>2.3057750000000001</c:v>
                </c:pt>
                <c:pt idx="63">
                  <c:v>2.2725939999999998</c:v>
                </c:pt>
                <c:pt idx="64">
                  <c:v>2.2359789999999999</c:v>
                </c:pt>
                <c:pt idx="65">
                  <c:v>2.1981419999999998</c:v>
                </c:pt>
                <c:pt idx="66">
                  <c:v>2.163043244851429</c:v>
                </c:pt>
                <c:pt idx="67">
                  <c:v>2.1245624618463284</c:v>
                </c:pt>
                <c:pt idx="68">
                  <c:v>2.0867812409899171</c:v>
                </c:pt>
                <c:pt idx="69">
                  <c:v>2.0517467015601407</c:v>
                </c:pt>
                <c:pt idx="70">
                  <c:v>2.0189723608388559</c:v>
                </c:pt>
                <c:pt idx="71">
                  <c:v>1.9898369108492804</c:v>
                </c:pt>
                <c:pt idx="72">
                  <c:v>1.9610488095204581</c:v>
                </c:pt>
                <c:pt idx="73">
                  <c:v>1.9328162714557553</c:v>
                </c:pt>
                <c:pt idx="74">
                  <c:v>1.9043784376839963</c:v>
                </c:pt>
                <c:pt idx="75">
                  <c:v>1.8770118388575876</c:v>
                </c:pt>
                <c:pt idx="76">
                  <c:v>1.8510570128792296</c:v>
                </c:pt>
                <c:pt idx="77">
                  <c:v>1.8310606272326855</c:v>
                </c:pt>
                <c:pt idx="78">
                  <c:v>1.8144073508252188</c:v>
                </c:pt>
                <c:pt idx="79">
                  <c:v>1.7980167750855494</c:v>
                </c:pt>
                <c:pt idx="80">
                  <c:v>1.7839992620449809</c:v>
                </c:pt>
                <c:pt idx="81">
                  <c:v>1.767702090987195</c:v>
                </c:pt>
                <c:pt idx="82">
                  <c:v>1.7531951763321749</c:v>
                </c:pt>
                <c:pt idx="83">
                  <c:v>1.738444047352647</c:v>
                </c:pt>
                <c:pt idx="84">
                  <c:v>1.7209948852182988</c:v>
                </c:pt>
                <c:pt idx="85">
                  <c:v>1.7068596433599397</c:v>
                </c:pt>
                <c:pt idx="86">
                  <c:v>1.6923225667763946</c:v>
                </c:pt>
                <c:pt idx="87">
                  <c:v>1.675917396555181</c:v>
                </c:pt>
                <c:pt idx="88">
                  <c:v>1.66077416250483</c:v>
                </c:pt>
                <c:pt idx="89">
                  <c:v>1.6474192389263722</c:v>
                </c:pt>
                <c:pt idx="90">
                  <c:v>1.6354692774379107</c:v>
                </c:pt>
                <c:pt idx="91">
                  <c:v>1.6248882783183034</c:v>
                </c:pt>
                <c:pt idx="92">
                  <c:v>1.6179831426169837</c:v>
                </c:pt>
                <c:pt idx="93">
                  <c:v>1.6122786462640404</c:v>
                </c:pt>
                <c:pt idx="94">
                  <c:v>1.6063805297892764</c:v>
                </c:pt>
                <c:pt idx="95">
                  <c:v>1.5994286917470149</c:v>
                </c:pt>
                <c:pt idx="96">
                  <c:v>1.5918113453463341</c:v>
                </c:pt>
                <c:pt idx="97">
                  <c:v>1.5846941031799038</c:v>
                </c:pt>
                <c:pt idx="98">
                  <c:v>1.5765211935151036</c:v>
                </c:pt>
                <c:pt idx="99">
                  <c:v>1.5660121938377816</c:v>
                </c:pt>
                <c:pt idx="100">
                  <c:v>1.5529890514730968</c:v>
                </c:pt>
                <c:pt idx="101">
                  <c:v>1.5407228762178429</c:v>
                </c:pt>
                <c:pt idx="102">
                  <c:v>1.5292876134451765</c:v>
                </c:pt>
                <c:pt idx="103">
                  <c:v>1.5172014367956352</c:v>
                </c:pt>
                <c:pt idx="104">
                  <c:v>1.5055852024518201</c:v>
                </c:pt>
                <c:pt idx="105">
                  <c:v>1.4935379444197301</c:v>
                </c:pt>
                <c:pt idx="106">
                  <c:v>1.4804369648201428</c:v>
                </c:pt>
                <c:pt idx="107">
                  <c:v>1.4653988110369107</c:v>
                </c:pt>
                <c:pt idx="108">
                  <c:v>1.4498391477798294</c:v>
                </c:pt>
                <c:pt idx="109">
                  <c:v>1.4348078047546513</c:v>
                </c:pt>
                <c:pt idx="110">
                  <c:v>1.420374835472789</c:v>
                </c:pt>
                <c:pt idx="111">
                  <c:v>1.4068992641802318</c:v>
                </c:pt>
                <c:pt idx="112">
                  <c:v>1.3927611034255638</c:v>
                </c:pt>
                <c:pt idx="113">
                  <c:v>1.3820341594905137</c:v>
                </c:pt>
                <c:pt idx="114">
                  <c:v>1.3744781099123189</c:v>
                </c:pt>
                <c:pt idx="115">
                  <c:v>1.3691744753191255</c:v>
                </c:pt>
                <c:pt idx="116">
                  <c:v>1.3676401088261028</c:v>
                </c:pt>
                <c:pt idx="117">
                  <c:v>1.3681898342976042</c:v>
                </c:pt>
                <c:pt idx="118">
                  <c:v>1.3677004326831523</c:v>
                </c:pt>
                <c:pt idx="119">
                  <c:v>1.3664083345837648</c:v>
                </c:pt>
                <c:pt idx="120">
                  <c:v>1.364386512407163</c:v>
                </c:pt>
                <c:pt idx="121">
                  <c:v>1.3616913981486516</c:v>
                </c:pt>
                <c:pt idx="122">
                  <c:v>1.3583677482182996</c:v>
                </c:pt>
                <c:pt idx="123">
                  <c:v>1.3543377253812041</c:v>
                </c:pt>
                <c:pt idx="124">
                  <c:v>1.3494874926813198</c:v>
                </c:pt>
                <c:pt idx="125">
                  <c:v>1.3437820233629403</c:v>
                </c:pt>
                <c:pt idx="126">
                  <c:v>1.3381349319707381</c:v>
                </c:pt>
                <c:pt idx="127">
                  <c:v>1.3324936783711534</c:v>
                </c:pt>
                <c:pt idx="128">
                  <c:v>1.3266013996890069</c:v>
                </c:pt>
                <c:pt idx="129">
                  <c:v>1.320461987786044</c:v>
                </c:pt>
                <c:pt idx="130">
                  <c:v>1.3141357665193143</c:v>
                </c:pt>
                <c:pt idx="131">
                  <c:v>1.3075380878958609</c:v>
                </c:pt>
                <c:pt idx="132">
                  <c:v>1.300792518526092</c:v>
                </c:pt>
                <c:pt idx="133">
                  <c:v>1.2941345160455888</c:v>
                </c:pt>
                <c:pt idx="134">
                  <c:v>1.2875640804543513</c:v>
                </c:pt>
                <c:pt idx="135">
                  <c:v>1.2811269411278852</c:v>
                </c:pt>
                <c:pt idx="136">
                  <c:v>1.274850341098406</c:v>
                </c:pt>
                <c:pt idx="137">
                  <c:v>1.268779036775983</c:v>
                </c:pt>
                <c:pt idx="138">
                  <c:v>1.2629577845706854</c:v>
                </c:pt>
                <c:pt idx="139">
                  <c:v>1.2574255030999648</c:v>
                </c:pt>
                <c:pt idx="140">
                  <c:v>1.2522473810480521</c:v>
                </c:pt>
              </c:numCache>
            </c:numRef>
          </c:val>
          <c:extLst>
            <c:ext xmlns:c16="http://schemas.microsoft.com/office/drawing/2014/chart" uri="{C3380CC4-5D6E-409C-BE32-E72D297353CC}">
              <c16:uniqueId val="{00000001-F735-48FF-AFC7-F1D7D21370CD}"/>
            </c:ext>
          </c:extLst>
        </c:ser>
        <c:ser>
          <c:idx val="2"/>
          <c:order val="2"/>
          <c:tx>
            <c:strRef>
              <c:f>'G-110'!$D$2</c:f>
              <c:strCache>
                <c:ptCount val="1"/>
                <c:pt idx="0">
                  <c:v>50–64</c:v>
                </c:pt>
              </c:strCache>
            </c:strRef>
          </c:tx>
          <c:spPr>
            <a:solidFill>
              <a:schemeClr val="accent3"/>
            </a:solidFill>
            <a:ln>
              <a:noFill/>
            </a:ln>
            <a:effectLst/>
          </c:spPr>
          <c:cat>
            <c:numRef>
              <c:f>'G-110'!$A$3:$A$143</c:f>
              <c:numCache>
                <c:formatCode>General</c:formatCode>
                <c:ptCount val="141"/>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pt idx="66">
                  <c:v>2026</c:v>
                </c:pt>
                <c:pt idx="67">
                  <c:v>2027</c:v>
                </c:pt>
                <c:pt idx="68">
                  <c:v>2028</c:v>
                </c:pt>
                <c:pt idx="69">
                  <c:v>2029</c:v>
                </c:pt>
                <c:pt idx="70">
                  <c:v>2030</c:v>
                </c:pt>
                <c:pt idx="71">
                  <c:v>2031</c:v>
                </c:pt>
                <c:pt idx="72">
                  <c:v>2032</c:v>
                </c:pt>
                <c:pt idx="73">
                  <c:v>2033</c:v>
                </c:pt>
                <c:pt idx="74">
                  <c:v>2034</c:v>
                </c:pt>
                <c:pt idx="75">
                  <c:v>2035</c:v>
                </c:pt>
                <c:pt idx="76">
                  <c:v>2036</c:v>
                </c:pt>
                <c:pt idx="77">
                  <c:v>2037</c:v>
                </c:pt>
                <c:pt idx="78">
                  <c:v>2038</c:v>
                </c:pt>
                <c:pt idx="79">
                  <c:v>2039</c:v>
                </c:pt>
                <c:pt idx="80">
                  <c:v>2040</c:v>
                </c:pt>
                <c:pt idx="81">
                  <c:v>2041</c:v>
                </c:pt>
                <c:pt idx="82">
                  <c:v>2042</c:v>
                </c:pt>
                <c:pt idx="83">
                  <c:v>2043</c:v>
                </c:pt>
                <c:pt idx="84">
                  <c:v>2044</c:v>
                </c:pt>
                <c:pt idx="85">
                  <c:v>2045</c:v>
                </c:pt>
                <c:pt idx="86">
                  <c:v>2046</c:v>
                </c:pt>
                <c:pt idx="87">
                  <c:v>2047</c:v>
                </c:pt>
                <c:pt idx="88">
                  <c:v>2048</c:v>
                </c:pt>
                <c:pt idx="89">
                  <c:v>2049</c:v>
                </c:pt>
                <c:pt idx="90">
                  <c:v>2050</c:v>
                </c:pt>
                <c:pt idx="91">
                  <c:v>2051</c:v>
                </c:pt>
                <c:pt idx="92">
                  <c:v>2052</c:v>
                </c:pt>
                <c:pt idx="93">
                  <c:v>2053</c:v>
                </c:pt>
                <c:pt idx="94">
                  <c:v>2054</c:v>
                </c:pt>
                <c:pt idx="95">
                  <c:v>2055</c:v>
                </c:pt>
                <c:pt idx="96">
                  <c:v>2056</c:v>
                </c:pt>
                <c:pt idx="97">
                  <c:v>2057</c:v>
                </c:pt>
                <c:pt idx="98">
                  <c:v>2058</c:v>
                </c:pt>
                <c:pt idx="99">
                  <c:v>2059</c:v>
                </c:pt>
                <c:pt idx="100">
                  <c:v>2060</c:v>
                </c:pt>
                <c:pt idx="101">
                  <c:v>2061</c:v>
                </c:pt>
                <c:pt idx="102">
                  <c:v>2062</c:v>
                </c:pt>
                <c:pt idx="103">
                  <c:v>2063</c:v>
                </c:pt>
                <c:pt idx="104">
                  <c:v>2064</c:v>
                </c:pt>
                <c:pt idx="105">
                  <c:v>2065</c:v>
                </c:pt>
                <c:pt idx="106">
                  <c:v>2066</c:v>
                </c:pt>
                <c:pt idx="107">
                  <c:v>2067</c:v>
                </c:pt>
                <c:pt idx="108">
                  <c:v>2068</c:v>
                </c:pt>
                <c:pt idx="109">
                  <c:v>2069</c:v>
                </c:pt>
                <c:pt idx="110">
                  <c:v>2070</c:v>
                </c:pt>
                <c:pt idx="111">
                  <c:v>2071</c:v>
                </c:pt>
                <c:pt idx="112">
                  <c:v>2072</c:v>
                </c:pt>
                <c:pt idx="113">
                  <c:v>2073</c:v>
                </c:pt>
                <c:pt idx="114">
                  <c:v>2074</c:v>
                </c:pt>
                <c:pt idx="115">
                  <c:v>2075</c:v>
                </c:pt>
                <c:pt idx="116">
                  <c:v>2076</c:v>
                </c:pt>
                <c:pt idx="117">
                  <c:v>2077</c:v>
                </c:pt>
                <c:pt idx="118">
                  <c:v>2078</c:v>
                </c:pt>
                <c:pt idx="119">
                  <c:v>2079</c:v>
                </c:pt>
                <c:pt idx="120">
                  <c:v>2080</c:v>
                </c:pt>
                <c:pt idx="121">
                  <c:v>2081</c:v>
                </c:pt>
                <c:pt idx="122">
                  <c:v>2082</c:v>
                </c:pt>
                <c:pt idx="123">
                  <c:v>2083</c:v>
                </c:pt>
                <c:pt idx="124">
                  <c:v>2084</c:v>
                </c:pt>
                <c:pt idx="125">
                  <c:v>2085</c:v>
                </c:pt>
                <c:pt idx="126">
                  <c:v>2086</c:v>
                </c:pt>
                <c:pt idx="127">
                  <c:v>2087</c:v>
                </c:pt>
                <c:pt idx="128">
                  <c:v>2088</c:v>
                </c:pt>
                <c:pt idx="129">
                  <c:v>2089</c:v>
                </c:pt>
                <c:pt idx="130">
                  <c:v>2090</c:v>
                </c:pt>
                <c:pt idx="131">
                  <c:v>2091</c:v>
                </c:pt>
                <c:pt idx="132">
                  <c:v>2092</c:v>
                </c:pt>
                <c:pt idx="133">
                  <c:v>2093</c:v>
                </c:pt>
                <c:pt idx="134">
                  <c:v>2094</c:v>
                </c:pt>
                <c:pt idx="135">
                  <c:v>2095</c:v>
                </c:pt>
                <c:pt idx="136">
                  <c:v>2096</c:v>
                </c:pt>
                <c:pt idx="137">
                  <c:v>2097</c:v>
                </c:pt>
                <c:pt idx="138">
                  <c:v>2098</c:v>
                </c:pt>
                <c:pt idx="139">
                  <c:v>2099</c:v>
                </c:pt>
                <c:pt idx="140">
                  <c:v>2100</c:v>
                </c:pt>
              </c:numCache>
            </c:numRef>
          </c:cat>
          <c:val>
            <c:numRef>
              <c:f>'G-110'!$D$3:$D$143</c:f>
              <c:numCache>
                <c:formatCode>General</c:formatCode>
                <c:ptCount val="141"/>
                <c:pt idx="0">
                  <c:v>0.58134799999999998</c:v>
                </c:pt>
                <c:pt idx="1">
                  <c:v>0.62411300000000003</c:v>
                </c:pt>
                <c:pt idx="2">
                  <c:v>0.63526800000000005</c:v>
                </c:pt>
                <c:pt idx="3">
                  <c:v>0.64779699999999996</c:v>
                </c:pt>
                <c:pt idx="4">
                  <c:v>0.65897899999999998</c:v>
                </c:pt>
                <c:pt idx="5">
                  <c:v>0.66922899999999996</c:v>
                </c:pt>
                <c:pt idx="6">
                  <c:v>0.66021200000000002</c:v>
                </c:pt>
                <c:pt idx="7">
                  <c:v>0.64283999999999997</c:v>
                </c:pt>
                <c:pt idx="8">
                  <c:v>0.62252300000000005</c:v>
                </c:pt>
                <c:pt idx="9">
                  <c:v>0.60182400000000003</c:v>
                </c:pt>
                <c:pt idx="10">
                  <c:v>0.605931</c:v>
                </c:pt>
                <c:pt idx="11">
                  <c:v>0.60777199999999998</c:v>
                </c:pt>
                <c:pt idx="12">
                  <c:v>0.62081399999999998</c:v>
                </c:pt>
                <c:pt idx="13">
                  <c:v>0.63363899999999995</c:v>
                </c:pt>
                <c:pt idx="14">
                  <c:v>0.64463800000000004</c:v>
                </c:pt>
                <c:pt idx="15">
                  <c:v>0.64996799999999999</c:v>
                </c:pt>
                <c:pt idx="16">
                  <c:v>0.65583899999999995</c:v>
                </c:pt>
                <c:pt idx="17">
                  <c:v>0.66388100000000005</c:v>
                </c:pt>
                <c:pt idx="18">
                  <c:v>0.668624</c:v>
                </c:pt>
                <c:pt idx="19">
                  <c:v>0.67425900000000005</c:v>
                </c:pt>
                <c:pt idx="20">
                  <c:v>0.67914300000000005</c:v>
                </c:pt>
                <c:pt idx="21">
                  <c:v>0.69863200000000003</c:v>
                </c:pt>
                <c:pt idx="22">
                  <c:v>0.72424200000000005</c:v>
                </c:pt>
                <c:pt idx="23">
                  <c:v>0.750888</c:v>
                </c:pt>
                <c:pt idx="24">
                  <c:v>0.77317000000000002</c:v>
                </c:pt>
                <c:pt idx="25">
                  <c:v>0.77271000000000001</c:v>
                </c:pt>
                <c:pt idx="26">
                  <c:v>0.77149800000000002</c:v>
                </c:pt>
                <c:pt idx="27">
                  <c:v>0.76065499999999997</c:v>
                </c:pt>
                <c:pt idx="28">
                  <c:v>0.75052700000000006</c:v>
                </c:pt>
                <c:pt idx="29">
                  <c:v>0.740672</c:v>
                </c:pt>
                <c:pt idx="30">
                  <c:v>0.73534699999999997</c:v>
                </c:pt>
                <c:pt idx="31">
                  <c:v>0.73334299999999997</c:v>
                </c:pt>
                <c:pt idx="32">
                  <c:v>0.72983799999999999</c:v>
                </c:pt>
                <c:pt idx="33">
                  <c:v>0.72831699999999999</c:v>
                </c:pt>
                <c:pt idx="34">
                  <c:v>0.72694199999999998</c:v>
                </c:pt>
                <c:pt idx="35">
                  <c:v>0.72982000000000002</c:v>
                </c:pt>
                <c:pt idx="36">
                  <c:v>0.72897599999999996</c:v>
                </c:pt>
                <c:pt idx="37">
                  <c:v>0.73348500000000005</c:v>
                </c:pt>
                <c:pt idx="38">
                  <c:v>0.74684300000000003</c:v>
                </c:pt>
                <c:pt idx="39">
                  <c:v>0.76538499999999998</c:v>
                </c:pt>
                <c:pt idx="40">
                  <c:v>0.78529099999999996</c:v>
                </c:pt>
                <c:pt idx="41">
                  <c:v>0.814747</c:v>
                </c:pt>
                <c:pt idx="42">
                  <c:v>0.83920899999999998</c:v>
                </c:pt>
                <c:pt idx="43">
                  <c:v>0.87198799999999999</c:v>
                </c:pt>
                <c:pt idx="44">
                  <c:v>0.90234499999999995</c:v>
                </c:pt>
                <c:pt idx="45">
                  <c:v>0.932369</c:v>
                </c:pt>
                <c:pt idx="46">
                  <c:v>0.96117300000000006</c:v>
                </c:pt>
                <c:pt idx="47">
                  <c:v>0.98996499999999998</c:v>
                </c:pt>
                <c:pt idx="48">
                  <c:v>1.016221</c:v>
                </c:pt>
                <c:pt idx="49">
                  <c:v>1.0395719999999999</c:v>
                </c:pt>
                <c:pt idx="50">
                  <c:v>1.0558940000000001</c:v>
                </c:pt>
                <c:pt idx="51">
                  <c:v>1.07514</c:v>
                </c:pt>
                <c:pt idx="52">
                  <c:v>1.090892</c:v>
                </c:pt>
                <c:pt idx="53">
                  <c:v>1.0962209999999999</c:v>
                </c:pt>
                <c:pt idx="54">
                  <c:v>1.1019730000000001</c:v>
                </c:pt>
                <c:pt idx="55">
                  <c:v>1.107391</c:v>
                </c:pt>
                <c:pt idx="56">
                  <c:v>1.104538</c:v>
                </c:pt>
                <c:pt idx="57">
                  <c:v>1.0968340000000001</c:v>
                </c:pt>
                <c:pt idx="58">
                  <c:v>1.0853600000000001</c:v>
                </c:pt>
                <c:pt idx="59">
                  <c:v>1.0736829999999999</c:v>
                </c:pt>
                <c:pt idx="60">
                  <c:v>1.064813</c:v>
                </c:pt>
                <c:pt idx="61">
                  <c:v>1.055439</c:v>
                </c:pt>
                <c:pt idx="62">
                  <c:v>1.0504579999999999</c:v>
                </c:pt>
                <c:pt idx="63">
                  <c:v>1.0492980000000001</c:v>
                </c:pt>
                <c:pt idx="64">
                  <c:v>1.0559540000000001</c:v>
                </c:pt>
                <c:pt idx="65">
                  <c:v>1.069966</c:v>
                </c:pt>
                <c:pt idx="66">
                  <c:v>1.0832916383491105</c:v>
                </c:pt>
                <c:pt idx="67">
                  <c:v>1.0973715027419126</c:v>
                </c:pt>
                <c:pt idx="68">
                  <c:v>1.1140358875075198</c:v>
                </c:pt>
                <c:pt idx="69">
                  <c:v>1.1280590137543633</c:v>
                </c:pt>
                <c:pt idx="70">
                  <c:v>1.1420410537575818</c:v>
                </c:pt>
                <c:pt idx="71">
                  <c:v>1.1541800822610402</c:v>
                </c:pt>
                <c:pt idx="72">
                  <c:v>1.1665431286166461</c:v>
                </c:pt>
                <c:pt idx="73">
                  <c:v>1.1816022151491825</c:v>
                </c:pt>
                <c:pt idx="74">
                  <c:v>1.1970193389475956</c:v>
                </c:pt>
                <c:pt idx="75">
                  <c:v>1.2092767349624507</c:v>
                </c:pt>
                <c:pt idx="76">
                  <c:v>1.2203279562537372</c:v>
                </c:pt>
                <c:pt idx="77">
                  <c:v>1.2273801164988365</c:v>
                </c:pt>
                <c:pt idx="78">
                  <c:v>1.2283299913216956</c:v>
                </c:pt>
                <c:pt idx="79">
                  <c:v>1.2246410335904889</c:v>
                </c:pt>
                <c:pt idx="80">
                  <c:v>1.2146795759991666</c:v>
                </c:pt>
                <c:pt idx="81">
                  <c:v>1.205953640448288</c:v>
                </c:pt>
                <c:pt idx="82">
                  <c:v>1.194518947549833</c:v>
                </c:pt>
                <c:pt idx="83">
                  <c:v>1.179198669897108</c:v>
                </c:pt>
                <c:pt idx="84">
                  <c:v>1.1626595003501681</c:v>
                </c:pt>
                <c:pt idx="85">
                  <c:v>1.1396218566031737</c:v>
                </c:pt>
                <c:pt idx="86">
                  <c:v>1.1162623706144486</c:v>
                </c:pt>
                <c:pt idx="87">
                  <c:v>1.0927815823826394</c:v>
                </c:pt>
                <c:pt idx="88">
                  <c:v>1.0683959185471799</c:v>
                </c:pt>
                <c:pt idx="89">
                  <c:v>1.0428216883782766</c:v>
                </c:pt>
                <c:pt idx="90">
                  <c:v>1.0166027954820158</c:v>
                </c:pt>
                <c:pt idx="91">
                  <c:v>0.98983608600408535</c:v>
                </c:pt>
                <c:pt idx="92">
                  <c:v>0.96206178531344166</c:v>
                </c:pt>
                <c:pt idx="93">
                  <c:v>0.93592506490443128</c:v>
                </c:pt>
                <c:pt idx="94">
                  <c:v>0.91128310116826194</c:v>
                </c:pt>
                <c:pt idx="95">
                  <c:v>0.89114595057242851</c:v>
                </c:pt>
                <c:pt idx="96">
                  <c:v>0.87077010846601044</c:v>
                </c:pt>
                <c:pt idx="97">
                  <c:v>0.85135588010920149</c:v>
                </c:pt>
                <c:pt idx="98">
                  <c:v>0.83652961562387462</c:v>
                </c:pt>
                <c:pt idx="99">
                  <c:v>0.82539524360144201</c:v>
                </c:pt>
                <c:pt idx="100">
                  <c:v>0.82252311952326052</c:v>
                </c:pt>
                <c:pt idx="101">
                  <c:v>0.82301713269065879</c:v>
                </c:pt>
                <c:pt idx="102">
                  <c:v>0.8240159197083099</c:v>
                </c:pt>
                <c:pt idx="103">
                  <c:v>0.826587722910469</c:v>
                </c:pt>
                <c:pt idx="104">
                  <c:v>0.83001451127759085</c:v>
                </c:pt>
                <c:pt idx="105">
                  <c:v>0.83476388539188628</c:v>
                </c:pt>
                <c:pt idx="106">
                  <c:v>0.84126040310414907</c:v>
                </c:pt>
                <c:pt idx="107">
                  <c:v>0.8523409717123106</c:v>
                </c:pt>
                <c:pt idx="108">
                  <c:v>0.86424228694908067</c:v>
                </c:pt>
                <c:pt idx="109">
                  <c:v>0.87442287117307094</c:v>
                </c:pt>
                <c:pt idx="110">
                  <c:v>0.88201013082919355</c:v>
                </c:pt>
                <c:pt idx="111">
                  <c:v>0.8874863401580968</c:v>
                </c:pt>
                <c:pt idx="112">
                  <c:v>0.89344188899596111</c:v>
                </c:pt>
                <c:pt idx="113">
                  <c:v>0.89442502411127878</c:v>
                </c:pt>
                <c:pt idx="114">
                  <c:v>0.88937728560875262</c:v>
                </c:pt>
                <c:pt idx="115">
                  <c:v>0.87934050323745061</c:v>
                </c:pt>
                <c:pt idx="116">
                  <c:v>0.86563334976896311</c:v>
                </c:pt>
                <c:pt idx="117">
                  <c:v>0.8499168833384233</c:v>
                </c:pt>
                <c:pt idx="118">
                  <c:v>0.83414465700582074</c:v>
                </c:pt>
                <c:pt idx="119">
                  <c:v>0.81918046013118073</c:v>
                </c:pt>
                <c:pt idx="120">
                  <c:v>0.80428669681704101</c:v>
                </c:pt>
                <c:pt idx="121">
                  <c:v>0.78898696228612841</c:v>
                </c:pt>
                <c:pt idx="122">
                  <c:v>0.77274420063962768</c:v>
                </c:pt>
                <c:pt idx="123">
                  <c:v>0.7569259968439207</c:v>
                </c:pt>
                <c:pt idx="124">
                  <c:v>0.74262896230624242</c:v>
                </c:pt>
                <c:pt idx="125">
                  <c:v>0.73004189809848974</c:v>
                </c:pt>
                <c:pt idx="126">
                  <c:v>0.71874709407713955</c:v>
                </c:pt>
                <c:pt idx="127">
                  <c:v>0.70750120225058122</c:v>
                </c:pt>
                <c:pt idx="128">
                  <c:v>0.70020839400710599</c:v>
                </c:pt>
                <c:pt idx="129">
                  <c:v>0.6965663919828996</c:v>
                </c:pt>
                <c:pt idx="130">
                  <c:v>0.69570260262287431</c:v>
                </c:pt>
                <c:pt idx="131">
                  <c:v>0.69917341196530891</c:v>
                </c:pt>
                <c:pt idx="132">
                  <c:v>0.70523950236340294</c:v>
                </c:pt>
                <c:pt idx="133">
                  <c:v>0.71078712349670248</c:v>
                </c:pt>
                <c:pt idx="134">
                  <c:v>0.71600996765658376</c:v>
                </c:pt>
                <c:pt idx="135">
                  <c:v>0.72080434099008783</c:v>
                </c:pt>
                <c:pt idx="136">
                  <c:v>0.72505872369308899</c:v>
                </c:pt>
                <c:pt idx="137">
                  <c:v>0.72862246620562832</c:v>
                </c:pt>
                <c:pt idx="138">
                  <c:v>0.73133415828489234</c:v>
                </c:pt>
                <c:pt idx="139">
                  <c:v>0.73301184656625529</c:v>
                </c:pt>
                <c:pt idx="140">
                  <c:v>0.73348238188015358</c:v>
                </c:pt>
              </c:numCache>
            </c:numRef>
          </c:val>
          <c:extLst>
            <c:ext xmlns:c16="http://schemas.microsoft.com/office/drawing/2014/chart" uri="{C3380CC4-5D6E-409C-BE32-E72D297353CC}">
              <c16:uniqueId val="{00000002-F735-48FF-AFC7-F1D7D21370CD}"/>
            </c:ext>
          </c:extLst>
        </c:ser>
        <c:ser>
          <c:idx val="3"/>
          <c:order val="3"/>
          <c:tx>
            <c:strRef>
              <c:f>'G-110'!$E$2</c:f>
              <c:strCache>
                <c:ptCount val="1"/>
                <c:pt idx="0">
                  <c:v>65+</c:v>
                </c:pt>
              </c:strCache>
            </c:strRef>
          </c:tx>
          <c:spPr>
            <a:solidFill>
              <a:schemeClr val="accent4"/>
            </a:solidFill>
            <a:ln>
              <a:noFill/>
            </a:ln>
            <a:effectLst/>
          </c:spPr>
          <c:cat>
            <c:numRef>
              <c:f>'G-110'!$A$3:$A$143</c:f>
              <c:numCache>
                <c:formatCode>General</c:formatCode>
                <c:ptCount val="141"/>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pt idx="66">
                  <c:v>2026</c:v>
                </c:pt>
                <c:pt idx="67">
                  <c:v>2027</c:v>
                </c:pt>
                <c:pt idx="68">
                  <c:v>2028</c:v>
                </c:pt>
                <c:pt idx="69">
                  <c:v>2029</c:v>
                </c:pt>
                <c:pt idx="70">
                  <c:v>2030</c:v>
                </c:pt>
                <c:pt idx="71">
                  <c:v>2031</c:v>
                </c:pt>
                <c:pt idx="72">
                  <c:v>2032</c:v>
                </c:pt>
                <c:pt idx="73">
                  <c:v>2033</c:v>
                </c:pt>
                <c:pt idx="74">
                  <c:v>2034</c:v>
                </c:pt>
                <c:pt idx="75">
                  <c:v>2035</c:v>
                </c:pt>
                <c:pt idx="76">
                  <c:v>2036</c:v>
                </c:pt>
                <c:pt idx="77">
                  <c:v>2037</c:v>
                </c:pt>
                <c:pt idx="78">
                  <c:v>2038</c:v>
                </c:pt>
                <c:pt idx="79">
                  <c:v>2039</c:v>
                </c:pt>
                <c:pt idx="80">
                  <c:v>2040</c:v>
                </c:pt>
                <c:pt idx="81">
                  <c:v>2041</c:v>
                </c:pt>
                <c:pt idx="82">
                  <c:v>2042</c:v>
                </c:pt>
                <c:pt idx="83">
                  <c:v>2043</c:v>
                </c:pt>
                <c:pt idx="84">
                  <c:v>2044</c:v>
                </c:pt>
                <c:pt idx="85">
                  <c:v>2045</c:v>
                </c:pt>
                <c:pt idx="86">
                  <c:v>2046</c:v>
                </c:pt>
                <c:pt idx="87">
                  <c:v>2047</c:v>
                </c:pt>
                <c:pt idx="88">
                  <c:v>2048</c:v>
                </c:pt>
                <c:pt idx="89">
                  <c:v>2049</c:v>
                </c:pt>
                <c:pt idx="90">
                  <c:v>2050</c:v>
                </c:pt>
                <c:pt idx="91">
                  <c:v>2051</c:v>
                </c:pt>
                <c:pt idx="92">
                  <c:v>2052</c:v>
                </c:pt>
                <c:pt idx="93">
                  <c:v>2053</c:v>
                </c:pt>
                <c:pt idx="94">
                  <c:v>2054</c:v>
                </c:pt>
                <c:pt idx="95">
                  <c:v>2055</c:v>
                </c:pt>
                <c:pt idx="96">
                  <c:v>2056</c:v>
                </c:pt>
                <c:pt idx="97">
                  <c:v>2057</c:v>
                </c:pt>
                <c:pt idx="98">
                  <c:v>2058</c:v>
                </c:pt>
                <c:pt idx="99">
                  <c:v>2059</c:v>
                </c:pt>
                <c:pt idx="100">
                  <c:v>2060</c:v>
                </c:pt>
                <c:pt idx="101">
                  <c:v>2061</c:v>
                </c:pt>
                <c:pt idx="102">
                  <c:v>2062</c:v>
                </c:pt>
                <c:pt idx="103">
                  <c:v>2063</c:v>
                </c:pt>
                <c:pt idx="104">
                  <c:v>2064</c:v>
                </c:pt>
                <c:pt idx="105">
                  <c:v>2065</c:v>
                </c:pt>
                <c:pt idx="106">
                  <c:v>2066</c:v>
                </c:pt>
                <c:pt idx="107">
                  <c:v>2067</c:v>
                </c:pt>
                <c:pt idx="108">
                  <c:v>2068</c:v>
                </c:pt>
                <c:pt idx="109">
                  <c:v>2069</c:v>
                </c:pt>
                <c:pt idx="110">
                  <c:v>2070</c:v>
                </c:pt>
                <c:pt idx="111">
                  <c:v>2071</c:v>
                </c:pt>
                <c:pt idx="112">
                  <c:v>2072</c:v>
                </c:pt>
                <c:pt idx="113">
                  <c:v>2073</c:v>
                </c:pt>
                <c:pt idx="114">
                  <c:v>2074</c:v>
                </c:pt>
                <c:pt idx="115">
                  <c:v>2075</c:v>
                </c:pt>
                <c:pt idx="116">
                  <c:v>2076</c:v>
                </c:pt>
                <c:pt idx="117">
                  <c:v>2077</c:v>
                </c:pt>
                <c:pt idx="118">
                  <c:v>2078</c:v>
                </c:pt>
                <c:pt idx="119">
                  <c:v>2079</c:v>
                </c:pt>
                <c:pt idx="120">
                  <c:v>2080</c:v>
                </c:pt>
                <c:pt idx="121">
                  <c:v>2081</c:v>
                </c:pt>
                <c:pt idx="122">
                  <c:v>2082</c:v>
                </c:pt>
                <c:pt idx="123">
                  <c:v>2083</c:v>
                </c:pt>
                <c:pt idx="124">
                  <c:v>2084</c:v>
                </c:pt>
                <c:pt idx="125">
                  <c:v>2085</c:v>
                </c:pt>
                <c:pt idx="126">
                  <c:v>2086</c:v>
                </c:pt>
                <c:pt idx="127">
                  <c:v>2087</c:v>
                </c:pt>
                <c:pt idx="128">
                  <c:v>2088</c:v>
                </c:pt>
                <c:pt idx="129">
                  <c:v>2089</c:v>
                </c:pt>
                <c:pt idx="130">
                  <c:v>2090</c:v>
                </c:pt>
                <c:pt idx="131">
                  <c:v>2091</c:v>
                </c:pt>
                <c:pt idx="132">
                  <c:v>2092</c:v>
                </c:pt>
                <c:pt idx="133">
                  <c:v>2093</c:v>
                </c:pt>
                <c:pt idx="134">
                  <c:v>2094</c:v>
                </c:pt>
                <c:pt idx="135">
                  <c:v>2095</c:v>
                </c:pt>
                <c:pt idx="136">
                  <c:v>2096</c:v>
                </c:pt>
                <c:pt idx="137">
                  <c:v>2097</c:v>
                </c:pt>
                <c:pt idx="138">
                  <c:v>2098</c:v>
                </c:pt>
                <c:pt idx="139">
                  <c:v>2099</c:v>
                </c:pt>
                <c:pt idx="140">
                  <c:v>2100</c:v>
                </c:pt>
              </c:numCache>
            </c:numRef>
          </c:cat>
          <c:val>
            <c:numRef>
              <c:f>'G-110'!$E$3:$E$143</c:f>
              <c:numCache>
                <c:formatCode>General</c:formatCode>
                <c:ptCount val="141"/>
                <c:pt idx="0">
                  <c:v>0.27061000000000002</c:v>
                </c:pt>
                <c:pt idx="1">
                  <c:v>0.291464</c:v>
                </c:pt>
                <c:pt idx="2">
                  <c:v>0.30388300000000001</c:v>
                </c:pt>
                <c:pt idx="3">
                  <c:v>0.31429299999999999</c:v>
                </c:pt>
                <c:pt idx="4">
                  <c:v>0.32679200000000003</c:v>
                </c:pt>
                <c:pt idx="5">
                  <c:v>0.34133400000000003</c:v>
                </c:pt>
                <c:pt idx="6">
                  <c:v>0.35674099999999997</c:v>
                </c:pt>
                <c:pt idx="7">
                  <c:v>0.37079800000000002</c:v>
                </c:pt>
                <c:pt idx="8">
                  <c:v>0.38634800000000002</c:v>
                </c:pt>
                <c:pt idx="9">
                  <c:v>0.39973199999999998</c:v>
                </c:pt>
                <c:pt idx="10">
                  <c:v>0.41276400000000002</c:v>
                </c:pt>
                <c:pt idx="11">
                  <c:v>0.41643400000000003</c:v>
                </c:pt>
                <c:pt idx="12">
                  <c:v>0.42704399999999998</c:v>
                </c:pt>
                <c:pt idx="13">
                  <c:v>0.44058399999999998</c:v>
                </c:pt>
                <c:pt idx="14">
                  <c:v>0.45465800000000001</c:v>
                </c:pt>
                <c:pt idx="15">
                  <c:v>0.46967799999999998</c:v>
                </c:pt>
                <c:pt idx="16">
                  <c:v>0.481628</c:v>
                </c:pt>
                <c:pt idx="17">
                  <c:v>0.49217699999999998</c:v>
                </c:pt>
                <c:pt idx="18">
                  <c:v>0.50319800000000003</c:v>
                </c:pt>
                <c:pt idx="19">
                  <c:v>0.51324199999999998</c:v>
                </c:pt>
                <c:pt idx="20">
                  <c:v>0.52388299999999999</c:v>
                </c:pt>
                <c:pt idx="21">
                  <c:v>0.51803500000000002</c:v>
                </c:pt>
                <c:pt idx="22">
                  <c:v>0.50620500000000002</c:v>
                </c:pt>
                <c:pt idx="23">
                  <c:v>0.492039</c:v>
                </c:pt>
                <c:pt idx="24">
                  <c:v>0.47671999999999998</c:v>
                </c:pt>
                <c:pt idx="25">
                  <c:v>0.48379</c:v>
                </c:pt>
                <c:pt idx="26">
                  <c:v>0.49075000000000002</c:v>
                </c:pt>
                <c:pt idx="27">
                  <c:v>0.50421800000000006</c:v>
                </c:pt>
                <c:pt idx="28">
                  <c:v>0.51835799999999999</c:v>
                </c:pt>
                <c:pt idx="29">
                  <c:v>0.532721</c:v>
                </c:pt>
                <c:pt idx="30">
                  <c:v>0.54291500000000004</c:v>
                </c:pt>
                <c:pt idx="31">
                  <c:v>0.55139499999999997</c:v>
                </c:pt>
                <c:pt idx="32">
                  <c:v>0.55147699999999999</c:v>
                </c:pt>
                <c:pt idx="33">
                  <c:v>0.55990399999999996</c:v>
                </c:pt>
                <c:pt idx="34">
                  <c:v>0.56878099999999998</c:v>
                </c:pt>
                <c:pt idx="35">
                  <c:v>0.57847599999999999</c:v>
                </c:pt>
                <c:pt idx="36">
                  <c:v>0.58744499999999999</c:v>
                </c:pt>
                <c:pt idx="37">
                  <c:v>0.59668600000000005</c:v>
                </c:pt>
                <c:pt idx="38">
                  <c:v>0.60534399999999999</c:v>
                </c:pt>
                <c:pt idx="39">
                  <c:v>0.61033000000000004</c:v>
                </c:pt>
                <c:pt idx="40">
                  <c:v>0.61518700000000004</c:v>
                </c:pt>
                <c:pt idx="41">
                  <c:v>0.61552399999999996</c:v>
                </c:pt>
                <c:pt idx="42">
                  <c:v>0.61268500000000004</c:v>
                </c:pt>
                <c:pt idx="43">
                  <c:v>0.61662799999999995</c:v>
                </c:pt>
                <c:pt idx="44">
                  <c:v>0.62127299999999996</c:v>
                </c:pt>
                <c:pt idx="45">
                  <c:v>0.62756199999999995</c:v>
                </c:pt>
                <c:pt idx="46">
                  <c:v>0.63498500000000002</c:v>
                </c:pt>
                <c:pt idx="47">
                  <c:v>0.64285400000000004</c:v>
                </c:pt>
                <c:pt idx="48">
                  <c:v>0.65065099999999998</c:v>
                </c:pt>
                <c:pt idx="49">
                  <c:v>0.65903</c:v>
                </c:pt>
                <c:pt idx="50">
                  <c:v>0.67044099999999995</c:v>
                </c:pt>
                <c:pt idx="51">
                  <c:v>0.67844800000000005</c:v>
                </c:pt>
                <c:pt idx="52">
                  <c:v>0.690662</c:v>
                </c:pt>
                <c:pt idx="53">
                  <c:v>0.71022200000000002</c:v>
                </c:pt>
                <c:pt idx="54">
                  <c:v>0.73313600000000001</c:v>
                </c:pt>
                <c:pt idx="55">
                  <c:v>0.75687899999999997</c:v>
                </c:pt>
                <c:pt idx="56">
                  <c:v>0.78393599999999997</c:v>
                </c:pt>
                <c:pt idx="57">
                  <c:v>0.81465900000000002</c:v>
                </c:pt>
                <c:pt idx="58">
                  <c:v>0.84485500000000002</c:v>
                </c:pt>
                <c:pt idx="59">
                  <c:v>0.87431899999999996</c:v>
                </c:pt>
                <c:pt idx="60">
                  <c:v>0.90517499999999995</c:v>
                </c:pt>
                <c:pt idx="61">
                  <c:v>0.93202399999999996</c:v>
                </c:pt>
                <c:pt idx="62">
                  <c:v>0.94495799999999996</c:v>
                </c:pt>
                <c:pt idx="63">
                  <c:v>0.96906800000000004</c:v>
                </c:pt>
                <c:pt idx="64">
                  <c:v>0.99543099999999995</c:v>
                </c:pt>
                <c:pt idx="65">
                  <c:v>1.0187250000000001</c:v>
                </c:pt>
                <c:pt idx="66">
                  <c:v>1.0424541282546955</c:v>
                </c:pt>
                <c:pt idx="67">
                  <c:v>1.0652562287620653</c:v>
                </c:pt>
                <c:pt idx="68">
                  <c:v>1.0847695170040033</c:v>
                </c:pt>
                <c:pt idx="69">
                  <c:v>1.1061458031304381</c:v>
                </c:pt>
                <c:pt idx="70">
                  <c:v>1.1268991027642972</c:v>
                </c:pt>
                <c:pt idx="71">
                  <c:v>1.1438886498720366</c:v>
                </c:pt>
                <c:pt idx="72">
                  <c:v>1.1582044224159465</c:v>
                </c:pt>
                <c:pt idx="73">
                  <c:v>1.1688528215242944</c:v>
                </c:pt>
                <c:pt idx="74">
                  <c:v>1.1779174240311023</c:v>
                </c:pt>
                <c:pt idx="75">
                  <c:v>1.188897685162609</c:v>
                </c:pt>
                <c:pt idx="76">
                  <c:v>1.1999236518422149</c:v>
                </c:pt>
                <c:pt idx="77">
                  <c:v>1.2130600225253791</c:v>
                </c:pt>
                <c:pt idx="78">
                  <c:v>1.2291781834226099</c:v>
                </c:pt>
                <c:pt idx="79">
                  <c:v>1.248891185037766</c:v>
                </c:pt>
                <c:pt idx="80">
                  <c:v>1.2714985401662762</c:v>
                </c:pt>
                <c:pt idx="81">
                  <c:v>1.2935256335536951</c:v>
                </c:pt>
                <c:pt idx="82">
                  <c:v>1.3164350427392117</c:v>
                </c:pt>
                <c:pt idx="83">
                  <c:v>1.3390573018507981</c:v>
                </c:pt>
                <c:pt idx="84">
                  <c:v>1.3613407437471239</c:v>
                </c:pt>
                <c:pt idx="85">
                  <c:v>1.3835188641630458</c:v>
                </c:pt>
                <c:pt idx="86">
                  <c:v>1.4011423273509502</c:v>
                </c:pt>
                <c:pt idx="87">
                  <c:v>1.4173439505534062</c:v>
                </c:pt>
                <c:pt idx="88">
                  <c:v>1.4333965339251029</c:v>
                </c:pt>
                <c:pt idx="89">
                  <c:v>1.4491301720589738</c:v>
                </c:pt>
                <c:pt idx="90">
                  <c:v>1.4644365626779996</c:v>
                </c:pt>
                <c:pt idx="91">
                  <c:v>1.4794468608332496</c:v>
                </c:pt>
                <c:pt idx="92">
                  <c:v>1.4922613054819729</c:v>
                </c:pt>
                <c:pt idx="93">
                  <c:v>1.5028222678896086</c:v>
                </c:pt>
                <c:pt idx="94">
                  <c:v>1.5129748611609626</c:v>
                </c:pt>
                <c:pt idx="95">
                  <c:v>1.5204993854165862</c:v>
                </c:pt>
                <c:pt idx="96">
                  <c:v>1.5291665483747015</c:v>
                </c:pt>
                <c:pt idx="97">
                  <c:v>1.5365062632401831</c:v>
                </c:pt>
                <c:pt idx="98">
                  <c:v>1.5403117469189154</c:v>
                </c:pt>
                <c:pt idx="99">
                  <c:v>1.5429646559064387</c:v>
                </c:pt>
                <c:pt idx="100">
                  <c:v>1.5396470292737268</c:v>
                </c:pt>
                <c:pt idx="101">
                  <c:v>1.5320609018880555</c:v>
                </c:pt>
                <c:pt idx="102">
                  <c:v>1.5231890575623637</c:v>
                </c:pt>
                <c:pt idx="103">
                  <c:v>1.5134120446645241</c:v>
                </c:pt>
                <c:pt idx="104">
                  <c:v>1.5022360445552865</c:v>
                </c:pt>
                <c:pt idx="105">
                  <c:v>1.4901061895291865</c:v>
                </c:pt>
                <c:pt idx="106">
                  <c:v>1.4771784746090861</c:v>
                </c:pt>
                <c:pt idx="107">
                  <c:v>1.4612957966444555</c:v>
                </c:pt>
                <c:pt idx="108">
                  <c:v>1.4449898455604675</c:v>
                </c:pt>
                <c:pt idx="109">
                  <c:v>1.4298583283428663</c:v>
                </c:pt>
                <c:pt idx="110">
                  <c:v>1.4167517656258539</c:v>
                </c:pt>
                <c:pt idx="111">
                  <c:v>1.4047262384812857</c:v>
                </c:pt>
                <c:pt idx="112">
                  <c:v>1.3927225705118957</c:v>
                </c:pt>
                <c:pt idx="113">
                  <c:v>1.382247057607229</c:v>
                </c:pt>
                <c:pt idx="114">
                  <c:v>1.3747563157132441</c:v>
                </c:pt>
                <c:pt idx="115">
                  <c:v>1.370202652084098</c:v>
                </c:pt>
                <c:pt idx="116">
                  <c:v>1.3655496285677786</c:v>
                </c:pt>
                <c:pt idx="117">
                  <c:v>1.3609353554074568</c:v>
                </c:pt>
                <c:pt idx="118">
                  <c:v>1.3577637878088895</c:v>
                </c:pt>
                <c:pt idx="119">
                  <c:v>1.3549489222052737</c:v>
                </c:pt>
                <c:pt idx="120">
                  <c:v>1.3533214072533772</c:v>
                </c:pt>
                <c:pt idx="121">
                  <c:v>1.3534734278807523</c:v>
                </c:pt>
                <c:pt idx="122">
                  <c:v>1.3560607593427416</c:v>
                </c:pt>
                <c:pt idx="123">
                  <c:v>1.3597847679139918</c:v>
                </c:pt>
                <c:pt idx="124">
                  <c:v>1.3636498675250281</c:v>
                </c:pt>
                <c:pt idx="125">
                  <c:v>1.3675735894694965</c:v>
                </c:pt>
                <c:pt idx="126">
                  <c:v>1.3710611215092745</c:v>
                </c:pt>
                <c:pt idx="127">
                  <c:v>1.3755581500027321</c:v>
                </c:pt>
                <c:pt idx="128">
                  <c:v>1.3770803434742249</c:v>
                </c:pt>
                <c:pt idx="129">
                  <c:v>1.3759307495796314</c:v>
                </c:pt>
                <c:pt idx="130">
                  <c:v>1.3729330617836168</c:v>
                </c:pt>
                <c:pt idx="131">
                  <c:v>1.3664279699703898</c:v>
                </c:pt>
                <c:pt idx="132">
                  <c:v>1.3580708098602547</c:v>
                </c:pt>
                <c:pt idx="133">
                  <c:v>1.3509546547409128</c:v>
                </c:pt>
                <c:pt idx="134">
                  <c:v>1.3447595657756661</c:v>
                </c:pt>
                <c:pt idx="135">
                  <c:v>1.3394398374164149</c:v>
                </c:pt>
                <c:pt idx="136">
                  <c:v>1.3349746040868529</c:v>
                </c:pt>
                <c:pt idx="137">
                  <c:v>1.3313688337813387</c:v>
                </c:pt>
                <c:pt idx="138">
                  <c:v>1.3286374304829482</c:v>
                </c:pt>
                <c:pt idx="139">
                  <c:v>1.3268260997397816</c:v>
                </c:pt>
                <c:pt idx="140">
                  <c:v>1.3259904830886553</c:v>
                </c:pt>
              </c:numCache>
            </c:numRef>
          </c:val>
          <c:extLst>
            <c:ext xmlns:c16="http://schemas.microsoft.com/office/drawing/2014/chart" uri="{C3380CC4-5D6E-409C-BE32-E72D297353CC}">
              <c16:uniqueId val="{00000003-F735-48FF-AFC7-F1D7D21370CD}"/>
            </c:ext>
          </c:extLst>
        </c:ser>
        <c:dLbls>
          <c:showLegendKey val="0"/>
          <c:showVal val="0"/>
          <c:showCatName val="0"/>
          <c:showSerName val="0"/>
          <c:showPercent val="0"/>
          <c:showBubbleSize val="0"/>
        </c:dLbls>
        <c:axId val="1651853471"/>
        <c:axId val="1651853951"/>
      </c:areaChart>
      <c:catAx>
        <c:axId val="165185347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651853951"/>
        <c:crosses val="autoZero"/>
        <c:auto val="1"/>
        <c:lblAlgn val="ctr"/>
        <c:lblOffset val="100"/>
        <c:tickLblSkip val="20"/>
        <c:tickMarkSkip val="20"/>
        <c:noMultiLvlLbl val="0"/>
      </c:catAx>
      <c:valAx>
        <c:axId val="1651853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700">
                    <a:latin typeface="Arial" panose="020B0604020202020204" pitchFamily="34" charset="0"/>
                    <a:cs typeface="Arial" panose="020B0604020202020204" pitchFamily="34" charset="0"/>
                  </a:rPr>
                  <a:t>Population (millions)</a:t>
                </a:r>
              </a:p>
            </c:rich>
          </c:tx>
          <c:layout>
            <c:manualLayout>
              <c:xMode val="edge"/>
              <c:yMode val="edge"/>
              <c:x val="2.2598870056497175E-2"/>
              <c:y val="0.2770250072907553"/>
            </c:manualLayout>
          </c:layout>
          <c:overlay val="0"/>
          <c:spPr>
            <a:noFill/>
            <a:ln>
              <a:noFill/>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65185347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zero"/>
    <c:showDLblsOverMax val="0"/>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'G-111'!$B$2</c:f>
              <c:strCache>
                <c:ptCount val="1"/>
                <c:pt idx="0">
                  <c:v>EU27</c:v>
                </c:pt>
              </c:strCache>
            </c:strRef>
          </c:tx>
          <c:spPr>
            <a:ln w="19050" cap="rnd">
              <a:solidFill>
                <a:schemeClr val="accent2"/>
              </a:solidFill>
              <a:round/>
            </a:ln>
            <a:effectLst/>
          </c:spPr>
          <c:marker>
            <c:symbol val="none"/>
          </c:marker>
          <c:xVal>
            <c:numRef>
              <c:f>'G-111'!$A$3:$A$143</c:f>
              <c:numCache>
                <c:formatCode>General</c:formatCode>
                <c:ptCount val="141"/>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pt idx="66">
                  <c:v>2026</c:v>
                </c:pt>
                <c:pt idx="67">
                  <c:v>2027</c:v>
                </c:pt>
                <c:pt idx="68">
                  <c:v>2028</c:v>
                </c:pt>
                <c:pt idx="69">
                  <c:v>2029</c:v>
                </c:pt>
                <c:pt idx="70">
                  <c:v>2030</c:v>
                </c:pt>
                <c:pt idx="71">
                  <c:v>2031</c:v>
                </c:pt>
                <c:pt idx="72">
                  <c:v>2032</c:v>
                </c:pt>
                <c:pt idx="73">
                  <c:v>2033</c:v>
                </c:pt>
                <c:pt idx="74">
                  <c:v>2034</c:v>
                </c:pt>
                <c:pt idx="75">
                  <c:v>2035</c:v>
                </c:pt>
                <c:pt idx="76">
                  <c:v>2036</c:v>
                </c:pt>
                <c:pt idx="77">
                  <c:v>2037</c:v>
                </c:pt>
                <c:pt idx="78">
                  <c:v>2038</c:v>
                </c:pt>
                <c:pt idx="79">
                  <c:v>2039</c:v>
                </c:pt>
                <c:pt idx="80">
                  <c:v>2040</c:v>
                </c:pt>
                <c:pt idx="81">
                  <c:v>2041</c:v>
                </c:pt>
                <c:pt idx="82">
                  <c:v>2042</c:v>
                </c:pt>
                <c:pt idx="83">
                  <c:v>2043</c:v>
                </c:pt>
                <c:pt idx="84">
                  <c:v>2044</c:v>
                </c:pt>
                <c:pt idx="85">
                  <c:v>2045</c:v>
                </c:pt>
                <c:pt idx="86">
                  <c:v>2046</c:v>
                </c:pt>
                <c:pt idx="87">
                  <c:v>2047</c:v>
                </c:pt>
                <c:pt idx="88">
                  <c:v>2048</c:v>
                </c:pt>
                <c:pt idx="89">
                  <c:v>2049</c:v>
                </c:pt>
                <c:pt idx="90">
                  <c:v>2050</c:v>
                </c:pt>
                <c:pt idx="91">
                  <c:v>2051</c:v>
                </c:pt>
                <c:pt idx="92">
                  <c:v>2052</c:v>
                </c:pt>
                <c:pt idx="93">
                  <c:v>2053</c:v>
                </c:pt>
                <c:pt idx="94">
                  <c:v>2054</c:v>
                </c:pt>
                <c:pt idx="95">
                  <c:v>2055</c:v>
                </c:pt>
                <c:pt idx="96">
                  <c:v>2056</c:v>
                </c:pt>
                <c:pt idx="97">
                  <c:v>2057</c:v>
                </c:pt>
                <c:pt idx="98">
                  <c:v>2058</c:v>
                </c:pt>
                <c:pt idx="99">
                  <c:v>2059</c:v>
                </c:pt>
                <c:pt idx="100">
                  <c:v>2060</c:v>
                </c:pt>
                <c:pt idx="101">
                  <c:v>2061</c:v>
                </c:pt>
                <c:pt idx="102">
                  <c:v>2062</c:v>
                </c:pt>
                <c:pt idx="103">
                  <c:v>2063</c:v>
                </c:pt>
                <c:pt idx="104">
                  <c:v>2064</c:v>
                </c:pt>
                <c:pt idx="105">
                  <c:v>2065</c:v>
                </c:pt>
                <c:pt idx="106">
                  <c:v>2066</c:v>
                </c:pt>
                <c:pt idx="107">
                  <c:v>2067</c:v>
                </c:pt>
                <c:pt idx="108">
                  <c:v>2068</c:v>
                </c:pt>
                <c:pt idx="109">
                  <c:v>2069</c:v>
                </c:pt>
                <c:pt idx="110">
                  <c:v>2070</c:v>
                </c:pt>
                <c:pt idx="111">
                  <c:v>2071</c:v>
                </c:pt>
                <c:pt idx="112">
                  <c:v>2072</c:v>
                </c:pt>
                <c:pt idx="113">
                  <c:v>2073</c:v>
                </c:pt>
                <c:pt idx="114">
                  <c:v>2074</c:v>
                </c:pt>
                <c:pt idx="115">
                  <c:v>2075</c:v>
                </c:pt>
                <c:pt idx="116">
                  <c:v>2076</c:v>
                </c:pt>
                <c:pt idx="117">
                  <c:v>2077</c:v>
                </c:pt>
                <c:pt idx="118">
                  <c:v>2078</c:v>
                </c:pt>
                <c:pt idx="119">
                  <c:v>2079</c:v>
                </c:pt>
                <c:pt idx="120">
                  <c:v>2080</c:v>
                </c:pt>
                <c:pt idx="121">
                  <c:v>2081</c:v>
                </c:pt>
                <c:pt idx="122">
                  <c:v>2082</c:v>
                </c:pt>
                <c:pt idx="123">
                  <c:v>2083</c:v>
                </c:pt>
                <c:pt idx="124">
                  <c:v>2084</c:v>
                </c:pt>
                <c:pt idx="125">
                  <c:v>2085</c:v>
                </c:pt>
                <c:pt idx="126">
                  <c:v>2086</c:v>
                </c:pt>
                <c:pt idx="127">
                  <c:v>2087</c:v>
                </c:pt>
                <c:pt idx="128">
                  <c:v>2088</c:v>
                </c:pt>
                <c:pt idx="129">
                  <c:v>2089</c:v>
                </c:pt>
                <c:pt idx="130">
                  <c:v>2090</c:v>
                </c:pt>
                <c:pt idx="131">
                  <c:v>2091</c:v>
                </c:pt>
                <c:pt idx="132">
                  <c:v>2092</c:v>
                </c:pt>
                <c:pt idx="133">
                  <c:v>2093</c:v>
                </c:pt>
                <c:pt idx="134">
                  <c:v>2094</c:v>
                </c:pt>
                <c:pt idx="135">
                  <c:v>2095</c:v>
                </c:pt>
                <c:pt idx="136">
                  <c:v>2096</c:v>
                </c:pt>
                <c:pt idx="137">
                  <c:v>2097</c:v>
                </c:pt>
                <c:pt idx="138">
                  <c:v>2098</c:v>
                </c:pt>
                <c:pt idx="139">
                  <c:v>2099</c:v>
                </c:pt>
                <c:pt idx="140">
                  <c:v>2100</c:v>
                </c:pt>
              </c:numCache>
            </c:numRef>
          </c:xVal>
          <c:yVal>
            <c:numRef>
              <c:f>'G-111'!$B$3:$B$143</c:f>
              <c:numCache>
                <c:formatCode>General</c:formatCode>
                <c:ptCount val="141"/>
                <c:pt idx="41">
                  <c:v>28.524589538574219</c:v>
                </c:pt>
                <c:pt idx="42">
                  <c:v>28.68852424621582</c:v>
                </c:pt>
                <c:pt idx="43">
                  <c:v>28.968904495239258</c:v>
                </c:pt>
                <c:pt idx="44">
                  <c:v>29.296236038208008</c:v>
                </c:pt>
                <c:pt idx="45">
                  <c:v>29.411764144897461</c:v>
                </c:pt>
                <c:pt idx="46">
                  <c:v>29.738563537597656</c:v>
                </c:pt>
                <c:pt idx="47">
                  <c:v>30.065359115600586</c:v>
                </c:pt>
                <c:pt idx="48">
                  <c:v>30.505710601806641</c:v>
                </c:pt>
                <c:pt idx="49">
                  <c:v>30.995105743408203</c:v>
                </c:pt>
                <c:pt idx="50">
                  <c:v>31.484502792358398</c:v>
                </c:pt>
                <c:pt idx="51">
                  <c:v>32.026142120361328</c:v>
                </c:pt>
                <c:pt idx="52">
                  <c:v>32.405891418457031</c:v>
                </c:pt>
                <c:pt idx="53">
                  <c:v>32.759782791137695</c:v>
                </c:pt>
                <c:pt idx="54">
                  <c:v>33.113674163818359</c:v>
                </c:pt>
                <c:pt idx="55">
                  <c:v>33.499172210693359</c:v>
                </c:pt>
                <c:pt idx="56">
                  <c:v>33.77703857421875</c:v>
                </c:pt>
                <c:pt idx="57">
                  <c:v>34.223705291748047</c:v>
                </c:pt>
                <c:pt idx="58">
                  <c:v>34.563758850097656</c:v>
                </c:pt>
                <c:pt idx="59">
                  <c:v>34.848484039306641</c:v>
                </c:pt>
                <c:pt idx="60">
                  <c:v>35.194583892822266</c:v>
                </c:pt>
                <c:pt idx="61">
                  <c:v>35.423728942871094</c:v>
                </c:pt>
                <c:pt idx="62">
                  <c:v>35.775127410888672</c:v>
                </c:pt>
                <c:pt idx="63">
                  <c:v>35.897434234619141</c:v>
                </c:pt>
                <c:pt idx="64">
                  <c:v>35.958904266357422</c:v>
                </c:pt>
                <c:pt idx="65">
                  <c:v>36.020584106445313</c:v>
                </c:pt>
                <c:pt idx="66">
                  <c:v>36.019287109375</c:v>
                </c:pt>
                <c:pt idx="67">
                  <c:v>36.073871612548828</c:v>
                </c:pt>
                <c:pt idx="68">
                  <c:v>36.120712280273438</c:v>
                </c:pt>
                <c:pt idx="69">
                  <c:v>36.110549926757813</c:v>
                </c:pt>
                <c:pt idx="70">
                  <c:v>36.074909210205078</c:v>
                </c:pt>
                <c:pt idx="71">
                  <c:v>36.093860626220703</c:v>
                </c:pt>
                <c:pt idx="72">
                  <c:v>36.097843170166016</c:v>
                </c:pt>
                <c:pt idx="73">
                  <c:v>36.073165893554688</c:v>
                </c:pt>
                <c:pt idx="74">
                  <c:v>36.018875122070313</c:v>
                </c:pt>
                <c:pt idx="75">
                  <c:v>35.969615936279297</c:v>
                </c:pt>
                <c:pt idx="76">
                  <c:v>35.944969177246094</c:v>
                </c:pt>
                <c:pt idx="77">
                  <c:v>35.913650512695313</c:v>
                </c:pt>
                <c:pt idx="78">
                  <c:v>35.906963348388672</c:v>
                </c:pt>
                <c:pt idx="79">
                  <c:v>35.962882995605469</c:v>
                </c:pt>
                <c:pt idx="80">
                  <c:v>35.977153778076172</c:v>
                </c:pt>
                <c:pt idx="81">
                  <c:v>36.042678833007813</c:v>
                </c:pt>
                <c:pt idx="82">
                  <c:v>36.045246124267578</c:v>
                </c:pt>
                <c:pt idx="83">
                  <c:v>36.057125091552734</c:v>
                </c:pt>
                <c:pt idx="84">
                  <c:v>36.058662414550781</c:v>
                </c:pt>
                <c:pt idx="85">
                  <c:v>36.053211212158203</c:v>
                </c:pt>
                <c:pt idx="86">
                  <c:v>36.019405364990234</c:v>
                </c:pt>
                <c:pt idx="87">
                  <c:v>36.035503387451172</c:v>
                </c:pt>
                <c:pt idx="88">
                  <c:v>36.054103851318359</c:v>
                </c:pt>
                <c:pt idx="89">
                  <c:v>36.092445373535156</c:v>
                </c:pt>
                <c:pt idx="90">
                  <c:v>36.1265869140625</c:v>
                </c:pt>
                <c:pt idx="91">
                  <c:v>36.186626434326172</c:v>
                </c:pt>
                <c:pt idx="92">
                  <c:v>36.183094024658203</c:v>
                </c:pt>
                <c:pt idx="93">
                  <c:v>36.159866333007813</c:v>
                </c:pt>
                <c:pt idx="94">
                  <c:v>36.121543884277344</c:v>
                </c:pt>
                <c:pt idx="95">
                  <c:v>36.12799072265625</c:v>
                </c:pt>
                <c:pt idx="96">
                  <c:v>36.126777648925781</c:v>
                </c:pt>
                <c:pt idx="97">
                  <c:v>36.189990997314453</c:v>
                </c:pt>
                <c:pt idx="98">
                  <c:v>36.284805297851563</c:v>
                </c:pt>
                <c:pt idx="99">
                  <c:v>36.459209442138672</c:v>
                </c:pt>
                <c:pt idx="100">
                  <c:v>36.635120391845703</c:v>
                </c:pt>
                <c:pt idx="101">
                  <c:v>36.825714111328125</c:v>
                </c:pt>
                <c:pt idx="102">
                  <c:v>36.95257568359375</c:v>
                </c:pt>
                <c:pt idx="103">
                  <c:v>37.085845947265625</c:v>
                </c:pt>
                <c:pt idx="104">
                  <c:v>37.177349090576172</c:v>
                </c:pt>
                <c:pt idx="105">
                  <c:v>37.302688598632813</c:v>
                </c:pt>
                <c:pt idx="106">
                  <c:v>37.391334533691406</c:v>
                </c:pt>
                <c:pt idx="107">
                  <c:v>37.530208587646484</c:v>
                </c:pt>
                <c:pt idx="108">
                  <c:v>37.653045654296875</c:v>
                </c:pt>
                <c:pt idx="109">
                  <c:v>37.735752105712891</c:v>
                </c:pt>
                <c:pt idx="110">
                  <c:v>37.770355224609375</c:v>
                </c:pt>
                <c:pt idx="111">
                  <c:v>37.766139984130859</c:v>
                </c:pt>
                <c:pt idx="112">
                  <c:v>37.762153625488281</c:v>
                </c:pt>
                <c:pt idx="113">
                  <c:v>37.661357879638672</c:v>
                </c:pt>
                <c:pt idx="114">
                  <c:v>37.4569091796875</c:v>
                </c:pt>
                <c:pt idx="115">
                  <c:v>37.218070983886719</c:v>
                </c:pt>
                <c:pt idx="116">
                  <c:v>36.967945098876953</c:v>
                </c:pt>
                <c:pt idx="117">
                  <c:v>36.719928741455078</c:v>
                </c:pt>
                <c:pt idx="118">
                  <c:v>36.489910125732422</c:v>
                </c:pt>
                <c:pt idx="119">
                  <c:v>36.303890228271484</c:v>
                </c:pt>
                <c:pt idx="120">
                  <c:v>36.109619140625</c:v>
                </c:pt>
                <c:pt idx="121">
                  <c:v>35.942977905273438</c:v>
                </c:pt>
                <c:pt idx="122">
                  <c:v>35.784454345703125</c:v>
                </c:pt>
                <c:pt idx="123">
                  <c:v>35.660549163818359</c:v>
                </c:pt>
                <c:pt idx="124">
                  <c:v>35.578758239746094</c:v>
                </c:pt>
                <c:pt idx="125">
                  <c:v>35.536018371582031</c:v>
                </c:pt>
                <c:pt idx="126">
                  <c:v>35.516876220703125</c:v>
                </c:pt>
                <c:pt idx="127">
                  <c:v>35.493171691894531</c:v>
                </c:pt>
                <c:pt idx="128">
                  <c:v>35.532608032226563</c:v>
                </c:pt>
                <c:pt idx="129">
                  <c:v>35.624534606933594</c:v>
                </c:pt>
                <c:pt idx="130">
                  <c:v>35.75048828125</c:v>
                </c:pt>
                <c:pt idx="131">
                  <c:v>35.883182525634766</c:v>
                </c:pt>
                <c:pt idx="132">
                  <c:v>36.040802001953125</c:v>
                </c:pt>
                <c:pt idx="133">
                  <c:v>36.180328369140625</c:v>
                </c:pt>
                <c:pt idx="134">
                  <c:v>36.309349060058594</c:v>
                </c:pt>
                <c:pt idx="135">
                  <c:v>36.4248046875</c:v>
                </c:pt>
                <c:pt idx="136">
                  <c:v>36.524993896484375</c:v>
                </c:pt>
                <c:pt idx="137">
                  <c:v>36.607883453369141</c:v>
                </c:pt>
                <c:pt idx="138">
                  <c:v>36.671070098876953</c:v>
                </c:pt>
                <c:pt idx="139">
                  <c:v>36.712005615234375</c:v>
                </c:pt>
                <c:pt idx="140">
                  <c:v>36.728858947753906</c:v>
                </c:pt>
              </c:numCache>
            </c:numRef>
          </c:yVal>
          <c:smooth val="0"/>
          <c:extLst>
            <c:ext xmlns:c16="http://schemas.microsoft.com/office/drawing/2014/chart" uri="{C3380CC4-5D6E-409C-BE32-E72D297353CC}">
              <c16:uniqueId val="{00000000-285B-4ACE-A177-91CEA7B27894}"/>
            </c:ext>
          </c:extLst>
        </c:ser>
        <c:ser>
          <c:idx val="1"/>
          <c:order val="1"/>
          <c:tx>
            <c:strRef>
              <c:f>'G-111'!$C$2</c:f>
              <c:strCache>
                <c:ptCount val="1"/>
                <c:pt idx="0">
                  <c:v>SK</c:v>
                </c:pt>
              </c:strCache>
            </c:strRef>
          </c:tx>
          <c:spPr>
            <a:ln w="19050" cap="rnd">
              <a:solidFill>
                <a:schemeClr val="accent5"/>
              </a:solidFill>
              <a:round/>
            </a:ln>
            <a:effectLst/>
          </c:spPr>
          <c:marker>
            <c:symbol val="none"/>
          </c:marker>
          <c:xVal>
            <c:numRef>
              <c:f>'G-111'!$A$3:$A$143</c:f>
              <c:numCache>
                <c:formatCode>General</c:formatCode>
                <c:ptCount val="141"/>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pt idx="66">
                  <c:v>2026</c:v>
                </c:pt>
                <c:pt idx="67">
                  <c:v>2027</c:v>
                </c:pt>
                <c:pt idx="68">
                  <c:v>2028</c:v>
                </c:pt>
                <c:pt idx="69">
                  <c:v>2029</c:v>
                </c:pt>
                <c:pt idx="70">
                  <c:v>2030</c:v>
                </c:pt>
                <c:pt idx="71">
                  <c:v>2031</c:v>
                </c:pt>
                <c:pt idx="72">
                  <c:v>2032</c:v>
                </c:pt>
                <c:pt idx="73">
                  <c:v>2033</c:v>
                </c:pt>
                <c:pt idx="74">
                  <c:v>2034</c:v>
                </c:pt>
                <c:pt idx="75">
                  <c:v>2035</c:v>
                </c:pt>
                <c:pt idx="76">
                  <c:v>2036</c:v>
                </c:pt>
                <c:pt idx="77">
                  <c:v>2037</c:v>
                </c:pt>
                <c:pt idx="78">
                  <c:v>2038</c:v>
                </c:pt>
                <c:pt idx="79">
                  <c:v>2039</c:v>
                </c:pt>
                <c:pt idx="80">
                  <c:v>2040</c:v>
                </c:pt>
                <c:pt idx="81">
                  <c:v>2041</c:v>
                </c:pt>
                <c:pt idx="82">
                  <c:v>2042</c:v>
                </c:pt>
                <c:pt idx="83">
                  <c:v>2043</c:v>
                </c:pt>
                <c:pt idx="84">
                  <c:v>2044</c:v>
                </c:pt>
                <c:pt idx="85">
                  <c:v>2045</c:v>
                </c:pt>
                <c:pt idx="86">
                  <c:v>2046</c:v>
                </c:pt>
                <c:pt idx="87">
                  <c:v>2047</c:v>
                </c:pt>
                <c:pt idx="88">
                  <c:v>2048</c:v>
                </c:pt>
                <c:pt idx="89">
                  <c:v>2049</c:v>
                </c:pt>
                <c:pt idx="90">
                  <c:v>2050</c:v>
                </c:pt>
                <c:pt idx="91">
                  <c:v>2051</c:v>
                </c:pt>
                <c:pt idx="92">
                  <c:v>2052</c:v>
                </c:pt>
                <c:pt idx="93">
                  <c:v>2053</c:v>
                </c:pt>
                <c:pt idx="94">
                  <c:v>2054</c:v>
                </c:pt>
                <c:pt idx="95">
                  <c:v>2055</c:v>
                </c:pt>
                <c:pt idx="96">
                  <c:v>2056</c:v>
                </c:pt>
                <c:pt idx="97">
                  <c:v>2057</c:v>
                </c:pt>
                <c:pt idx="98">
                  <c:v>2058</c:v>
                </c:pt>
                <c:pt idx="99">
                  <c:v>2059</c:v>
                </c:pt>
                <c:pt idx="100">
                  <c:v>2060</c:v>
                </c:pt>
                <c:pt idx="101">
                  <c:v>2061</c:v>
                </c:pt>
                <c:pt idx="102">
                  <c:v>2062</c:v>
                </c:pt>
                <c:pt idx="103">
                  <c:v>2063</c:v>
                </c:pt>
                <c:pt idx="104">
                  <c:v>2064</c:v>
                </c:pt>
                <c:pt idx="105">
                  <c:v>2065</c:v>
                </c:pt>
                <c:pt idx="106">
                  <c:v>2066</c:v>
                </c:pt>
                <c:pt idx="107">
                  <c:v>2067</c:v>
                </c:pt>
                <c:pt idx="108">
                  <c:v>2068</c:v>
                </c:pt>
                <c:pt idx="109">
                  <c:v>2069</c:v>
                </c:pt>
                <c:pt idx="110">
                  <c:v>2070</c:v>
                </c:pt>
                <c:pt idx="111">
                  <c:v>2071</c:v>
                </c:pt>
                <c:pt idx="112">
                  <c:v>2072</c:v>
                </c:pt>
                <c:pt idx="113">
                  <c:v>2073</c:v>
                </c:pt>
                <c:pt idx="114">
                  <c:v>2074</c:v>
                </c:pt>
                <c:pt idx="115">
                  <c:v>2075</c:v>
                </c:pt>
                <c:pt idx="116">
                  <c:v>2076</c:v>
                </c:pt>
                <c:pt idx="117">
                  <c:v>2077</c:v>
                </c:pt>
                <c:pt idx="118">
                  <c:v>2078</c:v>
                </c:pt>
                <c:pt idx="119">
                  <c:v>2079</c:v>
                </c:pt>
                <c:pt idx="120">
                  <c:v>2080</c:v>
                </c:pt>
                <c:pt idx="121">
                  <c:v>2081</c:v>
                </c:pt>
                <c:pt idx="122">
                  <c:v>2082</c:v>
                </c:pt>
                <c:pt idx="123">
                  <c:v>2083</c:v>
                </c:pt>
                <c:pt idx="124">
                  <c:v>2084</c:v>
                </c:pt>
                <c:pt idx="125">
                  <c:v>2085</c:v>
                </c:pt>
                <c:pt idx="126">
                  <c:v>2086</c:v>
                </c:pt>
                <c:pt idx="127">
                  <c:v>2087</c:v>
                </c:pt>
                <c:pt idx="128">
                  <c:v>2088</c:v>
                </c:pt>
                <c:pt idx="129">
                  <c:v>2089</c:v>
                </c:pt>
                <c:pt idx="130">
                  <c:v>2090</c:v>
                </c:pt>
                <c:pt idx="131">
                  <c:v>2091</c:v>
                </c:pt>
                <c:pt idx="132">
                  <c:v>2092</c:v>
                </c:pt>
                <c:pt idx="133">
                  <c:v>2093</c:v>
                </c:pt>
                <c:pt idx="134">
                  <c:v>2094</c:v>
                </c:pt>
                <c:pt idx="135">
                  <c:v>2095</c:v>
                </c:pt>
                <c:pt idx="136">
                  <c:v>2096</c:v>
                </c:pt>
                <c:pt idx="137">
                  <c:v>2097</c:v>
                </c:pt>
                <c:pt idx="138">
                  <c:v>2098</c:v>
                </c:pt>
                <c:pt idx="139">
                  <c:v>2099</c:v>
                </c:pt>
                <c:pt idx="140">
                  <c:v>2100</c:v>
                </c:pt>
              </c:numCache>
            </c:numRef>
          </c:xVal>
          <c:yVal>
            <c:numRef>
              <c:f>'G-111'!$C$3:$C$143</c:f>
              <c:numCache>
                <c:formatCode>General</c:formatCode>
                <c:ptCount val="141"/>
                <c:pt idx="0">
                  <c:v>27.137546539306641</c:v>
                </c:pt>
                <c:pt idx="1">
                  <c:v>27.932960510253906</c:v>
                </c:pt>
                <c:pt idx="2">
                  <c:v>28.171642303466797</c:v>
                </c:pt>
                <c:pt idx="3">
                  <c:v>28.464418411254883</c:v>
                </c:pt>
                <c:pt idx="4">
                  <c:v>28.705440521240234</c:v>
                </c:pt>
                <c:pt idx="5">
                  <c:v>29.001882553100586</c:v>
                </c:pt>
                <c:pt idx="6">
                  <c:v>28.409090042114258</c:v>
                </c:pt>
                <c:pt idx="7">
                  <c:v>27.514232635498047</c:v>
                </c:pt>
                <c:pt idx="8">
                  <c:v>26.275991439819336</c:v>
                </c:pt>
                <c:pt idx="9">
                  <c:v>25.187969207763672</c:v>
                </c:pt>
                <c:pt idx="10">
                  <c:v>25.046728134155273</c:v>
                </c:pt>
                <c:pt idx="11">
                  <c:v>25.140712738037109</c:v>
                </c:pt>
                <c:pt idx="12">
                  <c:v>25.278810501098633</c:v>
                </c:pt>
                <c:pt idx="13">
                  <c:v>25.323474884033203</c:v>
                </c:pt>
                <c:pt idx="14">
                  <c:v>25.414363861083984</c:v>
                </c:pt>
                <c:pt idx="15">
                  <c:v>25.367647171020508</c:v>
                </c:pt>
                <c:pt idx="16">
                  <c:v>25.228519439697266</c:v>
                </c:pt>
                <c:pt idx="17">
                  <c:v>25.18248176574707</c:v>
                </c:pt>
                <c:pt idx="18">
                  <c:v>24.909090042114258</c:v>
                </c:pt>
                <c:pt idx="19">
                  <c:v>24.909090042114258</c:v>
                </c:pt>
                <c:pt idx="20">
                  <c:v>24.909091949462891</c:v>
                </c:pt>
                <c:pt idx="21">
                  <c:v>25.316455841064453</c:v>
                </c:pt>
                <c:pt idx="22">
                  <c:v>25.760286331176758</c:v>
                </c:pt>
                <c:pt idx="23">
                  <c:v>26.287744522094727</c:v>
                </c:pt>
                <c:pt idx="24">
                  <c:v>26.631393432617188</c:v>
                </c:pt>
                <c:pt idx="25">
                  <c:v>26.408451080322266</c:v>
                </c:pt>
                <c:pt idx="26">
                  <c:v>26.232393264770508</c:v>
                </c:pt>
                <c:pt idx="27">
                  <c:v>25.74955940246582</c:v>
                </c:pt>
                <c:pt idx="28">
                  <c:v>25.309734344482422</c:v>
                </c:pt>
                <c:pt idx="29">
                  <c:v>25.044406890869141</c:v>
                </c:pt>
                <c:pt idx="30">
                  <c:v>24.733095169067383</c:v>
                </c:pt>
                <c:pt idx="31">
                  <c:v>24.555160522460938</c:v>
                </c:pt>
                <c:pt idx="32">
                  <c:v>24.424779891967773</c:v>
                </c:pt>
                <c:pt idx="33">
                  <c:v>24.247787475585938</c:v>
                </c:pt>
                <c:pt idx="34">
                  <c:v>23.901582717895508</c:v>
                </c:pt>
                <c:pt idx="35">
                  <c:v>23.693380355834961</c:v>
                </c:pt>
                <c:pt idx="36">
                  <c:v>23.488773345947266</c:v>
                </c:pt>
                <c:pt idx="37">
                  <c:v>23.24786376953125</c:v>
                </c:pt>
                <c:pt idx="38">
                  <c:v>23.479728698730469</c:v>
                </c:pt>
                <c:pt idx="39">
                  <c:v>23.7061767578125</c:v>
                </c:pt>
                <c:pt idx="40">
                  <c:v>23.966941833496094</c:v>
                </c:pt>
                <c:pt idx="41">
                  <c:v>24.713584899902344</c:v>
                </c:pt>
                <c:pt idx="42">
                  <c:v>25.324676513671875</c:v>
                </c:pt>
                <c:pt idx="43">
                  <c:v>26.045017242431641</c:v>
                </c:pt>
                <c:pt idx="44">
                  <c:v>26.709060668945313</c:v>
                </c:pt>
                <c:pt idx="45">
                  <c:v>27.401573181152344</c:v>
                </c:pt>
                <c:pt idx="46">
                  <c:v>27.96875</c:v>
                </c:pt>
                <c:pt idx="47">
                  <c:v>28.527132034301758</c:v>
                </c:pt>
                <c:pt idx="48">
                  <c:v>29.166666030883789</c:v>
                </c:pt>
                <c:pt idx="49">
                  <c:v>29.646696090698242</c:v>
                </c:pt>
                <c:pt idx="50">
                  <c:v>30.015314102172852</c:v>
                </c:pt>
                <c:pt idx="51">
                  <c:v>30.381679534912109</c:v>
                </c:pt>
                <c:pt idx="52">
                  <c:v>30.745815277099609</c:v>
                </c:pt>
                <c:pt idx="53">
                  <c:v>30.851062774658203</c:v>
                </c:pt>
                <c:pt idx="54">
                  <c:v>30.992364883422852</c:v>
                </c:pt>
                <c:pt idx="55">
                  <c:v>31.240428924560547</c:v>
                </c:pt>
                <c:pt idx="56">
                  <c:v>31.432973861694336</c:v>
                </c:pt>
                <c:pt idx="57">
                  <c:v>31.366460800170898</c:v>
                </c:pt>
                <c:pt idx="58">
                  <c:v>31.19122314453125</c:v>
                </c:pt>
                <c:pt idx="59">
                  <c:v>31.12164306640625</c:v>
                </c:pt>
                <c:pt idx="60">
                  <c:v>31.050954818725586</c:v>
                </c:pt>
                <c:pt idx="61">
                  <c:v>31.028938293457031</c:v>
                </c:pt>
                <c:pt idx="62">
                  <c:v>31.229772567749023</c:v>
                </c:pt>
                <c:pt idx="63">
                  <c:v>31.587560653686523</c:v>
                </c:pt>
                <c:pt idx="64">
                  <c:v>32.125205993652344</c:v>
                </c:pt>
                <c:pt idx="65">
                  <c:v>32.66998291015625</c:v>
                </c:pt>
                <c:pt idx="66">
                  <c:v>33.249492645263672</c:v>
                </c:pt>
                <c:pt idx="67">
                  <c:v>33.937995910644531</c:v>
                </c:pt>
                <c:pt idx="68">
                  <c:v>34.68206787109375</c:v>
                </c:pt>
                <c:pt idx="69">
                  <c:v>35.351970672607422</c:v>
                </c:pt>
                <c:pt idx="70">
                  <c:v>36.004196166992188</c:v>
                </c:pt>
                <c:pt idx="71">
                  <c:v>36.584747314453125</c:v>
                </c:pt>
                <c:pt idx="72">
                  <c:v>37.1719970703125</c:v>
                </c:pt>
                <c:pt idx="73">
                  <c:v>37.812427520751953</c:v>
                </c:pt>
                <c:pt idx="74">
                  <c:v>38.467979431152344</c:v>
                </c:pt>
                <c:pt idx="75">
                  <c:v>39.053379058837891</c:v>
                </c:pt>
                <c:pt idx="76">
                  <c:v>39.602687835693359</c:v>
                </c:pt>
                <c:pt idx="77">
                  <c:v>40.000988006591797</c:v>
                </c:pt>
                <c:pt idx="78">
                  <c:v>40.239067077636719</c:v>
                </c:pt>
                <c:pt idx="79">
                  <c:v>40.385044097900391</c:v>
                </c:pt>
                <c:pt idx="80">
                  <c:v>40.376838684082031</c:v>
                </c:pt>
                <c:pt idx="81">
                  <c:v>40.424213409423828</c:v>
                </c:pt>
                <c:pt idx="82">
                  <c:v>40.393234252929688</c:v>
                </c:pt>
                <c:pt idx="83">
                  <c:v>40.285919189453125</c:v>
                </c:pt>
                <c:pt idx="84">
                  <c:v>40.188838958740234</c:v>
                </c:pt>
                <c:pt idx="85">
                  <c:v>39.906337738037109</c:v>
                </c:pt>
                <c:pt idx="86">
                  <c:v>39.615154266357422</c:v>
                </c:pt>
                <c:pt idx="87">
                  <c:v>39.339950561523438</c:v>
                </c:pt>
                <c:pt idx="88">
                  <c:v>39.018470764160156</c:v>
                </c:pt>
                <c:pt idx="89">
                  <c:v>38.634780883789063</c:v>
                </c:pt>
                <c:pt idx="90">
                  <c:v>38.204582214355469</c:v>
                </c:pt>
                <c:pt idx="91">
                  <c:v>37.729030609130859</c:v>
                </c:pt>
                <c:pt idx="92">
                  <c:v>37.162136077880859</c:v>
                </c:pt>
                <c:pt idx="93">
                  <c:v>36.603176116943359</c:v>
                </c:pt>
                <c:pt idx="94">
                  <c:v>36.070728302001953</c:v>
                </c:pt>
                <c:pt idx="95">
                  <c:v>35.656509399414063</c:v>
                </c:pt>
                <c:pt idx="96">
                  <c:v>35.236484527587891</c:v>
                </c:pt>
                <c:pt idx="97">
                  <c:v>34.825305938720703</c:v>
                </c:pt>
                <c:pt idx="98">
                  <c:v>34.544448852539063</c:v>
                </c:pt>
                <c:pt idx="99">
                  <c:v>34.392856597900391</c:v>
                </c:pt>
                <c:pt idx="100">
                  <c:v>34.502716064453125</c:v>
                </c:pt>
                <c:pt idx="101">
                  <c:v>34.69573974609375</c:v>
                </c:pt>
                <c:pt idx="102">
                  <c:v>34.89227294921875</c:v>
                </c:pt>
                <c:pt idx="103">
                  <c:v>35.143733978271484</c:v>
                </c:pt>
                <c:pt idx="104">
                  <c:v>35.413684844970703</c:v>
                </c:pt>
                <c:pt idx="105">
                  <c:v>35.728569030761719</c:v>
                </c:pt>
                <c:pt idx="106">
                  <c:v>36.109798431396484</c:v>
                </c:pt>
                <c:pt idx="107">
                  <c:v>36.648952484130859</c:v>
                </c:pt>
                <c:pt idx="108">
                  <c:v>37.220584869384766</c:v>
                </c:pt>
                <c:pt idx="109">
                  <c:v>37.739204406738281</c:v>
                </c:pt>
                <c:pt idx="110">
                  <c:v>38.180759429931641</c:v>
                </c:pt>
                <c:pt idx="111">
                  <c:v>38.552532196044922</c:v>
                </c:pt>
                <c:pt idx="112">
                  <c:v>38.950992584228516</c:v>
                </c:pt>
                <c:pt idx="113">
                  <c:v>39.161205291748047</c:v>
                </c:pt>
                <c:pt idx="114">
                  <c:v>39.156982421875</c:v>
                </c:pt>
                <c:pt idx="115">
                  <c:v>38.978843688964844</c:v>
                </c:pt>
                <c:pt idx="116">
                  <c:v>38.632392883300781</c:v>
                </c:pt>
                <c:pt idx="117">
                  <c:v>38.189426422119141</c:v>
                </c:pt>
                <c:pt idx="118">
                  <c:v>37.756660461425781</c:v>
                </c:pt>
                <c:pt idx="119">
                  <c:v>37.354301452636719</c:v>
                </c:pt>
                <c:pt idx="120">
                  <c:v>36.960426330566406</c:v>
                </c:pt>
                <c:pt idx="121">
                  <c:v>36.559913635253906</c:v>
                </c:pt>
                <c:pt idx="122">
                  <c:v>36.135185241699219</c:v>
                </c:pt>
                <c:pt idx="123">
                  <c:v>35.727462768554688</c:v>
                </c:pt>
                <c:pt idx="124">
                  <c:v>35.372756958007813</c:v>
                </c:pt>
                <c:pt idx="125">
                  <c:v>35.079380035400391</c:v>
                </c:pt>
                <c:pt idx="126">
                  <c:v>34.820629119873047</c:v>
                </c:pt>
                <c:pt idx="127">
                  <c:v>34.559055328369141</c:v>
                </c:pt>
                <c:pt idx="128">
                  <c:v>34.425075531005859</c:v>
                </c:pt>
                <c:pt idx="129">
                  <c:v>34.412071228027344</c:v>
                </c:pt>
                <c:pt idx="130">
                  <c:v>34.492500305175781</c:v>
                </c:pt>
                <c:pt idx="131">
                  <c:v>34.719020843505859</c:v>
                </c:pt>
                <c:pt idx="132">
                  <c:v>35.032703399658203</c:v>
                </c:pt>
                <c:pt idx="133">
                  <c:v>35.328403472900391</c:v>
                </c:pt>
                <c:pt idx="134">
                  <c:v>35.612476348876953</c:v>
                </c:pt>
                <c:pt idx="135">
                  <c:v>35.880878448486328</c:v>
                </c:pt>
                <c:pt idx="136">
                  <c:v>36.129638671875</c:v>
                </c:pt>
                <c:pt idx="137">
                  <c:v>36.353240966796875</c:v>
                </c:pt>
                <c:pt idx="138">
                  <c:v>36.545810699462891</c:v>
                </c:pt>
                <c:pt idx="139">
                  <c:v>36.700889587402344</c:v>
                </c:pt>
                <c:pt idx="140">
                  <c:v>36.811733245849609</c:v>
                </c:pt>
              </c:numCache>
            </c:numRef>
          </c:yVal>
          <c:smooth val="0"/>
          <c:extLst>
            <c:ext xmlns:c16="http://schemas.microsoft.com/office/drawing/2014/chart" uri="{C3380CC4-5D6E-409C-BE32-E72D297353CC}">
              <c16:uniqueId val="{00000001-285B-4ACE-A177-91CEA7B27894}"/>
            </c:ext>
          </c:extLst>
        </c:ser>
        <c:dLbls>
          <c:showLegendKey val="0"/>
          <c:showVal val="0"/>
          <c:showCatName val="0"/>
          <c:showSerName val="0"/>
          <c:showPercent val="0"/>
          <c:showBubbleSize val="0"/>
        </c:dLbls>
        <c:axId val="1002167936"/>
        <c:axId val="1002165056"/>
      </c:scatterChart>
      <c:valAx>
        <c:axId val="1002167936"/>
        <c:scaling>
          <c:orientation val="minMax"/>
          <c:max val="2100"/>
          <c:min val="196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002165056"/>
        <c:crosses val="autoZero"/>
        <c:crossBetween val="midCat"/>
      </c:valAx>
      <c:valAx>
        <c:axId val="1002165056"/>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00216793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'G-112'!$B$2</c:f>
              <c:strCache>
                <c:ptCount val="1"/>
                <c:pt idx="0">
                  <c:v>BA</c:v>
                </c:pt>
              </c:strCache>
            </c:strRef>
          </c:tx>
          <c:spPr>
            <a:ln w="28575" cap="rnd">
              <a:solidFill>
                <a:srgbClr val="A2A9AD"/>
              </a:solidFill>
              <a:round/>
            </a:ln>
            <a:effectLst/>
          </c:spPr>
          <c:marker>
            <c:symbol val="none"/>
          </c:marker>
          <c:cat>
            <c:numRef>
              <c:f>'G-112'!$A$3:$A$14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'G-112'!$B$3:$B$14</c:f>
              <c:numCache>
                <c:formatCode>General</c:formatCode>
                <c:ptCount val="12"/>
                <c:pt idx="0">
                  <c:v>31.634182666316331</c:v>
                </c:pt>
                <c:pt idx="1">
                  <c:v>31.411230020034829</c:v>
                </c:pt>
                <c:pt idx="2">
                  <c:v>31.029187312580468</c:v>
                </c:pt>
                <c:pt idx="3">
                  <c:v>30.48211626653169</c:v>
                </c:pt>
                <c:pt idx="4">
                  <c:v>29.810725129730542</c:v>
                </c:pt>
                <c:pt idx="5">
                  <c:v>29.233225551504923</c:v>
                </c:pt>
                <c:pt idx="6">
                  <c:v>28.802587895575098</c:v>
                </c:pt>
                <c:pt idx="7">
                  <c:v>28.477904716010066</c:v>
                </c:pt>
                <c:pt idx="8">
                  <c:v>28.548124779871191</c:v>
                </c:pt>
                <c:pt idx="9">
                  <c:v>28.665567605465281</c:v>
                </c:pt>
                <c:pt idx="10">
                  <c:v>29.139072743117154</c:v>
                </c:pt>
                <c:pt idx="11">
                  <c:v>30</c:v>
                </c:pt>
              </c:numCache>
            </c:numRef>
          </c:val>
          <c:smooth val="0"/>
          <c:extLst>
            <c:ext xmlns:c16="http://schemas.microsoft.com/office/drawing/2014/chart" uri="{C3380CC4-5D6E-409C-BE32-E72D297353CC}">
              <c16:uniqueId val="{00000000-C881-4FE6-AB60-C35C2BCDE466}"/>
            </c:ext>
          </c:extLst>
        </c:ser>
        <c:ser>
          <c:idx val="1"/>
          <c:order val="1"/>
          <c:tx>
            <c:strRef>
              <c:f>'G-112'!$C$2</c:f>
              <c:strCache>
                <c:ptCount val="1"/>
                <c:pt idx="0">
                  <c:v>BB</c:v>
                </c:pt>
              </c:strCache>
            </c:strRef>
          </c:tx>
          <c:spPr>
            <a:ln w="28575" cap="rnd">
              <a:solidFill>
                <a:schemeClr val="accent2"/>
              </a:solidFill>
              <a:round/>
            </a:ln>
            <a:effectLst/>
          </c:spPr>
          <c:marker>
            <c:symbol val="none"/>
          </c:marker>
          <c:cat>
            <c:numRef>
              <c:f>'G-112'!$A$3:$A$14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'G-112'!$C$3:$C$14</c:f>
              <c:numCache>
                <c:formatCode>General</c:formatCode>
                <c:ptCount val="12"/>
                <c:pt idx="0">
                  <c:v>31.914893524509381</c:v>
                </c:pt>
                <c:pt idx="1">
                  <c:v>32.366413142907433</c:v>
                </c:pt>
                <c:pt idx="2">
                  <c:v>32.565284920782446</c:v>
                </c:pt>
                <c:pt idx="3">
                  <c:v>32.612056327159635</c:v>
                </c:pt>
                <c:pt idx="4">
                  <c:v>32.55451615289568</c:v>
                </c:pt>
                <c:pt idx="5">
                  <c:v>32.547171059715183</c:v>
                </c:pt>
                <c:pt idx="6">
                  <c:v>32.591414400798818</c:v>
                </c:pt>
                <c:pt idx="7">
                  <c:v>32.532050009672382</c:v>
                </c:pt>
                <c:pt idx="8">
                  <c:v>32.956381100803171</c:v>
                </c:pt>
                <c:pt idx="9">
                  <c:v>33.278955228475866</c:v>
                </c:pt>
                <c:pt idx="10">
                  <c:v>33.717104892950729</c:v>
                </c:pt>
                <c:pt idx="11">
                  <c:v>34.437085318934471</c:v>
                </c:pt>
              </c:numCache>
            </c:numRef>
          </c:val>
          <c:smooth val="0"/>
          <c:extLst>
            <c:ext xmlns:c16="http://schemas.microsoft.com/office/drawing/2014/chart" uri="{C3380CC4-5D6E-409C-BE32-E72D297353CC}">
              <c16:uniqueId val="{00000001-C881-4FE6-AB60-C35C2BCDE466}"/>
            </c:ext>
          </c:extLst>
        </c:ser>
        <c:ser>
          <c:idx val="2"/>
          <c:order val="2"/>
          <c:tx>
            <c:strRef>
              <c:f>'G-112'!$D$2</c:f>
              <c:strCache>
                <c:ptCount val="1"/>
                <c:pt idx="0">
                  <c:v>KE</c:v>
                </c:pt>
              </c:strCache>
            </c:strRef>
          </c:tx>
          <c:spPr>
            <a:ln w="28575" cap="rnd">
              <a:solidFill>
                <a:schemeClr val="accent3"/>
              </a:solidFill>
              <a:round/>
            </a:ln>
            <a:effectLst/>
          </c:spPr>
          <c:marker>
            <c:symbol val="none"/>
          </c:marker>
          <c:cat>
            <c:numRef>
              <c:f>'G-112'!$A$3:$A$14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'G-112'!$D$3:$D$14</c:f>
              <c:numCache>
                <c:formatCode>General</c:formatCode>
                <c:ptCount val="12"/>
                <c:pt idx="0">
                  <c:v>30.326594000243567</c:v>
                </c:pt>
                <c:pt idx="1">
                  <c:v>30.577223274607356</c:v>
                </c:pt>
                <c:pt idx="2">
                  <c:v>30.612244760467295</c:v>
                </c:pt>
                <c:pt idx="3">
                  <c:v>30.647708625709967</c:v>
                </c:pt>
                <c:pt idx="4">
                  <c:v>30.524643456007766</c:v>
                </c:pt>
                <c:pt idx="5">
                  <c:v>30.497592201975053</c:v>
                </c:pt>
                <c:pt idx="6">
                  <c:v>30.371565998253438</c:v>
                </c:pt>
                <c:pt idx="7">
                  <c:v>30.357143437707567</c:v>
                </c:pt>
                <c:pt idx="8">
                  <c:v>30.592106034530335</c:v>
                </c:pt>
                <c:pt idx="9">
                  <c:v>30.845771923250727</c:v>
                </c:pt>
                <c:pt idx="10">
                  <c:v>31.270904186111935</c:v>
                </c:pt>
                <c:pt idx="11">
                  <c:v>31.764705750356491</c:v>
                </c:pt>
              </c:numCache>
            </c:numRef>
          </c:val>
          <c:smooth val="0"/>
          <c:extLst>
            <c:ext xmlns:c16="http://schemas.microsoft.com/office/drawing/2014/chart" uri="{C3380CC4-5D6E-409C-BE32-E72D297353CC}">
              <c16:uniqueId val="{00000002-C881-4FE6-AB60-C35C2BCDE466}"/>
            </c:ext>
          </c:extLst>
        </c:ser>
        <c:ser>
          <c:idx val="3"/>
          <c:order val="3"/>
          <c:tx>
            <c:strRef>
              <c:f>'G-112'!$E$2</c:f>
              <c:strCache>
                <c:ptCount val="1"/>
                <c:pt idx="0">
                  <c:v>NR</c:v>
                </c:pt>
              </c:strCache>
            </c:strRef>
          </c:tx>
          <c:spPr>
            <a:ln w="28575" cap="rnd">
              <a:solidFill>
                <a:schemeClr val="accent4"/>
              </a:solidFill>
              <a:round/>
            </a:ln>
            <a:effectLst/>
          </c:spPr>
          <c:marker>
            <c:symbol val="none"/>
          </c:marker>
          <c:cat>
            <c:numRef>
              <c:f>'G-112'!$A$3:$A$14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'G-112'!$E$3:$E$14</c:f>
              <c:numCache>
                <c:formatCode>General</c:formatCode>
                <c:ptCount val="12"/>
                <c:pt idx="0">
                  <c:v>32.330827299496839</c:v>
                </c:pt>
                <c:pt idx="1">
                  <c:v>32.680723758944055</c:v>
                </c:pt>
                <c:pt idx="2">
                  <c:v>32.776935281048871</c:v>
                </c:pt>
                <c:pt idx="3">
                  <c:v>32.824427719876439</c:v>
                </c:pt>
                <c:pt idx="4">
                  <c:v>32.665640332858494</c:v>
                </c:pt>
                <c:pt idx="5">
                  <c:v>32.659408681142963</c:v>
                </c:pt>
                <c:pt idx="6">
                  <c:v>32.810046840755049</c:v>
                </c:pt>
                <c:pt idx="7">
                  <c:v>32.805072326145854</c:v>
                </c:pt>
                <c:pt idx="8">
                  <c:v>33.121018295786406</c:v>
                </c:pt>
                <c:pt idx="9">
                  <c:v>33.494362752018134</c:v>
                </c:pt>
                <c:pt idx="10">
                  <c:v>34.090908879794647</c:v>
                </c:pt>
                <c:pt idx="11">
                  <c:v>34.860883146916144</c:v>
                </c:pt>
              </c:numCache>
            </c:numRef>
          </c:val>
          <c:smooth val="0"/>
          <c:extLst>
            <c:ext xmlns:c16="http://schemas.microsoft.com/office/drawing/2014/chart" uri="{C3380CC4-5D6E-409C-BE32-E72D297353CC}">
              <c16:uniqueId val="{00000003-C881-4FE6-AB60-C35C2BCDE466}"/>
            </c:ext>
          </c:extLst>
        </c:ser>
        <c:ser>
          <c:idx val="4"/>
          <c:order val="4"/>
          <c:tx>
            <c:strRef>
              <c:f>'G-112'!$F$2</c:f>
              <c:strCache>
                <c:ptCount val="1"/>
                <c:pt idx="0">
                  <c:v>PO</c:v>
                </c:pt>
              </c:strCache>
            </c:strRef>
          </c:tx>
          <c:spPr>
            <a:ln w="28575" cap="rnd">
              <a:solidFill>
                <a:schemeClr val="accent5"/>
              </a:solidFill>
              <a:round/>
            </a:ln>
            <a:effectLst/>
          </c:spPr>
          <c:marker>
            <c:symbol val="none"/>
          </c:marker>
          <c:cat>
            <c:numRef>
              <c:f>'G-112'!$A$3:$A$14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'G-112'!$F$3:$F$14</c:f>
              <c:numCache>
                <c:formatCode>General</c:formatCode>
                <c:ptCount val="12"/>
                <c:pt idx="0">
                  <c:v>29.022081373584633</c:v>
                </c:pt>
                <c:pt idx="1">
                  <c:v>29.33753932778297</c:v>
                </c:pt>
                <c:pt idx="2">
                  <c:v>29.430379773099308</c:v>
                </c:pt>
                <c:pt idx="3">
                  <c:v>29.570747106925172</c:v>
                </c:pt>
                <c:pt idx="4">
                  <c:v>29.712460265887596</c:v>
                </c:pt>
                <c:pt idx="5">
                  <c:v>29.74276559253116</c:v>
                </c:pt>
                <c:pt idx="6">
                  <c:v>29.821717233727156</c:v>
                </c:pt>
                <c:pt idx="7">
                  <c:v>29.853179739184544</c:v>
                </c:pt>
                <c:pt idx="8">
                  <c:v>30.098683097324951</c:v>
                </c:pt>
                <c:pt idx="9">
                  <c:v>30.398669925317957</c:v>
                </c:pt>
                <c:pt idx="10">
                  <c:v>30.76923052388106</c:v>
                </c:pt>
                <c:pt idx="11">
                  <c:v>31.313132156430719</c:v>
                </c:pt>
              </c:numCache>
            </c:numRef>
          </c:val>
          <c:smooth val="0"/>
          <c:extLst>
            <c:ext xmlns:c16="http://schemas.microsoft.com/office/drawing/2014/chart" uri="{C3380CC4-5D6E-409C-BE32-E72D297353CC}">
              <c16:uniqueId val="{00000004-C881-4FE6-AB60-C35C2BCDE466}"/>
            </c:ext>
          </c:extLst>
        </c:ser>
        <c:ser>
          <c:idx val="5"/>
          <c:order val="5"/>
          <c:tx>
            <c:strRef>
              <c:f>'G-112'!$G$2</c:f>
              <c:strCache>
                <c:ptCount val="1"/>
                <c:pt idx="0">
                  <c:v>TN</c:v>
                </c:pt>
              </c:strCache>
            </c:strRef>
          </c:tx>
          <c:spPr>
            <a:ln w="28575" cap="rnd">
              <a:solidFill>
                <a:schemeClr val="accent6"/>
              </a:solidFill>
              <a:round/>
            </a:ln>
            <a:effectLst/>
          </c:spPr>
          <c:marker>
            <c:symbol val="none"/>
          </c:marker>
          <c:cat>
            <c:numRef>
              <c:f>'G-112'!$A$3:$A$14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'G-112'!$G$3:$G$14</c:f>
              <c:numCache>
                <c:formatCode>General</c:formatCode>
                <c:ptCount val="12"/>
                <c:pt idx="0">
                  <c:v>32.132132065480114</c:v>
                </c:pt>
                <c:pt idx="1">
                  <c:v>32.481203581157487</c:v>
                </c:pt>
                <c:pt idx="2">
                  <c:v>32.575757811111089</c:v>
                </c:pt>
                <c:pt idx="3">
                  <c:v>32.721712622954541</c:v>
                </c:pt>
                <c:pt idx="4">
                  <c:v>32.819721667577575</c:v>
                </c:pt>
                <c:pt idx="5">
                  <c:v>32.866044549648358</c:v>
                </c:pt>
                <c:pt idx="6">
                  <c:v>32.861635162362489</c:v>
                </c:pt>
                <c:pt idx="7">
                  <c:v>32.909380632283487</c:v>
                </c:pt>
                <c:pt idx="8">
                  <c:v>33.118971775947195</c:v>
                </c:pt>
                <c:pt idx="9">
                  <c:v>33.495935060207479</c:v>
                </c:pt>
                <c:pt idx="10">
                  <c:v>34.046054046621705</c:v>
                </c:pt>
                <c:pt idx="11">
                  <c:v>34.768211591150163</c:v>
                </c:pt>
              </c:numCache>
            </c:numRef>
          </c:val>
          <c:smooth val="0"/>
          <c:extLst>
            <c:ext xmlns:c16="http://schemas.microsoft.com/office/drawing/2014/chart" uri="{C3380CC4-5D6E-409C-BE32-E72D297353CC}">
              <c16:uniqueId val="{00000005-C881-4FE6-AB60-C35C2BCDE466}"/>
            </c:ext>
          </c:extLst>
        </c:ser>
        <c:ser>
          <c:idx val="6"/>
          <c:order val="6"/>
          <c:tx>
            <c:strRef>
              <c:f>'G-112'!$H$2</c:f>
              <c:strCache>
                <c:ptCount val="1"/>
                <c:pt idx="0">
                  <c:v>TT</c:v>
                </c:pt>
              </c:strCache>
            </c:strRef>
          </c:tx>
          <c:spPr>
            <a:ln w="28575" cap="rnd">
              <a:solidFill>
                <a:schemeClr val="accent1">
                  <a:lumMod val="60000"/>
                </a:schemeClr>
              </a:solidFill>
              <a:round/>
            </a:ln>
            <a:effectLst/>
          </c:spPr>
          <c:marker>
            <c:symbol val="none"/>
          </c:marker>
          <c:cat>
            <c:numRef>
              <c:f>'G-112'!$A$3:$A$14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'G-112'!$H$3:$H$14</c:f>
              <c:numCache>
                <c:formatCode>General</c:formatCode>
                <c:ptCount val="12"/>
                <c:pt idx="0">
                  <c:v>31.296572324659817</c:v>
                </c:pt>
                <c:pt idx="1">
                  <c:v>31.586825926275068</c:v>
                </c:pt>
                <c:pt idx="2">
                  <c:v>31.674207370261044</c:v>
                </c:pt>
                <c:pt idx="3">
                  <c:v>31.610941685358068</c:v>
                </c:pt>
                <c:pt idx="4">
                  <c:v>31.595092470974606</c:v>
                </c:pt>
                <c:pt idx="5">
                  <c:v>31.424147472181037</c:v>
                </c:pt>
                <c:pt idx="6">
                  <c:v>31.611894494608361</c:v>
                </c:pt>
                <c:pt idx="7">
                  <c:v>31.645569715758125</c:v>
                </c:pt>
                <c:pt idx="8">
                  <c:v>31.847133661236327</c:v>
                </c:pt>
                <c:pt idx="9">
                  <c:v>32.206119459395964</c:v>
                </c:pt>
                <c:pt idx="10">
                  <c:v>32.792208066153911</c:v>
                </c:pt>
                <c:pt idx="11">
                  <c:v>33.660130922652463</c:v>
                </c:pt>
              </c:numCache>
            </c:numRef>
          </c:val>
          <c:smooth val="0"/>
          <c:extLst>
            <c:ext xmlns:c16="http://schemas.microsoft.com/office/drawing/2014/chart" uri="{C3380CC4-5D6E-409C-BE32-E72D297353CC}">
              <c16:uniqueId val="{00000006-C881-4FE6-AB60-C35C2BCDE466}"/>
            </c:ext>
          </c:extLst>
        </c:ser>
        <c:ser>
          <c:idx val="7"/>
          <c:order val="7"/>
          <c:tx>
            <c:strRef>
              <c:f>'G-112'!$I$2</c:f>
              <c:strCache>
                <c:ptCount val="1"/>
                <c:pt idx="0">
                  <c:v>ZA</c:v>
                </c:pt>
              </c:strCache>
            </c:strRef>
          </c:tx>
          <c:spPr>
            <a:ln w="28575" cap="rnd">
              <a:solidFill>
                <a:schemeClr val="accent2">
                  <a:lumMod val="60000"/>
                </a:schemeClr>
              </a:solidFill>
              <a:round/>
            </a:ln>
            <a:effectLst/>
          </c:spPr>
          <c:marker>
            <c:symbol val="none"/>
          </c:marker>
          <c:cat>
            <c:numRef>
              <c:f>'G-112'!$A$3:$A$14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'G-112'!$I$3:$I$14</c:f>
              <c:numCache>
                <c:formatCode>General</c:formatCode>
                <c:ptCount val="12"/>
                <c:pt idx="0">
                  <c:v>30.229006908926447</c:v>
                </c:pt>
                <c:pt idx="1">
                  <c:v>30.428133928917038</c:v>
                </c:pt>
                <c:pt idx="2">
                  <c:v>30.568355833613715</c:v>
                </c:pt>
                <c:pt idx="3">
                  <c:v>30.6027812076602</c:v>
                </c:pt>
                <c:pt idx="4">
                  <c:v>30.529595473713165</c:v>
                </c:pt>
                <c:pt idx="5">
                  <c:v>30.407522822151297</c:v>
                </c:pt>
                <c:pt idx="6">
                  <c:v>30.489730829486728</c:v>
                </c:pt>
                <c:pt idx="7">
                  <c:v>30.573249761799715</c:v>
                </c:pt>
                <c:pt idx="8">
                  <c:v>30.929485909557521</c:v>
                </c:pt>
                <c:pt idx="9">
                  <c:v>31.229772372831139</c:v>
                </c:pt>
                <c:pt idx="10">
                  <c:v>31.810766622064889</c:v>
                </c:pt>
                <c:pt idx="11">
                  <c:v>32.459015903918839</c:v>
                </c:pt>
              </c:numCache>
            </c:numRef>
          </c:val>
          <c:smooth val="0"/>
          <c:extLst>
            <c:ext xmlns:c16="http://schemas.microsoft.com/office/drawing/2014/chart" uri="{C3380CC4-5D6E-409C-BE32-E72D297353CC}">
              <c16:uniqueId val="{00000007-C881-4FE6-AB60-C35C2BCDE466}"/>
            </c:ext>
          </c:extLst>
        </c:ser>
        <c:dLbls>
          <c:showLegendKey val="0"/>
          <c:showVal val="0"/>
          <c:showCatName val="0"/>
          <c:showSerName val="0"/>
          <c:showPercent val="0"/>
          <c:showBubbleSize val="0"/>
        </c:dLbls>
        <c:smooth val="0"/>
        <c:axId val="1728226527"/>
        <c:axId val="1728227007"/>
      </c:lineChart>
      <c:catAx>
        <c:axId val="17282265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728227007"/>
        <c:crosses val="autoZero"/>
        <c:auto val="1"/>
        <c:lblAlgn val="ctr"/>
        <c:lblOffset val="100"/>
        <c:noMultiLvlLbl val="0"/>
      </c:catAx>
      <c:valAx>
        <c:axId val="1728227007"/>
        <c:scaling>
          <c:orientation val="minMax"/>
          <c:max val="35"/>
          <c:min val="28"/>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700">
                    <a:latin typeface="Arial" panose="020B0604020202020204" pitchFamily="34" charset="0"/>
                    <a:cs typeface="Arial" panose="020B0604020202020204" pitchFamily="34" charset="0"/>
                  </a:rPr>
                  <a:t>%</a:t>
                </a:r>
                <a:endParaRPr lang="sk-SK" sz="700">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728226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SK</c:v>
          </c:tx>
          <c:spPr>
            <a:ln w="28575" cap="rnd">
              <a:noFill/>
              <a:round/>
            </a:ln>
            <a:effectLst/>
          </c:spPr>
          <c:marker>
            <c:symbol val="square"/>
            <c:size val="5"/>
            <c:spPr>
              <a:solidFill>
                <a:schemeClr val="accent1"/>
              </a:solidFill>
              <a:ln w="9525">
                <a:solidFill>
                  <a:schemeClr val="accent1"/>
                </a:solidFill>
              </a:ln>
              <a:effectLst/>
            </c:spPr>
          </c:marker>
          <c:errBars>
            <c:errDir val="y"/>
            <c:errBarType val="both"/>
            <c:errValType val="cust"/>
            <c:noEndCap val="1"/>
            <c:plus>
              <c:numLit>
                <c:formatCode>General</c:formatCode>
                <c:ptCount val="20"/>
                <c:pt idx="0">
                  <c:v>17.937156677246094</c:v>
                </c:pt>
                <c:pt idx="1">
                  <c:v>0</c:v>
                </c:pt>
                <c:pt idx="2">
                  <c:v>12.580547332763672</c:v>
                </c:pt>
                <c:pt idx="3">
                  <c:v>11.921722412109375</c:v>
                </c:pt>
                <c:pt idx="4">
                  <c:v>22.187675476074219</c:v>
                </c:pt>
                <c:pt idx="5">
                  <c:v>13.307899475097656</c:v>
                </c:pt>
                <c:pt idx="6">
                  <c:v>10.168558120727539</c:v>
                </c:pt>
                <c:pt idx="7">
                  <c:v>11.734470367431641</c:v>
                </c:pt>
                <c:pt idx="8">
                  <c:v>10.82304573059082</c:v>
                </c:pt>
                <c:pt idx="9">
                  <c:v>18.043819427490234</c:v>
                </c:pt>
                <c:pt idx="10">
                  <c:v>24.34785270690918</c:v>
                </c:pt>
                <c:pt idx="11">
                  <c:v>26.145835876464844</c:v>
                </c:pt>
                <c:pt idx="12">
                  <c:v>10.549327850341797</c:v>
                </c:pt>
                <c:pt idx="13">
                  <c:v>8.5539398193359375</c:v>
                </c:pt>
                <c:pt idx="14">
                  <c:v>17.541656494140625</c:v>
                </c:pt>
                <c:pt idx="15">
                  <c:v>15.280055999755859</c:v>
                </c:pt>
                <c:pt idx="16">
                  <c:v>11.326744079589844</c:v>
                </c:pt>
                <c:pt idx="17">
                  <c:v>6.6811714172363281</c:v>
                </c:pt>
                <c:pt idx="18">
                  <c:v>26.042980194091797</c:v>
                </c:pt>
                <c:pt idx="19">
                  <c:v>8.9399261474609375</c:v>
                </c:pt>
              </c:numLit>
            </c:plus>
            <c:minus>
              <c:numLit>
                <c:formatCode>General</c:formatCode>
                <c:ptCount val="20"/>
                <c:pt idx="0">
                  <c:v>5.104095458984375</c:v>
                </c:pt>
                <c:pt idx="1">
                  <c:v>33.929130554199219</c:v>
                </c:pt>
                <c:pt idx="2">
                  <c:v>6.9945697784423828</c:v>
                </c:pt>
                <c:pt idx="3">
                  <c:v>11.541538238525391</c:v>
                </c:pt>
                <c:pt idx="4">
                  <c:v>3.1314544677734375</c:v>
                </c:pt>
                <c:pt idx="5">
                  <c:v>9.5742301940917969</c:v>
                </c:pt>
                <c:pt idx="6">
                  <c:v>5.5904121398925781</c:v>
                </c:pt>
                <c:pt idx="7">
                  <c:v>14.243318557739258</c:v>
                </c:pt>
                <c:pt idx="8">
                  <c:v>8.9318933486938477</c:v>
                </c:pt>
                <c:pt idx="9">
                  <c:v>5.729252815246582</c:v>
                </c:pt>
                <c:pt idx="10">
                  <c:v>3.5519390106201172</c:v>
                </c:pt>
                <c:pt idx="11">
                  <c:v>7.8541641235351563</c:v>
                </c:pt>
                <c:pt idx="12">
                  <c:v>15.200319290161133</c:v>
                </c:pt>
                <c:pt idx="13">
                  <c:v>14.650571823120117</c:v>
                </c:pt>
                <c:pt idx="14">
                  <c:v>10.757846832275391</c:v>
                </c:pt>
                <c:pt idx="15">
                  <c:v>15.241313934326172</c:v>
                </c:pt>
                <c:pt idx="16">
                  <c:v>19.306186676025391</c:v>
                </c:pt>
                <c:pt idx="17">
                  <c:v>23.921560287475586</c:v>
                </c:pt>
                <c:pt idx="18">
                  <c:v>0.819671630859375</c:v>
                </c:pt>
                <c:pt idx="19">
                  <c:v>10.339086532592773</c:v>
                </c:pt>
              </c:numLit>
            </c:minus>
            <c:spPr>
              <a:noFill/>
              <a:ln w="38100" cap="flat" cmpd="sng" algn="ctr">
                <a:solidFill>
                  <a:schemeClr val="accent3">
                    <a:lumMod val="75000"/>
                  </a:schemeClr>
                </a:solidFill>
                <a:round/>
              </a:ln>
              <a:effectLst/>
            </c:spPr>
          </c:errBars>
          <c:cat>
            <c:strLit>
              <c:ptCount val="20"/>
              <c:pt idx="0">
                <c:v>A</c:v>
              </c:pt>
              <c:pt idx="1">
                <c:v>B</c:v>
              </c:pt>
              <c:pt idx="2">
                <c:v>C</c:v>
              </c:pt>
              <c:pt idx="3">
                <c:v>D</c:v>
              </c:pt>
              <c:pt idx="4">
                <c:v>E</c:v>
              </c:pt>
              <c:pt idx="5">
                <c:v>F</c:v>
              </c:pt>
              <c:pt idx="6">
                <c:v>G</c:v>
              </c:pt>
              <c:pt idx="7">
                <c:v>H</c:v>
              </c:pt>
              <c:pt idx="8">
                <c:v>I</c:v>
              </c:pt>
              <c:pt idx="9">
                <c:v>J</c:v>
              </c:pt>
              <c:pt idx="10">
                <c:v>K</c:v>
              </c:pt>
              <c:pt idx="11">
                <c:v>L</c:v>
              </c:pt>
              <c:pt idx="12">
                <c:v>M</c:v>
              </c:pt>
              <c:pt idx="13">
                <c:v>N</c:v>
              </c:pt>
              <c:pt idx="14">
                <c:v>O</c:v>
              </c:pt>
              <c:pt idx="15">
                <c:v>P</c:v>
              </c:pt>
              <c:pt idx="16">
                <c:v>Q</c:v>
              </c:pt>
              <c:pt idx="17">
                <c:v>R</c:v>
              </c:pt>
              <c:pt idx="18">
                <c:v>S</c:v>
              </c:pt>
              <c:pt idx="19">
                <c:v>TOT</c:v>
              </c:pt>
            </c:strLit>
          </c:cat>
          <c:val>
            <c:numLit>
              <c:formatCode>General</c:formatCode>
              <c:ptCount val="20"/>
              <c:pt idx="0">
                <c:v>43.515357971191406</c:v>
              </c:pt>
              <c:pt idx="1">
                <c:v>53.947368621826172</c:v>
              </c:pt>
              <c:pt idx="2">
                <c:v>30.020885467529297</c:v>
              </c:pt>
              <c:pt idx="3">
                <c:v>36.571430206298828</c:v>
              </c:pt>
              <c:pt idx="4">
                <c:v>37.261146545410156</c:v>
              </c:pt>
              <c:pt idx="5">
                <c:v>29.394050598144531</c:v>
              </c:pt>
              <c:pt idx="6">
                <c:v>28.25425910949707</c:v>
              </c:pt>
              <c:pt idx="7">
                <c:v>34.849380493164063</c:v>
              </c:pt>
              <c:pt idx="8">
                <c:v>23.333333969116211</c:v>
              </c:pt>
              <c:pt idx="9">
                <c:v>15.219337463378906</c:v>
              </c:pt>
              <c:pt idx="10">
                <c:v>20.679010391235352</c:v>
              </c:pt>
              <c:pt idx="11">
                <c:v>33.854164123535156</c:v>
              </c:pt>
              <c:pt idx="12">
                <c:v>28.020832061767578</c:v>
              </c:pt>
              <c:pt idx="13">
                <c:v>40.576496124267578</c:v>
              </c:pt>
              <c:pt idx="14">
                <c:v>35.497428894042969</c:v>
              </c:pt>
              <c:pt idx="15">
                <c:v>37.164390563964844</c:v>
              </c:pt>
              <c:pt idx="16">
                <c:v>42.383110046386719</c:v>
              </c:pt>
              <c:pt idx="17">
                <c:v>32.7127685546875</c:v>
              </c:pt>
              <c:pt idx="18">
                <c:v>17.486339569091797</c:v>
              </c:pt>
              <c:pt idx="19">
                <c:v>31.456512451171875</c:v>
              </c:pt>
            </c:numLit>
          </c:val>
          <c:smooth val="0"/>
          <c:extLst>
            <c:ext xmlns:c16="http://schemas.microsoft.com/office/drawing/2014/chart" uri="{C3380CC4-5D6E-409C-BE32-E72D297353CC}">
              <c16:uniqueId val="{00000000-8652-46A9-B595-B27EAA68A0B1}"/>
            </c:ext>
          </c:extLst>
        </c:ser>
        <c:ser>
          <c:idx val="1"/>
          <c:order val="1"/>
          <c:tx>
            <c:v>EU27</c:v>
          </c:tx>
          <c:spPr>
            <a:ln w="25400" cap="rnd">
              <a:noFill/>
              <a:round/>
            </a:ln>
            <a:effectLst/>
          </c:spPr>
          <c:marker>
            <c:symbol val="dash"/>
            <c:size val="8"/>
            <c:spPr>
              <a:solidFill>
                <a:schemeClr val="accent3">
                  <a:lumMod val="75000"/>
                </a:schemeClr>
              </a:solidFill>
              <a:ln w="9525">
                <a:solidFill>
                  <a:schemeClr val="accent3">
                    <a:lumMod val="75000"/>
                  </a:schemeClr>
                </a:solidFill>
              </a:ln>
              <a:effectLst/>
            </c:spPr>
          </c:marker>
          <c:val>
            <c:numLit>
              <c:formatCode>General</c:formatCode>
              <c:ptCount val="20"/>
              <c:pt idx="0">
                <c:v>44.516689300537109</c:v>
              </c:pt>
              <c:pt idx="1">
                <c:v>30.896957397460938</c:v>
              </c:pt>
              <c:pt idx="2">
                <c:v>34.778636932373047</c:v>
              </c:pt>
              <c:pt idx="3">
                <c:v>33.673164367675781</c:v>
              </c:pt>
              <c:pt idx="4">
                <c:v>43.302825927734375</c:v>
              </c:pt>
              <c:pt idx="5">
                <c:v>34.460384368896484</c:v>
              </c:pt>
              <c:pt idx="6">
                <c:v>31.838205337524414</c:v>
              </c:pt>
              <c:pt idx="7">
                <c:v>36.573413848876953</c:v>
              </c:pt>
              <c:pt idx="8">
                <c:v>26.719081878662109</c:v>
              </c:pt>
              <c:pt idx="9">
                <c:v>22.976716995239258</c:v>
              </c:pt>
              <c:pt idx="10">
                <c:v>33.318492889404297</c:v>
              </c:pt>
              <c:pt idx="11">
                <c:v>42.903724670410156</c:v>
              </c:pt>
              <c:pt idx="12">
                <c:v>31.193988800048828</c:v>
              </c:pt>
              <c:pt idx="13">
                <c:v>37.801753997802734</c:v>
              </c:pt>
              <c:pt idx="14">
                <c:v>40.096080780029297</c:v>
              </c:pt>
              <c:pt idx="15">
                <c:v>38.773056030273438</c:v>
              </c:pt>
              <c:pt idx="16">
                <c:v>36.999858856201172</c:v>
              </c:pt>
              <c:pt idx="17">
                <c:v>30.346714019775391</c:v>
              </c:pt>
              <c:pt idx="18">
                <c:v>35.290096282958984</c:v>
              </c:pt>
              <c:pt idx="19">
                <c:v>34.940296173095703</c:v>
              </c:pt>
            </c:numLit>
          </c:val>
          <c:smooth val="0"/>
          <c:extLst>
            <c:ext xmlns:c16="http://schemas.microsoft.com/office/drawing/2014/chart" uri="{C3380CC4-5D6E-409C-BE32-E72D297353CC}">
              <c16:uniqueId val="{00000001-8652-46A9-B595-B27EAA68A0B1}"/>
            </c:ext>
          </c:extLst>
        </c:ser>
        <c:dLbls>
          <c:showLegendKey val="0"/>
          <c:showVal val="0"/>
          <c:showCatName val="0"/>
          <c:showSerName val="0"/>
          <c:showPercent val="0"/>
          <c:showBubbleSize val="0"/>
        </c:dLbls>
        <c:marker val="1"/>
        <c:smooth val="0"/>
        <c:axId val="444029167"/>
        <c:axId val="444032047"/>
      </c:lineChart>
      <c:catAx>
        <c:axId val="4440291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444032047"/>
        <c:crosses val="autoZero"/>
        <c:auto val="1"/>
        <c:lblAlgn val="ctr"/>
        <c:lblOffset val="100"/>
        <c:noMultiLvlLbl val="0"/>
      </c:catAx>
      <c:valAx>
        <c:axId val="44403204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4440291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SK</c:v>
          </c:tx>
          <c:spPr>
            <a:ln w="28575" cap="rnd">
              <a:noFill/>
              <a:round/>
            </a:ln>
            <a:effectLst/>
          </c:spPr>
          <c:marker>
            <c:symbol val="square"/>
            <c:size val="5"/>
            <c:spPr>
              <a:solidFill>
                <a:schemeClr val="accent1"/>
              </a:solidFill>
              <a:ln w="9525">
                <a:solidFill>
                  <a:schemeClr val="accent1"/>
                </a:solidFill>
              </a:ln>
              <a:effectLst/>
            </c:spPr>
          </c:marker>
          <c:errBars>
            <c:errDir val="y"/>
            <c:errBarType val="both"/>
            <c:errValType val="cust"/>
            <c:noEndCap val="1"/>
            <c:plus>
              <c:numLit>
                <c:formatCode>General</c:formatCode>
                <c:ptCount val="10"/>
                <c:pt idx="0">
                  <c:v>21.4560546875</c:v>
                </c:pt>
                <c:pt idx="1">
                  <c:v>13.098155975341797</c:v>
                </c:pt>
                <c:pt idx="2">
                  <c:v>9.5759105682373047</c:v>
                </c:pt>
                <c:pt idx="3">
                  <c:v>15.312749862670898</c:v>
                </c:pt>
                <c:pt idx="4">
                  <c:v>11.508487701416016</c:v>
                </c:pt>
                <c:pt idx="5">
                  <c:v>26.705806732177734</c:v>
                </c:pt>
                <c:pt idx="6">
                  <c:v>8.6196327209472656</c:v>
                </c:pt>
                <c:pt idx="7">
                  <c:v>15.668930053710938</c:v>
                </c:pt>
                <c:pt idx="8">
                  <c:v>14.730010986328125</c:v>
                </c:pt>
                <c:pt idx="9">
                  <c:v>8.9399261474609375</c:v>
                </c:pt>
              </c:numLit>
            </c:plus>
            <c:minus>
              <c:numLit>
                <c:formatCode>General</c:formatCode>
                <c:ptCount val="10"/>
                <c:pt idx="0">
                  <c:v>10.585567474365234</c:v>
                </c:pt>
                <c:pt idx="1">
                  <c:v>14.8096923828125</c:v>
                </c:pt>
                <c:pt idx="2">
                  <c:v>10.761581420898438</c:v>
                </c:pt>
                <c:pt idx="3">
                  <c:v>8.5278949737548828</c:v>
                </c:pt>
                <c:pt idx="4">
                  <c:v>13.285089492797852</c:v>
                </c:pt>
                <c:pt idx="5">
                  <c:v>1.5109596252441406</c:v>
                </c:pt>
                <c:pt idx="6">
                  <c:v>6.2839927673339844</c:v>
                </c:pt>
                <c:pt idx="7">
                  <c:v>10.852705001831055</c:v>
                </c:pt>
                <c:pt idx="8">
                  <c:v>12.61418342590332</c:v>
                </c:pt>
                <c:pt idx="9">
                  <c:v>10.339086532592773</c:v>
                </c:pt>
              </c:numLit>
            </c:minus>
            <c:spPr>
              <a:noFill/>
              <a:ln w="38100" cap="flat" cmpd="sng" algn="ctr">
                <a:solidFill>
                  <a:schemeClr val="accent3">
                    <a:lumMod val="75000"/>
                  </a:schemeClr>
                </a:solidFill>
                <a:round/>
              </a:ln>
              <a:effectLst/>
            </c:spPr>
          </c:errBars>
          <c:cat>
            <c:strLit>
              <c:ptCount val="10"/>
              <c:pt idx="0">
                <c:v>OC1</c:v>
              </c:pt>
              <c:pt idx="1">
                <c:v>OC2</c:v>
              </c:pt>
              <c:pt idx="2">
                <c:v>OC3</c:v>
              </c:pt>
              <c:pt idx="3">
                <c:v>OC4</c:v>
              </c:pt>
              <c:pt idx="4">
                <c:v>OC5</c:v>
              </c:pt>
              <c:pt idx="5">
                <c:v>OC6</c:v>
              </c:pt>
              <c:pt idx="6">
                <c:v>OC7</c:v>
              </c:pt>
              <c:pt idx="7">
                <c:v>OC8</c:v>
              </c:pt>
              <c:pt idx="8">
                <c:v>OC9</c:v>
              </c:pt>
              <c:pt idx="9">
                <c:v>TOTAL</c:v>
              </c:pt>
            </c:strLit>
          </c:cat>
          <c:val>
            <c:numLit>
              <c:formatCode>General</c:formatCode>
              <c:ptCount val="10"/>
              <c:pt idx="0">
                <c:v>33.815029144287109</c:v>
              </c:pt>
              <c:pt idx="1">
                <c:v>28.653579711914063</c:v>
              </c:pt>
              <c:pt idx="2">
                <c:v>30.374174118041992</c:v>
              </c:pt>
              <c:pt idx="3">
                <c:v>26.56068229675293</c:v>
              </c:pt>
              <c:pt idx="4">
                <c:v>32.797283172607422</c:v>
              </c:pt>
              <c:pt idx="5">
                <c:v>39.047618865966797</c:v>
              </c:pt>
              <c:pt idx="6">
                <c:v>32.437839508056641</c:v>
              </c:pt>
              <c:pt idx="7">
                <c:v>35.162097930908203</c:v>
              </c:pt>
              <c:pt idx="8">
                <c:v>37.185932159423828</c:v>
              </c:pt>
              <c:pt idx="9">
                <c:v>31.456512451171875</c:v>
              </c:pt>
            </c:numLit>
          </c:val>
          <c:smooth val="0"/>
          <c:extLst>
            <c:ext xmlns:c16="http://schemas.microsoft.com/office/drawing/2014/chart" uri="{C3380CC4-5D6E-409C-BE32-E72D297353CC}">
              <c16:uniqueId val="{00000000-FC44-4260-8E07-2BE999949113}"/>
            </c:ext>
          </c:extLst>
        </c:ser>
        <c:ser>
          <c:idx val="1"/>
          <c:order val="1"/>
          <c:tx>
            <c:v>EU27</c:v>
          </c:tx>
          <c:spPr>
            <a:ln w="25400" cap="rnd">
              <a:noFill/>
              <a:round/>
            </a:ln>
            <a:effectLst/>
          </c:spPr>
          <c:marker>
            <c:symbol val="dash"/>
            <c:size val="8"/>
            <c:spPr>
              <a:solidFill>
                <a:schemeClr val="accent3">
                  <a:lumMod val="75000"/>
                </a:schemeClr>
              </a:solidFill>
              <a:ln w="9525">
                <a:solidFill>
                  <a:schemeClr val="accent3">
                    <a:lumMod val="75000"/>
                  </a:schemeClr>
                </a:solidFill>
              </a:ln>
              <a:effectLst/>
            </c:spPr>
          </c:marker>
          <c:val>
            <c:numLit>
              <c:formatCode>General</c:formatCode>
              <c:ptCount val="10"/>
              <c:pt idx="0">
                <c:v>42.073223114013672</c:v>
              </c:pt>
              <c:pt idx="1">
                <c:v>30.705184936523438</c:v>
              </c:pt>
              <c:pt idx="2">
                <c:v>33.489608764648438</c:v>
              </c:pt>
              <c:pt idx="3">
                <c:v>36.174053192138672</c:v>
              </c:pt>
              <c:pt idx="4">
                <c:v>33.475685119628906</c:v>
              </c:pt>
              <c:pt idx="5">
                <c:v>46.577560424804688</c:v>
              </c:pt>
              <c:pt idx="6">
                <c:v>35.248828887939453</c:v>
              </c:pt>
              <c:pt idx="7">
                <c:v>39.042179107666016</c:v>
              </c:pt>
              <c:pt idx="8">
                <c:v>39.688163757324219</c:v>
              </c:pt>
              <c:pt idx="9">
                <c:v>34.940296173095703</c:v>
              </c:pt>
            </c:numLit>
          </c:val>
          <c:smooth val="0"/>
          <c:extLst>
            <c:ext xmlns:c16="http://schemas.microsoft.com/office/drawing/2014/chart" uri="{C3380CC4-5D6E-409C-BE32-E72D297353CC}">
              <c16:uniqueId val="{00000001-FC44-4260-8E07-2BE999949113}"/>
            </c:ext>
          </c:extLst>
        </c:ser>
        <c:dLbls>
          <c:showLegendKey val="0"/>
          <c:showVal val="0"/>
          <c:showCatName val="0"/>
          <c:showSerName val="0"/>
          <c:showPercent val="0"/>
          <c:showBubbleSize val="0"/>
        </c:dLbls>
        <c:marker val="1"/>
        <c:smooth val="0"/>
        <c:axId val="578154287"/>
        <c:axId val="578152367"/>
      </c:lineChart>
      <c:catAx>
        <c:axId val="5781542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578152367"/>
        <c:crosses val="autoZero"/>
        <c:auto val="1"/>
        <c:lblAlgn val="ctr"/>
        <c:lblOffset val="100"/>
        <c:noMultiLvlLbl val="0"/>
      </c:catAx>
      <c:valAx>
        <c:axId val="57815236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5781542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'G-117'!$B$8</c:f>
              <c:strCache>
                <c:ptCount val="1"/>
                <c:pt idx="0">
                  <c:v>Numeracy</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errBars>
            <c:errDir val="y"/>
            <c:errBarType val="both"/>
            <c:errValType val="cust"/>
            <c:noEndCap val="0"/>
            <c:plus>
              <c:numRef>
                <c:f>'G-117'!$E$3:$E$7</c:f>
                <c:numCache>
                  <c:formatCode>General</c:formatCode>
                  <c:ptCount val="5"/>
                  <c:pt idx="0">
                    <c:v>2.5421198340000002</c:v>
                  </c:pt>
                  <c:pt idx="1">
                    <c:v>2.0563214059999999</c:v>
                  </c:pt>
                  <c:pt idx="2">
                    <c:v>1.7932977029999999</c:v>
                  </c:pt>
                  <c:pt idx="3">
                    <c:v>1.9228748389999999</c:v>
                  </c:pt>
                  <c:pt idx="4">
                    <c:v>2.0671808920000001</c:v>
                  </c:pt>
                </c:numCache>
              </c:numRef>
            </c:plus>
            <c:minus>
              <c:numRef>
                <c:f>'G-117'!$E$3:$E$7</c:f>
                <c:numCache>
                  <c:formatCode>General</c:formatCode>
                  <c:ptCount val="5"/>
                  <c:pt idx="0">
                    <c:v>2.5421198340000002</c:v>
                  </c:pt>
                  <c:pt idx="1">
                    <c:v>2.0563214059999999</c:v>
                  </c:pt>
                  <c:pt idx="2">
                    <c:v>1.7932977029999999</c:v>
                  </c:pt>
                  <c:pt idx="3">
                    <c:v>1.9228748389999999</c:v>
                  </c:pt>
                  <c:pt idx="4">
                    <c:v>2.0671808920000001</c:v>
                  </c:pt>
                </c:numCache>
              </c:numRef>
            </c:minus>
            <c:spPr>
              <a:noFill/>
              <a:ln w="9525" cap="flat" cmpd="sng" algn="ctr">
                <a:solidFill>
                  <a:schemeClr val="accent2"/>
                </a:solidFill>
                <a:round/>
              </a:ln>
              <a:effectLst/>
            </c:spPr>
          </c:errBars>
          <c:cat>
            <c:strRef>
              <c:f>'G-117'!$C$13:$C$17</c:f>
              <c:strCache>
                <c:ptCount val="5"/>
                <c:pt idx="0">
                  <c:v>16–24</c:v>
                </c:pt>
                <c:pt idx="1">
                  <c:v>25–34</c:v>
                </c:pt>
                <c:pt idx="2">
                  <c:v>35–44</c:v>
                </c:pt>
                <c:pt idx="3">
                  <c:v>45–54</c:v>
                </c:pt>
                <c:pt idx="4">
                  <c:v>55–64</c:v>
                </c:pt>
              </c:strCache>
            </c:strRef>
          </c:cat>
          <c:val>
            <c:numRef>
              <c:f>'G-117'!$D$8:$D$12</c:f>
              <c:numCache>
                <c:formatCode>General</c:formatCode>
                <c:ptCount val="5"/>
                <c:pt idx="0">
                  <c:v>262.45866760000001</c:v>
                </c:pt>
                <c:pt idx="1">
                  <c:v>257.2477164</c:v>
                </c:pt>
                <c:pt idx="2">
                  <c:v>264.15368569999998</c:v>
                </c:pt>
                <c:pt idx="3">
                  <c:v>264.69465960000002</c:v>
                </c:pt>
                <c:pt idx="4">
                  <c:v>254.4382798</c:v>
                </c:pt>
              </c:numCache>
            </c:numRef>
          </c:val>
          <c:smooth val="0"/>
          <c:extLst>
            <c:ext xmlns:c16="http://schemas.microsoft.com/office/drawing/2014/chart" uri="{C3380CC4-5D6E-409C-BE32-E72D297353CC}">
              <c16:uniqueId val="{00000000-B3C2-424C-818A-DFD191A7EF60}"/>
            </c:ext>
          </c:extLst>
        </c:ser>
        <c:ser>
          <c:idx val="0"/>
          <c:order val="1"/>
          <c:tx>
            <c:strRef>
              <c:f>'G-117'!$B$3</c:f>
              <c:strCache>
                <c:ptCount val="1"/>
                <c:pt idx="0">
                  <c:v>Literacy</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errBars>
            <c:errDir val="y"/>
            <c:errBarType val="both"/>
            <c:errValType val="cust"/>
            <c:noEndCap val="0"/>
            <c:plus>
              <c:numRef>
                <c:f>'G-117'!$E$8:$E$12</c:f>
                <c:numCache>
                  <c:formatCode>General</c:formatCode>
                  <c:ptCount val="5"/>
                  <c:pt idx="0">
                    <c:v>3.1353416539999999</c:v>
                  </c:pt>
                  <c:pt idx="1">
                    <c:v>2.3555721549999999</c:v>
                  </c:pt>
                  <c:pt idx="2">
                    <c:v>1.775802068</c:v>
                  </c:pt>
                  <c:pt idx="3">
                    <c:v>2.1430365180000002</c:v>
                  </c:pt>
                  <c:pt idx="4">
                    <c:v>2.295054419</c:v>
                  </c:pt>
                </c:numCache>
              </c:numRef>
            </c:plus>
            <c:minus>
              <c:numRef>
                <c:f>'G-117'!$E$8:$E$12</c:f>
                <c:numCache>
                  <c:formatCode>General</c:formatCode>
                  <c:ptCount val="5"/>
                  <c:pt idx="0">
                    <c:v>3.1353416539999999</c:v>
                  </c:pt>
                  <c:pt idx="1">
                    <c:v>2.3555721549999999</c:v>
                  </c:pt>
                  <c:pt idx="2">
                    <c:v>1.775802068</c:v>
                  </c:pt>
                  <c:pt idx="3">
                    <c:v>2.1430365180000002</c:v>
                  </c:pt>
                  <c:pt idx="4">
                    <c:v>2.295054419</c:v>
                  </c:pt>
                </c:numCache>
              </c:numRef>
            </c:minus>
            <c:spPr>
              <a:noFill/>
              <a:ln w="9525" cap="flat" cmpd="sng" algn="ctr">
                <a:solidFill>
                  <a:schemeClr val="accent1"/>
                </a:solidFill>
                <a:round/>
              </a:ln>
              <a:effectLst/>
            </c:spPr>
          </c:errBars>
          <c:cat>
            <c:strRef>
              <c:f>'G-117'!$C$13:$C$17</c:f>
              <c:strCache>
                <c:ptCount val="5"/>
                <c:pt idx="0">
                  <c:v>16–24</c:v>
                </c:pt>
                <c:pt idx="1">
                  <c:v>25–34</c:v>
                </c:pt>
                <c:pt idx="2">
                  <c:v>35–44</c:v>
                </c:pt>
                <c:pt idx="3">
                  <c:v>45–54</c:v>
                </c:pt>
                <c:pt idx="4">
                  <c:v>55–64</c:v>
                </c:pt>
              </c:strCache>
            </c:strRef>
          </c:cat>
          <c:val>
            <c:numRef>
              <c:f>'G-117'!$D$3:$D$7</c:f>
              <c:numCache>
                <c:formatCode>General</c:formatCode>
                <c:ptCount val="5"/>
                <c:pt idx="0">
                  <c:v>254.47895869999999</c:v>
                </c:pt>
                <c:pt idx="1">
                  <c:v>251.97544239999999</c:v>
                </c:pt>
                <c:pt idx="2">
                  <c:v>257.99106510000001</c:v>
                </c:pt>
                <c:pt idx="3">
                  <c:v>257.14743249999998</c:v>
                </c:pt>
                <c:pt idx="4">
                  <c:v>247.6420583</c:v>
                </c:pt>
              </c:numCache>
            </c:numRef>
          </c:val>
          <c:smooth val="0"/>
          <c:extLst>
            <c:ext xmlns:c16="http://schemas.microsoft.com/office/drawing/2014/chart" uri="{C3380CC4-5D6E-409C-BE32-E72D297353CC}">
              <c16:uniqueId val="{00000001-B3C2-424C-818A-DFD191A7EF60}"/>
            </c:ext>
          </c:extLst>
        </c:ser>
        <c:ser>
          <c:idx val="2"/>
          <c:order val="2"/>
          <c:tx>
            <c:strRef>
              <c:f>'G-117'!$B$13</c:f>
              <c:strCache>
                <c:ptCount val="1"/>
                <c:pt idx="0">
                  <c:v>Problem solving</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errBars>
            <c:errDir val="y"/>
            <c:errBarType val="both"/>
            <c:errValType val="cust"/>
            <c:noEndCap val="0"/>
            <c:plus>
              <c:numRef>
                <c:f>'G-117'!$E$13:$E$17</c:f>
                <c:numCache>
                  <c:formatCode>General</c:formatCode>
                  <c:ptCount val="5"/>
                  <c:pt idx="0">
                    <c:v>2.5988430249999999</c:v>
                  </c:pt>
                  <c:pt idx="1">
                    <c:v>1.719119244</c:v>
                  </c:pt>
                  <c:pt idx="2">
                    <c:v>1.5405340540000001</c:v>
                  </c:pt>
                  <c:pt idx="3">
                    <c:v>1.6716202710000001</c:v>
                  </c:pt>
                  <c:pt idx="4">
                    <c:v>1.848486326</c:v>
                  </c:pt>
                </c:numCache>
              </c:numRef>
            </c:plus>
            <c:minus>
              <c:numRef>
                <c:f>'G-117'!$E$13:$E$17</c:f>
                <c:numCache>
                  <c:formatCode>General</c:formatCode>
                  <c:ptCount val="5"/>
                  <c:pt idx="0">
                    <c:v>2.5988430249999999</c:v>
                  </c:pt>
                  <c:pt idx="1">
                    <c:v>1.719119244</c:v>
                  </c:pt>
                  <c:pt idx="2">
                    <c:v>1.5405340540000001</c:v>
                  </c:pt>
                  <c:pt idx="3">
                    <c:v>1.6716202710000001</c:v>
                  </c:pt>
                  <c:pt idx="4">
                    <c:v>1.848486326</c:v>
                  </c:pt>
                </c:numCache>
              </c:numRef>
            </c:minus>
            <c:spPr>
              <a:noFill/>
              <a:ln w="9525" cap="flat" cmpd="sng" algn="ctr">
                <a:solidFill>
                  <a:schemeClr val="accent3"/>
                </a:solidFill>
                <a:round/>
              </a:ln>
              <a:effectLst/>
            </c:spPr>
          </c:errBars>
          <c:cat>
            <c:strRef>
              <c:f>'G-117'!$C$13:$C$17</c:f>
              <c:strCache>
                <c:ptCount val="5"/>
                <c:pt idx="0">
                  <c:v>16–24</c:v>
                </c:pt>
                <c:pt idx="1">
                  <c:v>25–34</c:v>
                </c:pt>
                <c:pt idx="2">
                  <c:v>35–44</c:v>
                </c:pt>
                <c:pt idx="3">
                  <c:v>45–54</c:v>
                </c:pt>
                <c:pt idx="4">
                  <c:v>55–64</c:v>
                </c:pt>
              </c:strCache>
            </c:strRef>
          </c:cat>
          <c:val>
            <c:numRef>
              <c:f>'G-117'!$D$13:$D$17</c:f>
              <c:numCache>
                <c:formatCode>General</c:formatCode>
                <c:ptCount val="5"/>
                <c:pt idx="0">
                  <c:v>249.07267640000001</c:v>
                </c:pt>
                <c:pt idx="1">
                  <c:v>246.3274849</c:v>
                </c:pt>
                <c:pt idx="2">
                  <c:v>249.5950417</c:v>
                </c:pt>
                <c:pt idx="3">
                  <c:v>247.50561139999999</c:v>
                </c:pt>
                <c:pt idx="4">
                  <c:v>241.71088789999999</c:v>
                </c:pt>
              </c:numCache>
            </c:numRef>
          </c:val>
          <c:smooth val="0"/>
          <c:extLst>
            <c:ext xmlns:c16="http://schemas.microsoft.com/office/drawing/2014/chart" uri="{C3380CC4-5D6E-409C-BE32-E72D297353CC}">
              <c16:uniqueId val="{00000002-B3C2-424C-818A-DFD191A7EF60}"/>
            </c:ext>
          </c:extLst>
        </c:ser>
        <c:dLbls>
          <c:showLegendKey val="0"/>
          <c:showVal val="0"/>
          <c:showCatName val="0"/>
          <c:showSerName val="0"/>
          <c:showPercent val="0"/>
          <c:showBubbleSize val="0"/>
        </c:dLbls>
        <c:marker val="1"/>
        <c:smooth val="0"/>
        <c:axId val="176932672"/>
        <c:axId val="176930752"/>
      </c:lineChart>
      <c:catAx>
        <c:axId val="176932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76930752"/>
        <c:crosses val="autoZero"/>
        <c:auto val="1"/>
        <c:lblAlgn val="ctr"/>
        <c:lblOffset val="100"/>
        <c:noMultiLvlLbl val="0"/>
      </c:catAx>
      <c:valAx>
        <c:axId val="176930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76932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15-24</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Lit>
              <c:formatCode>General</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Lit>
          </c:cat>
          <c:val>
            <c:numLit>
              <c:formatCode>General</c:formatCode>
              <c:ptCount val="15"/>
              <c:pt idx="0">
                <c:v>3</c:v>
              </c:pt>
              <c:pt idx="1">
                <c:v>3</c:v>
              </c:pt>
              <c:pt idx="2">
                <c:v>3</c:v>
              </c:pt>
              <c:pt idx="3">
                <c:v>4</c:v>
              </c:pt>
              <c:pt idx="4">
                <c:v>6</c:v>
              </c:pt>
              <c:pt idx="5">
                <c:v>6</c:v>
              </c:pt>
              <c:pt idx="6">
                <c:v>5</c:v>
              </c:pt>
              <c:pt idx="7">
                <c:v>5</c:v>
              </c:pt>
              <c:pt idx="8">
                <c:v>3</c:v>
              </c:pt>
              <c:pt idx="9">
                <c:v>4</c:v>
              </c:pt>
              <c:pt idx="10">
                <c:v>3</c:v>
              </c:pt>
              <c:pt idx="11">
                <c:v>2</c:v>
              </c:pt>
              <c:pt idx="12">
                <c:v>3</c:v>
              </c:pt>
              <c:pt idx="13">
                <c:v>2</c:v>
              </c:pt>
              <c:pt idx="14">
                <c:v>2</c:v>
              </c:pt>
            </c:numLit>
          </c:val>
          <c:smooth val="0"/>
          <c:extLst>
            <c:ext xmlns:c16="http://schemas.microsoft.com/office/drawing/2014/chart" uri="{C3380CC4-5D6E-409C-BE32-E72D297353CC}">
              <c16:uniqueId val="{00000000-E1E1-406E-8D03-23BBF52E7340}"/>
            </c:ext>
          </c:extLst>
        </c:ser>
        <c:ser>
          <c:idx val="1"/>
          <c:order val="1"/>
          <c:tx>
            <c:v>25-54</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Lit>
              <c:formatCode>General</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Lit>
          </c:cat>
          <c:val>
            <c:numLit>
              <c:formatCode>General</c:formatCode>
              <c:ptCount val="15"/>
              <c:pt idx="0">
                <c:v>1</c:v>
              </c:pt>
              <c:pt idx="1">
                <c:v>1</c:v>
              </c:pt>
              <c:pt idx="2">
                <c:v>1</c:v>
              </c:pt>
              <c:pt idx="3">
                <c:v>1</c:v>
              </c:pt>
              <c:pt idx="4">
                <c:v>2</c:v>
              </c:pt>
              <c:pt idx="5">
                <c:v>2</c:v>
              </c:pt>
              <c:pt idx="6">
                <c:v>2</c:v>
              </c:pt>
              <c:pt idx="7">
                <c:v>2</c:v>
              </c:pt>
              <c:pt idx="8">
                <c:v>1</c:v>
              </c:pt>
              <c:pt idx="9">
                <c:v>1</c:v>
              </c:pt>
              <c:pt idx="10">
                <c:v>1</c:v>
              </c:pt>
              <c:pt idx="11">
                <c:v>1</c:v>
              </c:pt>
              <c:pt idx="12">
                <c:v>1</c:v>
              </c:pt>
              <c:pt idx="13">
                <c:v>1</c:v>
              </c:pt>
              <c:pt idx="14">
                <c:v>0</c:v>
              </c:pt>
            </c:numLit>
          </c:val>
          <c:smooth val="0"/>
          <c:extLst>
            <c:ext xmlns:c16="http://schemas.microsoft.com/office/drawing/2014/chart" uri="{C3380CC4-5D6E-409C-BE32-E72D297353CC}">
              <c16:uniqueId val="{00000001-E1E1-406E-8D03-23BBF52E7340}"/>
            </c:ext>
          </c:extLst>
        </c:ser>
        <c:ser>
          <c:idx val="2"/>
          <c:order val="2"/>
          <c:tx>
            <c:v>55-74</c:v>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Lit>
              <c:formatCode>General</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Lit>
          </c:cat>
          <c:val>
            <c:numLit>
              <c:formatCode>General</c:formatCode>
              <c:ptCount val="15"/>
              <c:pt idx="0">
                <c:v>1</c:v>
              </c:pt>
              <c:pt idx="1">
                <c:v>1</c:v>
              </c:pt>
              <c:pt idx="2">
                <c:v>1</c:v>
              </c:pt>
              <c:pt idx="3">
                <c:v>1</c:v>
              </c:pt>
              <c:pt idx="4">
                <c:v>1</c:v>
              </c:pt>
              <c:pt idx="5">
                <c:v>2</c:v>
              </c:pt>
              <c:pt idx="6">
                <c:v>1</c:v>
              </c:pt>
              <c:pt idx="7">
                <c:v>1</c:v>
              </c:pt>
              <c:pt idx="8">
                <c:v>1</c:v>
              </c:pt>
              <c:pt idx="9">
                <c:v>1</c:v>
              </c:pt>
              <c:pt idx="10">
                <c:v>1</c:v>
              </c:pt>
              <c:pt idx="11">
                <c:v>0</c:v>
              </c:pt>
              <c:pt idx="12">
                <c:v>0</c:v>
              </c:pt>
              <c:pt idx="13">
                <c:v>0</c:v>
              </c:pt>
              <c:pt idx="14">
                <c:v>0</c:v>
              </c:pt>
            </c:numLit>
          </c:val>
          <c:smooth val="0"/>
          <c:extLst>
            <c:ext xmlns:c16="http://schemas.microsoft.com/office/drawing/2014/chart" uri="{C3380CC4-5D6E-409C-BE32-E72D297353CC}">
              <c16:uniqueId val="{00000002-E1E1-406E-8D03-23BBF52E7340}"/>
            </c:ext>
          </c:extLst>
        </c:ser>
        <c:dLbls>
          <c:showLegendKey val="0"/>
          <c:showVal val="0"/>
          <c:showCatName val="0"/>
          <c:showSerName val="0"/>
          <c:showPercent val="0"/>
          <c:showBubbleSize val="0"/>
        </c:dLbls>
        <c:marker val="1"/>
        <c:smooth val="0"/>
        <c:axId val="427095807"/>
        <c:axId val="427093887"/>
      </c:lineChart>
      <c:catAx>
        <c:axId val="4270958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27093887"/>
        <c:crosses val="autoZero"/>
        <c:auto val="1"/>
        <c:lblAlgn val="ctr"/>
        <c:lblOffset val="100"/>
        <c:tickLblSkip val="2"/>
        <c:noMultiLvlLbl val="0"/>
      </c:catAx>
      <c:valAx>
        <c:axId val="42709388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270958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v>2021-2025</c:v>
          </c:tx>
          <c:spPr>
            <a:solidFill>
              <a:schemeClr val="accent2"/>
            </a:solidFill>
            <a:ln>
              <a:noFill/>
            </a:ln>
            <a:effectLst/>
          </c:spPr>
          <c:invertIfNegative val="0"/>
          <c:cat>
            <c:strLit>
              <c:ptCount val="7"/>
              <c:pt idx="0">
                <c:v>EU27 15-24</c:v>
              </c:pt>
              <c:pt idx="1">
                <c:v>EU27 25-54</c:v>
              </c:pt>
              <c:pt idx="2">
                <c:v>EU27 55-74</c:v>
              </c:pt>
              <c:pt idx="4">
                <c:v>SK 15-24</c:v>
              </c:pt>
              <c:pt idx="5">
                <c:v>SK 25-54</c:v>
              </c:pt>
              <c:pt idx="6">
                <c:v>SK 55-74</c:v>
              </c:pt>
            </c:strLit>
          </c:cat>
          <c:val>
            <c:numLit>
              <c:formatCode>General</c:formatCode>
              <c:ptCount val="7"/>
              <c:pt idx="0">
                <c:v>9.7333335876464844</c:v>
              </c:pt>
              <c:pt idx="1">
                <c:v>2.7333333492279053</c:v>
              </c:pt>
              <c:pt idx="2">
                <c:v>1</c:v>
              </c:pt>
              <c:pt idx="4">
                <c:v>2.3333332538604736</c:v>
              </c:pt>
              <c:pt idx="5">
                <c:v>0.80000001192092896</c:v>
              </c:pt>
              <c:pt idx="6">
                <c:v>0.20000000298023224</c:v>
              </c:pt>
            </c:numLit>
          </c:val>
          <c:extLst>
            <c:ext xmlns:c16="http://schemas.microsoft.com/office/drawing/2014/chart" uri="{C3380CC4-5D6E-409C-BE32-E72D297353CC}">
              <c16:uniqueId val="{00000000-3410-4033-B517-B29B5C80F511}"/>
            </c:ext>
          </c:extLst>
        </c:ser>
        <c:dLbls>
          <c:showLegendKey val="0"/>
          <c:showVal val="0"/>
          <c:showCatName val="0"/>
          <c:showSerName val="0"/>
          <c:showPercent val="0"/>
          <c:showBubbleSize val="0"/>
        </c:dLbls>
        <c:gapWidth val="80"/>
        <c:axId val="1599826048"/>
        <c:axId val="1599828448"/>
      </c:barChart>
      <c:lineChart>
        <c:grouping val="standard"/>
        <c:varyColors val="0"/>
        <c:ser>
          <c:idx val="0"/>
          <c:order val="0"/>
          <c:tx>
            <c:v>2011-2015</c:v>
          </c:tx>
          <c:spPr>
            <a:ln w="28575" cap="rnd">
              <a:noFill/>
              <a:round/>
            </a:ln>
            <a:effectLst/>
          </c:spPr>
          <c:marker>
            <c:symbol val="diamond"/>
            <c:size val="5"/>
            <c:spPr>
              <a:solidFill>
                <a:schemeClr val="accent1"/>
              </a:solidFill>
              <a:ln w="9525">
                <a:solidFill>
                  <a:schemeClr val="accent1"/>
                </a:solidFill>
              </a:ln>
              <a:effectLst/>
            </c:spPr>
          </c:marker>
          <c:cat>
            <c:strLit>
              <c:ptCount val="7"/>
              <c:pt idx="0">
                <c:v>EU27 15-24</c:v>
              </c:pt>
              <c:pt idx="1">
                <c:v>EU27 25-54</c:v>
              </c:pt>
              <c:pt idx="2">
                <c:v>EU27 55-74</c:v>
              </c:pt>
              <c:pt idx="4">
                <c:v>SK 15-24</c:v>
              </c:pt>
              <c:pt idx="5">
                <c:v>SK 25-54</c:v>
              </c:pt>
              <c:pt idx="6">
                <c:v>SK 55-74</c:v>
              </c:pt>
            </c:strLit>
          </c:cat>
          <c:val>
            <c:numLit>
              <c:formatCode>General</c:formatCode>
              <c:ptCount val="7"/>
              <c:pt idx="0">
                <c:v>8.8666667938232422</c:v>
              </c:pt>
              <c:pt idx="1">
                <c:v>2</c:v>
              </c:pt>
              <c:pt idx="2">
                <c:v>1</c:v>
              </c:pt>
              <c:pt idx="4">
                <c:v>3.8666665554046631</c:v>
              </c:pt>
              <c:pt idx="5">
                <c:v>1.2000000476837158</c:v>
              </c:pt>
              <c:pt idx="6">
                <c:v>1</c:v>
              </c:pt>
            </c:numLit>
          </c:val>
          <c:smooth val="0"/>
          <c:extLst>
            <c:ext xmlns:c16="http://schemas.microsoft.com/office/drawing/2014/chart" uri="{C3380CC4-5D6E-409C-BE32-E72D297353CC}">
              <c16:uniqueId val="{00000001-3410-4033-B517-B29B5C80F511}"/>
            </c:ext>
          </c:extLst>
        </c:ser>
        <c:dLbls>
          <c:showLegendKey val="0"/>
          <c:showVal val="0"/>
          <c:showCatName val="0"/>
          <c:showSerName val="0"/>
          <c:showPercent val="0"/>
          <c:showBubbleSize val="0"/>
        </c:dLbls>
        <c:marker val="1"/>
        <c:smooth val="0"/>
        <c:axId val="1599826048"/>
        <c:axId val="1599828448"/>
      </c:lineChart>
      <c:catAx>
        <c:axId val="1599826048"/>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99828448"/>
        <c:crosses val="autoZero"/>
        <c:auto val="1"/>
        <c:lblAlgn val="ctr"/>
        <c:lblOffset val="100"/>
        <c:noMultiLvlLbl val="0"/>
      </c:catAx>
      <c:valAx>
        <c:axId val="1599828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99826048"/>
        <c:crosses val="autoZero"/>
        <c:crossBetween val="between"/>
        <c:min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ent_birth_rate</c:v>
          </c:tx>
          <c:spPr>
            <a:ln w="38100" cap="rnd">
              <a:noFill/>
              <a:round/>
            </a:ln>
            <a:effectLst/>
          </c:spPr>
          <c:marker>
            <c:symbol val="circle"/>
            <c:size val="5"/>
            <c:spPr>
              <a:solidFill>
                <a:schemeClr val="accent1"/>
              </a:solidFill>
              <a:ln w="9525">
                <a:solidFill>
                  <a:schemeClr val="accent1"/>
                </a:solidFill>
              </a:ln>
              <a:effectLst/>
            </c:spPr>
          </c:marker>
          <c:trendline>
            <c:spPr>
              <a:ln w="19050" cap="rnd">
                <a:solidFill>
                  <a:schemeClr val="tx1"/>
                </a:solidFill>
                <a:prstDash val="sysDot"/>
              </a:ln>
              <a:effectLst/>
            </c:spPr>
            <c:trendlineType val="linear"/>
            <c:dispRSqr val="0"/>
            <c:dispEq val="0"/>
          </c:trendline>
          <c:xVal>
            <c:numLit>
              <c:formatCode>General</c:formatCode>
              <c:ptCount val="1121"/>
              <c:pt idx="0">
                <c:v>40.829185485839844</c:v>
              </c:pt>
              <c:pt idx="1">
                <c:v>36.960380554199219</c:v>
              </c:pt>
              <c:pt idx="2">
                <c:v>40.5906982421875</c:v>
              </c:pt>
              <c:pt idx="3">
                <c:v>33.960056304931641</c:v>
              </c:pt>
              <c:pt idx="4">
                <c:v>34.576736450195313</c:v>
              </c:pt>
              <c:pt idx="5">
                <c:v>34.122127532958984</c:v>
              </c:pt>
              <c:pt idx="6">
                <c:v>38.122367858886719</c:v>
              </c:pt>
              <c:pt idx="7">
                <c:v>38.668407440185547</c:v>
              </c:pt>
              <c:pt idx="8">
                <c:v>34.958072662353516</c:v>
              </c:pt>
              <c:pt idx="9">
                <c:v>33.774978637695313</c:v>
              </c:pt>
              <c:pt idx="10">
                <c:v>27.043994903564453</c:v>
              </c:pt>
              <c:pt idx="11">
                <c:v>36.054973602294922</c:v>
              </c:pt>
              <c:pt idx="12">
                <c:v>38.725780487060547</c:v>
              </c:pt>
              <c:pt idx="13">
                <c:v>38.366588592529297</c:v>
              </c:pt>
              <c:pt idx="14">
                <c:v>28.847812652587891</c:v>
              </c:pt>
              <c:pt idx="15">
                <c:v>37.670314788818359</c:v>
              </c:pt>
              <c:pt idx="16">
                <c:v>38.2882080078125</c:v>
              </c:pt>
              <c:pt idx="17">
                <c:v>36.698070526123047</c:v>
              </c:pt>
              <c:pt idx="18">
                <c:v>37.144451141357422</c:v>
              </c:pt>
              <c:pt idx="19">
                <c:v>38.453849792480469</c:v>
              </c:pt>
              <c:pt idx="20">
                <c:v>33.789848327636719</c:v>
              </c:pt>
              <c:pt idx="21">
                <c:v>31.815763473510742</c:v>
              </c:pt>
              <c:pt idx="22">
                <c:v>34.496681213378906</c:v>
              </c:pt>
              <c:pt idx="23">
                <c:v>34.797737121582031</c:v>
              </c:pt>
              <c:pt idx="24">
                <c:v>34.588554382324219</c:v>
              </c:pt>
              <c:pt idx="25">
                <c:v>36.230476379394531</c:v>
              </c:pt>
              <c:pt idx="26">
                <c:v>33.546043395996094</c:v>
              </c:pt>
              <c:pt idx="27">
                <c:v>32.081684112548828</c:v>
              </c:pt>
              <c:pt idx="28">
                <c:v>35.24609375</c:v>
              </c:pt>
              <c:pt idx="29">
                <c:v>30.354358673095703</c:v>
              </c:pt>
              <c:pt idx="30">
                <c:v>35.848800659179688</c:v>
              </c:pt>
              <c:pt idx="31">
                <c:v>31.840948104858398</c:v>
              </c:pt>
              <c:pt idx="32">
                <c:v>33.314140319824219</c:v>
              </c:pt>
              <c:pt idx="33">
                <c:v>32.592456817626953</c:v>
              </c:pt>
              <c:pt idx="34">
                <c:v>31.021696090698242</c:v>
              </c:pt>
              <c:pt idx="35">
                <c:v>43.020107269287109</c:v>
              </c:pt>
              <c:pt idx="36">
                <c:v>41.275966644287109</c:v>
              </c:pt>
              <c:pt idx="37">
                <c:v>38.484054565429688</c:v>
              </c:pt>
              <c:pt idx="38">
                <c:v>40.927314758300781</c:v>
              </c:pt>
              <c:pt idx="39">
                <c:v>40.605907440185547</c:v>
              </c:pt>
              <c:pt idx="40">
                <c:v>39.861171722412109</c:v>
              </c:pt>
              <c:pt idx="41">
                <c:v>41.993671417236328</c:v>
              </c:pt>
              <c:pt idx="42">
                <c:v>39.530838012695313</c:v>
              </c:pt>
              <c:pt idx="43">
                <c:v>40.344032287597656</c:v>
              </c:pt>
              <c:pt idx="44">
                <c:v>42.707225799560547</c:v>
              </c:pt>
              <c:pt idx="45">
                <c:v>32.675750732421875</c:v>
              </c:pt>
              <c:pt idx="46">
                <c:v>41.102832794189453</c:v>
              </c:pt>
              <c:pt idx="47">
                <c:v>39.257274627685547</c:v>
              </c:pt>
              <c:pt idx="48">
                <c:v>40.224632263183594</c:v>
              </c:pt>
              <c:pt idx="49">
                <c:v>35.658252716064453</c:v>
              </c:pt>
              <c:pt idx="50">
                <c:v>36.913326263427734</c:v>
              </c:pt>
              <c:pt idx="51">
                <c:v>41.546527862548828</c:v>
              </c:pt>
              <c:pt idx="52">
                <c:v>37.382522583007813</c:v>
              </c:pt>
              <c:pt idx="53">
                <c:v>28.915185928344727</c:v>
              </c:pt>
              <c:pt idx="54">
                <c:v>36.693180084228516</c:v>
              </c:pt>
              <c:pt idx="55">
                <c:v>36.581748962402344</c:v>
              </c:pt>
              <c:pt idx="56">
                <c:v>38.697902679443359</c:v>
              </c:pt>
              <c:pt idx="57">
                <c:v>41.054225921630859</c:v>
              </c:pt>
              <c:pt idx="58">
                <c:v>34.455432891845703</c:v>
              </c:pt>
              <c:pt idx="59">
                <c:v>39.650741577148438</c:v>
              </c:pt>
              <c:pt idx="60">
                <c:v>39.190990447998047</c:v>
              </c:pt>
              <c:pt idx="61">
                <c:v>44.766170501708984</c:v>
              </c:pt>
              <c:pt idx="62">
                <c:v>43.432880401611328</c:v>
              </c:pt>
              <c:pt idx="63">
                <c:v>28.36591911315918</c:v>
              </c:pt>
              <c:pt idx="64">
                <c:v>27.319612503051758</c:v>
              </c:pt>
              <c:pt idx="65">
                <c:v>29.530370712280273</c:v>
              </c:pt>
              <c:pt idx="66">
                <c:v>32.820106506347656</c:v>
              </c:pt>
              <c:pt idx="67">
                <c:v>31.253387451171875</c:v>
              </c:pt>
              <c:pt idx="68">
                <c:v>33.311210632324219</c:v>
              </c:pt>
              <c:pt idx="69">
                <c:v>32.088462829589844</c:v>
              </c:pt>
              <c:pt idx="70">
                <c:v>31.494657516479492</c:v>
              </c:pt>
              <c:pt idx="71">
                <c:v>32.932830810546875</c:v>
              </c:pt>
              <c:pt idx="72">
                <c:v>31.664863586425781</c:v>
              </c:pt>
              <c:pt idx="73">
                <c:v>32.875923156738281</c:v>
              </c:pt>
              <c:pt idx="74">
                <c:v>30.883007049560547</c:v>
              </c:pt>
              <c:pt idx="75">
                <c:v>32.935779571533203</c:v>
              </c:pt>
              <c:pt idx="76">
                <c:v>33.374294281005859</c:v>
              </c:pt>
              <c:pt idx="77">
                <c:v>33.365734100341797</c:v>
              </c:pt>
              <c:pt idx="78">
                <c:v>27.217994689941406</c:v>
              </c:pt>
              <c:pt idx="79">
                <c:v>33.312526702880859</c:v>
              </c:pt>
              <c:pt idx="80">
                <c:v>33.791580200195313</c:v>
              </c:pt>
              <c:pt idx="81">
                <c:v>35.798294067382813</c:v>
              </c:pt>
              <c:pt idx="82">
                <c:v>33.6429443359375</c:v>
              </c:pt>
              <c:pt idx="83">
                <c:v>35.332733154296875</c:v>
              </c:pt>
              <c:pt idx="84">
                <c:v>29.382413864135742</c:v>
              </c:pt>
              <c:pt idx="85">
                <c:v>34.795272827148438</c:v>
              </c:pt>
              <c:pt idx="86">
                <c:v>35.503490447998047</c:v>
              </c:pt>
              <c:pt idx="87">
                <c:v>35.236980438232422</c:v>
              </c:pt>
              <c:pt idx="88">
                <c:v>38.764423370361328</c:v>
              </c:pt>
              <c:pt idx="89">
                <c:v>35.461685180664063</c:v>
              </c:pt>
              <c:pt idx="90">
                <c:v>35.372428894042969</c:v>
              </c:pt>
              <c:pt idx="91">
                <c:v>39.245437622070313</c:v>
              </c:pt>
              <c:pt idx="92">
                <c:v>29.389766693115234</c:v>
              </c:pt>
              <c:pt idx="93">
                <c:v>36.643814086914063</c:v>
              </c:pt>
              <c:pt idx="94">
                <c:v>37.868740081787109</c:v>
              </c:pt>
              <c:pt idx="95">
                <c:v>24.380849838256836</c:v>
              </c:pt>
              <c:pt idx="96">
                <c:v>29.124513626098633</c:v>
              </c:pt>
              <c:pt idx="97">
                <c:v>38.437042236328125</c:v>
              </c:pt>
              <c:pt idx="98">
                <c:v>36.627796173095703</c:v>
              </c:pt>
              <c:pt idx="99">
                <c:v>31.411783218383789</c:v>
              </c:pt>
              <c:pt idx="100">
                <c:v>36.992706298828125</c:v>
              </c:pt>
              <c:pt idx="101">
                <c:v>37.233833312988281</c:v>
              </c:pt>
              <c:pt idx="102">
                <c:v>36.573631286621094</c:v>
              </c:pt>
              <c:pt idx="103">
                <c:v>27.069295883178711</c:v>
              </c:pt>
              <c:pt idx="104">
                <c:v>37.366043090820313</c:v>
              </c:pt>
              <c:pt idx="105">
                <c:v>37.078132629394531</c:v>
              </c:pt>
              <c:pt idx="106">
                <c:v>36.543445587158203</c:v>
              </c:pt>
              <c:pt idx="107">
                <c:v>36.754325866699219</c:v>
              </c:pt>
              <c:pt idx="108">
                <c:v>36.203765869140625</c:v>
              </c:pt>
              <c:pt idx="109">
                <c:v>34.223865509033203</c:v>
              </c:pt>
              <c:pt idx="110">
                <c:v>34.619102478027344</c:v>
              </c:pt>
              <c:pt idx="111">
                <c:v>36.05181884765625</c:v>
              </c:pt>
              <c:pt idx="112">
                <c:v>37.167911529541016</c:v>
              </c:pt>
              <c:pt idx="113">
                <c:v>35.25054931640625</c:v>
              </c:pt>
              <c:pt idx="114">
                <c:v>31.389762878417969</c:v>
              </c:pt>
              <c:pt idx="115">
                <c:v>37.444919586181641</c:v>
              </c:pt>
              <c:pt idx="116">
                <c:v>28.555196762084961</c:v>
              </c:pt>
              <c:pt idx="117">
                <c:v>34.687641143798828</c:v>
              </c:pt>
              <c:pt idx="118">
                <c:v>34.355216979980469</c:v>
              </c:pt>
              <c:pt idx="119">
                <c:v>36.882022857666016</c:v>
              </c:pt>
              <c:pt idx="120">
                <c:v>34.667953491210938</c:v>
              </c:pt>
              <c:pt idx="121">
                <c:v>36.651657104492188</c:v>
              </c:pt>
              <c:pt idx="122">
                <c:v>29.484430313110352</c:v>
              </c:pt>
              <c:pt idx="123">
                <c:v>25.858091354370117</c:v>
              </c:pt>
              <c:pt idx="124">
                <c:v>31.026422500610352</c:v>
              </c:pt>
              <c:pt idx="125">
                <c:v>36.798007965087891</c:v>
              </c:pt>
              <c:pt idx="126">
                <c:v>36.020347595214844</c:v>
              </c:pt>
              <c:pt idx="127">
                <c:v>35.903434753417969</c:v>
              </c:pt>
              <c:pt idx="128">
                <c:v>33.236835479736328</c:v>
              </c:pt>
              <c:pt idx="129">
                <c:v>32.865413665771484</c:v>
              </c:pt>
              <c:pt idx="130">
                <c:v>33.805675506591797</c:v>
              </c:pt>
              <c:pt idx="131">
                <c:v>33.298782348632813</c:v>
              </c:pt>
              <c:pt idx="132">
                <c:v>30.346952438354492</c:v>
              </c:pt>
              <c:pt idx="133">
                <c:v>33.993873596191406</c:v>
              </c:pt>
              <c:pt idx="134">
                <c:v>38.034908294677734</c:v>
              </c:pt>
              <c:pt idx="135">
                <c:v>36.840278625488281</c:v>
              </c:pt>
              <c:pt idx="136">
                <c:v>36.587985992431641</c:v>
              </c:pt>
              <c:pt idx="137">
                <c:v>35.069263458251953</c:v>
              </c:pt>
              <c:pt idx="138">
                <c:v>31.991992950439453</c:v>
              </c:pt>
              <c:pt idx="139">
                <c:v>34.98095703125</c:v>
              </c:pt>
              <c:pt idx="140">
                <c:v>34.031150817871094</c:v>
              </c:pt>
              <c:pt idx="141">
                <c:v>36.734962463378906</c:v>
              </c:pt>
              <c:pt idx="142">
                <c:v>36.856662750244141</c:v>
              </c:pt>
              <c:pt idx="143">
                <c:v>37.783382415771484</c:v>
              </c:pt>
              <c:pt idx="144">
                <c:v>37.031341552734375</c:v>
              </c:pt>
              <c:pt idx="145">
                <c:v>31.273660659790039</c:v>
              </c:pt>
              <c:pt idx="146">
                <c:v>31.226406097412109</c:v>
              </c:pt>
              <c:pt idx="147">
                <c:v>34.225780487060547</c:v>
              </c:pt>
              <c:pt idx="148">
                <c:v>36.163093566894531</c:v>
              </c:pt>
              <c:pt idx="149">
                <c:v>40.540721893310547</c:v>
              </c:pt>
              <c:pt idx="150">
                <c:v>34.552238464355469</c:v>
              </c:pt>
              <c:pt idx="151">
                <c:v>35.448932647705078</c:v>
              </c:pt>
              <c:pt idx="152">
                <c:v>38.761627197265625</c:v>
              </c:pt>
              <c:pt idx="153">
                <c:v>39.671955108642578</c:v>
              </c:pt>
              <c:pt idx="154">
                <c:v>37.493637084960938</c:v>
              </c:pt>
              <c:pt idx="155">
                <c:v>36.762916564941406</c:v>
              </c:pt>
              <c:pt idx="156">
                <c:v>34.857822418212891</c:v>
              </c:pt>
              <c:pt idx="157">
                <c:v>37.045799255371094</c:v>
              </c:pt>
              <c:pt idx="158">
                <c:v>26.608154296875</c:v>
              </c:pt>
              <c:pt idx="159">
                <c:v>35.841026306152344</c:v>
              </c:pt>
              <c:pt idx="160">
                <c:v>39.185997009277344</c:v>
              </c:pt>
              <c:pt idx="161">
                <c:v>38.302227020263672</c:v>
              </c:pt>
              <c:pt idx="162">
                <c:v>36.176639556884766</c:v>
              </c:pt>
              <c:pt idx="163">
                <c:v>38.823642730712891</c:v>
              </c:pt>
              <c:pt idx="164">
                <c:v>36.828231811523438</c:v>
              </c:pt>
              <c:pt idx="165">
                <c:v>36.533504486083984</c:v>
              </c:pt>
              <c:pt idx="166">
                <c:v>39.71624755859375</c:v>
              </c:pt>
              <c:pt idx="167">
                <c:v>30.169662475585938</c:v>
              </c:pt>
              <c:pt idx="168">
                <c:v>31.509920120239258</c:v>
              </c:pt>
              <c:pt idx="169">
                <c:v>35.66265869140625</c:v>
              </c:pt>
              <c:pt idx="170">
                <c:v>35.776077270507813</c:v>
              </c:pt>
              <c:pt idx="171">
                <c:v>37.732959747314453</c:v>
              </c:pt>
              <c:pt idx="172">
                <c:v>39.819561004638672</c:v>
              </c:pt>
              <c:pt idx="173">
                <c:v>40.457881927490234</c:v>
              </c:pt>
              <c:pt idx="174">
                <c:v>38.568412780761719</c:v>
              </c:pt>
              <c:pt idx="175">
                <c:v>41.741588592529297</c:v>
              </c:pt>
              <c:pt idx="176">
                <c:v>41.674053192138672</c:v>
              </c:pt>
              <c:pt idx="177">
                <c:v>40.791217803955078</c:v>
              </c:pt>
              <c:pt idx="178">
                <c:v>39.434188842773438</c:v>
              </c:pt>
              <c:pt idx="179">
                <c:v>42.027061462402344</c:v>
              </c:pt>
              <c:pt idx="180">
                <c:v>35.505641937255859</c:v>
              </c:pt>
              <c:pt idx="181">
                <c:v>28.214792251586914</c:v>
              </c:pt>
              <c:pt idx="182">
                <c:v>32.363674163818359</c:v>
              </c:pt>
              <c:pt idx="183">
                <c:v>30.570117950439453</c:v>
              </c:pt>
              <c:pt idx="184">
                <c:v>36.693561553955078</c:v>
              </c:pt>
              <c:pt idx="185">
                <c:v>36.814994812011719</c:v>
              </c:pt>
              <c:pt idx="186">
                <c:v>37.001655578613281</c:v>
              </c:pt>
              <c:pt idx="187">
                <c:v>38.042274475097656</c:v>
              </c:pt>
              <c:pt idx="188">
                <c:v>37.970787048339844</c:v>
              </c:pt>
              <c:pt idx="189">
                <c:v>38.493274688720703</c:v>
              </c:pt>
              <c:pt idx="190">
                <c:v>37.893688201904297</c:v>
              </c:pt>
              <c:pt idx="191">
                <c:v>38.290000915527344</c:v>
              </c:pt>
              <c:pt idx="192">
                <c:v>34.562473297119141</c:v>
              </c:pt>
              <c:pt idx="193">
                <c:v>34.966773986816406</c:v>
              </c:pt>
              <c:pt idx="194">
                <c:v>28.471225738525391</c:v>
              </c:pt>
              <c:pt idx="195">
                <c:v>39.123497009277344</c:v>
              </c:pt>
              <c:pt idx="196">
                <c:v>41.220417022705078</c:v>
              </c:pt>
              <c:pt idx="197">
                <c:v>39.990955352783203</c:v>
              </c:pt>
              <c:pt idx="198">
                <c:v>39.870365142822266</c:v>
              </c:pt>
              <c:pt idx="199">
                <c:v>37.469764709472656</c:v>
              </c:pt>
              <c:pt idx="200">
                <c:v>38.425392150878906</c:v>
              </c:pt>
              <c:pt idx="201">
                <c:v>40.534355163574219</c:v>
              </c:pt>
              <c:pt idx="202">
                <c:v>39.01715087890625</c:v>
              </c:pt>
              <c:pt idx="203">
                <c:v>38.640411376953125</c:v>
              </c:pt>
              <c:pt idx="204">
                <c:v>29.227544784545898</c:v>
              </c:pt>
              <c:pt idx="205">
                <c:v>35.654266357421875</c:v>
              </c:pt>
              <c:pt idx="206">
                <c:v>32.483646392822266</c:v>
              </c:pt>
              <c:pt idx="207">
                <c:v>34.246532440185547</c:v>
              </c:pt>
              <c:pt idx="208">
                <c:v>35.967849731445313</c:v>
              </c:pt>
              <c:pt idx="209">
                <c:v>36.034103393554688</c:v>
              </c:pt>
              <c:pt idx="210">
                <c:v>36.474018096923828</c:v>
              </c:pt>
              <c:pt idx="211">
                <c:v>35.201744079589844</c:v>
              </c:pt>
              <c:pt idx="212">
                <c:v>33.642745971679688</c:v>
              </c:pt>
              <c:pt idx="213">
                <c:v>37.060050964355469</c:v>
              </c:pt>
              <c:pt idx="214">
                <c:v>36.760368347167969</c:v>
              </c:pt>
              <c:pt idx="215">
                <c:v>35.876617431640625</c:v>
              </c:pt>
              <c:pt idx="216">
                <c:v>35.761058807373047</c:v>
              </c:pt>
              <c:pt idx="217">
                <c:v>37.929103851318359</c:v>
              </c:pt>
              <c:pt idx="218">
                <c:v>29.877986907958984</c:v>
              </c:pt>
              <c:pt idx="219">
                <c:v>40.141254425048828</c:v>
              </c:pt>
              <c:pt idx="220">
                <c:v>40.089393615722656</c:v>
              </c:pt>
              <c:pt idx="221">
                <c:v>41.841133117675781</c:v>
              </c:pt>
              <c:pt idx="222">
                <c:v>30.847906112670898</c:v>
              </c:pt>
              <c:pt idx="223">
                <c:v>41.377708435058594</c:v>
              </c:pt>
              <c:pt idx="224">
                <c:v>40.217330932617188</c:v>
              </c:pt>
              <c:pt idx="225">
                <c:v>46.645584106445313</c:v>
              </c:pt>
              <c:pt idx="226">
                <c:v>40.387863159179688</c:v>
              </c:pt>
              <c:pt idx="227">
                <c:v>43.444866180419922</c:v>
              </c:pt>
              <c:pt idx="228">
                <c:v>40.848381042480469</c:v>
              </c:pt>
              <c:pt idx="229">
                <c:v>45.306243896484375</c:v>
              </c:pt>
              <c:pt idx="230">
                <c:v>44.046367645263672</c:v>
              </c:pt>
              <c:pt idx="231">
                <c:v>45.004234313964844</c:v>
              </c:pt>
              <c:pt idx="232">
                <c:v>41.87591552734375</c:v>
              </c:pt>
              <c:pt idx="233">
                <c:v>46.359352111816406</c:v>
              </c:pt>
              <c:pt idx="234">
                <c:v>48.481155395507813</c:v>
              </c:pt>
              <c:pt idx="235">
                <c:v>39.043163299560547</c:v>
              </c:pt>
              <c:pt idx="236">
                <c:v>47.38629150390625</c:v>
              </c:pt>
              <c:pt idx="237">
                <c:v>31.936395645141602</c:v>
              </c:pt>
              <c:pt idx="238">
                <c:v>34.014972686767578</c:v>
              </c:pt>
              <c:pt idx="239">
                <c:v>28.446699142456055</c:v>
              </c:pt>
              <c:pt idx="240">
                <c:v>27.157865524291992</c:v>
              </c:pt>
              <c:pt idx="241">
                <c:v>26.340417861938477</c:v>
              </c:pt>
              <c:pt idx="242">
                <c:v>27.436155319213867</c:v>
              </c:pt>
              <c:pt idx="243">
                <c:v>31.409664154052734</c:v>
              </c:pt>
              <c:pt idx="244">
                <c:v>38.359077453613281</c:v>
              </c:pt>
              <c:pt idx="245">
                <c:v>36.755058288574219</c:v>
              </c:pt>
              <c:pt idx="246">
                <c:v>33.1151123046875</c:v>
              </c:pt>
              <c:pt idx="247">
                <c:v>36.586887359619141</c:v>
              </c:pt>
              <c:pt idx="248">
                <c:v>36.481494903564453</c:v>
              </c:pt>
              <c:pt idx="249">
                <c:v>34.649253845214844</c:v>
              </c:pt>
              <c:pt idx="250">
                <c:v>39.963356018066406</c:v>
              </c:pt>
              <c:pt idx="251">
                <c:v>34.716140747070313</c:v>
              </c:pt>
              <c:pt idx="252">
                <c:v>38.921665191650391</c:v>
              </c:pt>
              <c:pt idx="253">
                <c:v>36.608406066894531</c:v>
              </c:pt>
              <c:pt idx="254">
                <c:v>32.918903350830078</c:v>
              </c:pt>
              <c:pt idx="255">
                <c:v>37.662391662597656</c:v>
              </c:pt>
              <c:pt idx="256">
                <c:v>37.834953308105469</c:v>
              </c:pt>
              <c:pt idx="257">
                <c:v>33.882205963134766</c:v>
              </c:pt>
              <c:pt idx="258">
                <c:v>42.050483703613281</c:v>
              </c:pt>
              <c:pt idx="259">
                <c:v>31.082517623901367</c:v>
              </c:pt>
              <c:pt idx="260">
                <c:v>35.948699951171875</c:v>
              </c:pt>
              <c:pt idx="261">
                <c:v>39.443119049072266</c:v>
              </c:pt>
              <c:pt idx="262">
                <c:v>40.2110595703125</c:v>
              </c:pt>
              <c:pt idx="263">
                <c:v>39.447269439697266</c:v>
              </c:pt>
              <c:pt idx="264">
                <c:v>39.480949401855469</c:v>
              </c:pt>
              <c:pt idx="265">
                <c:v>41.399368286132813</c:v>
              </c:pt>
              <c:pt idx="266">
                <c:v>34.779773712158203</c:v>
              </c:pt>
              <c:pt idx="267">
                <c:v>38.408653259277344</c:v>
              </c:pt>
              <c:pt idx="268">
                <c:v>46.500087738037109</c:v>
              </c:pt>
              <c:pt idx="269">
                <c:v>44.490638732910156</c:v>
              </c:pt>
              <c:pt idx="270">
                <c:v>45.729141235351563</c:v>
              </c:pt>
              <c:pt idx="271">
                <c:v>42.523796081542969</c:v>
              </c:pt>
              <c:pt idx="272">
                <c:v>44.159652709960938</c:v>
              </c:pt>
              <c:pt idx="273">
                <c:v>44.835762023925781</c:v>
              </c:pt>
              <c:pt idx="274">
                <c:v>31.328639984130859</c:v>
              </c:pt>
              <c:pt idx="275">
                <c:v>36.135410308837891</c:v>
              </c:pt>
              <c:pt idx="276">
                <c:v>33.783653259277344</c:v>
              </c:pt>
              <c:pt idx="277">
                <c:v>38.343208312988281</c:v>
              </c:pt>
              <c:pt idx="278">
                <c:v>41.299701690673828</c:v>
              </c:pt>
              <c:pt idx="279">
                <c:v>39.491401672363281</c:v>
              </c:pt>
              <c:pt idx="280">
                <c:v>41.800949096679688</c:v>
              </c:pt>
              <c:pt idx="281">
                <c:v>37.308509826660156</c:v>
              </c:pt>
              <c:pt idx="282">
                <c:v>39.712715148925781</c:v>
              </c:pt>
              <c:pt idx="283">
                <c:v>36.546421051025391</c:v>
              </c:pt>
              <c:pt idx="284">
                <c:v>38.494285583496094</c:v>
              </c:pt>
              <c:pt idx="285">
                <c:v>39.981552124023438</c:v>
              </c:pt>
              <c:pt idx="286">
                <c:v>37.857692718505859</c:v>
              </c:pt>
              <c:pt idx="287">
                <c:v>41.202831268310547</c:v>
              </c:pt>
              <c:pt idx="288">
                <c:v>38.920543670654297</c:v>
              </c:pt>
              <c:pt idx="289">
                <c:v>39.908618927001953</c:v>
              </c:pt>
              <c:pt idx="290">
                <c:v>33.792633056640625</c:v>
              </c:pt>
              <c:pt idx="291">
                <c:v>38.373397827148438</c:v>
              </c:pt>
              <c:pt idx="292">
                <c:v>41.088973999023438</c:v>
              </c:pt>
              <c:pt idx="293">
                <c:v>37.299873352050781</c:v>
              </c:pt>
              <c:pt idx="294">
                <c:v>44.422126770019531</c:v>
              </c:pt>
              <c:pt idx="295">
                <c:v>35.543277740478516</c:v>
              </c:pt>
              <c:pt idx="296">
                <c:v>40.112354278564453</c:v>
              </c:pt>
              <c:pt idx="297">
                <c:v>37.661022186279297</c:v>
              </c:pt>
              <c:pt idx="298">
                <c:v>37.593143463134766</c:v>
              </c:pt>
              <c:pt idx="299">
                <c:v>36.436847686767578</c:v>
              </c:pt>
              <c:pt idx="300">
                <c:v>41.082420349121094</c:v>
              </c:pt>
              <c:pt idx="301">
                <c:v>37.874069213867188</c:v>
              </c:pt>
              <c:pt idx="302">
                <c:v>35.454395294189453</c:v>
              </c:pt>
              <c:pt idx="303">
                <c:v>34.473819732666016</c:v>
              </c:pt>
              <c:pt idx="304">
                <c:v>31.663137435913086</c:v>
              </c:pt>
              <c:pt idx="305">
                <c:v>29.075708389282227</c:v>
              </c:pt>
              <c:pt idx="306">
                <c:v>37.509136199951172</c:v>
              </c:pt>
              <c:pt idx="307">
                <c:v>38.462776184082031</c:v>
              </c:pt>
              <c:pt idx="308">
                <c:v>39.893180847167969</c:v>
              </c:pt>
              <c:pt idx="309">
                <c:v>32.506488800048828</c:v>
              </c:pt>
              <c:pt idx="310">
                <c:v>34.944828033447266</c:v>
              </c:pt>
              <c:pt idx="311">
                <c:v>41.298122406005859</c:v>
              </c:pt>
              <c:pt idx="312">
                <c:v>36.261810302734375</c:v>
              </c:pt>
              <c:pt idx="313">
                <c:v>37.368209838867188</c:v>
              </c:pt>
              <c:pt idx="314">
                <c:v>38.113597869873047</c:v>
              </c:pt>
              <c:pt idx="315">
                <c:v>37.288799285888672</c:v>
              </c:pt>
              <c:pt idx="316">
                <c:v>32.398674011230469</c:v>
              </c:pt>
              <c:pt idx="317">
                <c:v>39.852886199951172</c:v>
              </c:pt>
              <c:pt idx="318">
                <c:v>41.557170867919922</c:v>
              </c:pt>
              <c:pt idx="319">
                <c:v>29.797515869140625</c:v>
              </c:pt>
              <c:pt idx="320">
                <c:v>33.301868438720703</c:v>
              </c:pt>
              <c:pt idx="321">
                <c:v>33.947345733642578</c:v>
              </c:pt>
              <c:pt idx="322">
                <c:v>35.433673858642578</c:v>
              </c:pt>
              <c:pt idx="323">
                <c:v>34.911590576171875</c:v>
              </c:pt>
              <c:pt idx="324">
                <c:v>37.163223266601563</c:v>
              </c:pt>
              <c:pt idx="325">
                <c:v>36.800651550292969</c:v>
              </c:pt>
              <c:pt idx="326">
                <c:v>35.994583129882813</c:v>
              </c:pt>
              <c:pt idx="327">
                <c:v>36.098739624023438</c:v>
              </c:pt>
              <c:pt idx="328">
                <c:v>33.682018280029297</c:v>
              </c:pt>
              <c:pt idx="329">
                <c:v>36.855491638183594</c:v>
              </c:pt>
              <c:pt idx="330">
                <c:v>38.262668609619141</c:v>
              </c:pt>
              <c:pt idx="331">
                <c:v>37.072250366210938</c:v>
              </c:pt>
              <c:pt idx="332">
                <c:v>39.647747039794922</c:v>
              </c:pt>
              <c:pt idx="333">
                <c:v>40.112705230712891</c:v>
              </c:pt>
              <c:pt idx="334">
                <c:v>29.674663543701172</c:v>
              </c:pt>
              <c:pt idx="335">
                <c:v>28.824884414672852</c:v>
              </c:pt>
              <c:pt idx="336">
                <c:v>34.618019104003906</c:v>
              </c:pt>
              <c:pt idx="337">
                <c:v>37.116245269775391</c:v>
              </c:pt>
              <c:pt idx="338">
                <c:v>36.148971557617188</c:v>
              </c:pt>
              <c:pt idx="339">
                <c:v>39.1998291015625</c:v>
              </c:pt>
              <c:pt idx="340">
                <c:v>38.079433441162109</c:v>
              </c:pt>
              <c:pt idx="341">
                <c:v>37.677394866943359</c:v>
              </c:pt>
              <c:pt idx="342">
                <c:v>38.998409271240234</c:v>
              </c:pt>
              <c:pt idx="343">
                <c:v>37.485157012939453</c:v>
              </c:pt>
              <c:pt idx="344">
                <c:v>32.661514282226563</c:v>
              </c:pt>
              <c:pt idx="345">
                <c:v>38.514591217041016</c:v>
              </c:pt>
              <c:pt idx="346">
                <c:v>33.899002075195313</c:v>
              </c:pt>
              <c:pt idx="347">
                <c:v>28.560934066772461</c:v>
              </c:pt>
              <c:pt idx="348">
                <c:v>35.936107635498047</c:v>
              </c:pt>
              <c:pt idx="349">
                <c:v>38.909072875976563</c:v>
              </c:pt>
              <c:pt idx="350">
                <c:v>38.287498474121094</c:v>
              </c:pt>
              <c:pt idx="351">
                <c:v>36.479682922363281</c:v>
              </c:pt>
              <c:pt idx="352">
                <c:v>37.178318023681641</c:v>
              </c:pt>
              <c:pt idx="353">
                <c:v>31.333932876586914</c:v>
              </c:pt>
              <c:pt idx="354">
                <c:v>35.283561706542969</c:v>
              </c:pt>
              <c:pt idx="355">
                <c:v>37.196735382080078</c:v>
              </c:pt>
              <c:pt idx="356">
                <c:v>39.845401763916016</c:v>
              </c:pt>
              <c:pt idx="357">
                <c:v>37.838134765625</c:v>
              </c:pt>
              <c:pt idx="358">
                <c:v>37.177272796630859</c:v>
              </c:pt>
              <c:pt idx="359">
                <c:v>33.737167358398438</c:v>
              </c:pt>
              <c:pt idx="360">
                <c:v>34.163288116455078</c:v>
              </c:pt>
              <c:pt idx="361">
                <c:v>32.532016754150391</c:v>
              </c:pt>
              <c:pt idx="362">
                <c:v>34.851104736328125</c:v>
              </c:pt>
              <c:pt idx="363">
                <c:v>34.34771728515625</c:v>
              </c:pt>
              <c:pt idx="364">
                <c:v>35.002700805664063</c:v>
              </c:pt>
              <c:pt idx="365">
                <c:v>39.244331359863281</c:v>
              </c:pt>
              <c:pt idx="366">
                <c:v>38.472755432128906</c:v>
              </c:pt>
              <c:pt idx="367">
                <c:v>38.045074462890625</c:v>
              </c:pt>
              <c:pt idx="368">
                <c:v>37.126724243164063</c:v>
              </c:pt>
              <c:pt idx="369">
                <c:v>36.430011749267578</c:v>
              </c:pt>
              <c:pt idx="370">
                <c:v>37.742530822753906</c:v>
              </c:pt>
              <c:pt idx="371">
                <c:v>38.401996612548828</c:v>
              </c:pt>
              <c:pt idx="372">
                <c:v>31.911870956420898</c:v>
              </c:pt>
              <c:pt idx="373">
                <c:v>40.429458618164063</c:v>
              </c:pt>
              <c:pt idx="374">
                <c:v>38.750392913818359</c:v>
              </c:pt>
              <c:pt idx="375">
                <c:v>39.553749084472656</c:v>
              </c:pt>
              <c:pt idx="376">
                <c:v>40.59039306640625</c:v>
              </c:pt>
              <c:pt idx="377">
                <c:v>38.412288665771484</c:v>
              </c:pt>
              <c:pt idx="378">
                <c:v>38.555923461914063</c:v>
              </c:pt>
              <c:pt idx="379">
                <c:v>39.678897857666016</c:v>
              </c:pt>
              <c:pt idx="380">
                <c:v>38.127296447753906</c:v>
              </c:pt>
              <c:pt idx="381">
                <c:v>41.522747039794922</c:v>
              </c:pt>
              <c:pt idx="382">
                <c:v>39.998744964599609</c:v>
              </c:pt>
              <c:pt idx="383">
                <c:v>30.084592819213867</c:v>
              </c:pt>
              <c:pt idx="384">
                <c:v>39.636379241943359</c:v>
              </c:pt>
              <c:pt idx="385">
                <c:v>37.661155700683594</c:v>
              </c:pt>
              <c:pt idx="386">
                <c:v>41.790580749511719</c:v>
              </c:pt>
              <c:pt idx="387">
                <c:v>37.793262481689453</c:v>
              </c:pt>
              <c:pt idx="388">
                <c:v>35.7205810546875</c:v>
              </c:pt>
              <c:pt idx="389">
                <c:v>32.737434387207031</c:v>
              </c:pt>
              <c:pt idx="390">
                <c:v>33.048377990722656</c:v>
              </c:pt>
              <c:pt idx="391">
                <c:v>31.308300018310547</c:v>
              </c:pt>
              <c:pt idx="392">
                <c:v>26.806674957275391</c:v>
              </c:pt>
              <c:pt idx="393">
                <c:v>39.989711761474609</c:v>
              </c:pt>
              <c:pt idx="394">
                <c:v>39.750682830810547</c:v>
              </c:pt>
              <c:pt idx="395">
                <c:v>37.459178924560547</c:v>
              </c:pt>
              <c:pt idx="396">
                <c:v>34.387279510498047</c:v>
              </c:pt>
              <c:pt idx="397">
                <c:v>38.366119384765625</c:v>
              </c:pt>
              <c:pt idx="398">
                <c:v>38.845161437988281</c:v>
              </c:pt>
              <c:pt idx="399">
                <c:v>41.788364410400391</c:v>
              </c:pt>
              <c:pt idx="400">
                <c:v>40.690757751464844</c:v>
              </c:pt>
              <c:pt idx="401">
                <c:v>36.823322296142578</c:v>
              </c:pt>
              <c:pt idx="402">
                <c:v>39.733242034912109</c:v>
              </c:pt>
              <c:pt idx="403">
                <c:v>42.066398620605469</c:v>
              </c:pt>
              <c:pt idx="404">
                <c:v>41.198329925537109</c:v>
              </c:pt>
              <c:pt idx="405">
                <c:v>39.451122283935547</c:v>
              </c:pt>
              <c:pt idx="406">
                <c:v>38.381446838378906</c:v>
              </c:pt>
              <c:pt idx="407">
                <c:v>44.042896270751953</c:v>
              </c:pt>
              <c:pt idx="408">
                <c:v>37.2508544921875</c:v>
              </c:pt>
              <c:pt idx="409">
                <c:v>39.84063720703125</c:v>
              </c:pt>
              <c:pt idx="410">
                <c:v>40.906436920166016</c:v>
              </c:pt>
              <c:pt idx="411">
                <c:v>40.733894348144531</c:v>
              </c:pt>
              <c:pt idx="412">
                <c:v>41.368625640869141</c:v>
              </c:pt>
              <c:pt idx="413">
                <c:v>43.144416809082031</c:v>
              </c:pt>
              <c:pt idx="414">
                <c:v>29.449850082397461</c:v>
              </c:pt>
              <c:pt idx="415">
                <c:v>43.895160675048828</c:v>
              </c:pt>
              <c:pt idx="416">
                <c:v>45.561588287353516</c:v>
              </c:pt>
              <c:pt idx="417">
                <c:v>42.948207855224609</c:v>
              </c:pt>
              <c:pt idx="418">
                <c:v>41.706535339355469</c:v>
              </c:pt>
              <c:pt idx="419">
                <c:v>37.132305145263672</c:v>
              </c:pt>
              <c:pt idx="420">
                <c:v>45.152622222900391</c:v>
              </c:pt>
              <c:pt idx="421">
                <c:v>43.308761596679688</c:v>
              </c:pt>
              <c:pt idx="422">
                <c:v>44.554702758789063</c:v>
              </c:pt>
              <c:pt idx="423">
                <c:v>43.326595306396484</c:v>
              </c:pt>
              <c:pt idx="424">
                <c:v>26.972755432128906</c:v>
              </c:pt>
              <c:pt idx="425">
                <c:v>42.676731109619141</c:v>
              </c:pt>
              <c:pt idx="426">
                <c:v>42.462333679199219</c:v>
              </c:pt>
              <c:pt idx="427">
                <c:v>45.120323181152344</c:v>
              </c:pt>
              <c:pt idx="428">
                <c:v>33.118476867675781</c:v>
              </c:pt>
              <c:pt idx="429">
                <c:v>33.880546569824219</c:v>
              </c:pt>
              <c:pt idx="430">
                <c:v>44.740554809570313</c:v>
              </c:pt>
              <c:pt idx="431">
                <c:v>44.655792236328125</c:v>
              </c:pt>
              <c:pt idx="432">
                <c:v>45.055061340332031</c:v>
              </c:pt>
              <c:pt idx="433">
                <c:v>43.183799743652344</c:v>
              </c:pt>
              <c:pt idx="434">
                <c:v>44.608654022216797</c:v>
              </c:pt>
              <c:pt idx="435">
                <c:v>44.829776763916016</c:v>
              </c:pt>
              <c:pt idx="436">
                <c:v>47.073238372802734</c:v>
              </c:pt>
              <c:pt idx="437">
                <c:v>43.023460388183594</c:v>
              </c:pt>
              <c:pt idx="438">
                <c:v>44.584682464599609</c:v>
              </c:pt>
              <c:pt idx="439">
                <c:v>45.543567657470703</c:v>
              </c:pt>
              <c:pt idx="440">
                <c:v>46.246208190917969</c:v>
              </c:pt>
              <c:pt idx="441">
                <c:v>29.908208847045898</c:v>
              </c:pt>
              <c:pt idx="442">
                <c:v>29.288787841796875</c:v>
              </c:pt>
              <c:pt idx="443">
                <c:v>34.608814239501953</c:v>
              </c:pt>
              <c:pt idx="444">
                <c:v>35.701347351074219</c:v>
              </c:pt>
              <c:pt idx="445">
                <c:v>40.457984924316406</c:v>
              </c:pt>
              <c:pt idx="446">
                <c:v>37.329418182373047</c:v>
              </c:pt>
              <c:pt idx="447">
                <c:v>39.909656524658203</c:v>
              </c:pt>
              <c:pt idx="448">
                <c:v>43.080730438232422</c:v>
              </c:pt>
              <c:pt idx="449">
                <c:v>36.320343017578125</c:v>
              </c:pt>
              <c:pt idx="450">
                <c:v>41.860023498535156</c:v>
              </c:pt>
              <c:pt idx="451">
                <c:v>39.276805877685547</c:v>
              </c:pt>
              <c:pt idx="452">
                <c:v>39.994266510009766</c:v>
              </c:pt>
              <c:pt idx="453">
                <c:v>36.299781799316406</c:v>
              </c:pt>
              <c:pt idx="454">
                <c:v>39.293190002441406</c:v>
              </c:pt>
              <c:pt idx="455">
                <c:v>37.621929168701172</c:v>
              </c:pt>
              <c:pt idx="456">
                <c:v>33.985645294189453</c:v>
              </c:pt>
              <c:pt idx="457">
                <c:v>42.479621887207031</c:v>
              </c:pt>
              <c:pt idx="458">
                <c:v>29.162858963012695</c:v>
              </c:pt>
              <c:pt idx="459">
                <c:v>34.591636657714844</c:v>
              </c:pt>
              <c:pt idx="460">
                <c:v>40.926246643066406</c:v>
              </c:pt>
              <c:pt idx="461">
                <c:v>42.369342803955078</c:v>
              </c:pt>
              <c:pt idx="462">
                <c:v>42.839599609375</c:v>
              </c:pt>
              <c:pt idx="463">
                <c:v>45.500808715820313</c:v>
              </c:pt>
              <c:pt idx="464">
                <c:v>40.907890319824219</c:v>
              </c:pt>
              <c:pt idx="465">
                <c:v>43.159820556640625</c:v>
              </c:pt>
              <c:pt idx="466">
                <c:v>43.737964630126953</c:v>
              </c:pt>
              <c:pt idx="467">
                <c:v>42.3134765625</c:v>
              </c:pt>
              <c:pt idx="468">
                <c:v>43.551342010498047</c:v>
              </c:pt>
              <c:pt idx="469">
                <c:v>44.920894622802734</c:v>
              </c:pt>
              <c:pt idx="470">
                <c:v>47.552085876464844</c:v>
              </c:pt>
              <c:pt idx="471">
                <c:v>46.005458831787109</c:v>
              </c:pt>
              <c:pt idx="472">
                <c:v>43.735942840576172</c:v>
              </c:pt>
              <c:pt idx="473">
                <c:v>42.87152099609375</c:v>
              </c:pt>
              <c:pt idx="474">
                <c:v>45.743724822998047</c:v>
              </c:pt>
              <c:pt idx="475">
                <c:v>40.636867523193359</c:v>
              </c:pt>
              <c:pt idx="476">
                <c:v>45.640171051025391</c:v>
              </c:pt>
              <c:pt idx="477">
                <c:v>44.145721435546875</c:v>
              </c:pt>
              <c:pt idx="478">
                <c:v>20.615818023681641</c:v>
              </c:pt>
              <c:pt idx="479">
                <c:v>30.06121826171875</c:v>
              </c:pt>
              <c:pt idx="480">
                <c:v>36.853977203369141</c:v>
              </c:pt>
              <c:pt idx="481">
                <c:v>45.406715393066406</c:v>
              </c:pt>
              <c:pt idx="482">
                <c:v>33.103187561035156</c:v>
              </c:pt>
              <c:pt idx="483">
                <c:v>38.281280517578125</c:v>
              </c:pt>
              <c:pt idx="484">
                <c:v>33.943859100341797</c:v>
              </c:pt>
              <c:pt idx="485">
                <c:v>35.122371673583984</c:v>
              </c:pt>
              <c:pt idx="486">
                <c:v>35.305904388427734</c:v>
              </c:pt>
              <c:pt idx="487">
                <c:v>29.611673355102539</c:v>
              </c:pt>
              <c:pt idx="488">
                <c:v>34.503681182861328</c:v>
              </c:pt>
              <c:pt idx="489">
                <c:v>27.709346771240234</c:v>
              </c:pt>
              <c:pt idx="490">
                <c:v>35.459808349609375</c:v>
              </c:pt>
              <c:pt idx="491">
                <c:v>31.950325012207031</c:v>
              </c:pt>
              <c:pt idx="492">
                <c:v>35.421863555908203</c:v>
              </c:pt>
              <c:pt idx="493">
                <c:v>41.358833312988281</c:v>
              </c:pt>
              <c:pt idx="494">
                <c:v>33.913555145263672</c:v>
              </c:pt>
              <c:pt idx="495">
                <c:v>32.004878997802734</c:v>
              </c:pt>
              <c:pt idx="496">
                <c:v>31.83531379699707</c:v>
              </c:pt>
              <c:pt idx="497">
                <c:v>33.935226440429688</c:v>
              </c:pt>
              <c:pt idx="498">
                <c:v>32.187149047851563</c:v>
              </c:pt>
              <c:pt idx="499">
                <c:v>29.014354705810547</c:v>
              </c:pt>
              <c:pt idx="500">
                <c:v>33.102359771728516</c:v>
              </c:pt>
              <c:pt idx="501">
                <c:v>32.534786224365234</c:v>
              </c:pt>
              <c:pt idx="502">
                <c:v>34.514942169189453</c:v>
              </c:pt>
              <c:pt idx="503">
                <c:v>33.62646484375</c:v>
              </c:pt>
              <c:pt idx="504">
                <c:v>29.632078170776367</c:v>
              </c:pt>
              <c:pt idx="505">
                <c:v>32.717315673828125</c:v>
              </c:pt>
              <c:pt idx="506">
                <c:v>30.212963104248047</c:v>
              </c:pt>
              <c:pt idx="507">
                <c:v>34.183692932128906</c:v>
              </c:pt>
              <c:pt idx="508">
                <c:v>28.10981559753418</c:v>
              </c:pt>
              <c:pt idx="509">
                <c:v>32.011455535888672</c:v>
              </c:pt>
              <c:pt idx="510">
                <c:v>34.102138519287109</c:v>
              </c:pt>
              <c:pt idx="511">
                <c:v>31.233003616333008</c:v>
              </c:pt>
              <c:pt idx="512">
                <c:v>33.222702026367188</c:v>
              </c:pt>
              <c:pt idx="513">
                <c:v>37.573101043701172</c:v>
              </c:pt>
              <c:pt idx="514">
                <c:v>36.751888275146484</c:v>
              </c:pt>
              <c:pt idx="515">
                <c:v>35.863140106201172</c:v>
              </c:pt>
              <c:pt idx="516">
                <c:v>32.329624176025391</c:v>
              </c:pt>
              <c:pt idx="517">
                <c:v>37.074230194091797</c:v>
              </c:pt>
              <c:pt idx="518">
                <c:v>37.070301055908203</c:v>
              </c:pt>
              <c:pt idx="519">
                <c:v>36.243568420410156</c:v>
              </c:pt>
              <c:pt idx="520">
                <c:v>39.559322357177734</c:v>
              </c:pt>
              <c:pt idx="521">
                <c:v>34.872562408447266</c:v>
              </c:pt>
              <c:pt idx="522">
                <c:v>37.590671539306641</c:v>
              </c:pt>
              <c:pt idx="523">
                <c:v>40.116020202636719</c:v>
              </c:pt>
              <c:pt idx="524">
                <c:v>36.174800872802734</c:v>
              </c:pt>
              <c:pt idx="525">
                <c:v>40.606277465820313</c:v>
              </c:pt>
              <c:pt idx="526">
                <c:v>40.323848724365234</c:v>
              </c:pt>
              <c:pt idx="527">
                <c:v>34.44036865234375</c:v>
              </c:pt>
              <c:pt idx="528">
                <c:v>38.402809143066406</c:v>
              </c:pt>
              <c:pt idx="529">
                <c:v>33.782131195068359</c:v>
              </c:pt>
              <c:pt idx="530">
                <c:v>35.1158447265625</c:v>
              </c:pt>
              <c:pt idx="531">
                <c:v>33.837116241455078</c:v>
              </c:pt>
              <c:pt idx="532">
                <c:v>36.864486694335938</c:v>
              </c:pt>
              <c:pt idx="533">
                <c:v>36.835224151611328</c:v>
              </c:pt>
              <c:pt idx="534">
                <c:v>36.803153991699219</c:v>
              </c:pt>
              <c:pt idx="535">
                <c:v>37.215366363525391</c:v>
              </c:pt>
              <c:pt idx="536">
                <c:v>32.500686645507813</c:v>
              </c:pt>
              <c:pt idx="537">
                <c:v>35.744846343994141</c:v>
              </c:pt>
              <c:pt idx="538">
                <c:v>34.107696533203125</c:v>
              </c:pt>
              <c:pt idx="539">
                <c:v>35.343070983886719</c:v>
              </c:pt>
              <c:pt idx="540">
                <c:v>45.872459411621094</c:v>
              </c:pt>
              <c:pt idx="541">
                <c:v>37.950405120849609</c:v>
              </c:pt>
              <c:pt idx="542">
                <c:v>41.702224731445313</c:v>
              </c:pt>
              <c:pt idx="543">
                <c:v>37.904720306396484</c:v>
              </c:pt>
              <c:pt idx="544">
                <c:v>36.434047698974609</c:v>
              </c:pt>
              <c:pt idx="545">
                <c:v>37.889900207519531</c:v>
              </c:pt>
              <c:pt idx="546">
                <c:v>35.777599334716797</c:v>
              </c:pt>
              <c:pt idx="547">
                <c:v>39.135425567626953</c:v>
              </c:pt>
              <c:pt idx="548">
                <c:v>39.612823486328125</c:v>
              </c:pt>
              <c:pt idx="549">
                <c:v>34.182144165039063</c:v>
              </c:pt>
              <c:pt idx="550">
                <c:v>39.363971710205078</c:v>
              </c:pt>
              <c:pt idx="551">
                <c:v>35.761341094970703</c:v>
              </c:pt>
              <c:pt idx="552">
                <c:v>33.913887023925781</c:v>
              </c:pt>
              <c:pt idx="553">
                <c:v>34.712306976318359</c:v>
              </c:pt>
              <c:pt idx="554">
                <c:v>35.792121887207031</c:v>
              </c:pt>
              <c:pt idx="555">
                <c:v>31.760700225830078</c:v>
              </c:pt>
              <c:pt idx="556">
                <c:v>33.240943908691406</c:v>
              </c:pt>
              <c:pt idx="557">
                <c:v>33.934761047363281</c:v>
              </c:pt>
              <c:pt idx="558">
                <c:v>35.84771728515625</c:v>
              </c:pt>
              <c:pt idx="559">
                <c:v>32.696762084960938</c:v>
              </c:pt>
              <c:pt idx="560">
                <c:v>29.229606628417969</c:v>
              </c:pt>
              <c:pt idx="561">
                <c:v>38.213680267333984</c:v>
              </c:pt>
              <c:pt idx="562">
                <c:v>36.67724609375</c:v>
              </c:pt>
              <c:pt idx="563">
                <c:v>39.758018493652344</c:v>
              </c:pt>
              <c:pt idx="564">
                <c:v>40.189712524414063</c:v>
              </c:pt>
              <c:pt idx="565">
                <c:v>38.111080169677734</c:v>
              </c:pt>
              <c:pt idx="566">
                <c:v>35.405658721923828</c:v>
              </c:pt>
              <c:pt idx="567">
                <c:v>36.611789703369141</c:v>
              </c:pt>
              <c:pt idx="568">
                <c:v>35.742599487304688</c:v>
              </c:pt>
              <c:pt idx="569">
                <c:v>41.844314575195313</c:v>
              </c:pt>
              <c:pt idx="570">
                <c:v>32.3602294921875</c:v>
              </c:pt>
              <c:pt idx="571">
                <c:v>33.410453796386719</c:v>
              </c:pt>
              <c:pt idx="572">
                <c:v>34.489517211914063</c:v>
              </c:pt>
              <c:pt idx="573">
                <c:v>28.575828552246094</c:v>
              </c:pt>
              <c:pt idx="574">
                <c:v>29.616556167602539</c:v>
              </c:pt>
              <c:pt idx="575">
                <c:v>33.279792785644531</c:v>
              </c:pt>
              <c:pt idx="576">
                <c:v>37.008510589599609</c:v>
              </c:pt>
              <c:pt idx="577">
                <c:v>29.599288940429688</c:v>
              </c:pt>
              <c:pt idx="578">
                <c:v>30.420476913452148</c:v>
              </c:pt>
              <c:pt idx="579">
                <c:v>31.11553955078125</c:v>
              </c:pt>
              <c:pt idx="580">
                <c:v>31.111522674560547</c:v>
              </c:pt>
              <c:pt idx="581">
                <c:v>32.906539916992188</c:v>
              </c:pt>
              <c:pt idx="582">
                <c:v>31.708700180053711</c:v>
              </c:pt>
              <c:pt idx="583">
                <c:v>31.393423080444336</c:v>
              </c:pt>
              <c:pt idx="584">
                <c:v>24.398807525634766</c:v>
              </c:pt>
              <c:pt idx="585">
                <c:v>28.215042114257813</c:v>
              </c:pt>
              <c:pt idx="586">
                <c:v>30.336130142211914</c:v>
              </c:pt>
              <c:pt idx="587">
                <c:v>28.019466400146484</c:v>
              </c:pt>
              <c:pt idx="588">
                <c:v>31.430830001831055</c:v>
              </c:pt>
              <c:pt idx="589">
                <c:v>33.348628997802734</c:v>
              </c:pt>
              <c:pt idx="590">
                <c:v>31.688556671142578</c:v>
              </c:pt>
              <c:pt idx="591">
                <c:v>29.671863555908203</c:v>
              </c:pt>
              <c:pt idx="592">
                <c:v>33.688999176025391</c:v>
              </c:pt>
              <c:pt idx="593">
                <c:v>30.905973434448242</c:v>
              </c:pt>
              <c:pt idx="594">
                <c:v>30.01685905456543</c:v>
              </c:pt>
              <c:pt idx="595">
                <c:v>28.373714447021484</c:v>
              </c:pt>
              <c:pt idx="596">
                <c:v>26.779062271118164</c:v>
              </c:pt>
              <c:pt idx="597">
                <c:v>26.105087280273438</c:v>
              </c:pt>
              <c:pt idx="598">
                <c:v>34.099491119384766</c:v>
              </c:pt>
              <c:pt idx="599">
                <c:v>26.235954284667969</c:v>
              </c:pt>
              <c:pt idx="600">
                <c:v>31.10606575012207</c:v>
              </c:pt>
              <c:pt idx="601">
                <c:v>36.275341033935547</c:v>
              </c:pt>
              <c:pt idx="602">
                <c:v>33.993358612060547</c:v>
              </c:pt>
              <c:pt idx="603">
                <c:v>27.652877807617188</c:v>
              </c:pt>
              <c:pt idx="604">
                <c:v>30.503393173217773</c:v>
              </c:pt>
              <c:pt idx="605">
                <c:v>39.684196472167969</c:v>
              </c:pt>
              <c:pt idx="606">
                <c:v>35.162109375</c:v>
              </c:pt>
              <c:pt idx="607">
                <c:v>38.879142761230469</c:v>
              </c:pt>
              <c:pt idx="608">
                <c:v>33.016551971435547</c:v>
              </c:pt>
              <c:pt idx="609">
                <c:v>31.932229995727539</c:v>
              </c:pt>
              <c:pt idx="610">
                <c:v>28.959035873413086</c:v>
              </c:pt>
              <c:pt idx="611">
                <c:v>34.143939971923828</c:v>
              </c:pt>
              <c:pt idx="612">
                <c:v>39.076171875</c:v>
              </c:pt>
              <c:pt idx="613">
                <c:v>40.212440490722656</c:v>
              </c:pt>
              <c:pt idx="614">
                <c:v>39.565948486328125</c:v>
              </c:pt>
              <c:pt idx="615">
                <c:v>41.803382873535156</c:v>
              </c:pt>
              <c:pt idx="616">
                <c:v>36.091548919677734</c:v>
              </c:pt>
              <c:pt idx="617">
                <c:v>40.675365447998047</c:v>
              </c:pt>
              <c:pt idx="618">
                <c:v>44.102474212646484</c:v>
              </c:pt>
              <c:pt idx="619">
                <c:v>32.289829254150391</c:v>
              </c:pt>
              <c:pt idx="620">
                <c:v>45.641597747802734</c:v>
              </c:pt>
              <c:pt idx="621">
                <c:v>39.121612548828125</c:v>
              </c:pt>
              <c:pt idx="622">
                <c:v>40.499092102050781</c:v>
              </c:pt>
              <c:pt idx="623">
                <c:v>36.098358154296875</c:v>
              </c:pt>
              <c:pt idx="624">
                <c:v>26.076881408691406</c:v>
              </c:pt>
              <c:pt idx="625">
                <c:v>28.262762069702148</c:v>
              </c:pt>
              <c:pt idx="626">
                <c:v>28.824531555175781</c:v>
              </c:pt>
              <c:pt idx="627">
                <c:v>27.696212768554688</c:v>
              </c:pt>
              <c:pt idx="628">
                <c:v>25.990955352783203</c:v>
              </c:pt>
              <c:pt idx="629">
                <c:v>24.772029876708984</c:v>
              </c:pt>
              <c:pt idx="630">
                <c:v>26.809078216552734</c:v>
              </c:pt>
              <c:pt idx="631">
                <c:v>27.135530471801758</c:v>
              </c:pt>
              <c:pt idx="632">
                <c:v>39.227642059326172</c:v>
              </c:pt>
              <c:pt idx="633">
                <c:v>34.662887573242188</c:v>
              </c:pt>
              <c:pt idx="634">
                <c:v>41.703315734863281</c:v>
              </c:pt>
              <c:pt idx="635">
                <c:v>33.450653076171875</c:v>
              </c:pt>
              <c:pt idx="636">
                <c:v>38.430038452148438</c:v>
              </c:pt>
              <c:pt idx="637">
                <c:v>32.865425109863281</c:v>
              </c:pt>
              <c:pt idx="638">
                <c:v>32.725616455078125</c:v>
              </c:pt>
              <c:pt idx="639">
                <c:v>43.150867462158203</c:v>
              </c:pt>
              <c:pt idx="640">
                <c:v>39.604965209960938</c:v>
              </c:pt>
              <c:pt idx="641">
                <c:v>38.732017517089844</c:v>
              </c:pt>
              <c:pt idx="642">
                <c:v>31.582752227783203</c:v>
              </c:pt>
              <c:pt idx="643">
                <c:v>37.293560028076172</c:v>
              </c:pt>
              <c:pt idx="644">
                <c:v>38.339672088623047</c:v>
              </c:pt>
              <c:pt idx="645">
                <c:v>32.769344329833984</c:v>
              </c:pt>
              <c:pt idx="646">
                <c:v>34.620201110839844</c:v>
              </c:pt>
              <c:pt idx="647">
                <c:v>39.335823059082031</c:v>
              </c:pt>
              <c:pt idx="648">
                <c:v>40.263252258300781</c:v>
              </c:pt>
              <c:pt idx="649">
                <c:v>34.363857269287109</c:v>
              </c:pt>
              <c:pt idx="650">
                <c:v>33.04840087890625</c:v>
              </c:pt>
              <c:pt idx="651">
                <c:v>29.936321258544922</c:v>
              </c:pt>
              <c:pt idx="652">
                <c:v>33.540470123291016</c:v>
              </c:pt>
              <c:pt idx="653">
                <c:v>35.382987976074219</c:v>
              </c:pt>
              <c:pt idx="654">
                <c:v>31.523536682128906</c:v>
              </c:pt>
              <c:pt idx="655">
                <c:v>33.19183349609375</c:v>
              </c:pt>
              <c:pt idx="656">
                <c:v>31.941059112548828</c:v>
              </c:pt>
              <c:pt idx="657">
                <c:v>34.749042510986328</c:v>
              </c:pt>
              <c:pt idx="658">
                <c:v>37.145503997802734</c:v>
              </c:pt>
              <c:pt idx="659">
                <c:v>34.392520904541016</c:v>
              </c:pt>
              <c:pt idx="660">
                <c:v>32.370124816894531</c:v>
              </c:pt>
              <c:pt idx="661">
                <c:v>39.354049682617188</c:v>
              </c:pt>
              <c:pt idx="662">
                <c:v>31.665687561035156</c:v>
              </c:pt>
              <c:pt idx="663">
                <c:v>38.574054718017578</c:v>
              </c:pt>
              <c:pt idx="664">
                <c:v>34.532676696777344</c:v>
              </c:pt>
              <c:pt idx="665">
                <c:v>39.348037719726563</c:v>
              </c:pt>
              <c:pt idx="666">
                <c:v>29.938512802124023</c:v>
              </c:pt>
              <c:pt idx="667">
                <c:v>31.976781845092773</c:v>
              </c:pt>
              <c:pt idx="668">
                <c:v>35.432735443115234</c:v>
              </c:pt>
              <c:pt idx="669">
                <c:v>35.145195007324219</c:v>
              </c:pt>
              <c:pt idx="670">
                <c:v>38.575565338134766</c:v>
              </c:pt>
              <c:pt idx="671">
                <c:v>39.928676605224609</c:v>
              </c:pt>
              <c:pt idx="672">
                <c:v>36.944698333740234</c:v>
              </c:pt>
              <c:pt idx="673">
                <c:v>29.357456207275391</c:v>
              </c:pt>
              <c:pt idx="674">
                <c:v>39.316249847412109</c:v>
              </c:pt>
              <c:pt idx="675">
                <c:v>43.619770050048828</c:v>
              </c:pt>
              <c:pt idx="676">
                <c:v>30.330202102661133</c:v>
              </c:pt>
              <c:pt idx="677">
                <c:v>39.428436279296875</c:v>
              </c:pt>
              <c:pt idx="678">
                <c:v>39.566825866699219</c:v>
              </c:pt>
              <c:pt idx="679">
                <c:v>36.852581024169922</c:v>
              </c:pt>
              <c:pt idx="680">
                <c:v>40.450794219970703</c:v>
              </c:pt>
              <c:pt idx="681">
                <c:v>44.968734741210938</c:v>
              </c:pt>
              <c:pt idx="682">
                <c:v>36.837940216064453</c:v>
              </c:pt>
              <c:pt idx="683">
                <c:v>39.355373382568359</c:v>
              </c:pt>
              <c:pt idx="684">
                <c:v>40.946132659912109</c:v>
              </c:pt>
              <c:pt idx="685">
                <c:v>37.028530120849609</c:v>
              </c:pt>
              <c:pt idx="686">
                <c:v>33.868324279785156</c:v>
              </c:pt>
              <c:pt idx="687">
                <c:v>40.020805358886719</c:v>
              </c:pt>
              <c:pt idx="688">
                <c:v>37.284687042236328</c:v>
              </c:pt>
              <c:pt idx="689">
                <c:v>32.756000518798828</c:v>
              </c:pt>
              <c:pt idx="690">
                <c:v>39.638858795166016</c:v>
              </c:pt>
              <c:pt idx="691">
                <c:v>38.735801696777344</c:v>
              </c:pt>
              <c:pt idx="692">
                <c:v>39.983272552490234</c:v>
              </c:pt>
              <c:pt idx="693">
                <c:v>40.338069915771484</c:v>
              </c:pt>
              <c:pt idx="694">
                <c:v>27.335979461669922</c:v>
              </c:pt>
              <c:pt idx="695">
                <c:v>42.004367828369141</c:v>
              </c:pt>
              <c:pt idx="696">
                <c:v>44.781414031982422</c:v>
              </c:pt>
              <c:pt idx="697">
                <c:v>39.670150756835938</c:v>
              </c:pt>
              <c:pt idx="698">
                <c:v>38.252727508544922</c:v>
              </c:pt>
              <c:pt idx="699">
                <c:v>35.598655700683594</c:v>
              </c:pt>
              <c:pt idx="700">
                <c:v>40.344181060791016</c:v>
              </c:pt>
              <c:pt idx="701">
                <c:v>42.671436309814453</c:v>
              </c:pt>
              <c:pt idx="702">
                <c:v>38.781963348388672</c:v>
              </c:pt>
              <c:pt idx="703">
                <c:v>33.730976104736328</c:v>
              </c:pt>
              <c:pt idx="704">
                <c:v>31.663122177124023</c:v>
              </c:pt>
              <c:pt idx="705">
                <c:v>39.533004760742188</c:v>
              </c:pt>
              <c:pt idx="706">
                <c:v>35.415176391601563</c:v>
              </c:pt>
              <c:pt idx="707">
                <c:v>31.168027877807617</c:v>
              </c:pt>
              <c:pt idx="708">
                <c:v>33.865871429443359</c:v>
              </c:pt>
              <c:pt idx="709">
                <c:v>26.720304489135742</c:v>
              </c:pt>
              <c:pt idx="710">
                <c:v>33.938793182373047</c:v>
              </c:pt>
              <c:pt idx="711">
                <c:v>29.443181991577148</c:v>
              </c:pt>
              <c:pt idx="712">
                <c:v>40.704250335693359</c:v>
              </c:pt>
              <c:pt idx="713">
                <c:v>39.951393127441406</c:v>
              </c:pt>
              <c:pt idx="714">
                <c:v>35.227615356445313</c:v>
              </c:pt>
              <c:pt idx="715">
                <c:v>32.146591186523438</c:v>
              </c:pt>
              <c:pt idx="716">
                <c:v>38.464973449707031</c:v>
              </c:pt>
              <c:pt idx="717">
                <c:v>36.165241241455078</c:v>
              </c:pt>
              <c:pt idx="718">
                <c:v>36.09765625</c:v>
              </c:pt>
              <c:pt idx="719">
                <c:v>35.821037292480469</c:v>
              </c:pt>
              <c:pt idx="720">
                <c:v>38.607177734375</c:v>
              </c:pt>
              <c:pt idx="721">
                <c:v>41.335472106933594</c:v>
              </c:pt>
              <c:pt idx="722">
                <c:v>19.042339324951172</c:v>
              </c:pt>
              <c:pt idx="723">
                <c:v>30.649017333984375</c:v>
              </c:pt>
              <c:pt idx="724">
                <c:v>10.420223236083984</c:v>
              </c:pt>
              <c:pt idx="725">
                <c:v>39.425083160400391</c:v>
              </c:pt>
              <c:pt idx="726">
                <c:v>39.327217102050781</c:v>
              </c:pt>
              <c:pt idx="727">
                <c:v>38.741065979003906</c:v>
              </c:pt>
              <c:pt idx="728">
                <c:v>38.855655670166016</c:v>
              </c:pt>
              <c:pt idx="729">
                <c:v>38.405838012695313</c:v>
              </c:pt>
              <c:pt idx="730">
                <c:v>39.198341369628906</c:v>
              </c:pt>
              <c:pt idx="731">
                <c:v>39.643009185791016</c:v>
              </c:pt>
              <c:pt idx="732">
                <c:v>40.293704986572266</c:v>
              </c:pt>
              <c:pt idx="733">
                <c:v>39.183296203613281</c:v>
              </c:pt>
              <c:pt idx="734">
                <c:v>39.629280090332031</c:v>
              </c:pt>
              <c:pt idx="735">
                <c:v>36.821144104003906</c:v>
              </c:pt>
              <c:pt idx="736">
                <c:v>40.856201171875</c:v>
              </c:pt>
              <c:pt idx="737">
                <c:v>35.322330474853516</c:v>
              </c:pt>
              <c:pt idx="738">
                <c:v>38.622798919677734</c:v>
              </c:pt>
              <c:pt idx="739">
                <c:v>35.896331787109375</c:v>
              </c:pt>
              <c:pt idx="740">
                <c:v>31.858148574829102</c:v>
              </c:pt>
              <c:pt idx="741">
                <c:v>35.708957672119141</c:v>
              </c:pt>
              <c:pt idx="742">
                <c:v>35.269859313964844</c:v>
              </c:pt>
              <c:pt idx="743">
                <c:v>37.525802612304688</c:v>
              </c:pt>
              <c:pt idx="744">
                <c:v>36.140750885009766</c:v>
              </c:pt>
              <c:pt idx="745">
                <c:v>34.763267517089844</c:v>
              </c:pt>
              <c:pt idx="746">
                <c:v>28.102571487426758</c:v>
              </c:pt>
              <c:pt idx="747">
                <c:v>28.339496612548828</c:v>
              </c:pt>
              <c:pt idx="748">
                <c:v>31.585426330566406</c:v>
              </c:pt>
              <c:pt idx="749">
                <c:v>31.083669662475586</c:v>
              </c:pt>
              <c:pt idx="750">
                <c:v>33.920608520507813</c:v>
              </c:pt>
              <c:pt idx="751">
                <c:v>29.509115219116211</c:v>
              </c:pt>
              <c:pt idx="752">
                <c:v>32.946842193603516</c:v>
              </c:pt>
              <c:pt idx="753">
                <c:v>36.821628570556641</c:v>
              </c:pt>
              <c:pt idx="754">
                <c:v>34.066886901855469</c:v>
              </c:pt>
              <c:pt idx="755">
                <c:v>36.004051208496094</c:v>
              </c:pt>
              <c:pt idx="756">
                <c:v>35.395515441894531</c:v>
              </c:pt>
              <c:pt idx="757">
                <c:v>32.226131439208984</c:v>
              </c:pt>
              <c:pt idx="758">
                <c:v>32.82196044921875</c:v>
              </c:pt>
              <c:pt idx="759">
                <c:v>34.536342620849609</c:v>
              </c:pt>
              <c:pt idx="760">
                <c:v>30.717960357666016</c:v>
              </c:pt>
              <c:pt idx="761">
                <c:v>32.9947509765625</c:v>
              </c:pt>
              <c:pt idx="762">
                <c:v>30.896854400634766</c:v>
              </c:pt>
              <c:pt idx="763">
                <c:v>33.040760040283203</c:v>
              </c:pt>
              <c:pt idx="764">
                <c:v>35.391059875488281</c:v>
              </c:pt>
              <c:pt idx="765">
                <c:v>31.959846496582031</c:v>
              </c:pt>
              <c:pt idx="766">
                <c:v>30.284008026123047</c:v>
              </c:pt>
              <c:pt idx="767">
                <c:v>29.299779891967773</c:v>
              </c:pt>
              <c:pt idx="768">
                <c:v>29.323215484619141</c:v>
              </c:pt>
              <c:pt idx="769">
                <c:v>29.34119987487793</c:v>
              </c:pt>
              <c:pt idx="770">
                <c:v>28.436470031738281</c:v>
              </c:pt>
              <c:pt idx="771">
                <c:v>23.358657836914063</c:v>
              </c:pt>
              <c:pt idx="772">
                <c:v>25.879350662231445</c:v>
              </c:pt>
              <c:pt idx="773">
                <c:v>27.347137451171875</c:v>
              </c:pt>
              <c:pt idx="774">
                <c:v>36.841907501220703</c:v>
              </c:pt>
              <c:pt idx="775">
                <c:v>39.632072448730469</c:v>
              </c:pt>
              <c:pt idx="776">
                <c:v>40.929782867431641</c:v>
              </c:pt>
              <c:pt idx="777">
                <c:v>39.911338806152344</c:v>
              </c:pt>
              <c:pt idx="778">
                <c:v>36.8016357421875</c:v>
              </c:pt>
              <c:pt idx="779">
                <c:v>36.295185089111328</c:v>
              </c:pt>
              <c:pt idx="780">
                <c:v>38.580131530761719</c:v>
              </c:pt>
              <c:pt idx="781">
                <c:v>39.841064453125</c:v>
              </c:pt>
              <c:pt idx="782">
                <c:v>37.580623626708984</c:v>
              </c:pt>
              <c:pt idx="783">
                <c:v>39.773700714111328</c:v>
              </c:pt>
              <c:pt idx="784">
                <c:v>40.574443817138672</c:v>
              </c:pt>
              <c:pt idx="785">
                <c:v>39.669677734375</c:v>
              </c:pt>
              <c:pt idx="786">
                <c:v>38.88885498046875</c:v>
              </c:pt>
              <c:pt idx="787">
                <c:v>35.934707641601563</c:v>
              </c:pt>
              <c:pt idx="788">
                <c:v>35.613704681396484</c:v>
              </c:pt>
              <c:pt idx="789">
                <c:v>36.856613159179688</c:v>
              </c:pt>
              <c:pt idx="790">
                <c:v>37.792835235595703</c:v>
              </c:pt>
              <c:pt idx="791">
                <c:v>34.870586395263672</c:v>
              </c:pt>
              <c:pt idx="792">
                <c:v>34.443943023681641</c:v>
              </c:pt>
              <c:pt idx="793">
                <c:v>36.902198791503906</c:v>
              </c:pt>
              <c:pt idx="794">
                <c:v>34.863666534423828</c:v>
              </c:pt>
              <c:pt idx="795">
                <c:v>36.666007995605469</c:v>
              </c:pt>
              <c:pt idx="796">
                <c:v>35.588123321533203</c:v>
              </c:pt>
              <c:pt idx="797">
                <c:v>33.423622131347656</c:v>
              </c:pt>
              <c:pt idx="798">
                <c:v>35.093757629394531</c:v>
              </c:pt>
              <c:pt idx="799">
                <c:v>38.308090209960938</c:v>
              </c:pt>
              <c:pt idx="800">
                <c:v>36.582962036132813</c:v>
              </c:pt>
              <c:pt idx="801">
                <c:v>36.199066162109375</c:v>
              </c:pt>
              <c:pt idx="802">
                <c:v>37.441486358642578</c:v>
              </c:pt>
              <c:pt idx="803">
                <c:v>38.865474700927734</c:v>
              </c:pt>
              <c:pt idx="804">
                <c:v>37.971145629882813</c:v>
              </c:pt>
              <c:pt idx="805">
                <c:v>31.999799728393555</c:v>
              </c:pt>
              <c:pt idx="806">
                <c:v>36.401454925537109</c:v>
              </c:pt>
              <c:pt idx="807">
                <c:v>32.676506042480469</c:v>
              </c:pt>
              <c:pt idx="808">
                <c:v>36.126628875732422</c:v>
              </c:pt>
              <c:pt idx="809">
                <c:v>35.116020202636719</c:v>
              </c:pt>
              <c:pt idx="810">
                <c:v>36.073783874511719</c:v>
              </c:pt>
              <c:pt idx="811">
                <c:v>36.425647735595703</c:v>
              </c:pt>
              <c:pt idx="812">
                <c:v>36.65374755859375</c:v>
              </c:pt>
              <c:pt idx="813">
                <c:v>34.635654449462891</c:v>
              </c:pt>
              <c:pt idx="814">
                <c:v>35.451686859130859</c:v>
              </c:pt>
              <c:pt idx="815">
                <c:v>33.54669189453125</c:v>
              </c:pt>
              <c:pt idx="816">
                <c:v>37.923713684082031</c:v>
              </c:pt>
              <c:pt idx="817">
                <c:v>36.018104553222656</c:v>
              </c:pt>
              <c:pt idx="818">
                <c:v>36.568943023681641</c:v>
              </c:pt>
              <c:pt idx="819">
                <c:v>34.507648468017578</c:v>
              </c:pt>
              <c:pt idx="820">
                <c:v>36.786060333251953</c:v>
              </c:pt>
              <c:pt idx="821">
                <c:v>35.866241455078125</c:v>
              </c:pt>
              <c:pt idx="822">
                <c:v>35.080013275146484</c:v>
              </c:pt>
              <c:pt idx="823">
                <c:v>35.443893432617188</c:v>
              </c:pt>
              <c:pt idx="824">
                <c:v>34.91802978515625</c:v>
              </c:pt>
              <c:pt idx="825">
                <c:v>37.156124114990234</c:v>
              </c:pt>
              <c:pt idx="826">
                <c:v>35.342342376708984</c:v>
              </c:pt>
              <c:pt idx="827">
                <c:v>35.394256591796875</c:v>
              </c:pt>
              <c:pt idx="828">
                <c:v>36.811031341552734</c:v>
              </c:pt>
              <c:pt idx="829">
                <c:v>34.175067901611328</c:v>
              </c:pt>
              <c:pt idx="830">
                <c:v>32.727470397949219</c:v>
              </c:pt>
              <c:pt idx="831">
                <c:v>35.001880645751953</c:v>
              </c:pt>
              <c:pt idx="832">
                <c:v>37.524566650390625</c:v>
              </c:pt>
              <c:pt idx="833">
                <c:v>39.169696807861328</c:v>
              </c:pt>
              <c:pt idx="834">
                <c:v>37.564609527587891</c:v>
              </c:pt>
              <c:pt idx="835">
                <c:v>40.566020965576172</c:v>
              </c:pt>
              <c:pt idx="836">
                <c:v>40.736541748046875</c:v>
              </c:pt>
              <c:pt idx="837">
                <c:v>32.817005157470703</c:v>
              </c:pt>
              <c:pt idx="838">
                <c:v>35.477481842041016</c:v>
              </c:pt>
              <c:pt idx="839">
                <c:v>34.413722991943359</c:v>
              </c:pt>
              <c:pt idx="840">
                <c:v>35.400875091552734</c:v>
              </c:pt>
              <c:pt idx="841">
                <c:v>39.619747161865234</c:v>
              </c:pt>
              <c:pt idx="842">
                <c:v>35.734809875488281</c:v>
              </c:pt>
              <c:pt idx="843">
                <c:v>37.932758331298828</c:v>
              </c:pt>
              <c:pt idx="844">
                <c:v>36.2379150390625</c:v>
              </c:pt>
              <c:pt idx="845">
                <c:v>40.710193634033203</c:v>
              </c:pt>
              <c:pt idx="846">
                <c:v>35.98773193359375</c:v>
              </c:pt>
              <c:pt idx="847">
                <c:v>38.894344329833984</c:v>
              </c:pt>
              <c:pt idx="848">
                <c:v>38.026924133300781</c:v>
              </c:pt>
              <c:pt idx="849">
                <c:v>38.619167327880859</c:v>
              </c:pt>
              <c:pt idx="850">
                <c:v>36.280990600585938</c:v>
              </c:pt>
              <c:pt idx="851">
                <c:v>34.113685607910156</c:v>
              </c:pt>
              <c:pt idx="852">
                <c:v>33.774337768554688</c:v>
              </c:pt>
              <c:pt idx="853">
                <c:v>34.649993896484375</c:v>
              </c:pt>
              <c:pt idx="854">
                <c:v>34.875789642333984</c:v>
              </c:pt>
              <c:pt idx="855">
                <c:v>40.043941497802734</c:v>
              </c:pt>
              <c:pt idx="856">
                <c:v>36.946956634521484</c:v>
              </c:pt>
              <c:pt idx="857">
                <c:v>35.928367614746094</c:v>
              </c:pt>
              <c:pt idx="858">
                <c:v>35.627445220947266</c:v>
              </c:pt>
              <c:pt idx="859">
                <c:v>39.910022735595703</c:v>
              </c:pt>
              <c:pt idx="860">
                <c:v>38.218025207519531</c:v>
              </c:pt>
              <c:pt idx="861">
                <c:v>36.89373779296875</c:v>
              </c:pt>
              <c:pt idx="862">
                <c:v>36.067031860351563</c:v>
              </c:pt>
              <c:pt idx="863">
                <c:v>33.276035308837891</c:v>
              </c:pt>
              <c:pt idx="864">
                <c:v>38.651969909667969</c:v>
              </c:pt>
              <c:pt idx="865">
                <c:v>35.691551208496094</c:v>
              </c:pt>
              <c:pt idx="866">
                <c:v>37.206417083740234</c:v>
              </c:pt>
              <c:pt idx="867">
                <c:v>37.069404602050781</c:v>
              </c:pt>
              <c:pt idx="868">
                <c:v>39.635711669921875</c:v>
              </c:pt>
              <c:pt idx="869">
                <c:v>36.854469299316406</c:v>
              </c:pt>
              <c:pt idx="870">
                <c:v>38.822994232177734</c:v>
              </c:pt>
              <c:pt idx="871">
                <c:v>36.40093994140625</c:v>
              </c:pt>
              <c:pt idx="872">
                <c:v>36.379024505615234</c:v>
              </c:pt>
              <c:pt idx="873">
                <c:v>37.013607025146484</c:v>
              </c:pt>
              <c:pt idx="874">
                <c:v>37.891204833984375</c:v>
              </c:pt>
              <c:pt idx="875">
                <c:v>37.666378021240234</c:v>
              </c:pt>
              <c:pt idx="876">
                <c:v>37.640979766845703</c:v>
              </c:pt>
              <c:pt idx="877">
                <c:v>38.509452819824219</c:v>
              </c:pt>
              <c:pt idx="878">
                <c:v>34.933799743652344</c:v>
              </c:pt>
              <c:pt idx="879">
                <c:v>34.575698852539063</c:v>
              </c:pt>
              <c:pt idx="880">
                <c:v>37.135997772216797</c:v>
              </c:pt>
              <c:pt idx="881">
                <c:v>30.145557403564453</c:v>
              </c:pt>
              <c:pt idx="882">
                <c:v>38.279224395751953</c:v>
              </c:pt>
              <c:pt idx="883">
                <c:v>33.421566009521484</c:v>
              </c:pt>
              <c:pt idx="884">
                <c:v>34.140598297119141</c:v>
              </c:pt>
              <c:pt idx="885">
                <c:v>35.889312744140625</c:v>
              </c:pt>
              <c:pt idx="886">
                <c:v>38.506237030029297</c:v>
              </c:pt>
              <c:pt idx="887">
                <c:v>36.567405700683594</c:v>
              </c:pt>
              <c:pt idx="888">
                <c:v>36.77294921875</c:v>
              </c:pt>
              <c:pt idx="889">
                <c:v>36.043632507324219</c:v>
              </c:pt>
              <c:pt idx="890">
                <c:v>40.780376434326172</c:v>
              </c:pt>
              <c:pt idx="891">
                <c:v>26.984792709350586</c:v>
              </c:pt>
              <c:pt idx="892">
                <c:v>38.821063995361328</c:v>
              </c:pt>
              <c:pt idx="893">
                <c:v>34.203983306884766</c:v>
              </c:pt>
              <c:pt idx="894">
                <c:v>31.793420791625977</c:v>
              </c:pt>
              <c:pt idx="895">
                <c:v>34.783462524414063</c:v>
              </c:pt>
              <c:pt idx="896">
                <c:v>34.669715881347656</c:v>
              </c:pt>
              <c:pt idx="897">
                <c:v>26.587886810302734</c:v>
              </c:pt>
              <c:pt idx="898">
                <c:v>33.736946105957031</c:v>
              </c:pt>
              <c:pt idx="899">
                <c:v>39.757030487060547</c:v>
              </c:pt>
              <c:pt idx="900">
                <c:v>39.198753356933594</c:v>
              </c:pt>
              <c:pt idx="901">
                <c:v>29.141408920288086</c:v>
              </c:pt>
              <c:pt idx="902">
                <c:v>36.916763305664063</c:v>
              </c:pt>
              <c:pt idx="903">
                <c:v>34.420631408691406</c:v>
              </c:pt>
              <c:pt idx="904">
                <c:v>37.894908905029297</c:v>
              </c:pt>
              <c:pt idx="905">
                <c:v>38.868118286132813</c:v>
              </c:pt>
              <c:pt idx="906">
                <c:v>39.042560577392578</c:v>
              </c:pt>
              <c:pt idx="907">
                <c:v>36.800712585449219</c:v>
              </c:pt>
              <c:pt idx="908">
                <c:v>31.681324005126953</c:v>
              </c:pt>
              <c:pt idx="909">
                <c:v>34.460376739501953</c:v>
              </c:pt>
              <c:pt idx="910">
                <c:v>33.484348297119141</c:v>
              </c:pt>
              <c:pt idx="911">
                <c:v>33.444877624511719</c:v>
              </c:pt>
              <c:pt idx="912">
                <c:v>34.460456848144531</c:v>
              </c:pt>
              <c:pt idx="913">
                <c:v>39.691883087158203</c:v>
              </c:pt>
              <c:pt idx="914">
                <c:v>33.201717376708984</c:v>
              </c:pt>
              <c:pt idx="915">
                <c:v>29.865219116210938</c:v>
              </c:pt>
              <c:pt idx="916">
                <c:v>36.106121063232422</c:v>
              </c:pt>
              <c:pt idx="917">
                <c:v>35.804344177246094</c:v>
              </c:pt>
              <c:pt idx="918">
                <c:v>31.517234802246094</c:v>
              </c:pt>
              <c:pt idx="919">
                <c:v>34.537918090820313</c:v>
              </c:pt>
              <c:pt idx="920">
                <c:v>35.008724212646484</c:v>
              </c:pt>
              <c:pt idx="921">
                <c:v>31.852869033813477</c:v>
              </c:pt>
              <c:pt idx="922">
                <c:v>26.690263748168945</c:v>
              </c:pt>
              <c:pt idx="923">
                <c:v>39.509361267089844</c:v>
              </c:pt>
              <c:pt idx="924">
                <c:v>36.545318603515625</c:v>
              </c:pt>
              <c:pt idx="925">
                <c:v>29.795841217041016</c:v>
              </c:pt>
              <c:pt idx="926">
                <c:v>28.860626220703125</c:v>
              </c:pt>
              <c:pt idx="927">
                <c:v>29.733062744140625</c:v>
              </c:pt>
              <c:pt idx="928">
                <c:v>32.171718597412109</c:v>
              </c:pt>
              <c:pt idx="929">
                <c:v>32.476642608642578</c:v>
              </c:pt>
              <c:pt idx="930">
                <c:v>33.593090057373047</c:v>
              </c:pt>
              <c:pt idx="931">
                <c:v>30.508565902709961</c:v>
              </c:pt>
              <c:pt idx="932">
                <c:v>34.975425720214844</c:v>
              </c:pt>
              <c:pt idx="933">
                <c:v>32.838668823242188</c:v>
              </c:pt>
              <c:pt idx="934">
                <c:v>32.482421875</c:v>
              </c:pt>
              <c:pt idx="935">
                <c:v>35.178127288818359</c:v>
              </c:pt>
              <c:pt idx="936">
                <c:v>37.717990875244141</c:v>
              </c:pt>
              <c:pt idx="937">
                <c:v>39.499790191650391</c:v>
              </c:pt>
              <c:pt idx="938">
                <c:v>39.001953125</c:v>
              </c:pt>
              <c:pt idx="939">
                <c:v>27.100305557250977</c:v>
              </c:pt>
              <c:pt idx="940">
                <c:v>29.28373908996582</c:v>
              </c:pt>
              <c:pt idx="941">
                <c:v>31.757047653198242</c:v>
              </c:pt>
              <c:pt idx="942">
                <c:v>29.606622695922852</c:v>
              </c:pt>
              <c:pt idx="943">
                <c:v>30.076173782348633</c:v>
              </c:pt>
              <c:pt idx="944">
                <c:v>33.632709503173828</c:v>
              </c:pt>
              <c:pt idx="945">
                <c:v>35.777469635009766</c:v>
              </c:pt>
              <c:pt idx="946">
                <c:v>32.716541290283203</c:v>
              </c:pt>
              <c:pt idx="947">
                <c:v>32.95556640625</c:v>
              </c:pt>
              <c:pt idx="948">
                <c:v>33.401443481445313</c:v>
              </c:pt>
              <c:pt idx="949">
                <c:v>33.747516632080078</c:v>
              </c:pt>
              <c:pt idx="950">
                <c:v>33.464611053466797</c:v>
              </c:pt>
              <c:pt idx="951">
                <c:v>36.49761962890625</c:v>
              </c:pt>
              <c:pt idx="952">
                <c:v>32.445522308349609</c:v>
              </c:pt>
              <c:pt idx="953">
                <c:v>32.511196136474609</c:v>
              </c:pt>
              <c:pt idx="954">
                <c:v>32.080032348632813</c:v>
              </c:pt>
              <c:pt idx="955">
                <c:v>28.783624649047852</c:v>
              </c:pt>
              <c:pt idx="956">
                <c:v>31.949916839599609</c:v>
              </c:pt>
              <c:pt idx="957">
                <c:v>30.875007629394531</c:v>
              </c:pt>
              <c:pt idx="958">
                <c:v>27.406557083129883</c:v>
              </c:pt>
              <c:pt idx="959">
                <c:v>32.491756439208984</c:v>
              </c:pt>
              <c:pt idx="960">
                <c:v>34.82611083984375</c:v>
              </c:pt>
              <c:pt idx="961">
                <c:v>35.726100921630859</c:v>
              </c:pt>
              <c:pt idx="962">
                <c:v>33.782207489013672</c:v>
              </c:pt>
              <c:pt idx="963">
                <c:v>33.18524169921875</c:v>
              </c:pt>
              <c:pt idx="964">
                <c:v>33.293933868408203</c:v>
              </c:pt>
              <c:pt idx="965">
                <c:v>27.530885696411133</c:v>
              </c:pt>
              <c:pt idx="966">
                <c:v>36.217529296875</c:v>
              </c:pt>
              <c:pt idx="967">
                <c:v>34.102336883544922</c:v>
              </c:pt>
              <c:pt idx="968">
                <c:v>37.234821319580078</c:v>
              </c:pt>
              <c:pt idx="969">
                <c:v>29.75714111328125</c:v>
              </c:pt>
              <c:pt idx="970">
                <c:v>35.565967559814453</c:v>
              </c:pt>
              <c:pt idx="971">
                <c:v>33.973197937011719</c:v>
              </c:pt>
              <c:pt idx="972">
                <c:v>32.016487121582031</c:v>
              </c:pt>
              <c:pt idx="973">
                <c:v>33.01812744140625</c:v>
              </c:pt>
              <c:pt idx="974">
                <c:v>33.975692749023438</c:v>
              </c:pt>
              <c:pt idx="975">
                <c:v>33.24951171875</c:v>
              </c:pt>
              <c:pt idx="976">
                <c:v>34.448738098144531</c:v>
              </c:pt>
              <c:pt idx="977">
                <c:v>33.909847259521484</c:v>
              </c:pt>
              <c:pt idx="978">
                <c:v>33.862049102783203</c:v>
              </c:pt>
              <c:pt idx="979">
                <c:v>33.731544494628906</c:v>
              </c:pt>
              <c:pt idx="980">
                <c:v>30.263727188110352</c:v>
              </c:pt>
              <c:pt idx="981">
                <c:v>27.275260925292969</c:v>
              </c:pt>
              <c:pt idx="982">
                <c:v>33.599033355712891</c:v>
              </c:pt>
              <c:pt idx="983">
                <c:v>31.882808685302734</c:v>
              </c:pt>
              <c:pt idx="984">
                <c:v>32.020442962646484</c:v>
              </c:pt>
              <c:pt idx="985">
                <c:v>34.807456970214844</c:v>
              </c:pt>
              <c:pt idx="986">
                <c:v>33.096969604492188</c:v>
              </c:pt>
              <c:pt idx="987">
                <c:v>33.910999298095703</c:v>
              </c:pt>
              <c:pt idx="988">
                <c:v>33.543605804443359</c:v>
              </c:pt>
              <c:pt idx="989">
                <c:v>34.76959228515625</c:v>
              </c:pt>
              <c:pt idx="990">
                <c:v>35.220039367675781</c:v>
              </c:pt>
              <c:pt idx="991">
                <c:v>35.229179382324219</c:v>
              </c:pt>
              <c:pt idx="992">
                <c:v>33.704132080078125</c:v>
              </c:pt>
              <c:pt idx="993">
                <c:v>35.449146270751953</c:v>
              </c:pt>
              <c:pt idx="994">
                <c:v>31.557044982910156</c:v>
              </c:pt>
              <c:pt idx="995">
                <c:v>34.031482696533203</c:v>
              </c:pt>
              <c:pt idx="996">
                <c:v>33.696262359619141</c:v>
              </c:pt>
              <c:pt idx="997">
                <c:v>33.326442718505859</c:v>
              </c:pt>
              <c:pt idx="998">
                <c:v>29.382036209106445</c:v>
              </c:pt>
              <c:pt idx="999">
                <c:v>32.998043060302734</c:v>
              </c:pt>
              <c:pt idx="1000">
                <c:v>31.92036247253418</c:v>
              </c:pt>
              <c:pt idx="1001">
                <c:v>34.990367889404297</c:v>
              </c:pt>
              <c:pt idx="1002">
                <c:v>33.541515350341797</c:v>
              </c:pt>
              <c:pt idx="1003">
                <c:v>26.42451286315918</c:v>
              </c:pt>
              <c:pt idx="1004">
                <c:v>27.988597869873047</c:v>
              </c:pt>
              <c:pt idx="1005">
                <c:v>28.43577766418457</c:v>
              </c:pt>
              <c:pt idx="1006">
                <c:v>33.433944702148438</c:v>
              </c:pt>
              <c:pt idx="1007">
                <c:v>33.145503997802734</c:v>
              </c:pt>
              <c:pt idx="1008">
                <c:v>33.012619018554688</c:v>
              </c:pt>
              <c:pt idx="1009">
                <c:v>32.391613006591797</c:v>
              </c:pt>
              <c:pt idx="1010">
                <c:v>31.870954513549805</c:v>
              </c:pt>
              <c:pt idx="1011">
                <c:v>32.197055816650391</c:v>
              </c:pt>
              <c:pt idx="1012">
                <c:v>38.635890960693359</c:v>
              </c:pt>
              <c:pt idx="1013">
                <c:v>32.784320831298828</c:v>
              </c:pt>
              <c:pt idx="1014">
                <c:v>35.262470245361328</c:v>
              </c:pt>
              <c:pt idx="1015">
                <c:v>34.930759429931641</c:v>
              </c:pt>
              <c:pt idx="1016">
                <c:v>46.586658477783203</c:v>
              </c:pt>
              <c:pt idx="1017">
                <c:v>34.046062469482422</c:v>
              </c:pt>
              <c:pt idx="1018">
                <c:v>41.301776885986328</c:v>
              </c:pt>
              <c:pt idx="1019">
                <c:v>43.321868896484375</c:v>
              </c:pt>
              <c:pt idx="1020">
                <c:v>35.234855651855469</c:v>
              </c:pt>
              <c:pt idx="1021">
                <c:v>35.211238861083984</c:v>
              </c:pt>
              <c:pt idx="1022">
                <c:v>38.346660614013672</c:v>
              </c:pt>
              <c:pt idx="1023">
                <c:v>35.996829986572266</c:v>
              </c:pt>
              <c:pt idx="1024">
                <c:v>38.433864593505859</c:v>
              </c:pt>
              <c:pt idx="1025">
                <c:v>41.936485290527344</c:v>
              </c:pt>
              <c:pt idx="1026">
                <c:v>43.031158447265625</c:v>
              </c:pt>
              <c:pt idx="1027">
                <c:v>31.351251602172852</c:v>
              </c:pt>
              <c:pt idx="1028">
                <c:v>32.674144744873047</c:v>
              </c:pt>
              <c:pt idx="1029">
                <c:v>35.652580261230469</c:v>
              </c:pt>
              <c:pt idx="1030">
                <c:v>38.386314392089844</c:v>
              </c:pt>
              <c:pt idx="1031">
                <c:v>39.441352844238281</c:v>
              </c:pt>
              <c:pt idx="1032">
                <c:v>37.079212188720703</c:v>
              </c:pt>
              <c:pt idx="1033">
                <c:v>34.635726928710938</c:v>
              </c:pt>
              <c:pt idx="1034">
                <c:v>38.987430572509766</c:v>
              </c:pt>
              <c:pt idx="1035">
                <c:v>35.301841735839844</c:v>
              </c:pt>
              <c:pt idx="1036">
                <c:v>30.246963500976563</c:v>
              </c:pt>
              <c:pt idx="1037">
                <c:v>34.747585296630859</c:v>
              </c:pt>
              <c:pt idx="1038">
                <c:v>30.197078704833984</c:v>
              </c:pt>
              <c:pt idx="1039">
                <c:v>30.113237380981445</c:v>
              </c:pt>
              <c:pt idx="1040">
                <c:v>29.656429290771484</c:v>
              </c:pt>
              <c:pt idx="1041">
                <c:v>30.926502227783203</c:v>
              </c:pt>
              <c:pt idx="1042">
                <c:v>30.264745712280273</c:v>
              </c:pt>
              <c:pt idx="1043">
                <c:v>32.819828033447266</c:v>
              </c:pt>
              <c:pt idx="1044">
                <c:v>33.992210388183594</c:v>
              </c:pt>
              <c:pt idx="1045">
                <c:v>33.233985900878906</c:v>
              </c:pt>
              <c:pt idx="1046">
                <c:v>30.089929580688477</c:v>
              </c:pt>
              <c:pt idx="1047">
                <c:v>30.484806060791016</c:v>
              </c:pt>
              <c:pt idx="1048">
                <c:v>30.979879379272461</c:v>
              </c:pt>
              <c:pt idx="1049">
                <c:v>31.455171585083008</c:v>
              </c:pt>
              <c:pt idx="1050">
                <c:v>32.238540649414063</c:v>
              </c:pt>
              <c:pt idx="1051">
                <c:v>28.772863388061523</c:v>
              </c:pt>
              <c:pt idx="1052">
                <c:v>27.920476913452148</c:v>
              </c:pt>
              <c:pt idx="1053">
                <c:v>33.800071716308594</c:v>
              </c:pt>
              <c:pt idx="1054">
                <c:v>29.533445358276367</c:v>
              </c:pt>
              <c:pt idx="1055">
                <c:v>31.393087387084961</c:v>
              </c:pt>
              <c:pt idx="1056">
                <c:v>35.338554382324219</c:v>
              </c:pt>
              <c:pt idx="1057">
                <c:v>34.411605834960938</c:v>
              </c:pt>
              <c:pt idx="1058">
                <c:v>32.367012023925781</c:v>
              </c:pt>
              <c:pt idx="1059">
                <c:v>33.096370697021484</c:v>
              </c:pt>
              <c:pt idx="1060">
                <c:v>35.663993835449219</c:v>
              </c:pt>
              <c:pt idx="1061">
                <c:v>32.17572021484375</c:v>
              </c:pt>
              <c:pt idx="1062">
                <c:v>32.714210510253906</c:v>
              </c:pt>
              <c:pt idx="1063">
                <c:v>31.480499267578125</c:v>
              </c:pt>
              <c:pt idx="1064">
                <c:v>31.361965179443359</c:v>
              </c:pt>
              <c:pt idx="1065">
                <c:v>32.17376708984375</c:v>
              </c:pt>
              <c:pt idx="1066">
                <c:v>32.446784973144531</c:v>
              </c:pt>
              <c:pt idx="1067">
                <c:v>33.378547668457031</c:v>
              </c:pt>
              <c:pt idx="1068">
                <c:v>36.737953186035156</c:v>
              </c:pt>
              <c:pt idx="1069">
                <c:v>29.910743713378906</c:v>
              </c:pt>
              <c:pt idx="1070">
                <c:v>23.191970825195313</c:v>
              </c:pt>
              <c:pt idx="1071">
                <c:v>32.735599517822266</c:v>
              </c:pt>
              <c:pt idx="1072">
                <c:v>32.025550842285156</c:v>
              </c:pt>
              <c:pt idx="1073">
                <c:v>35.000560760498047</c:v>
              </c:pt>
              <c:pt idx="1074">
                <c:v>34.044353485107422</c:v>
              </c:pt>
              <c:pt idx="1075">
                <c:v>34.6278076171875</c:v>
              </c:pt>
              <c:pt idx="1076">
                <c:v>31.751575469970703</c:v>
              </c:pt>
              <c:pt idx="1077">
                <c:v>37.216564178466797</c:v>
              </c:pt>
              <c:pt idx="1078">
                <c:v>36.769733428955078</c:v>
              </c:pt>
              <c:pt idx="1079">
                <c:v>30.164211273193359</c:v>
              </c:pt>
              <c:pt idx="1080">
                <c:v>26.649250030517578</c:v>
              </c:pt>
              <c:pt idx="1081">
                <c:v>27.884067535400391</c:v>
              </c:pt>
              <c:pt idx="1082">
                <c:v>33.584709167480469</c:v>
              </c:pt>
              <c:pt idx="1083">
                <c:v>30.601198196411133</c:v>
              </c:pt>
              <c:pt idx="1084">
                <c:v>31.367925643920898</c:v>
              </c:pt>
              <c:pt idx="1085">
                <c:v>32.106781005859375</c:v>
              </c:pt>
              <c:pt idx="1086">
                <c:v>31.152572631835938</c:v>
              </c:pt>
              <c:pt idx="1087">
                <c:v>31.028400421142578</c:v>
              </c:pt>
              <c:pt idx="1088">
                <c:v>36.129863739013672</c:v>
              </c:pt>
              <c:pt idx="1089">
                <c:v>38.004581451416016</c:v>
              </c:pt>
              <c:pt idx="1090">
                <c:v>34.072444915771484</c:v>
              </c:pt>
              <c:pt idx="1091">
                <c:v>29.668050765991211</c:v>
              </c:pt>
              <c:pt idx="1092">
                <c:v>33.067958831787109</c:v>
              </c:pt>
              <c:pt idx="1093">
                <c:v>30.059223175048828</c:v>
              </c:pt>
              <c:pt idx="1094">
                <c:v>35.073162078857422</c:v>
              </c:pt>
              <c:pt idx="1095">
                <c:v>35.925651550292969</c:v>
              </c:pt>
              <c:pt idx="1096">
                <c:v>35.376598358154297</c:v>
              </c:pt>
              <c:pt idx="1097">
                <c:v>35.41265869140625</c:v>
              </c:pt>
              <c:pt idx="1098">
                <c:v>34.504558563232422</c:v>
              </c:pt>
              <c:pt idx="1099">
                <c:v>31.001308441162109</c:v>
              </c:pt>
              <c:pt idx="1100">
                <c:v>35.527374267578125</c:v>
              </c:pt>
              <c:pt idx="1101">
                <c:v>38.750370025634766</c:v>
              </c:pt>
              <c:pt idx="1102">
                <c:v>35.229450225830078</c:v>
              </c:pt>
              <c:pt idx="1103">
                <c:v>37.568359375</c:v>
              </c:pt>
              <c:pt idx="1104">
                <c:v>35.358848571777344</c:v>
              </c:pt>
              <c:pt idx="1105">
                <c:v>37.987205505371094</c:v>
              </c:pt>
              <c:pt idx="1106">
                <c:v>36.618564605712891</c:v>
              </c:pt>
              <c:pt idx="1107">
                <c:v>34.900409698486328</c:v>
              </c:pt>
              <c:pt idx="1108">
                <c:v>35.762527465820313</c:v>
              </c:pt>
              <c:pt idx="1109">
                <c:v>30.826244354248047</c:v>
              </c:pt>
              <c:pt idx="1110">
                <c:v>33.603893280029297</c:v>
              </c:pt>
              <c:pt idx="1111">
                <c:v>37.269847869873047</c:v>
              </c:pt>
              <c:pt idx="1112">
                <c:v>36.583248138427734</c:v>
              </c:pt>
              <c:pt idx="1113">
                <c:v>29.619407653808594</c:v>
              </c:pt>
              <c:pt idx="1114">
                <c:v>31.648992538452148</c:v>
              </c:pt>
              <c:pt idx="1115">
                <c:v>33.445945739746094</c:v>
              </c:pt>
              <c:pt idx="1116">
                <c:v>32.993984222412109</c:v>
              </c:pt>
              <c:pt idx="1117">
                <c:v>30.266998291015625</c:v>
              </c:pt>
              <c:pt idx="1118">
                <c:v>32.719215393066406</c:v>
              </c:pt>
              <c:pt idx="1119">
                <c:v>28.948652267456055</c:v>
              </c:pt>
              <c:pt idx="1120">
                <c:v>29.764429092407227</c:v>
              </c:pt>
            </c:numLit>
          </c:xVal>
          <c:yVal>
            <c:numLit>
              <c:formatCode>General</c:formatCode>
              <c:ptCount val="1121"/>
              <c:pt idx="0">
                <c:v>4.9800000190734863</c:v>
              </c:pt>
              <c:pt idx="1">
                <c:v>6.6599998474121094</c:v>
              </c:pt>
              <c:pt idx="2">
                <c:v>6.3600001335144043</c:v>
              </c:pt>
              <c:pt idx="3">
                <c:v>6.380000114440918</c:v>
              </c:pt>
              <c:pt idx="4">
                <c:v>8.0600004196166992</c:v>
              </c:pt>
              <c:pt idx="5">
                <c:v>7.1999998092651367</c:v>
              </c:pt>
              <c:pt idx="6">
                <c:v>5.7800002098083496</c:v>
              </c:pt>
              <c:pt idx="7">
                <c:v>6.5300002098083496</c:v>
              </c:pt>
              <c:pt idx="8">
                <c:v>7.2899999618530273</c:v>
              </c:pt>
              <c:pt idx="9">
                <c:v>7.3899998664855957</c:v>
              </c:pt>
              <c:pt idx="10">
                <c:v>9</c:v>
              </c:pt>
              <c:pt idx="11">
                <c:v>7.6100001335144043</c:v>
              </c:pt>
              <c:pt idx="12">
                <c:v>6.380000114440918</c:v>
              </c:pt>
              <c:pt idx="13">
                <c:v>6.309999942779541</c:v>
              </c:pt>
              <c:pt idx="14">
                <c:v>7.9600000381469727</c:v>
              </c:pt>
              <c:pt idx="15">
                <c:v>5.130000114440918</c:v>
              </c:pt>
              <c:pt idx="16">
                <c:v>6.5900001525878906</c:v>
              </c:pt>
              <c:pt idx="17">
                <c:v>6.309999942779541</c:v>
              </c:pt>
              <c:pt idx="18">
                <c:v>6.929999828338623</c:v>
              </c:pt>
              <c:pt idx="19">
                <c:v>6.179999828338623</c:v>
              </c:pt>
              <c:pt idx="20">
                <c:v>6.5399999618530273</c:v>
              </c:pt>
              <c:pt idx="21">
                <c:v>7.25</c:v>
              </c:pt>
              <c:pt idx="22">
                <c:v>6.0500001907348633</c:v>
              </c:pt>
              <c:pt idx="23">
                <c:v>5.570000171661377</c:v>
              </c:pt>
              <c:pt idx="24">
                <c:v>6.3600001335144043</c:v>
              </c:pt>
              <c:pt idx="25">
                <c:v>4.869999885559082</c:v>
              </c:pt>
              <c:pt idx="26">
                <c:v>6.4800000190734863</c:v>
              </c:pt>
              <c:pt idx="27">
                <c:v>7.3899998664855957</c:v>
              </c:pt>
              <c:pt idx="28">
                <c:v>8.0900001525878906</c:v>
              </c:pt>
              <c:pt idx="29">
                <c:v>7.7800002098083496</c:v>
              </c:pt>
              <c:pt idx="30">
                <c:v>5.2100000381469727</c:v>
              </c:pt>
              <c:pt idx="31">
                <c:v>5.6100001335144043</c:v>
              </c:pt>
              <c:pt idx="32">
                <c:v>6.4000000953674316</c:v>
              </c:pt>
              <c:pt idx="33">
                <c:v>5.2800002098083496</c:v>
              </c:pt>
              <c:pt idx="34">
                <c:v>6.4200000762939453</c:v>
              </c:pt>
              <c:pt idx="35">
                <c:v>7.380000114440918</c:v>
              </c:pt>
              <c:pt idx="36">
                <c:v>6.869999885559082</c:v>
              </c:pt>
              <c:pt idx="37">
                <c:v>7.070000171661377</c:v>
              </c:pt>
              <c:pt idx="38">
                <c:v>7.0799999237060547</c:v>
              </c:pt>
              <c:pt idx="39">
                <c:v>7.2699999809265137</c:v>
              </c:pt>
              <c:pt idx="40">
                <c:v>7.7600002288818359</c:v>
              </c:pt>
              <c:pt idx="41">
                <c:v>7.2600002288818359</c:v>
              </c:pt>
              <c:pt idx="42">
                <c:v>8.0799999237060547</c:v>
              </c:pt>
              <c:pt idx="43">
                <c:v>8.1499996185302734</c:v>
              </c:pt>
              <c:pt idx="44">
                <c:v>7.630000114440918</c:v>
              </c:pt>
              <c:pt idx="45">
                <c:v>8.9700002670288086</c:v>
              </c:pt>
              <c:pt idx="46">
                <c:v>7.929999828338623</c:v>
              </c:pt>
              <c:pt idx="47">
                <c:v>7.5199999809265137</c:v>
              </c:pt>
              <c:pt idx="48">
                <c:v>8.7100000381469727</c:v>
              </c:pt>
              <c:pt idx="49">
                <c:v>10.819999694824219</c:v>
              </c:pt>
              <c:pt idx="50">
                <c:v>7.440000057220459</c:v>
              </c:pt>
              <c:pt idx="51">
                <c:v>7.8000001907348633</c:v>
              </c:pt>
              <c:pt idx="52">
                <c:v>7.4000000953674316</c:v>
              </c:pt>
              <c:pt idx="53">
                <c:v>9.0699996948242188</c:v>
              </c:pt>
              <c:pt idx="54">
                <c:v>7.9000000953674316</c:v>
              </c:pt>
              <c:pt idx="55">
                <c:v>8.5</c:v>
              </c:pt>
              <c:pt idx="56">
                <c:v>9.130000114440918</c:v>
              </c:pt>
              <c:pt idx="57">
                <c:v>7.369999885559082</c:v>
              </c:pt>
              <c:pt idx="58">
                <c:v>7.9899997711181641</c:v>
              </c:pt>
              <c:pt idx="59">
                <c:v>7.7699999809265137</c:v>
              </c:pt>
              <c:pt idx="60">
                <c:v>7.5199999809265137</c:v>
              </c:pt>
              <c:pt idx="61">
                <c:v>6.9000000953674316</c:v>
              </c:pt>
              <c:pt idx="62">
                <c:v>9.0100002288818359</c:v>
              </c:pt>
              <c:pt idx="63">
                <c:v>6.440000057220459</c:v>
              </c:pt>
              <c:pt idx="64">
                <c:v>8.2399997711181641</c:v>
              </c:pt>
              <c:pt idx="65">
                <c:v>6.119999885559082</c:v>
              </c:pt>
              <c:pt idx="66">
                <c:v>5.5900001525878906</c:v>
              </c:pt>
              <c:pt idx="67">
                <c:v>5.4699997901916504</c:v>
              </c:pt>
              <c:pt idx="68">
                <c:v>7.0399999618530273</c:v>
              </c:pt>
              <c:pt idx="69">
                <c:v>6.1100001335144043</c:v>
              </c:pt>
              <c:pt idx="70">
                <c:v>6.0199999809265137</c:v>
              </c:pt>
              <c:pt idx="71">
                <c:v>4.929999828338623</c:v>
              </c:pt>
              <c:pt idx="72">
                <c:v>5.0199999809265137</c:v>
              </c:pt>
              <c:pt idx="73">
                <c:v>4.9600000381469727</c:v>
              </c:pt>
              <c:pt idx="74">
                <c:v>6.3499999046325684</c:v>
              </c:pt>
              <c:pt idx="75">
                <c:v>5.3000001907348633</c:v>
              </c:pt>
              <c:pt idx="76">
                <c:v>5.0900001525878906</c:v>
              </c:pt>
              <c:pt idx="77">
                <c:v>6.3600001335144043</c:v>
              </c:pt>
              <c:pt idx="78">
                <c:v>5.8000001907348633</c:v>
              </c:pt>
              <c:pt idx="79">
                <c:v>6.25</c:v>
              </c:pt>
              <c:pt idx="80">
                <c:v>5.8299999237060547</c:v>
              </c:pt>
              <c:pt idx="81">
                <c:v>6.2600002288818359</c:v>
              </c:pt>
              <c:pt idx="82">
                <c:v>5.559999942779541</c:v>
              </c:pt>
              <c:pt idx="83">
                <c:v>5.2100000381469727</c:v>
              </c:pt>
              <c:pt idx="84">
                <c:v>6.2600002288818359</c:v>
              </c:pt>
              <c:pt idx="85">
                <c:v>5.8899998664855957</c:v>
              </c:pt>
              <c:pt idx="86">
                <c:v>6.0100002288818359</c:v>
              </c:pt>
              <c:pt idx="87">
                <c:v>4.4099998474121094</c:v>
              </c:pt>
              <c:pt idx="88">
                <c:v>5.320000171661377</c:v>
              </c:pt>
              <c:pt idx="89">
                <c:v>5.2300000190734863</c:v>
              </c:pt>
              <c:pt idx="90">
                <c:v>5.2300000190734863</c:v>
              </c:pt>
              <c:pt idx="91">
                <c:v>6.5</c:v>
              </c:pt>
              <c:pt idx="92">
                <c:v>6.309999942779541</c:v>
              </c:pt>
              <c:pt idx="93">
                <c:v>6.3299999237060547</c:v>
              </c:pt>
              <c:pt idx="94">
                <c:v>6</c:v>
              </c:pt>
              <c:pt idx="95">
                <c:v>6.6500000953674316</c:v>
              </c:pt>
              <c:pt idx="96">
                <c:v>6.869999885559082</c:v>
              </c:pt>
              <c:pt idx="97">
                <c:v>5.6599998474121094</c:v>
              </c:pt>
              <c:pt idx="98">
                <c:v>6.3600001335144043</c:v>
              </c:pt>
              <c:pt idx="99">
                <c:v>5.8499999046325684</c:v>
              </c:pt>
              <c:pt idx="100">
                <c:v>5.3000001907348633</c:v>
              </c:pt>
              <c:pt idx="101">
                <c:v>5.0999999046325684</c:v>
              </c:pt>
              <c:pt idx="102">
                <c:v>5.7100000381469727</c:v>
              </c:pt>
              <c:pt idx="103">
                <c:v>6.2899999618530273</c:v>
              </c:pt>
              <c:pt idx="104">
                <c:v>5.2899999618530273</c:v>
              </c:pt>
              <c:pt idx="105">
                <c:v>5.7600002288818359</c:v>
              </c:pt>
              <c:pt idx="106">
                <c:v>5.690000057220459</c:v>
              </c:pt>
              <c:pt idx="107">
                <c:v>5.7100000381469727</c:v>
              </c:pt>
              <c:pt idx="108">
                <c:v>5.4600000381469727</c:v>
              </c:pt>
              <c:pt idx="109">
                <c:v>5.0900001525878906</c:v>
              </c:pt>
              <c:pt idx="110">
                <c:v>6.619999885559082</c:v>
              </c:pt>
              <c:pt idx="111">
                <c:v>5.7699999809265137</c:v>
              </c:pt>
              <c:pt idx="112">
                <c:v>5.5</c:v>
              </c:pt>
              <c:pt idx="113">
                <c:v>5.7399997711181641</c:v>
              </c:pt>
              <c:pt idx="114">
                <c:v>5.3899998664855957</c:v>
              </c:pt>
              <c:pt idx="115">
                <c:v>5.6999998092651367</c:v>
              </c:pt>
              <c:pt idx="116">
                <c:v>5.3899998664855957</c:v>
              </c:pt>
              <c:pt idx="117">
                <c:v>5.320000171661377</c:v>
              </c:pt>
              <c:pt idx="118">
                <c:v>5.5900001525878906</c:v>
              </c:pt>
              <c:pt idx="119">
                <c:v>5.380000114440918</c:v>
              </c:pt>
              <c:pt idx="120">
                <c:v>4.7300000190734863</c:v>
              </c:pt>
              <c:pt idx="121">
                <c:v>5.4600000381469727</c:v>
              </c:pt>
              <c:pt idx="122">
                <c:v>6.320000171661377</c:v>
              </c:pt>
              <c:pt idx="123">
                <c:v>6.9600000381469727</c:v>
              </c:pt>
              <c:pt idx="124">
                <c:v>6.2100000381469727</c:v>
              </c:pt>
              <c:pt idx="125">
                <c:v>5.570000171661377</c:v>
              </c:pt>
              <c:pt idx="126">
                <c:v>4.6399998664855957</c:v>
              </c:pt>
              <c:pt idx="127">
                <c:v>6.130000114440918</c:v>
              </c:pt>
              <c:pt idx="128">
                <c:v>5.869999885559082</c:v>
              </c:pt>
              <c:pt idx="129">
                <c:v>6.1599998474121094</c:v>
              </c:pt>
              <c:pt idx="130">
                <c:v>5.130000114440918</c:v>
              </c:pt>
              <c:pt idx="131">
                <c:v>6.25</c:v>
              </c:pt>
              <c:pt idx="132">
                <c:v>6.3000001907348633</c:v>
              </c:pt>
              <c:pt idx="133">
                <c:v>5.679999828338623</c:v>
              </c:pt>
              <c:pt idx="134">
                <c:v>4.7600002288818359</c:v>
              </c:pt>
              <c:pt idx="135">
                <c:v>5.4000000953674316</c:v>
              </c:pt>
              <c:pt idx="136">
                <c:v>4.679999828338623</c:v>
              </c:pt>
              <c:pt idx="137">
                <c:v>5.8499999046325684</c:v>
              </c:pt>
              <c:pt idx="138">
                <c:v>6.6500000953674316</c:v>
              </c:pt>
              <c:pt idx="139">
                <c:v>4.4000000953674316</c:v>
              </c:pt>
              <c:pt idx="140">
                <c:v>5.2100000381469727</c:v>
              </c:pt>
              <c:pt idx="141">
                <c:v>5.4200000762939453</c:v>
              </c:pt>
              <c:pt idx="142">
                <c:v>5.940000057220459</c:v>
              </c:pt>
              <c:pt idx="143">
                <c:v>5.2100000381469727</c:v>
              </c:pt>
              <c:pt idx="144">
                <c:v>4.7600002288818359</c:v>
              </c:pt>
              <c:pt idx="145">
                <c:v>6.2300000190734863</c:v>
              </c:pt>
              <c:pt idx="146">
                <c:v>5.4600000381469727</c:v>
              </c:pt>
              <c:pt idx="147">
                <c:v>5.2300000190734863</c:v>
              </c:pt>
              <c:pt idx="148">
                <c:v>5.7600002288818359</c:v>
              </c:pt>
              <c:pt idx="149">
                <c:v>4</c:v>
              </c:pt>
              <c:pt idx="150">
                <c:v>5.7800002098083496</c:v>
              </c:pt>
              <c:pt idx="151">
                <c:v>5.6399998664855957</c:v>
              </c:pt>
              <c:pt idx="152">
                <c:v>4.8000001907348633</c:v>
              </c:pt>
              <c:pt idx="153">
                <c:v>4.3299999237060547</c:v>
              </c:pt>
              <c:pt idx="154">
                <c:v>4.380000114440918</c:v>
              </c:pt>
              <c:pt idx="155">
                <c:v>5.070000171661377</c:v>
              </c:pt>
              <c:pt idx="156">
                <c:v>6.0100002288818359</c:v>
              </c:pt>
              <c:pt idx="157">
                <c:v>5.7800002098083496</c:v>
              </c:pt>
              <c:pt idx="158">
                <c:v>5.3899998664855957</c:v>
              </c:pt>
              <c:pt idx="159">
                <c:v>5</c:v>
              </c:pt>
              <c:pt idx="160">
                <c:v>4.2399997711181641</c:v>
              </c:pt>
              <c:pt idx="161">
                <c:v>3.1800000667572021</c:v>
              </c:pt>
              <c:pt idx="162">
                <c:v>5.0300002098083496</c:v>
              </c:pt>
              <c:pt idx="163">
                <c:v>4.9099998474121094</c:v>
              </c:pt>
              <c:pt idx="164">
                <c:v>6.5900001525878906</c:v>
              </c:pt>
              <c:pt idx="165">
                <c:v>4.9099998474121094</c:v>
              </c:pt>
              <c:pt idx="166">
                <c:v>4.7699999809265137</c:v>
              </c:pt>
              <c:pt idx="167">
                <c:v>5.380000114440918</c:v>
              </c:pt>
              <c:pt idx="168">
                <c:v>5.1100001335144043</c:v>
              </c:pt>
              <c:pt idx="169">
                <c:v>4.070000171661377</c:v>
              </c:pt>
              <c:pt idx="170">
                <c:v>5.4699997901916504</c:v>
              </c:pt>
              <c:pt idx="171">
                <c:v>4.5399999618530273</c:v>
              </c:pt>
              <c:pt idx="172">
                <c:v>4.5799999237060547</c:v>
              </c:pt>
              <c:pt idx="173">
                <c:v>4.7300000190734863</c:v>
              </c:pt>
              <c:pt idx="174">
                <c:v>4.880000114440918</c:v>
              </c:pt>
              <c:pt idx="175">
                <c:v>4.6999998092651367</c:v>
              </c:pt>
              <c:pt idx="176">
                <c:v>4.679999828338623</c:v>
              </c:pt>
              <c:pt idx="177">
                <c:v>5.2899999618530273</c:v>
              </c:pt>
              <c:pt idx="178">
                <c:v>4.6100001335144043</c:v>
              </c:pt>
              <c:pt idx="179">
                <c:v>4.0399999618530273</c:v>
              </c:pt>
              <c:pt idx="180">
                <c:v>4.679999828338623</c:v>
              </c:pt>
              <c:pt idx="181">
                <c:v>6.0300002098083496</c:v>
              </c:pt>
              <c:pt idx="182">
                <c:v>7.0900001525878906</c:v>
              </c:pt>
              <c:pt idx="183">
                <c:v>6.5500001907348633</c:v>
              </c:pt>
              <c:pt idx="184">
                <c:v>5.7399997711181641</c:v>
              </c:pt>
              <c:pt idx="185">
                <c:v>4.5799999237060547</c:v>
              </c:pt>
              <c:pt idx="186">
                <c:v>5.7699999809265137</c:v>
              </c:pt>
              <c:pt idx="187">
                <c:v>6.6700000762939453</c:v>
              </c:pt>
              <c:pt idx="188">
                <c:v>4.9600000381469727</c:v>
              </c:pt>
              <c:pt idx="189">
                <c:v>4.7199997901916504</c:v>
              </c:pt>
              <c:pt idx="190">
                <c:v>4.380000114440918</c:v>
              </c:pt>
              <c:pt idx="191">
                <c:v>5.1399998664855957</c:v>
              </c:pt>
              <c:pt idx="192">
                <c:v>5.5500001907348633</c:v>
              </c:pt>
              <c:pt idx="193">
                <c:v>4.8400001525878906</c:v>
              </c:pt>
              <c:pt idx="194">
                <c:v>5.130000114440918</c:v>
              </c:pt>
              <c:pt idx="195">
                <c:v>5.440000057220459</c:v>
              </c:pt>
              <c:pt idx="196">
                <c:v>3.9800000190734863</c:v>
              </c:pt>
              <c:pt idx="197">
                <c:v>3.9200000762939453</c:v>
              </c:pt>
              <c:pt idx="198">
                <c:v>5.2199997901916504</c:v>
              </c:pt>
              <c:pt idx="199">
                <c:v>5.3600001335144043</c:v>
              </c:pt>
              <c:pt idx="200">
                <c:v>5.4699997901916504</c:v>
              </c:pt>
              <c:pt idx="201">
                <c:v>3.9500000476837158</c:v>
              </c:pt>
              <c:pt idx="202">
                <c:v>5.8899998664855957</c:v>
              </c:pt>
              <c:pt idx="203">
                <c:v>4.9699997901916504</c:v>
              </c:pt>
              <c:pt idx="204">
                <c:v>7.4200000762939453</c:v>
              </c:pt>
              <c:pt idx="205">
                <c:v>4.690000057220459</c:v>
              </c:pt>
              <c:pt idx="206">
                <c:v>5.630000114440918</c:v>
              </c:pt>
              <c:pt idx="207">
                <c:v>4.7800002098083496</c:v>
              </c:pt>
              <c:pt idx="208">
                <c:v>5.130000114440918</c:v>
              </c:pt>
              <c:pt idx="209">
                <c:v>5.6399998664855957</c:v>
              </c:pt>
              <c:pt idx="210">
                <c:v>4.5300002098083496</c:v>
              </c:pt>
              <c:pt idx="211">
                <c:v>5.2899999618530273</c:v>
              </c:pt>
              <c:pt idx="212">
                <c:v>6.1700000762939453</c:v>
              </c:pt>
              <c:pt idx="213">
                <c:v>4.7800002098083496</c:v>
              </c:pt>
              <c:pt idx="214">
                <c:v>4.9099998474121094</c:v>
              </c:pt>
              <c:pt idx="215">
                <c:v>5.7800002098083496</c:v>
              </c:pt>
              <c:pt idx="216">
                <c:v>3.9100000858306885</c:v>
              </c:pt>
              <c:pt idx="217">
                <c:v>5.3600001335144043</c:v>
              </c:pt>
              <c:pt idx="218">
                <c:v>8.0299997329711914</c:v>
              </c:pt>
              <c:pt idx="219">
                <c:v>4.429999828338623</c:v>
              </c:pt>
              <c:pt idx="220">
                <c:v>4.3400001525878906</c:v>
              </c:pt>
              <c:pt idx="221">
                <c:v>4.8000001907348633</c:v>
              </c:pt>
              <c:pt idx="222">
                <c:v>6.9499998092651367</c:v>
              </c:pt>
              <c:pt idx="223">
                <c:v>6.0999999046325684</c:v>
              </c:pt>
              <c:pt idx="224">
                <c:v>7.3499999046325684</c:v>
              </c:pt>
              <c:pt idx="225">
                <c:v>4.440000057220459</c:v>
              </c:pt>
              <c:pt idx="226">
                <c:v>6.7800002098083496</c:v>
              </c:pt>
              <c:pt idx="227">
                <c:v>6</c:v>
              </c:pt>
              <c:pt idx="228">
                <c:v>5.559999942779541</c:v>
              </c:pt>
              <c:pt idx="229">
                <c:v>3.3599998950958252</c:v>
              </c:pt>
              <c:pt idx="230">
                <c:v>4.9899997711181641</c:v>
              </c:pt>
              <c:pt idx="231">
                <c:v>4.7600002288818359</c:v>
              </c:pt>
              <c:pt idx="232">
                <c:v>6.5100002288818359</c:v>
              </c:pt>
              <c:pt idx="233">
                <c:v>5.6500000953674316</c:v>
              </c:pt>
              <c:pt idx="234">
                <c:v>4.7600002288818359</c:v>
              </c:pt>
              <c:pt idx="235">
                <c:v>6.4499998092651367</c:v>
              </c:pt>
              <c:pt idx="236">
                <c:v>4.5300002098083496</c:v>
              </c:pt>
              <c:pt idx="237">
                <c:v>7.7699999809265137</c:v>
              </c:pt>
              <c:pt idx="238">
                <c:v>7.0500001907348633</c:v>
              </c:pt>
              <c:pt idx="239">
                <c:v>6.809999942779541</c:v>
              </c:pt>
              <c:pt idx="240">
                <c:v>7.0100002288818359</c:v>
              </c:pt>
              <c:pt idx="241">
                <c:v>8.9899997711181641</c:v>
              </c:pt>
              <c:pt idx="242">
                <c:v>11.369999885559082</c:v>
              </c:pt>
              <c:pt idx="243">
                <c:v>8.6999998092651367</c:v>
              </c:pt>
              <c:pt idx="244">
                <c:v>6.7699999809265137</c:v>
              </c:pt>
              <c:pt idx="245">
                <c:v>7.2300000190734863</c:v>
              </c:pt>
              <c:pt idx="246">
                <c:v>9.5399999618530273</c:v>
              </c:pt>
              <c:pt idx="247">
                <c:v>6.9499998092651367</c:v>
              </c:pt>
              <c:pt idx="248">
                <c:v>7.5</c:v>
              </c:pt>
              <c:pt idx="249">
                <c:v>7.6999998092651367</c:v>
              </c:pt>
              <c:pt idx="250">
                <c:v>7.3400001525878906</c:v>
              </c:pt>
              <c:pt idx="251">
                <c:v>8.1000003814697266</c:v>
              </c:pt>
              <c:pt idx="252">
                <c:v>6.440000057220459</c:v>
              </c:pt>
              <c:pt idx="253">
                <c:v>7.2600002288818359</c:v>
              </c:pt>
              <c:pt idx="254">
                <c:v>7.0799999237060547</c:v>
              </c:pt>
              <c:pt idx="255">
                <c:v>6.6399998664855957</c:v>
              </c:pt>
              <c:pt idx="256">
                <c:v>7.0900001525878906</c:v>
              </c:pt>
              <c:pt idx="257">
                <c:v>6.9000000953674316</c:v>
              </c:pt>
              <c:pt idx="258">
                <c:v>6.369999885559082</c:v>
              </c:pt>
              <c:pt idx="259">
                <c:v>7</c:v>
              </c:pt>
              <c:pt idx="260">
                <c:v>5.6100001335144043</c:v>
              </c:pt>
              <c:pt idx="261">
                <c:v>5.4499998092651367</c:v>
              </c:pt>
              <c:pt idx="262">
                <c:v>5.8899998664855957</c:v>
              </c:pt>
              <c:pt idx="263">
                <c:v>5.4699997901916504</c:v>
              </c:pt>
              <c:pt idx="264">
                <c:v>5.5900001525878906</c:v>
              </c:pt>
              <c:pt idx="265">
                <c:v>6.559999942779541</c:v>
              </c:pt>
              <c:pt idx="266">
                <c:v>5.679999828338623</c:v>
              </c:pt>
              <c:pt idx="267">
                <c:v>5.5900001525878906</c:v>
              </c:pt>
              <c:pt idx="268">
                <c:v>4.2800002098083496</c:v>
              </c:pt>
              <c:pt idx="269">
                <c:v>4.3000001907348633</c:v>
              </c:pt>
              <c:pt idx="270">
                <c:v>5.2100000381469727</c:v>
              </c:pt>
              <c:pt idx="271">
                <c:v>4.0799999237060547</c:v>
              </c:pt>
              <c:pt idx="272">
                <c:v>4.2399997711181641</c:v>
              </c:pt>
              <c:pt idx="273">
                <c:v>4.5799999237060547</c:v>
              </c:pt>
              <c:pt idx="274">
                <c:v>5.630000114440918</c:v>
              </c:pt>
              <c:pt idx="275">
                <c:v>7.630000114440918</c:v>
              </c:pt>
              <c:pt idx="276">
                <c:v>6.6700000762939453</c:v>
              </c:pt>
              <c:pt idx="277">
                <c:v>6.7800002098083496</c:v>
              </c:pt>
              <c:pt idx="278">
                <c:v>5.820000171661377</c:v>
              </c:pt>
              <c:pt idx="279">
                <c:v>6.309999942779541</c:v>
              </c:pt>
              <c:pt idx="280">
                <c:v>5.5399999618530273</c:v>
              </c:pt>
              <c:pt idx="281">
                <c:v>5.929999828338623</c:v>
              </c:pt>
              <c:pt idx="282">
                <c:v>6.0900001525878906</c:v>
              </c:pt>
              <c:pt idx="283">
                <c:v>5.6599998474121094</c:v>
              </c:pt>
              <c:pt idx="284">
                <c:v>6.3299999237060547</c:v>
              </c:pt>
              <c:pt idx="285">
                <c:v>7.070000171661377</c:v>
              </c:pt>
              <c:pt idx="286">
                <c:v>6.440000057220459</c:v>
              </c:pt>
              <c:pt idx="287">
                <c:v>5.1100001335144043</c:v>
              </c:pt>
              <c:pt idx="288">
                <c:v>5.6999998092651367</c:v>
              </c:pt>
              <c:pt idx="289">
                <c:v>6.5799999237060547</c:v>
              </c:pt>
              <c:pt idx="290">
                <c:v>6.9499998092651367</c:v>
              </c:pt>
              <c:pt idx="291">
                <c:v>6.7399997711181641</c:v>
              </c:pt>
              <c:pt idx="292">
                <c:v>6.119999885559082</c:v>
              </c:pt>
              <c:pt idx="293">
                <c:v>6.690000057220459</c:v>
              </c:pt>
              <c:pt idx="294">
                <c:v>5.5300002098083496</c:v>
              </c:pt>
              <c:pt idx="295">
                <c:v>6.8400001525878906</c:v>
              </c:pt>
              <c:pt idx="296">
                <c:v>5.5500001907348633</c:v>
              </c:pt>
              <c:pt idx="297">
                <c:v>5.1999998092651367</c:v>
              </c:pt>
              <c:pt idx="298">
                <c:v>6.9600000381469727</c:v>
              </c:pt>
              <c:pt idx="299">
                <c:v>6.1399998664855957</c:v>
              </c:pt>
              <c:pt idx="300">
                <c:v>6.619999885559082</c:v>
              </c:pt>
              <c:pt idx="301">
                <c:v>7.6999998092651367</c:v>
              </c:pt>
              <c:pt idx="302">
                <c:v>6.1700000762939453</c:v>
              </c:pt>
              <c:pt idx="303">
                <c:v>6.059999942779541</c:v>
              </c:pt>
              <c:pt idx="304">
                <c:v>6.8899998664855957</c:v>
              </c:pt>
              <c:pt idx="305">
                <c:v>7.4099998474121094</c:v>
              </c:pt>
              <c:pt idx="306">
                <c:v>5.8600001335144043</c:v>
              </c:pt>
              <c:pt idx="307">
                <c:v>6.2300000190734863</c:v>
              </c:pt>
              <c:pt idx="308">
                <c:v>6.0199999809265137</c:v>
              </c:pt>
              <c:pt idx="309">
                <c:v>5.820000171661377</c:v>
              </c:pt>
              <c:pt idx="310">
                <c:v>6.0199999809265137</c:v>
              </c:pt>
              <c:pt idx="311">
                <c:v>5.2699999809265137</c:v>
              </c:pt>
              <c:pt idx="312">
                <c:v>5.929999828338623</c:v>
              </c:pt>
              <c:pt idx="313">
                <c:v>6.070000171661377</c:v>
              </c:pt>
              <c:pt idx="314">
                <c:v>5.7899999618530273</c:v>
              </c:pt>
              <c:pt idx="315">
                <c:v>5.7399997711181641</c:v>
              </c:pt>
              <c:pt idx="316">
                <c:v>6.8600001335144043</c:v>
              </c:pt>
              <c:pt idx="317">
                <c:v>5.7600002288818359</c:v>
              </c:pt>
              <c:pt idx="318">
                <c:v>5.1999998092651367</c:v>
              </c:pt>
              <c:pt idx="319">
                <c:v>7.6599998474121094</c:v>
              </c:pt>
              <c:pt idx="320">
                <c:v>7.8400001525878906</c:v>
              </c:pt>
              <c:pt idx="321">
                <c:v>7.3600001335144043</c:v>
              </c:pt>
              <c:pt idx="322">
                <c:v>6.9099998474121094</c:v>
              </c:pt>
              <c:pt idx="323">
                <c:v>7.690000057220459</c:v>
              </c:pt>
              <c:pt idx="324">
                <c:v>6.9200000762939453</c:v>
              </c:pt>
              <c:pt idx="325">
                <c:v>7.1700000762939453</c:v>
              </c:pt>
              <c:pt idx="326">
                <c:v>5.679999828338623</c:v>
              </c:pt>
              <c:pt idx="327">
                <c:v>6.2300000190734863</c:v>
              </c:pt>
              <c:pt idx="328">
                <c:v>6.9699997901916504</c:v>
              </c:pt>
              <c:pt idx="329">
                <c:v>6.059999942779541</c:v>
              </c:pt>
              <c:pt idx="330">
                <c:v>6.7600002288818359</c:v>
              </c:pt>
              <c:pt idx="331">
                <c:v>7.2300000190734863</c:v>
              </c:pt>
              <c:pt idx="332">
                <c:v>6.059999942779541</c:v>
              </c:pt>
              <c:pt idx="333">
                <c:v>6.5900001525878906</c:v>
              </c:pt>
              <c:pt idx="334">
                <c:v>6.6700000762939453</c:v>
              </c:pt>
              <c:pt idx="335">
                <c:v>7.5100002288818359</c:v>
              </c:pt>
              <c:pt idx="336">
                <c:v>9.2299995422363281</c:v>
              </c:pt>
              <c:pt idx="337">
                <c:v>6.2199997901916504</c:v>
              </c:pt>
              <c:pt idx="338">
                <c:v>7.0399999618530273</c:v>
              </c:pt>
              <c:pt idx="339">
                <c:v>7.0399999618530273</c:v>
              </c:pt>
              <c:pt idx="340">
                <c:v>6.6500000953674316</c:v>
              </c:pt>
              <c:pt idx="341">
                <c:v>5.5999999046325684</c:v>
              </c:pt>
              <c:pt idx="342">
                <c:v>5.9600000381469727</c:v>
              </c:pt>
              <c:pt idx="343">
                <c:v>6.2699999809265137</c:v>
              </c:pt>
              <c:pt idx="344">
                <c:v>6.6700000762939453</c:v>
              </c:pt>
              <c:pt idx="345">
                <c:v>6.7199997901916504</c:v>
              </c:pt>
              <c:pt idx="346">
                <c:v>8.0900001525878906</c:v>
              </c:pt>
              <c:pt idx="347">
                <c:v>6.1500000953674316</c:v>
              </c:pt>
              <c:pt idx="348">
                <c:v>5.619999885559082</c:v>
              </c:pt>
              <c:pt idx="349">
                <c:v>5.0300002098083496</c:v>
              </c:pt>
              <c:pt idx="350">
                <c:v>6.8000001907348633</c:v>
              </c:pt>
              <c:pt idx="351">
                <c:v>5.9200000762939453</c:v>
              </c:pt>
              <c:pt idx="352">
                <c:v>5.9200000762939453</c:v>
              </c:pt>
              <c:pt idx="353">
                <c:v>6.5500001907348633</c:v>
              </c:pt>
              <c:pt idx="354">
                <c:v>5.369999885559082</c:v>
              </c:pt>
              <c:pt idx="355">
                <c:v>6.190000057220459</c:v>
              </c:pt>
              <c:pt idx="356">
                <c:v>5.3000001907348633</c:v>
              </c:pt>
              <c:pt idx="357">
                <c:v>5.880000114440918</c:v>
              </c:pt>
              <c:pt idx="358">
                <c:v>5.5399999618530273</c:v>
              </c:pt>
              <c:pt idx="359">
                <c:v>5.7899999618530273</c:v>
              </c:pt>
              <c:pt idx="360">
                <c:v>6.9899997711181641</c:v>
              </c:pt>
              <c:pt idx="361">
                <c:v>7.7899999618530273</c:v>
              </c:pt>
              <c:pt idx="362">
                <c:v>7.7899999618530273</c:v>
              </c:pt>
              <c:pt idx="363">
                <c:v>7.570000171661377</c:v>
              </c:pt>
              <c:pt idx="364">
                <c:v>8.1099996566772461</c:v>
              </c:pt>
              <c:pt idx="365">
                <c:v>5.9800000190734863</c:v>
              </c:pt>
              <c:pt idx="366">
                <c:v>4.8600001335144043</c:v>
              </c:pt>
              <c:pt idx="367">
                <c:v>5.3400001525878906</c:v>
              </c:pt>
              <c:pt idx="368">
                <c:v>5.179999828338623</c:v>
              </c:pt>
              <c:pt idx="369">
                <c:v>5.179999828338623</c:v>
              </c:pt>
              <c:pt idx="370">
                <c:v>6.5300002098083496</c:v>
              </c:pt>
              <c:pt idx="371">
                <c:v>6.0399999618530273</c:v>
              </c:pt>
              <c:pt idx="372">
                <c:v>7.0199999809265137</c:v>
              </c:pt>
              <c:pt idx="373">
                <c:v>7.25</c:v>
              </c:pt>
              <c:pt idx="374">
                <c:v>5.9899997711181641</c:v>
              </c:pt>
              <c:pt idx="375">
                <c:v>5.4099998474121094</c:v>
              </c:pt>
              <c:pt idx="376">
                <c:v>4.820000171661377</c:v>
              </c:pt>
              <c:pt idx="377">
                <c:v>6.0100002288818359</c:v>
              </c:pt>
              <c:pt idx="378">
                <c:v>6.369999885559082</c:v>
              </c:pt>
              <c:pt idx="379">
                <c:v>5.929999828338623</c:v>
              </c:pt>
              <c:pt idx="380">
                <c:v>5.9800000190734863</c:v>
              </c:pt>
              <c:pt idx="381">
                <c:v>4.5399999618530273</c:v>
              </c:pt>
              <c:pt idx="382">
                <c:v>5.690000057220459</c:v>
              </c:pt>
              <c:pt idx="383">
                <c:v>5.7199997901916504</c:v>
              </c:pt>
              <c:pt idx="384">
                <c:v>5.7600002288818359</c:v>
              </c:pt>
              <c:pt idx="385">
                <c:v>5.3499999046325684</c:v>
              </c:pt>
              <c:pt idx="386">
                <c:v>6.2399997711181641</c:v>
              </c:pt>
              <c:pt idx="387">
                <c:v>5.320000171661377</c:v>
              </c:pt>
              <c:pt idx="388">
                <c:v>6.5199999809265137</c:v>
              </c:pt>
              <c:pt idx="389">
                <c:v>6.1599998474121094</c:v>
              </c:pt>
              <c:pt idx="390">
                <c:v>5.429999828338623</c:v>
              </c:pt>
              <c:pt idx="391">
                <c:v>8.6899995803833008</c:v>
              </c:pt>
              <c:pt idx="392">
                <c:v>6.7899999618530273</c:v>
              </c:pt>
              <c:pt idx="393">
                <c:v>6.7899999618530273</c:v>
              </c:pt>
              <c:pt idx="394">
                <c:v>5.380000114440918</c:v>
              </c:pt>
              <c:pt idx="395">
                <c:v>5.6500000953674316</c:v>
              </c:pt>
              <c:pt idx="396">
                <c:v>7</c:v>
              </c:pt>
              <c:pt idx="397">
                <c:v>5.7100000381469727</c:v>
              </c:pt>
              <c:pt idx="398">
                <c:v>6.7800002098083496</c:v>
              </c:pt>
              <c:pt idx="399">
                <c:v>6.309999942779541</c:v>
              </c:pt>
              <c:pt idx="400">
                <c:v>6.5999999046325684</c:v>
              </c:pt>
              <c:pt idx="401">
                <c:v>6.190000057220459</c:v>
              </c:pt>
              <c:pt idx="402">
                <c:v>6.9600000381469727</c:v>
              </c:pt>
              <c:pt idx="403">
                <c:v>6.2699999809265137</c:v>
              </c:pt>
              <c:pt idx="404">
                <c:v>6.869999885559082</c:v>
              </c:pt>
              <c:pt idx="405">
                <c:v>6.4899997711181641</c:v>
              </c:pt>
              <c:pt idx="406">
                <c:v>6.5500001907348633</c:v>
              </c:pt>
              <c:pt idx="407">
                <c:v>5.6999998092651367</c:v>
              </c:pt>
              <c:pt idx="408">
                <c:v>7.559999942779541</c:v>
              </c:pt>
              <c:pt idx="409">
                <c:v>6.0799999237060547</c:v>
              </c:pt>
              <c:pt idx="410">
                <c:v>6.4800000190734863</c:v>
              </c:pt>
              <c:pt idx="411">
                <c:v>7.0199999809265137</c:v>
              </c:pt>
              <c:pt idx="412">
                <c:v>6.380000114440918</c:v>
              </c:pt>
              <c:pt idx="413">
                <c:v>6.559999942779541</c:v>
              </c:pt>
              <c:pt idx="414">
                <c:v>5.119999885559082</c:v>
              </c:pt>
              <c:pt idx="415">
                <c:v>3.5799999237060547</c:v>
              </c:pt>
              <c:pt idx="416">
                <c:v>4.059999942779541</c:v>
              </c:pt>
              <c:pt idx="417">
                <c:v>4.070000171661377</c:v>
              </c:pt>
              <c:pt idx="418">
                <c:v>4.4200000762939453</c:v>
              </c:pt>
              <c:pt idx="419">
                <c:v>4.6399998664855957</c:v>
              </c:pt>
              <c:pt idx="420">
                <c:v>3.1600000858306885</c:v>
              </c:pt>
              <c:pt idx="421">
                <c:v>3.7300000190734863</c:v>
              </c:pt>
              <c:pt idx="422">
                <c:v>3.7699999809265137</c:v>
              </c:pt>
              <c:pt idx="423">
                <c:v>4.0100002288818359</c:v>
              </c:pt>
              <c:pt idx="424">
                <c:v>6.4000000953674316</c:v>
              </c:pt>
              <c:pt idx="425">
                <c:v>4.2100000381469727</c:v>
              </c:pt>
              <c:pt idx="426">
                <c:v>4.1100001335144043</c:v>
              </c:pt>
              <c:pt idx="427">
                <c:v>3.2999999523162842</c:v>
              </c:pt>
              <c:pt idx="428">
                <c:v>5.179999828338623</c:v>
              </c:pt>
              <c:pt idx="429">
                <c:v>5.7800002098083496</c:v>
              </c:pt>
              <c:pt idx="430">
                <c:v>4.130000114440918</c:v>
              </c:pt>
              <c:pt idx="431">
                <c:v>3.9900000095367432</c:v>
              </c:pt>
              <c:pt idx="432">
                <c:v>4.320000171661377</c:v>
              </c:pt>
              <c:pt idx="433">
                <c:v>4.5399999618530273</c:v>
              </c:pt>
              <c:pt idx="434">
                <c:v>3.9200000762939453</c:v>
              </c:pt>
              <c:pt idx="435">
                <c:v>4.4499998092651367</c:v>
              </c:pt>
              <c:pt idx="436">
                <c:v>5.1599998474121094</c:v>
              </c:pt>
              <c:pt idx="437">
                <c:v>4.820000171661377</c:v>
              </c:pt>
              <c:pt idx="438">
                <c:v>4.440000057220459</c:v>
              </c:pt>
              <c:pt idx="439">
                <c:v>3.7000000476837158</c:v>
              </c:pt>
              <c:pt idx="440">
                <c:v>4.440000057220459</c:v>
              </c:pt>
              <c:pt idx="441">
                <c:v>5.8499999046325684</c:v>
              </c:pt>
              <c:pt idx="442">
                <c:v>5.940000057220459</c:v>
              </c:pt>
              <c:pt idx="443">
                <c:v>5.570000171661377</c:v>
              </c:pt>
              <c:pt idx="444">
                <c:v>4.820000171661377</c:v>
              </c:pt>
              <c:pt idx="445">
                <c:v>5.3400001525878906</c:v>
              </c:pt>
              <c:pt idx="446">
                <c:v>5.8499999046325684</c:v>
              </c:pt>
              <c:pt idx="447">
                <c:v>5.179999828338623</c:v>
              </c:pt>
              <c:pt idx="448">
                <c:v>4.9200000762939453</c:v>
              </c:pt>
              <c:pt idx="449">
                <c:v>5.9899997711181641</c:v>
              </c:pt>
              <c:pt idx="450">
                <c:v>4.190000057220459</c:v>
              </c:pt>
              <c:pt idx="451">
                <c:v>4.75</c:v>
              </c:pt>
              <c:pt idx="452">
                <c:v>4.869999885559082</c:v>
              </c:pt>
              <c:pt idx="453">
                <c:v>5.5100002288818359</c:v>
              </c:pt>
              <c:pt idx="454">
                <c:v>5.7899999618530273</c:v>
              </c:pt>
              <c:pt idx="455">
                <c:v>5.4800000190734863</c:v>
              </c:pt>
              <c:pt idx="456">
                <c:v>5.8299999237060547</c:v>
              </c:pt>
              <c:pt idx="457">
                <c:v>5.75</c:v>
              </c:pt>
              <c:pt idx="458">
                <c:v>4.929999828338623</c:v>
              </c:pt>
              <c:pt idx="459">
                <c:v>5.059999942779541</c:v>
              </c:pt>
              <c:pt idx="460">
                <c:v>3.940000057220459</c:v>
              </c:pt>
              <c:pt idx="461">
                <c:v>4.7800002098083496</c:v>
              </c:pt>
              <c:pt idx="462">
                <c:v>4.2600002288818359</c:v>
              </c:pt>
              <c:pt idx="463">
                <c:v>4.2300000190734863</c:v>
              </c:pt>
              <c:pt idx="464">
                <c:v>5.0900001525878906</c:v>
              </c:pt>
              <c:pt idx="465">
                <c:v>4.7300000190734863</c:v>
              </c:pt>
              <c:pt idx="466">
                <c:v>5.1500000953674316</c:v>
              </c:pt>
              <c:pt idx="467">
                <c:v>3.9300000667572021</c:v>
              </c:pt>
              <c:pt idx="468">
                <c:v>3.690000057220459</c:v>
              </c:pt>
              <c:pt idx="469">
                <c:v>5.070000171661377</c:v>
              </c:pt>
              <c:pt idx="470">
                <c:v>3.9200000762939453</c:v>
              </c:pt>
              <c:pt idx="471">
                <c:v>3.5699999332427979</c:v>
              </c:pt>
              <c:pt idx="472">
                <c:v>3.4800000190734863</c:v>
              </c:pt>
              <c:pt idx="473">
                <c:v>3.4900000095367432</c:v>
              </c:pt>
              <c:pt idx="474">
                <c:v>4.0199999809265137</c:v>
              </c:pt>
              <c:pt idx="475">
                <c:v>4.0900001525878906</c:v>
              </c:pt>
              <c:pt idx="476">
                <c:v>3.9900000095367432</c:v>
              </c:pt>
              <c:pt idx="477">
                <c:v>3.0899999141693115</c:v>
              </c:pt>
              <c:pt idx="478">
                <c:v>6.4200000762939453</c:v>
              </c:pt>
              <c:pt idx="479">
                <c:v>6.3899998664855957</c:v>
              </c:pt>
              <c:pt idx="480">
                <c:v>4.9699997901916504</c:v>
              </c:pt>
              <c:pt idx="481">
                <c:v>5.2199997901916504</c:v>
              </c:pt>
              <c:pt idx="482">
                <c:v>4.7699999809265137</c:v>
              </c:pt>
              <c:pt idx="483">
                <c:v>5.2399997711181641</c:v>
              </c:pt>
              <c:pt idx="484">
                <c:v>4.809999942779541</c:v>
              </c:pt>
              <c:pt idx="485">
                <c:v>4.3600001335144043</c:v>
              </c:pt>
              <c:pt idx="486">
                <c:v>3.6800000667572021</c:v>
              </c:pt>
              <c:pt idx="487">
                <c:v>4.75</c:v>
              </c:pt>
              <c:pt idx="488">
                <c:v>4.6100001335144043</c:v>
              </c:pt>
              <c:pt idx="489">
                <c:v>15.279999732971191</c:v>
              </c:pt>
              <c:pt idx="490">
                <c:v>13.319999694824219</c:v>
              </c:pt>
              <c:pt idx="491">
                <c:v>12.819999694824219</c:v>
              </c:pt>
              <c:pt idx="492">
                <c:v>12.050000190734863</c:v>
              </c:pt>
              <c:pt idx="493">
                <c:v>12.609999656677246</c:v>
              </c:pt>
              <c:pt idx="494">
                <c:v>4.75</c:v>
              </c:pt>
              <c:pt idx="495">
                <c:v>5.190000057220459</c:v>
              </c:pt>
              <c:pt idx="496">
                <c:v>5.429999828338623</c:v>
              </c:pt>
              <c:pt idx="497">
                <c:v>5.2600002288818359</c:v>
              </c:pt>
              <c:pt idx="498">
                <c:v>4.7100000381469727</c:v>
              </c:pt>
              <c:pt idx="499">
                <c:v>4.4000000953674316</c:v>
              </c:pt>
              <c:pt idx="500">
                <c:v>5.2199997901916504</c:v>
              </c:pt>
              <c:pt idx="501">
                <c:v>3.4500000476837158</c:v>
              </c:pt>
              <c:pt idx="502">
                <c:v>4.4699997901916504</c:v>
              </c:pt>
              <c:pt idx="503">
                <c:v>4.059999942779541</c:v>
              </c:pt>
              <c:pt idx="504">
                <c:v>4.7600002288818359</c:v>
              </c:pt>
              <c:pt idx="505">
                <c:v>7.2300000190734863</c:v>
              </c:pt>
              <c:pt idx="506">
                <c:v>4.570000171661377</c:v>
              </c:pt>
              <c:pt idx="507">
                <c:v>3.7599999904632568</c:v>
              </c:pt>
              <c:pt idx="508">
                <c:v>4.190000057220459</c:v>
              </c:pt>
              <c:pt idx="509">
                <c:v>4.4000000953674316</c:v>
              </c:pt>
              <c:pt idx="510">
                <c:v>3.9800000190734863</c:v>
              </c:pt>
              <c:pt idx="511">
                <c:v>5.179999828338623</c:v>
              </c:pt>
              <c:pt idx="512">
                <c:v>4.3000001907348633</c:v>
              </c:pt>
              <c:pt idx="513">
                <c:v>3.75</c:v>
              </c:pt>
              <c:pt idx="514">
                <c:v>4.619999885559082</c:v>
              </c:pt>
              <c:pt idx="515">
                <c:v>4.9099998474121094</c:v>
              </c:pt>
              <c:pt idx="516">
                <c:v>5.4099998474121094</c:v>
              </c:pt>
              <c:pt idx="517">
                <c:v>4.5799999237060547</c:v>
              </c:pt>
              <c:pt idx="518">
                <c:v>3.940000057220459</c:v>
              </c:pt>
              <c:pt idx="519">
                <c:v>5.6700000762939453</c:v>
              </c:pt>
              <c:pt idx="520">
                <c:v>4</c:v>
              </c:pt>
              <c:pt idx="521">
                <c:v>6.3600001335144043</c:v>
              </c:pt>
              <c:pt idx="522">
                <c:v>3.6099998950958252</c:v>
              </c:pt>
              <c:pt idx="523">
                <c:v>5.130000114440918</c:v>
              </c:pt>
              <c:pt idx="524">
                <c:v>3.0399999618530273</c:v>
              </c:pt>
              <c:pt idx="525">
                <c:v>3.6700000762939453</c:v>
              </c:pt>
              <c:pt idx="526">
                <c:v>3.9600000381469727</c:v>
              </c:pt>
              <c:pt idx="527">
                <c:v>4.690000057220459</c:v>
              </c:pt>
              <c:pt idx="528">
                <c:v>4.440000057220459</c:v>
              </c:pt>
              <c:pt idx="529">
                <c:v>4.6999998092651367</c:v>
              </c:pt>
              <c:pt idx="530">
                <c:v>4.619999885559082</c:v>
              </c:pt>
              <c:pt idx="531">
                <c:v>6.3299999237060547</c:v>
              </c:pt>
              <c:pt idx="532">
                <c:v>5.25</c:v>
              </c:pt>
              <c:pt idx="533">
                <c:v>5.0399999618530273</c:v>
              </c:pt>
              <c:pt idx="534">
                <c:v>4.2899999618530273</c:v>
              </c:pt>
              <c:pt idx="535">
                <c:v>3.690000057220459</c:v>
              </c:pt>
              <c:pt idx="536">
                <c:v>4.9600000381469727</c:v>
              </c:pt>
              <c:pt idx="537">
                <c:v>4.0799999237060547</c:v>
              </c:pt>
              <c:pt idx="538">
                <c:v>3.8199999332427979</c:v>
              </c:pt>
              <c:pt idx="539">
                <c:v>4.7300000190734863</c:v>
              </c:pt>
              <c:pt idx="540">
                <c:v>2.1500000953674316</c:v>
              </c:pt>
              <c:pt idx="541">
                <c:v>3.119999885559082</c:v>
              </c:pt>
              <c:pt idx="542">
                <c:v>3.4200000762939453</c:v>
              </c:pt>
              <c:pt idx="543">
                <c:v>3.4600000381469727</c:v>
              </c:pt>
              <c:pt idx="544">
                <c:v>5.1100001335144043</c:v>
              </c:pt>
              <c:pt idx="545">
                <c:v>3.9800000190734863</c:v>
              </c:pt>
              <c:pt idx="546">
                <c:v>7.869999885559082</c:v>
              </c:pt>
              <c:pt idx="547">
                <c:v>7.4899997711181641</c:v>
              </c:pt>
              <c:pt idx="548">
                <c:v>8</c:v>
              </c:pt>
              <c:pt idx="549">
                <c:v>8.130000114440918</c:v>
              </c:pt>
              <c:pt idx="550">
                <c:v>8.0699996948242188</c:v>
              </c:pt>
              <c:pt idx="551">
                <c:v>7.940000057220459</c:v>
              </c:pt>
              <c:pt idx="552">
                <c:v>7.4600000381469727</c:v>
              </c:pt>
              <c:pt idx="553">
                <c:v>7.6399998664855957</c:v>
              </c:pt>
              <c:pt idx="554">
                <c:v>8.2799997329711914</c:v>
              </c:pt>
              <c:pt idx="555">
                <c:v>7.9600000381469727</c:v>
              </c:pt>
              <c:pt idx="556">
                <c:v>7.6700000762939453</c:v>
              </c:pt>
              <c:pt idx="557">
                <c:v>6.7199997901916504</c:v>
              </c:pt>
              <c:pt idx="558">
                <c:v>8</c:v>
              </c:pt>
              <c:pt idx="559">
                <c:v>7.7100000381469727</c:v>
              </c:pt>
              <c:pt idx="560">
                <c:v>9.9600000381469727</c:v>
              </c:pt>
              <c:pt idx="561">
                <c:v>8.7399997711181641</c:v>
              </c:pt>
              <c:pt idx="562">
                <c:v>6.75</c:v>
              </c:pt>
              <c:pt idx="563">
                <c:v>7.9499998092651367</c:v>
              </c:pt>
              <c:pt idx="564">
                <c:v>6.929999828338623</c:v>
              </c:pt>
              <c:pt idx="565">
                <c:v>7.070000171661377</c:v>
              </c:pt>
              <c:pt idx="566">
                <c:v>7.309999942779541</c:v>
              </c:pt>
              <c:pt idx="567">
                <c:v>6.809999942779541</c:v>
              </c:pt>
              <c:pt idx="568">
                <c:v>7.4499998092651367</c:v>
              </c:pt>
              <c:pt idx="569">
                <c:v>7.1700000762939453</c:v>
              </c:pt>
              <c:pt idx="570">
                <c:v>8.3900003433227539</c:v>
              </c:pt>
              <c:pt idx="571">
                <c:v>7.9200000762939453</c:v>
              </c:pt>
              <c:pt idx="572">
                <c:v>8.369999885559082</c:v>
              </c:pt>
              <c:pt idx="573">
                <c:v>9.4700002670288086</c:v>
              </c:pt>
              <c:pt idx="574">
                <c:v>8.9300003051757813</c:v>
              </c:pt>
              <c:pt idx="575">
                <c:v>9.4600000381469727</c:v>
              </c:pt>
              <c:pt idx="576">
                <c:v>9.3400001525878906</c:v>
              </c:pt>
              <c:pt idx="577">
                <c:v>9.5600004196166992</c:v>
              </c:pt>
              <c:pt idx="578">
                <c:v>9.2899999618530273</c:v>
              </c:pt>
              <c:pt idx="579">
                <c:v>7.929999828338623</c:v>
              </c:pt>
              <c:pt idx="580">
                <c:v>10.069999694824219</c:v>
              </c:pt>
              <c:pt idx="581">
                <c:v>10.510000228881836</c:v>
              </c:pt>
              <c:pt idx="582">
                <c:v>8.630000114440918</c:v>
              </c:pt>
              <c:pt idx="583">
                <c:v>9.9600000381469727</c:v>
              </c:pt>
              <c:pt idx="584">
                <c:v>12.350000381469727</c:v>
              </c:pt>
              <c:pt idx="585">
                <c:v>11.270000457763672</c:v>
              </c:pt>
              <c:pt idx="586">
                <c:v>9.7399997711181641</c:v>
              </c:pt>
              <c:pt idx="587">
                <c:v>9.8400001525878906</c:v>
              </c:pt>
              <c:pt idx="588">
                <c:v>10.329999923706055</c:v>
              </c:pt>
              <c:pt idx="589">
                <c:v>8.7200002670288086</c:v>
              </c:pt>
              <c:pt idx="590">
                <c:v>9.8500003814697266</c:v>
              </c:pt>
              <c:pt idx="591">
                <c:v>9.619999885559082</c:v>
              </c:pt>
              <c:pt idx="592">
                <c:v>9.1800003051757813</c:v>
              </c:pt>
              <c:pt idx="593">
                <c:v>11.539999961853027</c:v>
              </c:pt>
              <c:pt idx="594">
                <c:v>9.8000001907348633</c:v>
              </c:pt>
              <c:pt idx="595">
                <c:v>9.2899999618530273</c:v>
              </c:pt>
              <c:pt idx="596">
                <c:v>10.180000305175781</c:v>
              </c:pt>
              <c:pt idx="597">
                <c:v>10.920000076293945</c:v>
              </c:pt>
              <c:pt idx="598">
                <c:v>11.520000457763672</c:v>
              </c:pt>
              <c:pt idx="599">
                <c:v>12.319999694824219</c:v>
              </c:pt>
              <c:pt idx="600">
                <c:v>9.2600002288818359</c:v>
              </c:pt>
              <c:pt idx="601">
                <c:v>7.5300002098083496</c:v>
              </c:pt>
              <c:pt idx="602">
                <c:v>9.0600004196166992</c:v>
              </c:pt>
              <c:pt idx="603">
                <c:v>11.029999732971191</c:v>
              </c:pt>
              <c:pt idx="604">
                <c:v>10.399999618530273</c:v>
              </c:pt>
              <c:pt idx="605">
                <c:v>8.9300003051757813</c:v>
              </c:pt>
              <c:pt idx="606">
                <c:v>11.109999656677246</c:v>
              </c:pt>
              <c:pt idx="607">
                <c:v>8.9700002670288086</c:v>
              </c:pt>
              <c:pt idx="608">
                <c:v>10.369999885559082</c:v>
              </c:pt>
              <c:pt idx="609">
                <c:v>11.529999732971191</c:v>
              </c:pt>
              <c:pt idx="610">
                <c:v>13.510000228881836</c:v>
              </c:pt>
              <c:pt idx="611">
                <c:v>11.329999923706055</c:v>
              </c:pt>
              <c:pt idx="612">
                <c:v>10.909999847412109</c:v>
              </c:pt>
              <c:pt idx="613">
                <c:v>9.1800003051757813</c:v>
              </c:pt>
              <c:pt idx="614">
                <c:v>10.470000267028809</c:v>
              </c:pt>
              <c:pt idx="615">
                <c:v>10.560000419616699</c:v>
              </c:pt>
              <c:pt idx="616">
                <c:v>9.2700004577636719</c:v>
              </c:pt>
              <c:pt idx="617">
                <c:v>10.989999771118164</c:v>
              </c:pt>
              <c:pt idx="618">
                <c:v>9.5900001525878906</c:v>
              </c:pt>
              <c:pt idx="619">
                <c:v>11.119999885559082</c:v>
              </c:pt>
              <c:pt idx="620">
                <c:v>10.25</c:v>
              </c:pt>
              <c:pt idx="621">
                <c:v>10.449999809265137</c:v>
              </c:pt>
              <c:pt idx="622">
                <c:v>10.409999847412109</c:v>
              </c:pt>
              <c:pt idx="623">
                <c:v>9.2899999618530273</c:v>
              </c:pt>
              <c:pt idx="624">
                <c:v>10.720000267028809</c:v>
              </c:pt>
              <c:pt idx="625">
                <c:v>9.880000114440918</c:v>
              </c:pt>
              <c:pt idx="626">
                <c:v>9.9099998474121094</c:v>
              </c:pt>
              <c:pt idx="627">
                <c:v>10.670000076293945</c:v>
              </c:pt>
              <c:pt idx="628">
                <c:v>10.810000419616699</c:v>
              </c:pt>
              <c:pt idx="629">
                <c:v>14.319999694824219</c:v>
              </c:pt>
              <c:pt idx="630">
                <c:v>11.050000190734863</c:v>
              </c:pt>
              <c:pt idx="631">
                <c:v>11.979999542236328</c:v>
              </c:pt>
              <c:pt idx="632">
                <c:v>7.7699999809265137</c:v>
              </c:pt>
              <c:pt idx="633">
                <c:v>8.4099998474121094</c:v>
              </c:pt>
              <c:pt idx="634">
                <c:v>6.7699999809265137</c:v>
              </c:pt>
              <c:pt idx="635">
                <c:v>7.820000171661377</c:v>
              </c:pt>
              <c:pt idx="636">
                <c:v>8.5</c:v>
              </c:pt>
              <c:pt idx="637">
                <c:v>8.380000114440918</c:v>
              </c:pt>
              <c:pt idx="638">
                <c:v>7.8600001335144043</c:v>
              </c:pt>
              <c:pt idx="639">
                <c:v>7.9099998474121094</c:v>
              </c:pt>
              <c:pt idx="640">
                <c:v>7.6399998664855957</c:v>
              </c:pt>
              <c:pt idx="641">
                <c:v>8.5900001525878906</c:v>
              </c:pt>
              <c:pt idx="642">
                <c:v>7.7300000190734863</c:v>
              </c:pt>
              <c:pt idx="643">
                <c:v>7</c:v>
              </c:pt>
              <c:pt idx="644">
                <c:v>6.25</c:v>
              </c:pt>
              <c:pt idx="645">
                <c:v>7.3299999237060547</c:v>
              </c:pt>
              <c:pt idx="646">
                <c:v>7.9099998474121094</c:v>
              </c:pt>
              <c:pt idx="647">
                <c:v>7.0900001525878906</c:v>
              </c:pt>
              <c:pt idx="648">
                <c:v>6.4000000953674316</c:v>
              </c:pt>
              <c:pt idx="649">
                <c:v>8.2399997711181641</c:v>
              </c:pt>
              <c:pt idx="650">
                <c:v>8.1400003433227539</c:v>
              </c:pt>
              <c:pt idx="651">
                <c:v>9.3000001907348633</c:v>
              </c:pt>
              <c:pt idx="652">
                <c:v>7.8499999046325684</c:v>
              </c:pt>
              <c:pt idx="653">
                <c:v>8.0500001907348633</c:v>
              </c:pt>
              <c:pt idx="654">
                <c:v>9.1800003051757813</c:v>
              </c:pt>
              <c:pt idx="655">
                <c:v>8.0100002288818359</c:v>
              </c:pt>
              <c:pt idx="656">
                <c:v>8.0399999618530273</c:v>
              </c:pt>
              <c:pt idx="657">
                <c:v>7.7399997711181641</c:v>
              </c:pt>
              <c:pt idx="658">
                <c:v>7.5300002098083496</c:v>
              </c:pt>
              <c:pt idx="659">
                <c:v>7.6500000953674316</c:v>
              </c:pt>
              <c:pt idx="660">
                <c:v>8.130000114440918</c:v>
              </c:pt>
              <c:pt idx="661">
                <c:v>6.8000001907348633</c:v>
              </c:pt>
              <c:pt idx="662">
                <c:v>8.4300003051757813</c:v>
              </c:pt>
              <c:pt idx="663">
                <c:v>7.7899999618530273</c:v>
              </c:pt>
              <c:pt idx="664">
                <c:v>8.5799999237060547</c:v>
              </c:pt>
              <c:pt idx="665">
                <c:v>7.0300002098083496</c:v>
              </c:pt>
              <c:pt idx="666">
                <c:v>8.0699996948242188</c:v>
              </c:pt>
              <c:pt idx="667">
                <c:v>7.940000057220459</c:v>
              </c:pt>
              <c:pt idx="668">
                <c:v>7.1599998474121094</c:v>
              </c:pt>
              <c:pt idx="669">
                <c:v>7.679999828338623</c:v>
              </c:pt>
              <c:pt idx="670">
                <c:v>6.8899998664855957</c:v>
              </c:pt>
              <c:pt idx="671">
                <c:v>7.5500001907348633</c:v>
              </c:pt>
              <c:pt idx="672">
                <c:v>7.309999942779541</c:v>
              </c:pt>
              <c:pt idx="673">
                <c:v>8.25</c:v>
              </c:pt>
              <c:pt idx="674">
                <c:v>7.2600002288818359</c:v>
              </c:pt>
              <c:pt idx="675">
                <c:v>7.5</c:v>
              </c:pt>
              <c:pt idx="676">
                <c:v>9.3400001525878906</c:v>
              </c:pt>
              <c:pt idx="677">
                <c:v>8.1499996185302734</c:v>
              </c:pt>
              <c:pt idx="678">
                <c:v>8.2100000381469727</c:v>
              </c:pt>
              <c:pt idx="679">
                <c:v>7.7399997711181641</c:v>
              </c:pt>
              <c:pt idx="680">
                <c:v>7.369999885559082</c:v>
              </c:pt>
              <c:pt idx="681">
                <c:v>6.5</c:v>
              </c:pt>
              <c:pt idx="682">
                <c:v>7.3400001525878906</c:v>
              </c:pt>
              <c:pt idx="683">
                <c:v>7.5500001907348633</c:v>
              </c:pt>
              <c:pt idx="684">
                <c:v>7.5199999809265137</c:v>
              </c:pt>
              <c:pt idx="685">
                <c:v>6.809999942779541</c:v>
              </c:pt>
              <c:pt idx="686">
                <c:v>7.8499999046325684</c:v>
              </c:pt>
              <c:pt idx="687">
                <c:v>8.5699996948242188</c:v>
              </c:pt>
              <c:pt idx="688">
                <c:v>9.0699996948242188</c:v>
              </c:pt>
              <c:pt idx="689">
                <c:v>9.5900001525878906</c:v>
              </c:pt>
              <c:pt idx="690">
                <c:v>4.9000000953674316</c:v>
              </c:pt>
              <c:pt idx="691">
                <c:v>9.0799999237060547</c:v>
              </c:pt>
              <c:pt idx="692">
                <c:v>7.7100000381469727</c:v>
              </c:pt>
              <c:pt idx="693">
                <c:v>7.380000114440918</c:v>
              </c:pt>
              <c:pt idx="694">
                <c:v>9.4300003051757813</c:v>
              </c:pt>
              <c:pt idx="695">
                <c:v>7.3600001335144043</c:v>
              </c:pt>
              <c:pt idx="696">
                <c:v>6.3299999237060547</c:v>
              </c:pt>
              <c:pt idx="697">
                <c:v>7.5</c:v>
              </c:pt>
              <c:pt idx="698">
                <c:v>7.8299999237060547</c:v>
              </c:pt>
              <c:pt idx="699">
                <c:v>7.6999998092651367</c:v>
              </c:pt>
              <c:pt idx="700">
                <c:v>7.5799999237060547</c:v>
              </c:pt>
              <c:pt idx="701">
                <c:v>5.7199997901916504</c:v>
              </c:pt>
              <c:pt idx="702">
                <c:v>7.880000114440918</c:v>
              </c:pt>
              <c:pt idx="703">
                <c:v>7.7699999809265137</c:v>
              </c:pt>
              <c:pt idx="704">
                <c:v>8.2100000381469727</c:v>
              </c:pt>
              <c:pt idx="705">
                <c:v>7.6599998474121094</c:v>
              </c:pt>
              <c:pt idx="706">
                <c:v>7.8899998664855957</c:v>
              </c:pt>
              <c:pt idx="707">
                <c:v>8.2799997329711914</c:v>
              </c:pt>
              <c:pt idx="708">
                <c:v>8.4099998474121094</c:v>
              </c:pt>
              <c:pt idx="709">
                <c:v>9.2799997329711914</c:v>
              </c:pt>
              <c:pt idx="710">
                <c:v>7.9099998474121094</c:v>
              </c:pt>
              <c:pt idx="711">
                <c:v>8.0299997329711914</c:v>
              </c:pt>
              <c:pt idx="712">
                <c:v>8.2600002288818359</c:v>
              </c:pt>
              <c:pt idx="713">
                <c:v>7.5300002098083496</c:v>
              </c:pt>
              <c:pt idx="714">
                <c:v>10.050000190734863</c:v>
              </c:pt>
              <c:pt idx="715">
                <c:v>10.220000267028809</c:v>
              </c:pt>
              <c:pt idx="716">
                <c:v>9.9099998474121094</c:v>
              </c:pt>
              <c:pt idx="717">
                <c:v>9.369999885559082</c:v>
              </c:pt>
              <c:pt idx="718">
                <c:v>7.8400001525878906</c:v>
              </c:pt>
              <c:pt idx="719">
                <c:v>7.679999828338623</c:v>
              </c:pt>
              <c:pt idx="720">
                <c:v>11.760000228881836</c:v>
              </c:pt>
              <c:pt idx="721">
                <c:v>11.409999847412109</c:v>
              </c:pt>
              <c:pt idx="722">
                <c:v>14.5</c:v>
              </c:pt>
              <c:pt idx="723">
                <c:v>12.130000114440918</c:v>
              </c:pt>
              <c:pt idx="724">
                <c:v>1.809999942779541</c:v>
              </c:pt>
              <c:pt idx="725">
                <c:v>10.590000152587891</c:v>
              </c:pt>
              <c:pt idx="726">
                <c:v>10.989999771118164</c:v>
              </c:pt>
              <c:pt idx="727">
                <c:v>11.289999961853027</c:v>
              </c:pt>
              <c:pt idx="728">
                <c:v>12.449999809265137</c:v>
              </c:pt>
              <c:pt idx="729">
                <c:v>12.409999847412109</c:v>
              </c:pt>
              <c:pt idx="730">
                <c:v>13.189999580383301</c:v>
              </c:pt>
              <c:pt idx="731">
                <c:v>9.8999996185302734</c:v>
              </c:pt>
              <c:pt idx="732">
                <c:v>14.199999809265137</c:v>
              </c:pt>
              <c:pt idx="733">
                <c:v>10.659999847412109</c:v>
              </c:pt>
              <c:pt idx="734">
                <c:v>12.090000152587891</c:v>
              </c:pt>
              <c:pt idx="735">
                <c:v>15.159999847412109</c:v>
              </c:pt>
              <c:pt idx="736">
                <c:v>12.630000114440918</c:v>
              </c:pt>
              <c:pt idx="737">
                <c:v>11.810000419616699</c:v>
              </c:pt>
              <c:pt idx="738">
                <c:v>11.270000457763672</c:v>
              </c:pt>
              <c:pt idx="739">
                <c:v>11.399999618530273</c:v>
              </c:pt>
              <c:pt idx="740">
                <c:v>10.340000152587891</c:v>
              </c:pt>
              <c:pt idx="741">
                <c:v>8.2600002288818359</c:v>
              </c:pt>
              <c:pt idx="742">
                <c:v>10.430000305175781</c:v>
              </c:pt>
              <c:pt idx="743">
                <c:v>11.550000190734863</c:v>
              </c:pt>
              <c:pt idx="744">
                <c:v>9.869999885559082</c:v>
              </c:pt>
              <c:pt idx="745">
                <c:v>10.829999923706055</c:v>
              </c:pt>
              <c:pt idx="746">
                <c:v>14.75</c:v>
              </c:pt>
              <c:pt idx="747">
                <c:v>13.869999885559082</c:v>
              </c:pt>
              <c:pt idx="748">
                <c:v>13.260000228881836</c:v>
              </c:pt>
              <c:pt idx="749">
                <c:v>11.850000381469727</c:v>
              </c:pt>
              <c:pt idx="750">
                <c:v>12.100000381469727</c:v>
              </c:pt>
              <c:pt idx="751">
                <c:v>11.409999847412109</c:v>
              </c:pt>
              <c:pt idx="752">
                <c:v>10.569999694824219</c:v>
              </c:pt>
              <c:pt idx="753">
                <c:v>12.140000343322754</c:v>
              </c:pt>
              <c:pt idx="754">
                <c:v>13.729999542236328</c:v>
              </c:pt>
              <c:pt idx="755">
                <c:v>13.210000038146973</c:v>
              </c:pt>
              <c:pt idx="756">
                <c:v>12.659999847412109</c:v>
              </c:pt>
              <c:pt idx="757">
                <c:v>12.539999961853027</c:v>
              </c:pt>
              <c:pt idx="758">
                <c:v>12.800000190734863</c:v>
              </c:pt>
              <c:pt idx="759">
                <c:v>12.939999580383301</c:v>
              </c:pt>
              <c:pt idx="760">
                <c:v>12.300000190734863</c:v>
              </c:pt>
              <c:pt idx="761">
                <c:v>13.220000267028809</c:v>
              </c:pt>
              <c:pt idx="762">
                <c:v>12.229999542236328</c:v>
              </c:pt>
              <c:pt idx="763">
                <c:v>11.600000381469727</c:v>
              </c:pt>
              <c:pt idx="764">
                <c:v>11.979999542236328</c:v>
              </c:pt>
              <c:pt idx="765">
                <c:v>11.819999694824219</c:v>
              </c:pt>
              <c:pt idx="766">
                <c:v>10.029999732971191</c:v>
              </c:pt>
              <c:pt idx="767">
                <c:v>9.8900003433227539</c:v>
              </c:pt>
              <c:pt idx="768">
                <c:v>9.380000114440918</c:v>
              </c:pt>
              <c:pt idx="769">
                <c:v>9.5399999618530273</c:v>
              </c:pt>
              <c:pt idx="770">
                <c:v>9.5100002288818359</c:v>
              </c:pt>
              <c:pt idx="771">
                <c:v>10.869999885559082</c:v>
              </c:pt>
              <c:pt idx="772">
                <c:v>10.310000419616699</c:v>
              </c:pt>
              <c:pt idx="773">
                <c:v>10.079999923706055</c:v>
              </c:pt>
              <c:pt idx="774">
                <c:v>7.570000171661377</c:v>
              </c:pt>
              <c:pt idx="775">
                <c:v>6.3000001907348633</c:v>
              </c:pt>
              <c:pt idx="776">
                <c:v>5.5</c:v>
              </c:pt>
              <c:pt idx="777">
                <c:v>6.5300002098083496</c:v>
              </c:pt>
              <c:pt idx="778">
                <c:v>7.3400001525878906</c:v>
              </c:pt>
              <c:pt idx="779">
                <c:v>6.8499999046325684</c:v>
              </c:pt>
              <c:pt idx="780">
                <c:v>6.6700000762939453</c:v>
              </c:pt>
              <c:pt idx="781">
                <c:v>7.0900001525878906</c:v>
              </c:pt>
              <c:pt idx="782">
                <c:v>7.1599998474121094</c:v>
              </c:pt>
              <c:pt idx="783">
                <c:v>8.0200004577636719</c:v>
              </c:pt>
              <c:pt idx="784">
                <c:v>7.6599998474121094</c:v>
              </c:pt>
              <c:pt idx="785">
                <c:v>7.5500001907348633</c:v>
              </c:pt>
              <c:pt idx="786">
                <c:v>8.5500001907348633</c:v>
              </c:pt>
              <c:pt idx="787">
                <c:v>6.25</c:v>
              </c:pt>
              <c:pt idx="788">
                <c:v>6.6100001335144043</c:v>
              </c:pt>
              <c:pt idx="789">
                <c:v>5.4699997901916504</c:v>
              </c:pt>
              <c:pt idx="790">
                <c:v>4.7800002098083496</c:v>
              </c:pt>
              <c:pt idx="791">
                <c:v>6.190000057220459</c:v>
              </c:pt>
              <c:pt idx="792">
                <c:v>6.619999885559082</c:v>
              </c:pt>
              <c:pt idx="793">
                <c:v>7.320000171661377</c:v>
              </c:pt>
              <c:pt idx="794">
                <c:v>6.940000057220459</c:v>
              </c:pt>
              <c:pt idx="795">
                <c:v>6.3600001335144043</c:v>
              </c:pt>
              <c:pt idx="796">
                <c:v>7.059999942779541</c:v>
              </c:pt>
              <c:pt idx="797">
                <c:v>8.130000114440918</c:v>
              </c:pt>
              <c:pt idx="798">
                <c:v>6.6700000762939453</c:v>
              </c:pt>
              <c:pt idx="799">
                <c:v>8.9300003051757813</c:v>
              </c:pt>
              <c:pt idx="800">
                <c:v>7.929999828338623</c:v>
              </c:pt>
              <c:pt idx="801">
                <c:v>8.3000001907348633</c:v>
              </c:pt>
              <c:pt idx="802">
                <c:v>8.5299997329711914</c:v>
              </c:pt>
              <c:pt idx="803">
                <c:v>8.9099998474121094</c:v>
              </c:pt>
              <c:pt idx="804">
                <c:v>9.0900001525878906</c:v>
              </c:pt>
              <c:pt idx="805">
                <c:v>10.869999885559082</c:v>
              </c:pt>
              <c:pt idx="806">
                <c:v>8.9700002670288086</c:v>
              </c:pt>
              <c:pt idx="807">
                <c:v>10.039999961853027</c:v>
              </c:pt>
              <c:pt idx="808">
                <c:v>8.5699996948242188</c:v>
              </c:pt>
              <c:pt idx="809">
                <c:v>9.3999996185302734</c:v>
              </c:pt>
              <c:pt idx="810">
                <c:v>9.2200002670288086</c:v>
              </c:pt>
              <c:pt idx="811">
                <c:v>9.0600004196166992</c:v>
              </c:pt>
              <c:pt idx="812">
                <c:v>9.1499996185302734</c:v>
              </c:pt>
              <c:pt idx="813">
                <c:v>9.7700004577636719</c:v>
              </c:pt>
              <c:pt idx="814">
                <c:v>8.0100002288818359</c:v>
              </c:pt>
              <c:pt idx="815">
                <c:v>8.3199996948242188</c:v>
              </c:pt>
              <c:pt idx="816">
                <c:v>8.0500001907348633</c:v>
              </c:pt>
              <c:pt idx="817">
                <c:v>9.5100002288818359</c:v>
              </c:pt>
              <c:pt idx="818">
                <c:v>9.7299995422363281</c:v>
              </c:pt>
              <c:pt idx="819">
                <c:v>11.170000076293945</c:v>
              </c:pt>
              <c:pt idx="820">
                <c:v>10.060000419616699</c:v>
              </c:pt>
              <c:pt idx="821">
                <c:v>9.9799995422363281</c:v>
              </c:pt>
              <c:pt idx="822">
                <c:v>9.5799999237060547</c:v>
              </c:pt>
              <c:pt idx="823">
                <c:v>9.0100002288818359</c:v>
              </c:pt>
              <c:pt idx="824">
                <c:v>9.5600004196166992</c:v>
              </c:pt>
              <c:pt idx="825">
                <c:v>9.2299995422363281</c:v>
              </c:pt>
              <c:pt idx="826">
                <c:v>9.1400003433227539</c:v>
              </c:pt>
              <c:pt idx="827">
                <c:v>8.9399995803833008</c:v>
              </c:pt>
              <c:pt idx="828">
                <c:v>8.2100000381469727</c:v>
              </c:pt>
              <c:pt idx="829">
                <c:v>9.6099996566772461</c:v>
              </c:pt>
              <c:pt idx="830">
                <c:v>8.6999998092651367</c:v>
              </c:pt>
              <c:pt idx="831">
                <c:v>9.2899999618530273</c:v>
              </c:pt>
              <c:pt idx="832">
                <c:v>9.0600004196166992</c:v>
              </c:pt>
              <c:pt idx="833">
                <c:v>9.4499998092651367</c:v>
              </c:pt>
              <c:pt idx="834">
                <c:v>8.4499998092651367</c:v>
              </c:pt>
              <c:pt idx="835">
                <c:v>7.3899998664855957</c:v>
              </c:pt>
              <c:pt idx="836">
                <c:v>8.5600004196166992</c:v>
              </c:pt>
              <c:pt idx="837">
                <c:v>5.940000057220459</c:v>
              </c:pt>
              <c:pt idx="838">
                <c:v>6.130000114440918</c:v>
              </c:pt>
              <c:pt idx="839">
                <c:v>7.4000000953674316</c:v>
              </c:pt>
              <c:pt idx="840">
                <c:v>5.3299999237060547</c:v>
              </c:pt>
              <c:pt idx="841">
                <c:v>4.559999942779541</c:v>
              </c:pt>
              <c:pt idx="842">
                <c:v>6.2300000190734863</c:v>
              </c:pt>
              <c:pt idx="843">
                <c:v>7.440000057220459</c:v>
              </c:pt>
              <c:pt idx="844">
                <c:v>6.5199999809265137</c:v>
              </c:pt>
              <c:pt idx="845">
                <c:v>6.7199997901916504</c:v>
              </c:pt>
              <c:pt idx="846">
                <c:v>5.2199997901916504</c:v>
              </c:pt>
              <c:pt idx="847">
                <c:v>5.8499999046325684</c:v>
              </c:pt>
              <c:pt idx="848">
                <c:v>6.8600001335144043</c:v>
              </c:pt>
              <c:pt idx="849">
                <c:v>8.119999885559082</c:v>
              </c:pt>
              <c:pt idx="850">
                <c:v>7.2100000381469727</c:v>
              </c:pt>
              <c:pt idx="851">
                <c:v>6.7199997901916504</c:v>
              </c:pt>
              <c:pt idx="852">
                <c:v>7.6399998664855957</c:v>
              </c:pt>
              <c:pt idx="853">
                <c:v>7.1399998664855957</c:v>
              </c:pt>
              <c:pt idx="854">
                <c:v>7.0900001525878906</c:v>
              </c:pt>
              <c:pt idx="855">
                <c:v>7.6599998474121094</c:v>
              </c:pt>
              <c:pt idx="856">
                <c:v>6.4600000381469727</c:v>
              </c:pt>
              <c:pt idx="857">
                <c:v>6.380000114440918</c:v>
              </c:pt>
              <c:pt idx="858">
                <c:v>7.5399999618530273</c:v>
              </c:pt>
              <c:pt idx="859">
                <c:v>7.2899999618530273</c:v>
              </c:pt>
              <c:pt idx="860">
                <c:v>6.8299999237060547</c:v>
              </c:pt>
              <c:pt idx="861">
                <c:v>7.1999998092651367</c:v>
              </c:pt>
              <c:pt idx="862">
                <c:v>7.320000171661377</c:v>
              </c:pt>
              <c:pt idx="863">
                <c:v>8.4099998474121094</c:v>
              </c:pt>
              <c:pt idx="864">
                <c:v>7.809999942779541</c:v>
              </c:pt>
              <c:pt idx="865">
                <c:v>7.2699999809265137</c:v>
              </c:pt>
              <c:pt idx="866">
                <c:v>5.9699997901916504</c:v>
              </c:pt>
              <c:pt idx="867">
                <c:v>7.1399998664855957</c:v>
              </c:pt>
              <c:pt idx="868">
                <c:v>7.5399999618530273</c:v>
              </c:pt>
              <c:pt idx="869">
                <c:v>6.9200000762939453</c:v>
              </c:pt>
              <c:pt idx="870">
                <c:v>7.5300002098083496</c:v>
              </c:pt>
              <c:pt idx="871">
                <c:v>5.9200000762939453</c:v>
              </c:pt>
              <c:pt idx="872">
                <c:v>6.4600000381469727</c:v>
              </c:pt>
              <c:pt idx="873">
                <c:v>6.75</c:v>
              </c:pt>
              <c:pt idx="874">
                <c:v>7.3600001335144043</c:v>
              </c:pt>
              <c:pt idx="875">
                <c:v>7.2399997711181641</c:v>
              </c:pt>
              <c:pt idx="876">
                <c:v>8.0600004196166992</c:v>
              </c:pt>
              <c:pt idx="877">
                <c:v>8.6000003814697266</c:v>
              </c:pt>
              <c:pt idx="878">
                <c:v>9.6599998474121094</c:v>
              </c:pt>
              <c:pt idx="879">
                <c:v>9.0299997329711914</c:v>
              </c:pt>
              <c:pt idx="880">
                <c:v>9.7299995422363281</c:v>
              </c:pt>
              <c:pt idx="881">
                <c:v>8.0699996948242188</c:v>
              </c:pt>
              <c:pt idx="882">
                <c:v>6.309999942779541</c:v>
              </c:pt>
              <c:pt idx="883">
                <c:v>7.2699999809265137</c:v>
              </c:pt>
              <c:pt idx="884">
                <c:v>6.6999998092651367</c:v>
              </c:pt>
              <c:pt idx="885">
                <c:v>6.75</c:v>
              </c:pt>
              <c:pt idx="886">
                <c:v>6</c:v>
              </c:pt>
              <c:pt idx="887">
                <c:v>5.880000114440918</c:v>
              </c:pt>
              <c:pt idx="888">
                <c:v>5.0199999809265137</c:v>
              </c:pt>
              <c:pt idx="889">
                <c:v>5.5199999809265137</c:v>
              </c:pt>
              <c:pt idx="890">
                <c:v>5.940000057220459</c:v>
              </c:pt>
              <c:pt idx="891">
                <c:v>7.0100002288818359</c:v>
              </c:pt>
              <c:pt idx="892">
                <c:v>6.4200000762939453</c:v>
              </c:pt>
              <c:pt idx="893">
                <c:v>6.369999885559082</c:v>
              </c:pt>
              <c:pt idx="894">
                <c:v>6.25</c:v>
              </c:pt>
              <c:pt idx="895">
                <c:v>6.809999942779541</c:v>
              </c:pt>
              <c:pt idx="896">
                <c:v>6.3400001525878906</c:v>
              </c:pt>
              <c:pt idx="897">
                <c:v>11.220000267028809</c:v>
              </c:pt>
              <c:pt idx="898">
                <c:v>9.6599998474121094</c:v>
              </c:pt>
              <c:pt idx="899">
                <c:v>6.0300002098083496</c:v>
              </c:pt>
              <c:pt idx="900">
                <c:v>7.7699999809265137</c:v>
              </c:pt>
              <c:pt idx="901">
                <c:v>8.1899995803833008</c:v>
              </c:pt>
              <c:pt idx="902">
                <c:v>6.9200000762939453</c:v>
              </c:pt>
              <c:pt idx="903">
                <c:v>7.3299999237060547</c:v>
              </c:pt>
              <c:pt idx="904">
                <c:v>6.7899999618530273</c:v>
              </c:pt>
              <c:pt idx="905">
                <c:v>6.8600001335144043</c:v>
              </c:pt>
              <c:pt idx="906">
                <c:v>7.679999828338623</c:v>
              </c:pt>
              <c:pt idx="907">
                <c:v>6.2800002098083496</c:v>
              </c:pt>
              <c:pt idx="908">
                <c:v>7.630000114440918</c:v>
              </c:pt>
              <c:pt idx="909">
                <c:v>7.7399997711181641</c:v>
              </c:pt>
              <c:pt idx="910">
                <c:v>7.059999942779541</c:v>
              </c:pt>
              <c:pt idx="911">
                <c:v>7.1399998664855957</c:v>
              </c:pt>
              <c:pt idx="912">
                <c:v>6.5500001907348633</c:v>
              </c:pt>
              <c:pt idx="913">
                <c:v>6.4899997711181641</c:v>
              </c:pt>
              <c:pt idx="914">
                <c:v>7.630000114440918</c:v>
              </c:pt>
              <c:pt idx="915">
                <c:v>8.6400003433227539</c:v>
              </c:pt>
              <c:pt idx="916">
                <c:v>6.8400001525878906</c:v>
              </c:pt>
              <c:pt idx="917">
                <c:v>6.9600000381469727</c:v>
              </c:pt>
              <c:pt idx="918">
                <c:v>8.8100004196166992</c:v>
              </c:pt>
              <c:pt idx="919">
                <c:v>7.6500000953674316</c:v>
              </c:pt>
              <c:pt idx="920">
                <c:v>7.2100000381469727</c:v>
              </c:pt>
              <c:pt idx="921">
                <c:v>8.7299995422363281</c:v>
              </c:pt>
              <c:pt idx="922">
                <c:v>8.6099996566772461</c:v>
              </c:pt>
              <c:pt idx="923">
                <c:v>6.9200000762939453</c:v>
              </c:pt>
              <c:pt idx="924">
                <c:v>7.25</c:v>
              </c:pt>
              <c:pt idx="925">
                <c:v>7.2699999809265137</c:v>
              </c:pt>
              <c:pt idx="926">
                <c:v>9.9700002670288086</c:v>
              </c:pt>
              <c:pt idx="927">
                <c:v>7.119999885559082</c:v>
              </c:pt>
              <c:pt idx="928">
                <c:v>7.2199997901916504</c:v>
              </c:pt>
              <c:pt idx="929">
                <c:v>7.6500000953674316</c:v>
              </c:pt>
              <c:pt idx="930">
                <c:v>6.9499998092651367</c:v>
              </c:pt>
              <c:pt idx="931">
                <c:v>8.5600004196166992</c:v>
              </c:pt>
              <c:pt idx="932">
                <c:v>7.2600002288818359</c:v>
              </c:pt>
              <c:pt idx="933">
                <c:v>7.5799999237060547</c:v>
              </c:pt>
              <c:pt idx="934">
                <c:v>7.440000057220459</c:v>
              </c:pt>
              <c:pt idx="935">
                <c:v>7.380000114440918</c:v>
              </c:pt>
              <c:pt idx="936">
                <c:v>6.4000000953674316</c:v>
              </c:pt>
              <c:pt idx="937">
                <c:v>7.809999942779541</c:v>
              </c:pt>
              <c:pt idx="938">
                <c:v>7.4200000762939453</c:v>
              </c:pt>
              <c:pt idx="939">
                <c:v>11.880000114440918</c:v>
              </c:pt>
              <c:pt idx="940">
                <c:v>9.880000114440918</c:v>
              </c:pt>
              <c:pt idx="941">
                <c:v>9.0600004196166992</c:v>
              </c:pt>
              <c:pt idx="942">
                <c:v>9.0399999618530273</c:v>
              </c:pt>
              <c:pt idx="943">
                <c:v>9.5</c:v>
              </c:pt>
              <c:pt idx="944">
                <c:v>8.630000114440918</c:v>
              </c:pt>
              <c:pt idx="945">
                <c:v>9.619999885559082</c:v>
              </c:pt>
              <c:pt idx="946">
                <c:v>9.0100002288818359</c:v>
              </c:pt>
              <c:pt idx="947">
                <c:v>8.5799999237060547</c:v>
              </c:pt>
              <c:pt idx="948">
                <c:v>9.6700000762939453</c:v>
              </c:pt>
              <c:pt idx="949">
                <c:v>8.9499998092651367</c:v>
              </c:pt>
              <c:pt idx="950">
                <c:v>10.710000038146973</c:v>
              </c:pt>
              <c:pt idx="951">
                <c:v>9.5100002288818359</c:v>
              </c:pt>
              <c:pt idx="952">
                <c:v>8.8500003814697266</c:v>
              </c:pt>
              <c:pt idx="953">
                <c:v>8.25</c:v>
              </c:pt>
              <c:pt idx="954">
                <c:v>9.2200002670288086</c:v>
              </c:pt>
              <c:pt idx="955">
                <c:v>12.149999618530273</c:v>
              </c:pt>
              <c:pt idx="956">
                <c:v>9.0100002288818359</c:v>
              </c:pt>
              <c:pt idx="957">
                <c:v>9.1999998092651367</c:v>
              </c:pt>
              <c:pt idx="958">
                <c:v>9.7799997329711914</c:v>
              </c:pt>
              <c:pt idx="959">
                <c:v>11.109999656677246</c:v>
              </c:pt>
              <c:pt idx="960">
                <c:v>11.289999961853027</c:v>
              </c:pt>
              <c:pt idx="961">
                <c:v>9.1999998092651367</c:v>
              </c:pt>
              <c:pt idx="962">
                <c:v>9.4899997711181641</c:v>
              </c:pt>
              <c:pt idx="963">
                <c:v>10.010000228881836</c:v>
              </c:pt>
              <c:pt idx="964">
                <c:v>9.869999885559082</c:v>
              </c:pt>
              <c:pt idx="965">
                <c:v>12.930000305175781</c:v>
              </c:pt>
              <c:pt idx="966">
                <c:v>9.7700004577636719</c:v>
              </c:pt>
              <c:pt idx="967">
                <c:v>9.6400003433227539</c:v>
              </c:pt>
              <c:pt idx="968">
                <c:v>8.9600000381469727</c:v>
              </c:pt>
              <c:pt idx="969">
                <c:v>10.039999961853027</c:v>
              </c:pt>
              <c:pt idx="970">
                <c:v>9.1899995803833008</c:v>
              </c:pt>
              <c:pt idx="971">
                <c:v>8.5100002288818359</c:v>
              </c:pt>
              <c:pt idx="972">
                <c:v>10.590000152587891</c:v>
              </c:pt>
              <c:pt idx="973">
                <c:v>9.0399999618530273</c:v>
              </c:pt>
              <c:pt idx="974">
                <c:v>9.1499996185302734</c:v>
              </c:pt>
              <c:pt idx="975">
                <c:v>8.4200000762939453</c:v>
              </c:pt>
              <c:pt idx="976">
                <c:v>9.0399999618530273</c:v>
              </c:pt>
              <c:pt idx="977">
                <c:v>9.2399997711181641</c:v>
              </c:pt>
              <c:pt idx="978">
                <c:v>9.5900001525878906</c:v>
              </c:pt>
              <c:pt idx="979">
                <c:v>8.7600002288818359</c:v>
              </c:pt>
              <c:pt idx="980">
                <c:v>12.199999809265137</c:v>
              </c:pt>
              <c:pt idx="981">
                <c:v>10.5</c:v>
              </c:pt>
              <c:pt idx="982">
                <c:v>9.4600000381469727</c:v>
              </c:pt>
              <c:pt idx="983">
                <c:v>8.869999885559082</c:v>
              </c:pt>
              <c:pt idx="984">
                <c:v>9.3100004196166992</c:v>
              </c:pt>
              <c:pt idx="985">
                <c:v>10.489999771118164</c:v>
              </c:pt>
              <c:pt idx="986">
                <c:v>8.7700004577636719</c:v>
              </c:pt>
              <c:pt idx="987">
                <c:v>8.6400003433227539</c:v>
              </c:pt>
              <c:pt idx="988">
                <c:v>8.9399995803833008</c:v>
              </c:pt>
              <c:pt idx="989">
                <c:v>8.8000001907348633</c:v>
              </c:pt>
              <c:pt idx="990">
                <c:v>9.9300003051757813</c:v>
              </c:pt>
              <c:pt idx="991">
                <c:v>9.4399995803833008</c:v>
              </c:pt>
              <c:pt idx="992">
                <c:v>11.470000267028809</c:v>
              </c:pt>
              <c:pt idx="993">
                <c:v>10.220000267028809</c:v>
              </c:pt>
              <c:pt idx="994">
                <c:v>11.390000343322754</c:v>
              </c:pt>
              <c:pt idx="995">
                <c:v>9.8900003433227539</c:v>
              </c:pt>
              <c:pt idx="996">
                <c:v>8.7700004577636719</c:v>
              </c:pt>
              <c:pt idx="997">
                <c:v>9.6899995803833008</c:v>
              </c:pt>
              <c:pt idx="998">
                <c:v>10.380000114440918</c:v>
              </c:pt>
              <c:pt idx="999">
                <c:v>7.6999998092651367</c:v>
              </c:pt>
              <c:pt idx="1000">
                <c:v>11.159999847412109</c:v>
              </c:pt>
              <c:pt idx="1001">
                <c:v>10.289999961853027</c:v>
              </c:pt>
              <c:pt idx="1002">
                <c:v>9.1800003051757813</c:v>
              </c:pt>
              <c:pt idx="1003">
                <c:v>15.350000381469727</c:v>
              </c:pt>
              <c:pt idx="1004">
                <c:v>10.510000228881836</c:v>
              </c:pt>
              <c:pt idx="1005">
                <c:v>11.710000038146973</c:v>
              </c:pt>
              <c:pt idx="1006">
                <c:v>10.220000267028809</c:v>
              </c:pt>
              <c:pt idx="1007">
                <c:v>9.3400001525878906</c:v>
              </c:pt>
              <c:pt idx="1008">
                <c:v>10.260000228881836</c:v>
              </c:pt>
              <c:pt idx="1009">
                <c:v>9.6899995803833008</c:v>
              </c:pt>
              <c:pt idx="1010">
                <c:v>9.0299997329711914</c:v>
              </c:pt>
              <c:pt idx="1011">
                <c:v>11.659999847412109</c:v>
              </c:pt>
              <c:pt idx="1012">
                <c:v>9.2700004577636719</c:v>
              </c:pt>
              <c:pt idx="1013">
                <c:v>9.4099998474121094</c:v>
              </c:pt>
              <c:pt idx="1014">
                <c:v>8.2200002670288086</c:v>
              </c:pt>
              <c:pt idx="1015">
                <c:v>9.7100000381469727</c:v>
              </c:pt>
              <c:pt idx="1016">
                <c:v>7.440000057220459</c:v>
              </c:pt>
              <c:pt idx="1017">
                <c:v>7.9800000190734863</c:v>
              </c:pt>
              <c:pt idx="1018">
                <c:v>7.9200000762939453</c:v>
              </c:pt>
              <c:pt idx="1019">
                <c:v>6.8400001525878906</c:v>
              </c:pt>
              <c:pt idx="1020">
                <c:v>11.260000228881836</c:v>
              </c:pt>
              <c:pt idx="1021">
                <c:v>8.369999885559082</c:v>
              </c:pt>
              <c:pt idx="1022">
                <c:v>8.5299997329711914</c:v>
              </c:pt>
              <c:pt idx="1023">
                <c:v>7.6399998664855957</c:v>
              </c:pt>
              <c:pt idx="1024">
                <c:v>7.7899999618530273</c:v>
              </c:pt>
              <c:pt idx="1025">
                <c:v>7.630000114440918</c:v>
              </c:pt>
              <c:pt idx="1026">
                <c:v>7.1599998474121094</c:v>
              </c:pt>
              <c:pt idx="1027">
                <c:v>12.010000228881836</c:v>
              </c:pt>
              <c:pt idx="1028">
                <c:v>12.859999656677246</c:v>
              </c:pt>
              <c:pt idx="1029">
                <c:v>9.2899999618530273</c:v>
              </c:pt>
              <c:pt idx="1030">
                <c:v>9.2399997711181641</c:v>
              </c:pt>
              <c:pt idx="1031">
                <c:v>8.0100002288818359</c:v>
              </c:pt>
              <c:pt idx="1032">
                <c:v>8.1499996185302734</c:v>
              </c:pt>
              <c:pt idx="1033">
                <c:v>8.8299999237060547</c:v>
              </c:pt>
              <c:pt idx="1034">
                <c:v>7.9200000762939453</c:v>
              </c:pt>
              <c:pt idx="1035">
                <c:v>9.2200002670288086</c:v>
              </c:pt>
              <c:pt idx="1036">
                <c:v>8.4099998474121094</c:v>
              </c:pt>
              <c:pt idx="1037">
                <c:v>11.140000343322754</c:v>
              </c:pt>
              <c:pt idx="1038">
                <c:v>12.199999809265137</c:v>
              </c:pt>
              <c:pt idx="1039">
                <c:v>11.569999694824219</c:v>
              </c:pt>
              <c:pt idx="1040">
                <c:v>13.779999732971191</c:v>
              </c:pt>
              <c:pt idx="1041">
                <c:v>12.010000228881836</c:v>
              </c:pt>
              <c:pt idx="1042">
                <c:v>11.409999847412109</c:v>
              </c:pt>
              <c:pt idx="1043">
                <c:v>11.449999809265137</c:v>
              </c:pt>
              <c:pt idx="1044">
                <c:v>13.069999694824219</c:v>
              </c:pt>
              <c:pt idx="1045">
                <c:v>13.590000152587891</c:v>
              </c:pt>
              <c:pt idx="1046">
                <c:v>11.159999847412109</c:v>
              </c:pt>
              <c:pt idx="1047">
                <c:v>9.0399999618530273</c:v>
              </c:pt>
              <c:pt idx="1048">
                <c:v>11.590000152587891</c:v>
              </c:pt>
              <c:pt idx="1049">
                <c:v>14.220000267028809</c:v>
              </c:pt>
              <c:pt idx="1050">
                <c:v>12.220000267028809</c:v>
              </c:pt>
              <c:pt idx="1051">
                <c:v>13.550000190734863</c:v>
              </c:pt>
              <c:pt idx="1052">
                <c:v>15.130000114440918</c:v>
              </c:pt>
              <c:pt idx="1053">
                <c:v>11.689999580383301</c:v>
              </c:pt>
              <c:pt idx="1054">
                <c:v>11.779999732971191</c:v>
              </c:pt>
              <c:pt idx="1055">
                <c:v>11.739999771118164</c:v>
              </c:pt>
              <c:pt idx="1056">
                <c:v>11.550000190734863</c:v>
              </c:pt>
              <c:pt idx="1057">
                <c:v>11.180000305175781</c:v>
              </c:pt>
              <c:pt idx="1058">
                <c:v>14.020000457763672</c:v>
              </c:pt>
              <c:pt idx="1059">
                <c:v>13.300000190734863</c:v>
              </c:pt>
              <c:pt idx="1060">
                <c:v>11.729999542236328</c:v>
              </c:pt>
              <c:pt idx="1061">
                <c:v>12.350000381469727</c:v>
              </c:pt>
              <c:pt idx="1062">
                <c:v>12.199999809265137</c:v>
              </c:pt>
              <c:pt idx="1063">
                <c:v>13.779999732971191</c:v>
              </c:pt>
              <c:pt idx="1064">
                <c:v>13.850000381469727</c:v>
              </c:pt>
              <c:pt idx="1065">
                <c:v>14.760000228881836</c:v>
              </c:pt>
              <c:pt idx="1066">
                <c:v>11.449999809265137</c:v>
              </c:pt>
              <c:pt idx="1067">
                <c:v>12.329999923706055</c:v>
              </c:pt>
              <c:pt idx="1068">
                <c:v>12.489999771118164</c:v>
              </c:pt>
              <c:pt idx="1069">
                <c:v>14.189999580383301</c:v>
              </c:pt>
              <c:pt idx="1070">
                <c:v>15.810000419616699</c:v>
              </c:pt>
              <c:pt idx="1071">
                <c:v>14.010000228881836</c:v>
              </c:pt>
              <c:pt idx="1072">
                <c:v>12.640000343322754</c:v>
              </c:pt>
              <c:pt idx="1073">
                <c:v>13.319999694824219</c:v>
              </c:pt>
              <c:pt idx="1074">
                <c:v>13.810000419616699</c:v>
              </c:pt>
              <c:pt idx="1075">
                <c:v>12.390000343322754</c:v>
              </c:pt>
              <c:pt idx="1076">
                <c:v>11.670000076293945</c:v>
              </c:pt>
              <c:pt idx="1077">
                <c:v>11.670000076293945</c:v>
              </c:pt>
              <c:pt idx="1078">
                <c:v>11.880000114440918</c:v>
              </c:pt>
              <c:pt idx="1079">
                <c:v>14.109999656677246</c:v>
              </c:pt>
              <c:pt idx="1080">
                <c:v>11.810000419616699</c:v>
              </c:pt>
              <c:pt idx="1081">
                <c:v>11.039999961853027</c:v>
              </c:pt>
              <c:pt idx="1082">
                <c:v>10.840000152587891</c:v>
              </c:pt>
              <c:pt idx="1083">
                <c:v>10.600000381469727</c:v>
              </c:pt>
              <c:pt idx="1084">
                <c:v>10.539999961853027</c:v>
              </c:pt>
              <c:pt idx="1085">
                <c:v>10.279999732971191</c:v>
              </c:pt>
              <c:pt idx="1086">
                <c:v>9.2700004577636719</c:v>
              </c:pt>
              <c:pt idx="1087">
                <c:v>9.6599998474121094</c:v>
              </c:pt>
              <c:pt idx="1088">
                <c:v>9.7100000381469727</c:v>
              </c:pt>
              <c:pt idx="1089">
                <c:v>10.199999809265137</c:v>
              </c:pt>
              <c:pt idx="1090">
                <c:v>9.8900003433227539</c:v>
              </c:pt>
              <c:pt idx="1091">
                <c:v>11.340000152587891</c:v>
              </c:pt>
              <c:pt idx="1092">
                <c:v>9.869999885559082</c:v>
              </c:pt>
              <c:pt idx="1093">
                <c:v>10.600000381469727</c:v>
              </c:pt>
              <c:pt idx="1094">
                <c:v>9.369999885559082</c:v>
              </c:pt>
              <c:pt idx="1095">
                <c:v>9.9700002670288086</c:v>
              </c:pt>
              <c:pt idx="1096">
                <c:v>10.699999809265137</c:v>
              </c:pt>
              <c:pt idx="1097">
                <c:v>10.460000038146973</c:v>
              </c:pt>
              <c:pt idx="1098">
                <c:v>9.9700002670288086</c:v>
              </c:pt>
              <c:pt idx="1099">
                <c:v>10.020000457763672</c:v>
              </c:pt>
              <c:pt idx="1100">
                <c:v>10.920000076293945</c:v>
              </c:pt>
              <c:pt idx="1101">
                <c:v>7.380000114440918</c:v>
              </c:pt>
              <c:pt idx="1102">
                <c:v>10.239999771118164</c:v>
              </c:pt>
              <c:pt idx="1103">
                <c:v>7.6100001335144043</c:v>
              </c:pt>
              <c:pt idx="1104">
                <c:v>9.630000114440918</c:v>
              </c:pt>
              <c:pt idx="1105">
                <c:v>8.1499996185302734</c:v>
              </c:pt>
              <c:pt idx="1106">
                <c:v>8.7899999618530273</c:v>
              </c:pt>
              <c:pt idx="1107">
                <c:v>8.380000114440918</c:v>
              </c:pt>
              <c:pt idx="1108">
                <c:v>7.070000171661377</c:v>
              </c:pt>
              <c:pt idx="1109">
                <c:v>9.0699996948242188</c:v>
              </c:pt>
              <c:pt idx="1110">
                <c:v>8.8100004196166992</c:v>
              </c:pt>
              <c:pt idx="1111">
                <c:v>7.8499999046325684</c:v>
              </c:pt>
              <c:pt idx="1112">
                <c:v>8.619999885559082</c:v>
              </c:pt>
              <c:pt idx="1113">
                <c:v>10.069999694824219</c:v>
              </c:pt>
              <c:pt idx="1114">
                <c:v>9.0699996948242188</c:v>
              </c:pt>
              <c:pt idx="1115">
                <c:v>7.9899997711181641</c:v>
              </c:pt>
              <c:pt idx="1116">
                <c:v>9.3100004196166992</c:v>
              </c:pt>
              <c:pt idx="1117">
                <c:v>8.7799997329711914</c:v>
              </c:pt>
              <c:pt idx="1118">
                <c:v>9.0200004577636719</c:v>
              </c:pt>
              <c:pt idx="1119">
                <c:v>9.1700000762939453</c:v>
              </c:pt>
              <c:pt idx="1120">
                <c:v>9.4600000381469727</c:v>
              </c:pt>
            </c:numLit>
          </c:yVal>
          <c:smooth val="0"/>
          <c:extLst>
            <c:ext xmlns:c16="http://schemas.microsoft.com/office/drawing/2014/chart" uri="{C3380CC4-5D6E-409C-BE32-E72D297353CC}">
              <c16:uniqueId val="{00000001-675F-45AF-84AF-D5D1FE79547D}"/>
            </c:ext>
          </c:extLst>
        </c:ser>
        <c:ser>
          <c:idx val="1"/>
          <c:order val="1"/>
          <c:tx>
            <c:v>SK</c:v>
          </c:tx>
          <c:spPr>
            <a:ln w="25400" cap="rnd">
              <a:noFill/>
              <a:round/>
            </a:ln>
            <a:effectLst/>
          </c:spPr>
          <c:marker>
            <c:symbol val="circle"/>
            <c:size val="5"/>
            <c:spPr>
              <a:solidFill>
                <a:schemeClr val="accent2"/>
              </a:solidFill>
              <a:ln w="9525">
                <a:solidFill>
                  <a:schemeClr val="accent2"/>
                </a:solidFill>
              </a:ln>
              <a:effectLst/>
            </c:spPr>
          </c:marker>
          <c:xVal>
            <c:numLit>
              <c:formatCode>General</c:formatCode>
              <c:ptCount val="8"/>
              <c:pt idx="0">
                <c:v>29.619407653808594</c:v>
              </c:pt>
              <c:pt idx="1">
                <c:v>31.648992538452148</c:v>
              </c:pt>
              <c:pt idx="2">
                <c:v>33.445945739746094</c:v>
              </c:pt>
              <c:pt idx="3">
                <c:v>32.993984222412109</c:v>
              </c:pt>
              <c:pt idx="4">
                <c:v>30.266998291015625</c:v>
              </c:pt>
              <c:pt idx="5">
                <c:v>32.719215393066406</c:v>
              </c:pt>
              <c:pt idx="6">
                <c:v>28.948652267456055</c:v>
              </c:pt>
              <c:pt idx="7">
                <c:v>29.764429092407227</c:v>
              </c:pt>
            </c:numLit>
          </c:xVal>
          <c:yVal>
            <c:numLit>
              <c:formatCode>General</c:formatCode>
              <c:ptCount val="8"/>
              <c:pt idx="0">
                <c:v>10.069999694824219</c:v>
              </c:pt>
              <c:pt idx="1">
                <c:v>9.0699996948242188</c:v>
              </c:pt>
              <c:pt idx="2">
                <c:v>7.9899997711181641</c:v>
              </c:pt>
              <c:pt idx="3">
                <c:v>9.3100004196166992</c:v>
              </c:pt>
              <c:pt idx="4">
                <c:v>8.7799997329711914</c:v>
              </c:pt>
              <c:pt idx="5">
                <c:v>9.0200004577636719</c:v>
              </c:pt>
              <c:pt idx="6">
                <c:v>9.1700000762939453</c:v>
              </c:pt>
              <c:pt idx="7">
                <c:v>9.4600000381469727</c:v>
              </c:pt>
            </c:numLit>
          </c:yVal>
          <c:smooth val="0"/>
          <c:extLst>
            <c:ext xmlns:c16="http://schemas.microsoft.com/office/drawing/2014/chart" uri="{C3380CC4-5D6E-409C-BE32-E72D297353CC}">
              <c16:uniqueId val="{00000002-675F-45AF-84AF-D5D1FE79547D}"/>
            </c:ext>
          </c:extLst>
        </c:ser>
        <c:dLbls>
          <c:showLegendKey val="0"/>
          <c:showVal val="0"/>
          <c:showCatName val="0"/>
          <c:showSerName val="0"/>
          <c:showPercent val="0"/>
          <c:showBubbleSize val="0"/>
        </c:dLbls>
        <c:axId val="1024972767"/>
        <c:axId val="1"/>
      </c:scatterChart>
      <c:valAx>
        <c:axId val="1024972767"/>
        <c:scaling>
          <c:orientation val="minMax"/>
          <c:min val="15"/>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700" b="0" i="0" u="none" strike="noStrike" baseline="0">
                <a:solidFill>
                  <a:srgbClr val="333333"/>
                </a:solidFill>
                <a:latin typeface="Arial"/>
                <a:ea typeface="Arial"/>
                <a:cs typeface="Arial"/>
              </a:defRPr>
            </a:pPr>
            <a:endParaRPr lang="en-US"/>
          </a:p>
        </c:txPr>
        <c:crossAx val="1"/>
        <c:crosses val="autoZero"/>
        <c:crossBetween val="midCat"/>
      </c:val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24972767"/>
        <c:crosses val="autoZero"/>
        <c:crossBetween val="midCat"/>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'G-122'!$B$3:$C$3</c:f>
              <c:strCache>
                <c:ptCount val="2"/>
                <c:pt idx="0">
                  <c:v>EU</c:v>
                </c:pt>
                <c:pt idx="1">
                  <c:v>SK</c:v>
                </c:pt>
              </c:strCache>
            </c:strRef>
          </c:cat>
          <c:val>
            <c:numRef>
              <c:f>'G-122'!$B$4:$C$4</c:f>
              <c:numCache>
                <c:formatCode>0</c:formatCode>
                <c:ptCount val="2"/>
                <c:pt idx="0">
                  <c:v>12.940149307250977</c:v>
                </c:pt>
                <c:pt idx="1">
                  <c:v>1.0657358169555664</c:v>
                </c:pt>
              </c:numCache>
            </c:numRef>
          </c:val>
          <c:extLst>
            <c:ext xmlns:c15="http://schemas.microsoft.com/office/drawing/2012/chart" uri="{02D57815-91ED-43cb-92C2-25804820EDAC}">
              <c15:filteredSeriesTitle>
                <c15:tx>
                  <c:strRef>
                    <c:extLst>
                      <c:ext uri="{02D57815-91ED-43cb-92C2-25804820EDAC}">
                        <c15:formulaRef>
                          <c15:sqref>'G-92b'!#REF!</c15:sqref>
                        </c15:formulaRef>
                      </c:ext>
                    </c:extLst>
                    <c:strCache>
                      <c:ptCount val="1"/>
                      <c:pt idx="0">
                        <c:v>#REF!</c:v>
                      </c:pt>
                    </c:strCache>
                  </c:strRef>
                </c15:tx>
              </c15:filteredSeriesTitle>
            </c:ext>
            <c:ext xmlns:c16="http://schemas.microsoft.com/office/drawing/2014/chart" uri="{C3380CC4-5D6E-409C-BE32-E72D297353CC}">
              <c16:uniqueId val="{00000000-6DDC-4995-B929-AC59DAC7EAA4}"/>
            </c:ext>
          </c:extLst>
        </c:ser>
        <c:dLbls>
          <c:showLegendKey val="0"/>
          <c:showVal val="0"/>
          <c:showCatName val="0"/>
          <c:showSerName val="0"/>
          <c:showPercent val="0"/>
          <c:showBubbleSize val="0"/>
        </c:dLbls>
        <c:gapWidth val="150"/>
        <c:axId val="433961904"/>
        <c:axId val="433963824"/>
      </c:barChart>
      <c:scatterChart>
        <c:scatterStyle val="lineMarker"/>
        <c:varyColors val="0"/>
        <c:ser>
          <c:idx val="1"/>
          <c:order val="1"/>
          <c:spPr>
            <a:ln w="25400" cap="rnd">
              <a:noFill/>
              <a:round/>
            </a:ln>
            <a:effectLst/>
          </c:spPr>
          <c:marker>
            <c:symbol val="diamond"/>
            <c:size val="5"/>
            <c:spPr>
              <a:solidFill>
                <a:schemeClr val="accent2"/>
              </a:solidFill>
              <a:ln w="9525">
                <a:solidFill>
                  <a:schemeClr val="accent2"/>
                </a:solidFill>
              </a:ln>
              <a:effectLst/>
            </c:spPr>
          </c:marker>
          <c:xVal>
            <c:strRef>
              <c:f>'G-122'!$B$3:$C$3</c:f>
              <c:strCache>
                <c:ptCount val="2"/>
                <c:pt idx="0">
                  <c:v>EU</c:v>
                </c:pt>
                <c:pt idx="1">
                  <c:v>SK</c:v>
                </c:pt>
              </c:strCache>
            </c:strRef>
          </c:xVal>
          <c:yVal>
            <c:numRef>
              <c:f>'G-122'!$B$5:$C$5</c:f>
              <c:numCache>
                <c:formatCode>0</c:formatCode>
                <c:ptCount val="2"/>
                <c:pt idx="0">
                  <c:v>15.750251770019531</c:v>
                </c:pt>
                <c:pt idx="1">
                  <c:v>1.3051161766052246</c:v>
                </c:pt>
              </c:numCache>
            </c:numRef>
          </c:yVal>
          <c:smooth val="0"/>
          <c:extLst>
            <c:ext xmlns:c15="http://schemas.microsoft.com/office/drawing/2012/chart" uri="{02D57815-91ED-43cb-92C2-25804820EDAC}">
              <c15:filteredSeriesTitle>
                <c15:tx>
                  <c:strRef>
                    <c:extLst>
                      <c:ext uri="{02D57815-91ED-43cb-92C2-25804820EDAC}">
                        <c15:formulaRef>
                          <c15:sqref>'G-92b'!#REF!</c15:sqref>
                        </c15:formulaRef>
                      </c:ext>
                    </c:extLst>
                    <c:strCache>
                      <c:ptCount val="1"/>
                      <c:pt idx="0">
                        <c:v>#REF!</c:v>
                      </c:pt>
                    </c:strCache>
                  </c:strRef>
                </c15:tx>
              </c15:filteredSeriesTitle>
            </c:ext>
            <c:ext xmlns:c16="http://schemas.microsoft.com/office/drawing/2014/chart" uri="{C3380CC4-5D6E-409C-BE32-E72D297353CC}">
              <c16:uniqueId val="{00000001-6DDC-4995-B929-AC59DAC7EAA4}"/>
            </c:ext>
          </c:extLst>
        </c:ser>
        <c:dLbls>
          <c:showLegendKey val="0"/>
          <c:showVal val="0"/>
          <c:showCatName val="0"/>
          <c:showSerName val="0"/>
          <c:showPercent val="0"/>
          <c:showBubbleSize val="0"/>
        </c:dLbls>
        <c:axId val="433961904"/>
        <c:axId val="433963824"/>
      </c:scatterChart>
      <c:catAx>
        <c:axId val="433961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33963824"/>
        <c:crosses val="autoZero"/>
        <c:auto val="1"/>
        <c:lblAlgn val="ctr"/>
        <c:lblOffset val="100"/>
        <c:noMultiLvlLbl val="0"/>
      </c:catAx>
      <c:valAx>
        <c:axId val="433963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33961904"/>
        <c:crosses val="autoZero"/>
        <c:crossBetween val="between"/>
        <c:majorUnit val="3"/>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'G-123'!$B$3</c:f>
              <c:strCache>
                <c:ptCount val="1"/>
                <c:pt idx="0">
                  <c:v>CZ</c:v>
                </c:pt>
              </c:strCache>
            </c:strRef>
          </c:tx>
          <c:spPr>
            <a:solidFill>
              <a:schemeClr val="accent1"/>
            </a:solidFill>
            <a:ln>
              <a:noFill/>
            </a:ln>
            <a:effectLst/>
          </c:spPr>
          <c:invertIfNegative val="0"/>
          <c:cat>
            <c:strRef>
              <c:f>'G-123'!$A$4:$A$13</c:f>
              <c:strCache>
                <c:ptCount val="10"/>
                <c:pt idx="0">
                  <c:v>OC1</c:v>
                </c:pt>
                <c:pt idx="1">
                  <c:v>OC2</c:v>
                </c:pt>
                <c:pt idx="2">
                  <c:v>OC3</c:v>
                </c:pt>
                <c:pt idx="3">
                  <c:v>OC4</c:v>
                </c:pt>
                <c:pt idx="4">
                  <c:v>OC5</c:v>
                </c:pt>
                <c:pt idx="5">
                  <c:v>OC6</c:v>
                </c:pt>
                <c:pt idx="6">
                  <c:v>OC7</c:v>
                </c:pt>
                <c:pt idx="7">
                  <c:v>OC8</c:v>
                </c:pt>
                <c:pt idx="8">
                  <c:v>OC9</c:v>
                </c:pt>
                <c:pt idx="9">
                  <c:v>TOTAL</c:v>
                </c:pt>
              </c:strCache>
            </c:strRef>
          </c:cat>
          <c:val>
            <c:numRef>
              <c:f>'G-123'!$B$4:$B$13</c:f>
              <c:numCache>
                <c:formatCode>0</c:formatCode>
                <c:ptCount val="10"/>
                <c:pt idx="0">
                  <c:v>4.6857571601867676</c:v>
                </c:pt>
                <c:pt idx="1">
                  <c:v>6.8716740608215332</c:v>
                </c:pt>
                <c:pt idx="2">
                  <c:v>3.2880463600158691</c:v>
                </c:pt>
                <c:pt idx="3">
                  <c:v>4.6104073524475098</c:v>
                </c:pt>
                <c:pt idx="4">
                  <c:v>6.9229798316955566</c:v>
                </c:pt>
                <c:pt idx="5">
                  <c:v>6.4856710433959961</c:v>
                </c:pt>
                <c:pt idx="6">
                  <c:v>7.806645393371582</c:v>
                </c:pt>
                <c:pt idx="7">
                  <c:v>9.015625</c:v>
                </c:pt>
                <c:pt idx="8">
                  <c:v>13.530881881713867</c:v>
                </c:pt>
                <c:pt idx="9">
                  <c:v>6.7352752685546875</c:v>
                </c:pt>
              </c:numCache>
            </c:numRef>
          </c:val>
          <c:extLst>
            <c:ext xmlns:c16="http://schemas.microsoft.com/office/drawing/2014/chart" uri="{C3380CC4-5D6E-409C-BE32-E72D297353CC}">
              <c16:uniqueId val="{00000000-211B-4047-8448-C56DF7C91992}"/>
            </c:ext>
          </c:extLst>
        </c:ser>
        <c:ser>
          <c:idx val="1"/>
          <c:order val="1"/>
          <c:tx>
            <c:strRef>
              <c:f>'G-123'!$C$3</c:f>
              <c:strCache>
                <c:ptCount val="1"/>
                <c:pt idx="0">
                  <c:v>HU</c:v>
                </c:pt>
              </c:strCache>
            </c:strRef>
          </c:tx>
          <c:spPr>
            <a:solidFill>
              <a:schemeClr val="accent2"/>
            </a:solidFill>
            <a:ln>
              <a:noFill/>
            </a:ln>
            <a:effectLst/>
          </c:spPr>
          <c:invertIfNegative val="0"/>
          <c:cat>
            <c:strRef>
              <c:f>'G-123'!$A$4:$A$13</c:f>
              <c:strCache>
                <c:ptCount val="10"/>
                <c:pt idx="0">
                  <c:v>OC1</c:v>
                </c:pt>
                <c:pt idx="1">
                  <c:v>OC2</c:v>
                </c:pt>
                <c:pt idx="2">
                  <c:v>OC3</c:v>
                </c:pt>
                <c:pt idx="3">
                  <c:v>OC4</c:v>
                </c:pt>
                <c:pt idx="4">
                  <c:v>OC5</c:v>
                </c:pt>
                <c:pt idx="5">
                  <c:v>OC6</c:v>
                </c:pt>
                <c:pt idx="6">
                  <c:v>OC7</c:v>
                </c:pt>
                <c:pt idx="7">
                  <c:v>OC8</c:v>
                </c:pt>
                <c:pt idx="8">
                  <c:v>OC9</c:v>
                </c:pt>
                <c:pt idx="9">
                  <c:v>TOTAL</c:v>
                </c:pt>
              </c:strCache>
            </c:strRef>
          </c:cat>
          <c:val>
            <c:numRef>
              <c:f>'G-123'!$C$4:$C$13</c:f>
              <c:numCache>
                <c:formatCode>0</c:formatCode>
                <c:ptCount val="10"/>
                <c:pt idx="0">
                  <c:v>2.8061225414276123</c:v>
                </c:pt>
                <c:pt idx="1">
                  <c:v>5.0813007354736328</c:v>
                </c:pt>
                <c:pt idx="2">
                  <c:v>3.2892963886260986</c:v>
                </c:pt>
                <c:pt idx="3">
                  <c:v>2.1008403301239014</c:v>
                </c:pt>
                <c:pt idx="4">
                  <c:v>3.8219423294067383</c:v>
                </c:pt>
                <c:pt idx="5">
                  <c:v>2.6657059192657471</c:v>
                </c:pt>
                <c:pt idx="6">
                  <c:v>3.2872796058654785</c:v>
                </c:pt>
                <c:pt idx="7">
                  <c:v>2.1637756824493408</c:v>
                </c:pt>
                <c:pt idx="8">
                  <c:v>3.3822758197784424</c:v>
                </c:pt>
                <c:pt idx="9">
                  <c:v>3.4828429222106934</c:v>
                </c:pt>
              </c:numCache>
            </c:numRef>
          </c:val>
          <c:extLst>
            <c:ext xmlns:c16="http://schemas.microsoft.com/office/drawing/2014/chart" uri="{C3380CC4-5D6E-409C-BE32-E72D297353CC}">
              <c16:uniqueId val="{00000001-211B-4047-8448-C56DF7C91992}"/>
            </c:ext>
          </c:extLst>
        </c:ser>
        <c:ser>
          <c:idx val="2"/>
          <c:order val="2"/>
          <c:tx>
            <c:strRef>
              <c:f>'G-123'!$D$3</c:f>
              <c:strCache>
                <c:ptCount val="1"/>
                <c:pt idx="0">
                  <c:v>PL</c:v>
                </c:pt>
              </c:strCache>
            </c:strRef>
          </c:tx>
          <c:spPr>
            <a:solidFill>
              <a:schemeClr val="accent3"/>
            </a:solidFill>
            <a:ln>
              <a:noFill/>
            </a:ln>
            <a:effectLst/>
          </c:spPr>
          <c:invertIfNegative val="0"/>
          <c:cat>
            <c:strRef>
              <c:f>'G-123'!$A$4:$A$13</c:f>
              <c:strCache>
                <c:ptCount val="10"/>
                <c:pt idx="0">
                  <c:v>OC1</c:v>
                </c:pt>
                <c:pt idx="1">
                  <c:v>OC2</c:v>
                </c:pt>
                <c:pt idx="2">
                  <c:v>OC3</c:v>
                </c:pt>
                <c:pt idx="3">
                  <c:v>OC4</c:v>
                </c:pt>
                <c:pt idx="4">
                  <c:v>OC5</c:v>
                </c:pt>
                <c:pt idx="5">
                  <c:v>OC6</c:v>
                </c:pt>
                <c:pt idx="6">
                  <c:v>OC7</c:v>
                </c:pt>
                <c:pt idx="7">
                  <c:v>OC8</c:v>
                </c:pt>
                <c:pt idx="8">
                  <c:v>OC9</c:v>
                </c:pt>
                <c:pt idx="9">
                  <c:v>TOTAL</c:v>
                </c:pt>
              </c:strCache>
            </c:strRef>
          </c:cat>
          <c:val>
            <c:numRef>
              <c:f>'G-123'!$D$4:$D$13</c:f>
              <c:numCache>
                <c:formatCode>0</c:formatCode>
                <c:ptCount val="10"/>
                <c:pt idx="0">
                  <c:v>1.2789767980575562</c:v>
                </c:pt>
                <c:pt idx="1">
                  <c:v>2.9507877826690674</c:v>
                </c:pt>
                <c:pt idx="2">
                  <c:v>2.2767150402069092</c:v>
                </c:pt>
                <c:pt idx="3">
                  <c:v>3.9469785690307617</c:v>
                </c:pt>
                <c:pt idx="4">
                  <c:v>3.223968505859375</c:v>
                </c:pt>
                <c:pt idx="6">
                  <c:v>4.2390403747558594</c:v>
                </c:pt>
                <c:pt idx="7">
                  <c:v>4.1151208877563477</c:v>
                </c:pt>
                <c:pt idx="8">
                  <c:v>7.0607762336730957</c:v>
                </c:pt>
                <c:pt idx="9">
                  <c:v>3.1436731815338135</c:v>
                </c:pt>
              </c:numCache>
            </c:numRef>
          </c:val>
          <c:extLst>
            <c:ext xmlns:c16="http://schemas.microsoft.com/office/drawing/2014/chart" uri="{C3380CC4-5D6E-409C-BE32-E72D297353CC}">
              <c16:uniqueId val="{00000002-211B-4047-8448-C56DF7C91992}"/>
            </c:ext>
          </c:extLst>
        </c:ser>
        <c:ser>
          <c:idx val="3"/>
          <c:order val="3"/>
          <c:tx>
            <c:strRef>
              <c:f>'G-123'!$E$3</c:f>
              <c:strCache>
                <c:ptCount val="1"/>
                <c:pt idx="0">
                  <c:v>SK</c:v>
                </c:pt>
              </c:strCache>
            </c:strRef>
          </c:tx>
          <c:spPr>
            <a:solidFill>
              <a:schemeClr val="accent4"/>
            </a:solidFill>
            <a:ln>
              <a:noFill/>
            </a:ln>
            <a:effectLst/>
          </c:spPr>
          <c:invertIfNegative val="0"/>
          <c:cat>
            <c:strRef>
              <c:f>'G-123'!$A$4:$A$13</c:f>
              <c:strCache>
                <c:ptCount val="10"/>
                <c:pt idx="0">
                  <c:v>OC1</c:v>
                </c:pt>
                <c:pt idx="1">
                  <c:v>OC2</c:v>
                </c:pt>
                <c:pt idx="2">
                  <c:v>OC3</c:v>
                </c:pt>
                <c:pt idx="3">
                  <c:v>OC4</c:v>
                </c:pt>
                <c:pt idx="4">
                  <c:v>OC5</c:v>
                </c:pt>
                <c:pt idx="5">
                  <c:v>OC6</c:v>
                </c:pt>
                <c:pt idx="6">
                  <c:v>OC7</c:v>
                </c:pt>
                <c:pt idx="7">
                  <c:v>OC8</c:v>
                </c:pt>
                <c:pt idx="8">
                  <c:v>OC9</c:v>
                </c:pt>
                <c:pt idx="9">
                  <c:v>TOTAL</c:v>
                </c:pt>
              </c:strCache>
            </c:strRef>
          </c:cat>
          <c:val>
            <c:numRef>
              <c:f>'G-123'!$E$4:$E$13</c:f>
              <c:numCache>
                <c:formatCode>0</c:formatCode>
                <c:ptCount val="10"/>
                <c:pt idx="0">
                  <c:v>3.1399316787719727</c:v>
                </c:pt>
                <c:pt idx="1">
                  <c:v>1.5329484939575195</c:v>
                </c:pt>
                <c:pt idx="2">
                  <c:v>0.90519297122955322</c:v>
                </c:pt>
                <c:pt idx="3">
                  <c:v>1.1677695512771606</c:v>
                </c:pt>
                <c:pt idx="4">
                  <c:v>1.2023594379425049</c:v>
                </c:pt>
                <c:pt idx="5">
                  <c:v>2.5</c:v>
                </c:pt>
                <c:pt idx="6">
                  <c:v>1.2485482692718506</c:v>
                </c:pt>
                <c:pt idx="7">
                  <c:v>1.6221697330474854</c:v>
                </c:pt>
                <c:pt idx="8">
                  <c:v>1.5132408142089844</c:v>
                </c:pt>
                <c:pt idx="9">
                  <c:v>1.4006677865982056</c:v>
                </c:pt>
              </c:numCache>
            </c:numRef>
          </c:val>
          <c:extLst>
            <c:ext xmlns:c16="http://schemas.microsoft.com/office/drawing/2014/chart" uri="{C3380CC4-5D6E-409C-BE32-E72D297353CC}">
              <c16:uniqueId val="{00000003-211B-4047-8448-C56DF7C91992}"/>
            </c:ext>
          </c:extLst>
        </c:ser>
        <c:dLbls>
          <c:showLegendKey val="0"/>
          <c:showVal val="0"/>
          <c:showCatName val="0"/>
          <c:showSerName val="0"/>
          <c:showPercent val="0"/>
          <c:showBubbleSize val="0"/>
        </c:dLbls>
        <c:gapWidth val="219"/>
        <c:overlap val="-27"/>
        <c:axId val="434007984"/>
        <c:axId val="434012304"/>
      </c:barChart>
      <c:catAx>
        <c:axId val="434007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34012304"/>
        <c:crosses val="autoZero"/>
        <c:auto val="1"/>
        <c:lblAlgn val="ctr"/>
        <c:lblOffset val="100"/>
        <c:noMultiLvlLbl val="0"/>
      </c:catAx>
      <c:valAx>
        <c:axId val="434012304"/>
        <c:scaling>
          <c:orientation val="minMax"/>
          <c:max val="1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34007984"/>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'G-124'!$B$3</c:f>
              <c:strCache>
                <c:ptCount val="1"/>
                <c:pt idx="0">
                  <c:v>Slovak citizenship</c:v>
                </c:pt>
              </c:strCache>
            </c:strRef>
          </c:tx>
          <c:spPr>
            <a:solidFill>
              <a:schemeClr val="accent1"/>
            </a:solidFill>
            <a:ln>
              <a:noFill/>
            </a:ln>
            <a:effectLst/>
          </c:spPr>
          <c:invertIfNegative val="0"/>
          <c:cat>
            <c:strRef>
              <c:f>'G-124'!$A$4:$A$7</c:f>
              <c:strCache>
                <c:ptCount val="4"/>
                <c:pt idx="0">
                  <c:v>15–24</c:v>
                </c:pt>
                <c:pt idx="1">
                  <c:v>25–34</c:v>
                </c:pt>
                <c:pt idx="2">
                  <c:v>35–49</c:v>
                </c:pt>
                <c:pt idx="3">
                  <c:v>50–74</c:v>
                </c:pt>
              </c:strCache>
            </c:strRef>
          </c:cat>
          <c:val>
            <c:numRef>
              <c:f>'G-124'!$B$4:$B$7</c:f>
              <c:numCache>
                <c:formatCode>0</c:formatCode>
                <c:ptCount val="4"/>
                <c:pt idx="0">
                  <c:v>10.692254066467285</c:v>
                </c:pt>
                <c:pt idx="1">
                  <c:v>16.597429275512695</c:v>
                </c:pt>
                <c:pt idx="2">
                  <c:v>37.271011352539063</c:v>
                </c:pt>
                <c:pt idx="3">
                  <c:v>35.439304351806641</c:v>
                </c:pt>
              </c:numCache>
            </c:numRef>
          </c:val>
          <c:extLst>
            <c:ext xmlns:c16="http://schemas.microsoft.com/office/drawing/2014/chart" uri="{C3380CC4-5D6E-409C-BE32-E72D297353CC}">
              <c16:uniqueId val="{00000000-BEE1-4AE8-A9F1-94595553C145}"/>
            </c:ext>
          </c:extLst>
        </c:ser>
        <c:ser>
          <c:idx val="1"/>
          <c:order val="1"/>
          <c:tx>
            <c:strRef>
              <c:f>'G-124'!$C$3</c:f>
              <c:strCache>
                <c:ptCount val="1"/>
                <c:pt idx="0">
                  <c:v>Foreign citizenship</c:v>
                </c:pt>
              </c:strCache>
            </c:strRef>
          </c:tx>
          <c:spPr>
            <a:solidFill>
              <a:schemeClr val="accent2"/>
            </a:solidFill>
            <a:ln>
              <a:noFill/>
            </a:ln>
            <a:effectLst/>
          </c:spPr>
          <c:invertIfNegative val="0"/>
          <c:cat>
            <c:strRef>
              <c:f>'G-124'!$A$4:$A$7</c:f>
              <c:strCache>
                <c:ptCount val="4"/>
                <c:pt idx="0">
                  <c:v>15–24</c:v>
                </c:pt>
                <c:pt idx="1">
                  <c:v>25–34</c:v>
                </c:pt>
                <c:pt idx="2">
                  <c:v>35–49</c:v>
                </c:pt>
                <c:pt idx="3">
                  <c:v>50–74</c:v>
                </c:pt>
              </c:strCache>
            </c:strRef>
          </c:cat>
          <c:val>
            <c:numRef>
              <c:f>'G-124'!$C$4:$C$7</c:f>
              <c:numCache>
                <c:formatCode>0</c:formatCode>
                <c:ptCount val="4"/>
                <c:pt idx="0">
                  <c:v>19.007392883300781</c:v>
                </c:pt>
                <c:pt idx="1">
                  <c:v>23.972675323486328</c:v>
                </c:pt>
                <c:pt idx="2">
                  <c:v>36.819107055664063</c:v>
                </c:pt>
                <c:pt idx="3">
                  <c:v>20.200826644897461</c:v>
                </c:pt>
              </c:numCache>
            </c:numRef>
          </c:val>
          <c:extLst>
            <c:ext xmlns:c16="http://schemas.microsoft.com/office/drawing/2014/chart" uri="{C3380CC4-5D6E-409C-BE32-E72D297353CC}">
              <c16:uniqueId val="{00000001-BEE1-4AE8-A9F1-94595553C145}"/>
            </c:ext>
          </c:extLst>
        </c:ser>
        <c:dLbls>
          <c:showLegendKey val="0"/>
          <c:showVal val="0"/>
          <c:showCatName val="0"/>
          <c:showSerName val="0"/>
          <c:showPercent val="0"/>
          <c:showBubbleSize val="0"/>
        </c:dLbls>
        <c:gapWidth val="219"/>
        <c:overlap val="-27"/>
        <c:axId val="433981584"/>
        <c:axId val="433982064"/>
      </c:barChart>
      <c:catAx>
        <c:axId val="433981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33982064"/>
        <c:crosses val="autoZero"/>
        <c:auto val="1"/>
        <c:lblAlgn val="ctr"/>
        <c:lblOffset val="100"/>
        <c:noMultiLvlLbl val="0"/>
      </c:catAx>
      <c:valAx>
        <c:axId val="433982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33981584"/>
        <c:crosses val="autoZero"/>
        <c:crossBetween val="between"/>
        <c:majorUnit val="10"/>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'G-125'!$B$3</c:f>
              <c:strCache>
                <c:ptCount val="1"/>
                <c:pt idx="0">
                  <c:v>Mean age of native workers </c:v>
                </c:pt>
              </c:strCache>
            </c:strRef>
          </c:tx>
          <c:spPr>
            <a:solidFill>
              <a:schemeClr val="accent1"/>
            </a:solidFill>
            <a:ln>
              <a:noFill/>
            </a:ln>
            <a:effectLst/>
          </c:spPr>
          <c:invertIfNegative val="0"/>
          <c:cat>
            <c:strRef>
              <c:f>'G-125'!$A$4:$A$23</c:f>
              <c:strCache>
                <c:ptCount val="20"/>
                <c:pt idx="0">
                  <c:v>B</c:v>
                </c:pt>
                <c:pt idx="1">
                  <c:v>O</c:v>
                </c:pt>
                <c:pt idx="2">
                  <c:v>E</c:v>
                </c:pt>
                <c:pt idx="3">
                  <c:v>A</c:v>
                </c:pt>
                <c:pt idx="4">
                  <c:v>P</c:v>
                </c:pt>
                <c:pt idx="5">
                  <c:v>Q</c:v>
                </c:pt>
                <c:pt idx="6">
                  <c:v>D</c:v>
                </c:pt>
                <c:pt idx="7">
                  <c:v>H</c:v>
                </c:pt>
                <c:pt idx="8">
                  <c:v>L</c:v>
                </c:pt>
                <c:pt idx="9">
                  <c:v>C</c:v>
                </c:pt>
                <c:pt idx="10">
                  <c:v>S</c:v>
                </c:pt>
                <c:pt idx="11">
                  <c:v>F</c:v>
                </c:pt>
                <c:pt idx="12">
                  <c:v>K</c:v>
                </c:pt>
                <c:pt idx="13">
                  <c:v>N</c:v>
                </c:pt>
                <c:pt idx="14">
                  <c:v>M</c:v>
                </c:pt>
                <c:pt idx="15">
                  <c:v>U</c:v>
                </c:pt>
                <c:pt idx="16">
                  <c:v>G</c:v>
                </c:pt>
                <c:pt idx="17">
                  <c:v>J</c:v>
                </c:pt>
                <c:pt idx="18">
                  <c:v>R</c:v>
                </c:pt>
                <c:pt idx="19">
                  <c:v>I</c:v>
                </c:pt>
              </c:strCache>
            </c:strRef>
          </c:cat>
          <c:val>
            <c:numRef>
              <c:f>'G-125'!$B$4:$B$23</c:f>
              <c:numCache>
                <c:formatCode>0</c:formatCode>
                <c:ptCount val="20"/>
                <c:pt idx="0">
                  <c:v>47.676033020019531</c:v>
                </c:pt>
                <c:pt idx="1">
                  <c:v>47.547328948974609</c:v>
                </c:pt>
                <c:pt idx="2">
                  <c:v>47.288234710693359</c:v>
                </c:pt>
                <c:pt idx="3">
                  <c:v>47.261028289794922</c:v>
                </c:pt>
                <c:pt idx="4">
                  <c:v>46.954765319824219</c:v>
                </c:pt>
                <c:pt idx="5">
                  <c:v>46.342624664306641</c:v>
                </c:pt>
                <c:pt idx="6">
                  <c:v>46.157230377197266</c:v>
                </c:pt>
                <c:pt idx="7">
                  <c:v>45.238559722900391</c:v>
                </c:pt>
                <c:pt idx="8">
                  <c:v>45.175434112548828</c:v>
                </c:pt>
                <c:pt idx="9">
                  <c:v>43.545150756835938</c:v>
                </c:pt>
                <c:pt idx="10">
                  <c:v>42.837905883789063</c:v>
                </c:pt>
                <c:pt idx="11">
                  <c:v>42.278480529785156</c:v>
                </c:pt>
                <c:pt idx="12">
                  <c:v>41.519058227539063</c:v>
                </c:pt>
                <c:pt idx="13">
                  <c:v>41.486473083496094</c:v>
                </c:pt>
                <c:pt idx="14">
                  <c:v>41.412361145019531</c:v>
                </c:pt>
                <c:pt idx="15">
                  <c:v>40.903484344482422</c:v>
                </c:pt>
                <c:pt idx="16">
                  <c:v>40.695812225341797</c:v>
                </c:pt>
                <c:pt idx="17">
                  <c:v>39.718173980712891</c:v>
                </c:pt>
                <c:pt idx="18">
                  <c:v>39.38800048828125</c:v>
                </c:pt>
                <c:pt idx="19">
                  <c:v>36.619594573974609</c:v>
                </c:pt>
              </c:numCache>
            </c:numRef>
          </c:val>
          <c:extLst>
            <c:ext xmlns:c16="http://schemas.microsoft.com/office/drawing/2014/chart" uri="{C3380CC4-5D6E-409C-BE32-E72D297353CC}">
              <c16:uniqueId val="{00000000-F3B6-4A4F-A0BF-924CF2426CD9}"/>
            </c:ext>
          </c:extLst>
        </c:ser>
        <c:dLbls>
          <c:showLegendKey val="0"/>
          <c:showVal val="0"/>
          <c:showCatName val="0"/>
          <c:showSerName val="0"/>
          <c:showPercent val="0"/>
          <c:showBubbleSize val="0"/>
        </c:dLbls>
        <c:gapWidth val="219"/>
        <c:axId val="771321776"/>
        <c:axId val="771335696"/>
      </c:barChart>
      <c:scatterChart>
        <c:scatterStyle val="lineMarker"/>
        <c:varyColors val="0"/>
        <c:ser>
          <c:idx val="2"/>
          <c:order val="2"/>
          <c:tx>
            <c:strRef>
              <c:f>'G-125'!$D$3</c:f>
              <c:strCache>
                <c:ptCount val="1"/>
                <c:pt idx="0">
                  <c:v>Mean age of foreign workers</c:v>
                </c:pt>
              </c:strCache>
            </c:strRef>
          </c:tx>
          <c:spPr>
            <a:ln w="25400" cap="rnd">
              <a:noFill/>
              <a:round/>
            </a:ln>
            <a:effectLst/>
          </c:spPr>
          <c:marker>
            <c:symbol val="circle"/>
            <c:size val="3"/>
            <c:spPr>
              <a:solidFill>
                <a:schemeClr val="accent3"/>
              </a:solidFill>
              <a:ln w="9525">
                <a:solidFill>
                  <a:schemeClr val="accent3"/>
                </a:solidFill>
              </a:ln>
              <a:effectLst/>
            </c:spPr>
          </c:marker>
          <c:xVal>
            <c:strRef>
              <c:f>'G-125'!$A$4:$A$23</c:f>
              <c:strCache>
                <c:ptCount val="20"/>
                <c:pt idx="0">
                  <c:v>B</c:v>
                </c:pt>
                <c:pt idx="1">
                  <c:v>O</c:v>
                </c:pt>
                <c:pt idx="2">
                  <c:v>E</c:v>
                </c:pt>
                <c:pt idx="3">
                  <c:v>A</c:v>
                </c:pt>
                <c:pt idx="4">
                  <c:v>P</c:v>
                </c:pt>
                <c:pt idx="5">
                  <c:v>Q</c:v>
                </c:pt>
                <c:pt idx="6">
                  <c:v>D</c:v>
                </c:pt>
                <c:pt idx="7">
                  <c:v>H</c:v>
                </c:pt>
                <c:pt idx="8">
                  <c:v>L</c:v>
                </c:pt>
                <c:pt idx="9">
                  <c:v>C</c:v>
                </c:pt>
                <c:pt idx="10">
                  <c:v>S</c:v>
                </c:pt>
                <c:pt idx="11">
                  <c:v>F</c:v>
                </c:pt>
                <c:pt idx="12">
                  <c:v>K</c:v>
                </c:pt>
                <c:pt idx="13">
                  <c:v>N</c:v>
                </c:pt>
                <c:pt idx="14">
                  <c:v>M</c:v>
                </c:pt>
                <c:pt idx="15">
                  <c:v>U</c:v>
                </c:pt>
                <c:pt idx="16">
                  <c:v>G</c:v>
                </c:pt>
                <c:pt idx="17">
                  <c:v>J</c:v>
                </c:pt>
                <c:pt idx="18">
                  <c:v>R</c:v>
                </c:pt>
                <c:pt idx="19">
                  <c:v>I</c:v>
                </c:pt>
              </c:strCache>
            </c:strRef>
          </c:xVal>
          <c:yVal>
            <c:numRef>
              <c:f>'G-125'!$D$4:$D$23</c:f>
              <c:numCache>
                <c:formatCode>0</c:formatCode>
                <c:ptCount val="20"/>
                <c:pt idx="0">
                  <c:v>38.957893371582031</c:v>
                </c:pt>
                <c:pt idx="1">
                  <c:v>41.967235565185547</c:v>
                </c:pt>
                <c:pt idx="2">
                  <c:v>41.055351257324219</c:v>
                </c:pt>
                <c:pt idx="3">
                  <c:v>41.120227813720703</c:v>
                </c:pt>
                <c:pt idx="4">
                  <c:v>41.495487213134766</c:v>
                </c:pt>
                <c:pt idx="5">
                  <c:v>42.088298797607422</c:v>
                </c:pt>
                <c:pt idx="6">
                  <c:v>44.941745758056641</c:v>
                </c:pt>
                <c:pt idx="7">
                  <c:v>42.811576843261719</c:v>
                </c:pt>
                <c:pt idx="8">
                  <c:v>37.664852142333984</c:v>
                </c:pt>
                <c:pt idx="9">
                  <c:v>38.125511169433594</c:v>
                </c:pt>
                <c:pt idx="10">
                  <c:v>38.774524688720703</c:v>
                </c:pt>
                <c:pt idx="11">
                  <c:v>38.877414703369141</c:v>
                </c:pt>
                <c:pt idx="12">
                  <c:v>34.506492614746094</c:v>
                </c:pt>
                <c:pt idx="13">
                  <c:v>36.375247955322266</c:v>
                </c:pt>
                <c:pt idx="14">
                  <c:v>36.786876678466797</c:v>
                </c:pt>
                <c:pt idx="15">
                  <c:v>39.420238494873047</c:v>
                </c:pt>
                <c:pt idx="16">
                  <c:v>35.056442260742188</c:v>
                </c:pt>
                <c:pt idx="17">
                  <c:v>35.819244384765625</c:v>
                </c:pt>
                <c:pt idx="18">
                  <c:v>35.931625366210938</c:v>
                </c:pt>
                <c:pt idx="19">
                  <c:v>33.284523010253906</c:v>
                </c:pt>
              </c:numCache>
            </c:numRef>
          </c:yVal>
          <c:smooth val="0"/>
          <c:extLst>
            <c:ext xmlns:c16="http://schemas.microsoft.com/office/drawing/2014/chart" uri="{C3380CC4-5D6E-409C-BE32-E72D297353CC}">
              <c16:uniqueId val="{00000002-F3B6-4A4F-A0BF-924CF2426CD9}"/>
            </c:ext>
          </c:extLst>
        </c:ser>
        <c:dLbls>
          <c:showLegendKey val="0"/>
          <c:showVal val="0"/>
          <c:showCatName val="0"/>
          <c:showSerName val="0"/>
          <c:showPercent val="0"/>
          <c:showBubbleSize val="0"/>
        </c:dLbls>
        <c:axId val="771321776"/>
        <c:axId val="771335696"/>
      </c:scatterChart>
      <c:scatterChart>
        <c:scatterStyle val="lineMarker"/>
        <c:varyColors val="0"/>
        <c:ser>
          <c:idx val="1"/>
          <c:order val="1"/>
          <c:tx>
            <c:strRef>
              <c:f>'G-125'!$C$3</c:f>
              <c:strCache>
                <c:ptCount val="1"/>
                <c:pt idx="0">
                  <c:v>Foreign workers’ share in total employment (right-hand scale)</c:v>
                </c:pt>
              </c:strCache>
            </c:strRef>
          </c:tx>
          <c:spPr>
            <a:ln w="25400" cap="rnd">
              <a:noFill/>
              <a:round/>
            </a:ln>
            <a:effectLst/>
          </c:spPr>
          <c:marker>
            <c:symbol val="diamond"/>
            <c:size val="3"/>
            <c:spPr>
              <a:solidFill>
                <a:schemeClr val="accent2"/>
              </a:solidFill>
              <a:ln w="9525">
                <a:solidFill>
                  <a:schemeClr val="accent2"/>
                </a:solidFill>
              </a:ln>
              <a:effectLst/>
            </c:spPr>
          </c:marker>
          <c:xVal>
            <c:strRef>
              <c:f>'G-125'!$A$4:$A$23</c:f>
              <c:strCache>
                <c:ptCount val="20"/>
                <c:pt idx="0">
                  <c:v>B</c:v>
                </c:pt>
                <c:pt idx="1">
                  <c:v>O</c:v>
                </c:pt>
                <c:pt idx="2">
                  <c:v>E</c:v>
                </c:pt>
                <c:pt idx="3">
                  <c:v>A</c:v>
                </c:pt>
                <c:pt idx="4">
                  <c:v>P</c:v>
                </c:pt>
                <c:pt idx="5">
                  <c:v>Q</c:v>
                </c:pt>
                <c:pt idx="6">
                  <c:v>D</c:v>
                </c:pt>
                <c:pt idx="7">
                  <c:v>H</c:v>
                </c:pt>
                <c:pt idx="8">
                  <c:v>L</c:v>
                </c:pt>
                <c:pt idx="9">
                  <c:v>C</c:v>
                </c:pt>
                <c:pt idx="10">
                  <c:v>S</c:v>
                </c:pt>
                <c:pt idx="11">
                  <c:v>F</c:v>
                </c:pt>
                <c:pt idx="12">
                  <c:v>K</c:v>
                </c:pt>
                <c:pt idx="13">
                  <c:v>N</c:v>
                </c:pt>
                <c:pt idx="14">
                  <c:v>M</c:v>
                </c:pt>
                <c:pt idx="15">
                  <c:v>U</c:v>
                </c:pt>
                <c:pt idx="16">
                  <c:v>G</c:v>
                </c:pt>
                <c:pt idx="17">
                  <c:v>J</c:v>
                </c:pt>
                <c:pt idx="18">
                  <c:v>R</c:v>
                </c:pt>
                <c:pt idx="19">
                  <c:v>I</c:v>
                </c:pt>
              </c:strCache>
            </c:strRef>
          </c:xVal>
          <c:yVal>
            <c:numRef>
              <c:f>'G-125'!$C$4:$C$23</c:f>
              <c:numCache>
                <c:formatCode>0</c:formatCode>
                <c:ptCount val="20"/>
                <c:pt idx="0">
                  <c:v>2.5026342868804932</c:v>
                </c:pt>
                <c:pt idx="1">
                  <c:v>0.46054020524024963</c:v>
                </c:pt>
                <c:pt idx="2">
                  <c:v>0.98649483919143677</c:v>
                </c:pt>
                <c:pt idx="3">
                  <c:v>4.1848349571228027</c:v>
                </c:pt>
                <c:pt idx="4">
                  <c:v>1.9510531425476074</c:v>
                </c:pt>
                <c:pt idx="5">
                  <c:v>2.612227201461792</c:v>
                </c:pt>
                <c:pt idx="6">
                  <c:v>0.54912835359573364</c:v>
                </c:pt>
                <c:pt idx="7">
                  <c:v>10.703883171081543</c:v>
                </c:pt>
                <c:pt idx="8">
                  <c:v>4.7586145401000977</c:v>
                </c:pt>
                <c:pt idx="9">
                  <c:v>6.0468358993530273</c:v>
                </c:pt>
                <c:pt idx="10">
                  <c:v>6.9853205680847168</c:v>
                </c:pt>
                <c:pt idx="11">
                  <c:v>6.0613918304443359</c:v>
                </c:pt>
                <c:pt idx="12">
                  <c:v>1.5797649621963501</c:v>
                </c:pt>
                <c:pt idx="13">
                  <c:v>18.295001983642578</c:v>
                </c:pt>
                <c:pt idx="14">
                  <c:v>9.997492790222168</c:v>
                </c:pt>
                <c:pt idx="15">
                  <c:v>11.270055770874023</c:v>
                </c:pt>
                <c:pt idx="16">
                  <c:v>3.9447546005249023</c:v>
                </c:pt>
                <c:pt idx="17">
                  <c:v>4.6689348220825195</c:v>
                </c:pt>
                <c:pt idx="18">
                  <c:v>4.3359718322753906</c:v>
                </c:pt>
                <c:pt idx="19">
                  <c:v>9.2792243957519531</c:v>
                </c:pt>
              </c:numCache>
            </c:numRef>
          </c:yVal>
          <c:smooth val="0"/>
          <c:extLst>
            <c:ext xmlns:c16="http://schemas.microsoft.com/office/drawing/2014/chart" uri="{C3380CC4-5D6E-409C-BE32-E72D297353CC}">
              <c16:uniqueId val="{00000001-F3B6-4A4F-A0BF-924CF2426CD9}"/>
            </c:ext>
          </c:extLst>
        </c:ser>
        <c:dLbls>
          <c:showLegendKey val="0"/>
          <c:showVal val="0"/>
          <c:showCatName val="0"/>
          <c:showSerName val="0"/>
          <c:showPercent val="0"/>
          <c:showBubbleSize val="0"/>
        </c:dLbls>
        <c:axId val="770583568"/>
        <c:axId val="770583088"/>
      </c:scatterChart>
      <c:catAx>
        <c:axId val="771321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71335696"/>
        <c:crosses val="autoZero"/>
        <c:auto val="1"/>
        <c:lblAlgn val="ctr"/>
        <c:lblOffset val="100"/>
        <c:noMultiLvlLbl val="0"/>
      </c:catAx>
      <c:valAx>
        <c:axId val="771335696"/>
        <c:scaling>
          <c:orientation val="minMax"/>
          <c:min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700">
                    <a:latin typeface="Arial" panose="020B0604020202020204" pitchFamily="34" charset="0"/>
                    <a:cs typeface="Arial" panose="020B0604020202020204" pitchFamily="34" charset="0"/>
                  </a:rPr>
                  <a:t>Mean</a:t>
                </a:r>
                <a:r>
                  <a:rPr lang="en-US" sz="700" baseline="0">
                    <a:latin typeface="Arial" panose="020B0604020202020204" pitchFamily="34" charset="0"/>
                    <a:cs typeface="Arial" panose="020B0604020202020204" pitchFamily="34" charset="0"/>
                  </a:rPr>
                  <a:t> age</a:t>
                </a:r>
                <a:endParaRPr lang="en-US" sz="700">
                  <a:latin typeface="Arial" panose="020B0604020202020204" pitchFamily="34" charset="0"/>
                  <a:cs typeface="Arial" panose="020B0604020202020204" pitchFamily="34" charset="0"/>
                </a:endParaRP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71321776"/>
        <c:crosses val="autoZero"/>
        <c:crossBetween val="between"/>
        <c:majorUnit val="5"/>
      </c:valAx>
      <c:valAx>
        <c:axId val="770583088"/>
        <c:scaling>
          <c:orientation val="minMax"/>
        </c:scaling>
        <c:delete val="0"/>
        <c:axPos val="r"/>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700">
                    <a:latin typeface="Arial" panose="020B0604020202020204" pitchFamily="34" charset="0"/>
                    <a:cs typeface="Arial" panose="020B0604020202020204" pitchFamily="34" charset="0"/>
                  </a:rPr>
                  <a:t>%</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70583568"/>
        <c:crosses val="max"/>
        <c:crossBetween val="midCat"/>
        <c:majorUnit val="5"/>
      </c:valAx>
      <c:valAx>
        <c:axId val="770583568"/>
        <c:scaling>
          <c:orientation val="minMax"/>
        </c:scaling>
        <c:delete val="1"/>
        <c:axPos val="b"/>
        <c:majorTickMark val="out"/>
        <c:minorTickMark val="none"/>
        <c:tickLblPos val="nextTo"/>
        <c:crossAx val="77058308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'G-126'!$B$3</c:f>
              <c:strCache>
                <c:ptCount val="1"/>
                <c:pt idx="0">
                  <c:v>CZ</c:v>
                </c:pt>
              </c:strCache>
            </c:strRef>
          </c:tx>
          <c:spPr>
            <a:ln w="28575" cap="rnd">
              <a:solidFill>
                <a:schemeClr val="accent1"/>
              </a:solidFill>
              <a:round/>
            </a:ln>
            <a:effectLst/>
          </c:spPr>
          <c:marker>
            <c:symbol val="none"/>
          </c:marker>
          <c:cat>
            <c:numRef>
              <c:f>'G-126'!$A$4:$A$24</c:f>
              <c:numCache>
                <c:formatCode>0</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f>'G-126'!$B$4:$B$24</c:f>
              <c:numCache>
                <c:formatCode>General</c:formatCode>
                <c:ptCount val="21"/>
                <c:pt idx="0">
                  <c:v>0.10197744533740269</c:v>
                </c:pt>
                <c:pt idx="1">
                  <c:v>0.42635516263114193</c:v>
                </c:pt>
                <c:pt idx="2">
                  <c:v>0.79604636988311073</c:v>
                </c:pt>
                <c:pt idx="3">
                  <c:v>1.2997253984671355</c:v>
                </c:pt>
                <c:pt idx="4">
                  <c:v>1.8174058714445072</c:v>
                </c:pt>
                <c:pt idx="5">
                  <c:v>2.1444452276069037</c:v>
                </c:pt>
                <c:pt idx="6">
                  <c:v>2.5303409505081786</c:v>
                </c:pt>
                <c:pt idx="7">
                  <c:v>3.5889506892037977</c:v>
                </c:pt>
                <c:pt idx="8">
                  <c:v>4.3168806465539529</c:v>
                </c:pt>
                <c:pt idx="9">
                  <c:v>5.1742191813634459</c:v>
                </c:pt>
                <c:pt idx="10">
                  <c:v>6.1223574216292223</c:v>
                </c:pt>
                <c:pt idx="11">
                  <c:v>7.4244092014104481</c:v>
                </c:pt>
                <c:pt idx="12">
                  <c:v>8.5195810675333608</c:v>
                </c:pt>
                <c:pt idx="13">
                  <c:v>9.9098843726636421</c:v>
                </c:pt>
                <c:pt idx="14">
                  <c:v>11.256251215154249</c:v>
                </c:pt>
                <c:pt idx="15">
                  <c:v>12.542063565759284</c:v>
                </c:pt>
                <c:pt idx="16">
                  <c:v>13.880144824739732</c:v>
                </c:pt>
                <c:pt idx="17">
                  <c:v>15.065902022684631</c:v>
                </c:pt>
                <c:pt idx="18">
                  <c:v>16.629486769104254</c:v>
                </c:pt>
                <c:pt idx="19">
                  <c:v>17.573838458077699</c:v>
                </c:pt>
                <c:pt idx="20">
                  <c:v>18.682499220796139</c:v>
                </c:pt>
              </c:numCache>
            </c:numRef>
          </c:val>
          <c:smooth val="0"/>
          <c:extLst>
            <c:ext xmlns:c16="http://schemas.microsoft.com/office/drawing/2014/chart" uri="{C3380CC4-5D6E-409C-BE32-E72D297353CC}">
              <c16:uniqueId val="{00000000-2F34-4541-89AF-68F6318969D3}"/>
            </c:ext>
          </c:extLst>
        </c:ser>
        <c:ser>
          <c:idx val="1"/>
          <c:order val="1"/>
          <c:tx>
            <c:strRef>
              <c:f>'G-126'!$C$3</c:f>
              <c:strCache>
                <c:ptCount val="1"/>
                <c:pt idx="0">
                  <c:v>EU27</c:v>
                </c:pt>
              </c:strCache>
            </c:strRef>
          </c:tx>
          <c:spPr>
            <a:ln w="28575" cap="rnd">
              <a:solidFill>
                <a:schemeClr val="accent2"/>
              </a:solidFill>
              <a:round/>
            </a:ln>
            <a:effectLst/>
          </c:spPr>
          <c:marker>
            <c:symbol val="none"/>
          </c:marker>
          <c:cat>
            <c:numRef>
              <c:f>'G-126'!$A$4:$A$24</c:f>
              <c:numCache>
                <c:formatCode>0</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f>'G-126'!$C$4:$C$24</c:f>
              <c:numCache>
                <c:formatCode>General</c:formatCode>
                <c:ptCount val="21"/>
                <c:pt idx="0">
                  <c:v>7.1951815556986594</c:v>
                </c:pt>
                <c:pt idx="1">
                  <c:v>7.700955956318527</c:v>
                </c:pt>
                <c:pt idx="2">
                  <c:v>8.1143262143250592</c:v>
                </c:pt>
                <c:pt idx="3">
                  <c:v>8.4921974799613338</c:v>
                </c:pt>
                <c:pt idx="4">
                  <c:v>8.7850111079093445</c:v>
                </c:pt>
                <c:pt idx="5">
                  <c:v>9.3823183038099192</c:v>
                </c:pt>
                <c:pt idx="6">
                  <c:v>9.9570885366894881</c:v>
                </c:pt>
                <c:pt idx="7">
                  <c:v>10.289997486683195</c:v>
                </c:pt>
                <c:pt idx="8">
                  <c:v>10.496493657299885</c:v>
                </c:pt>
                <c:pt idx="9">
                  <c:v>10.730364043934264</c:v>
                </c:pt>
                <c:pt idx="10">
                  <c:v>11.107001675459548</c:v>
                </c:pt>
                <c:pt idx="11">
                  <c:v>11.585709544382935</c:v>
                </c:pt>
                <c:pt idx="12">
                  <c:v>11.961643663444796</c:v>
                </c:pt>
                <c:pt idx="13">
                  <c:v>12.560358133129144</c:v>
                </c:pt>
                <c:pt idx="14">
                  <c:v>13.423643383857767</c:v>
                </c:pt>
                <c:pt idx="15">
                  <c:v>14.028331319687643</c:v>
                </c:pt>
                <c:pt idx="16">
                  <c:v>14.810189882701174</c:v>
                </c:pt>
                <c:pt idx="17">
                  <c:v>15.990233395444127</c:v>
                </c:pt>
                <c:pt idx="18">
                  <c:v>16.778408626931782</c:v>
                </c:pt>
                <c:pt idx="19">
                  <c:v>17.6162007045676</c:v>
                </c:pt>
                <c:pt idx="20">
                  <c:v>18.414007603020053</c:v>
                </c:pt>
              </c:numCache>
            </c:numRef>
          </c:val>
          <c:smooth val="0"/>
          <c:extLst>
            <c:ext xmlns:c16="http://schemas.microsoft.com/office/drawing/2014/chart" uri="{C3380CC4-5D6E-409C-BE32-E72D297353CC}">
              <c16:uniqueId val="{00000001-2F34-4541-89AF-68F6318969D3}"/>
            </c:ext>
          </c:extLst>
        </c:ser>
        <c:ser>
          <c:idx val="2"/>
          <c:order val="2"/>
          <c:tx>
            <c:strRef>
              <c:f>'G-126'!$D$3</c:f>
              <c:strCache>
                <c:ptCount val="1"/>
                <c:pt idx="0">
                  <c:v>SK</c:v>
                </c:pt>
              </c:strCache>
            </c:strRef>
          </c:tx>
          <c:spPr>
            <a:ln w="28575" cap="rnd">
              <a:solidFill>
                <a:schemeClr val="accent3"/>
              </a:solidFill>
              <a:round/>
            </a:ln>
            <a:effectLst/>
          </c:spPr>
          <c:marker>
            <c:symbol val="none"/>
          </c:marker>
          <c:cat>
            <c:numRef>
              <c:f>'G-126'!$A$4:$A$24</c:f>
              <c:numCache>
                <c:formatCode>0</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f>'G-126'!$D$4:$D$24</c:f>
              <c:numCache>
                <c:formatCode>General</c:formatCode>
                <c:ptCount val="21"/>
                <c:pt idx="0">
                  <c:v>2.0231447812366656E-2</c:v>
                </c:pt>
                <c:pt idx="1">
                  <c:v>0.38124824247211719</c:v>
                </c:pt>
                <c:pt idx="2">
                  <c:v>0.46248716094536457</c:v>
                </c:pt>
                <c:pt idx="3">
                  <c:v>0.65291094460872112</c:v>
                </c:pt>
                <c:pt idx="4">
                  <c:v>0.99732062660973353</c:v>
                </c:pt>
                <c:pt idx="5">
                  <c:v>1.5916059506570011</c:v>
                </c:pt>
                <c:pt idx="6">
                  <c:v>3.4130062535673664</c:v>
                </c:pt>
                <c:pt idx="7">
                  <c:v>4.0825257373809327</c:v>
                </c:pt>
                <c:pt idx="8">
                  <c:v>4.43903145797481</c:v>
                </c:pt>
                <c:pt idx="9">
                  <c:v>7.2131075901999724</c:v>
                </c:pt>
                <c:pt idx="10">
                  <c:v>7.7444597847951719</c:v>
                </c:pt>
                <c:pt idx="11">
                  <c:v>8.4610040603451839</c:v>
                </c:pt>
                <c:pt idx="12">
                  <c:v>11.436170075254447</c:v>
                </c:pt>
                <c:pt idx="13">
                  <c:v>12.838811888253908</c:v>
                </c:pt>
                <c:pt idx="14">
                  <c:v>13.868368600710573</c:v>
                </c:pt>
                <c:pt idx="15">
                  <c:v>14.763402981853906</c:v>
                </c:pt>
                <c:pt idx="16">
                  <c:v>15.814819893790583</c:v>
                </c:pt>
                <c:pt idx="17">
                  <c:v>16.860977558712179</c:v>
                </c:pt>
                <c:pt idx="18">
                  <c:v>17.621682854507092</c:v>
                </c:pt>
                <c:pt idx="19">
                  <c:v>20.990827432788944</c:v>
                </c:pt>
                <c:pt idx="20">
                  <c:v>22.275634064774348</c:v>
                </c:pt>
              </c:numCache>
            </c:numRef>
          </c:val>
          <c:smooth val="0"/>
          <c:extLst>
            <c:ext xmlns:c16="http://schemas.microsoft.com/office/drawing/2014/chart" uri="{C3380CC4-5D6E-409C-BE32-E72D297353CC}">
              <c16:uniqueId val="{00000002-2F34-4541-89AF-68F6318969D3}"/>
            </c:ext>
          </c:extLst>
        </c:ser>
        <c:dLbls>
          <c:showLegendKey val="0"/>
          <c:showVal val="0"/>
          <c:showCatName val="0"/>
          <c:showSerName val="0"/>
          <c:showPercent val="0"/>
          <c:showBubbleSize val="0"/>
        </c:dLbls>
        <c:smooth val="0"/>
        <c:axId val="1933173040"/>
        <c:axId val="1933156720"/>
      </c:lineChart>
      <c:catAx>
        <c:axId val="1933173040"/>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33156720"/>
        <c:crosses val="autoZero"/>
        <c:auto val="1"/>
        <c:lblAlgn val="ctr"/>
        <c:lblOffset val="100"/>
        <c:noMultiLvlLbl val="0"/>
      </c:catAx>
      <c:valAx>
        <c:axId val="1933156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33173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vert="horz"/>
          <a:lstStyle/>
          <a:p>
            <a:pPr>
              <a:defRPr sz="700" b="0"/>
            </a:pPr>
            <a:r>
              <a:rPr lang="en-US" sz="700" b="0"/>
              <a:t>Sources</a:t>
            </a:r>
            <a:r>
              <a:rPr lang="en-US" sz="700" b="0" baseline="0"/>
              <a:t> of </a:t>
            </a:r>
            <a:r>
              <a:rPr lang="en-US" sz="700" b="0"/>
              <a:t>labor productivity: Slovakia vs Germany (percent, 2023)</a:t>
            </a:r>
          </a:p>
        </c:rich>
      </c:tx>
      <c:overlay val="0"/>
      <c:spPr>
        <a:noFill/>
        <a:ln w="25400">
          <a:noFill/>
        </a:ln>
      </c:spPr>
    </c:title>
    <c:autoTitleDeleted val="0"/>
    <c:plotArea>
      <c:layout>
        <c:manualLayout>
          <c:layoutTarget val="inner"/>
          <c:xMode val="edge"/>
          <c:yMode val="edge"/>
          <c:x val="0.23948646570693816"/>
          <c:y val="0.15852428282530256"/>
          <c:w val="0.53376988028188421"/>
          <c:h val="0.68393351800554003"/>
        </c:manualLayout>
      </c:layout>
      <c:barChart>
        <c:barDir val="col"/>
        <c:grouping val="clustered"/>
        <c:varyColors val="0"/>
        <c:ser>
          <c:idx val="0"/>
          <c:order val="0"/>
          <c:tx>
            <c:strRef>
              <c:f>'Box-1'!$B$4</c:f>
              <c:strCache>
                <c:ptCount val="1"/>
                <c:pt idx="0">
                  <c:v>GDP per worker </c:v>
                </c:pt>
              </c:strCache>
            </c:strRef>
          </c:tx>
          <c:spPr>
            <a:solidFill>
              <a:srgbClr val="156082"/>
            </a:solidFill>
            <a:ln w="25400">
              <a:noFill/>
            </a:ln>
          </c:spPr>
          <c:invertIfNegative val="0"/>
          <c:dLbls>
            <c:dLbl>
              <c:idx val="0"/>
              <c:layout>
                <c:manualLayout>
                  <c:x val="-2.3336304082176426E-3"/>
                  <c:y val="2.2160664819944598E-2"/>
                </c:manualLayout>
              </c:layout>
              <c:numFmt formatCode="#,##0.00" sourceLinked="0"/>
              <c:spPr>
                <a:noFill/>
                <a:ln w="25400">
                  <a:noFill/>
                </a:ln>
              </c:spPr>
              <c:txPr>
                <a:bodyPr wrap="square" lIns="38100" tIns="19050" rIns="38100" bIns="19050" anchor="ctr">
                  <a:noAutofit/>
                </a:bodyPr>
                <a:lstStyle/>
                <a:p>
                  <a:pPr>
                    <a:defRPr sz="700" baseline="0"/>
                  </a:pPr>
                  <a:endParaRPr lang="en-US"/>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9C01-4BFC-8DDD-674B3502E0BD}"/>
                </c:ext>
              </c:extLst>
            </c:dLbl>
            <c:numFmt formatCode="#,##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'Box-1'!$B$9</c:f>
              <c:numCache>
                <c:formatCode>0.00</c:formatCode>
                <c:ptCount val="1"/>
              </c:numCache>
            </c:numRef>
          </c:cat>
          <c:val>
            <c:numRef>
              <c:f>'Box-1'!$B$5</c:f>
              <c:numCache>
                <c:formatCode>0.00</c:formatCode>
                <c:ptCount val="1"/>
                <c:pt idx="0">
                  <c:v>54.46852612115083</c:v>
                </c:pt>
              </c:numCache>
            </c:numRef>
          </c:val>
          <c:extLst>
            <c:ext xmlns:c16="http://schemas.microsoft.com/office/drawing/2014/chart" uri="{C3380CC4-5D6E-409C-BE32-E72D297353CC}">
              <c16:uniqueId val="{00000001-9C01-4BFC-8DDD-674B3502E0BD}"/>
            </c:ext>
          </c:extLst>
        </c:ser>
        <c:ser>
          <c:idx val="1"/>
          <c:order val="1"/>
          <c:tx>
            <c:strRef>
              <c:f>'Box-1'!$C$4</c:f>
              <c:strCache>
                <c:ptCount val="1"/>
                <c:pt idx="0">
                  <c:v>Capital deepening </c:v>
                </c:pt>
              </c:strCache>
            </c:strRef>
          </c:tx>
          <c:spPr>
            <a:solidFill>
              <a:srgbClr val="00B0F0"/>
            </a:solidFill>
            <a:ln w="25400">
              <a:noFill/>
            </a:ln>
          </c:spPr>
          <c:invertIfNegative val="0"/>
          <c:dLbls>
            <c:numFmt formatCode="#,##0.00" sourceLinked="0"/>
            <c:spPr>
              <a:noFill/>
              <a:ln w="25400">
                <a:noFill/>
              </a:ln>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'Box-1'!$B$9</c:f>
              <c:numCache>
                <c:formatCode>0.00</c:formatCode>
                <c:ptCount val="1"/>
              </c:numCache>
            </c:numRef>
          </c:cat>
          <c:val>
            <c:numRef>
              <c:f>'Box-1'!$C$5</c:f>
              <c:numCache>
                <c:formatCode>0.00</c:formatCode>
                <c:ptCount val="1"/>
                <c:pt idx="0">
                  <c:v>-8.9543039370255535</c:v>
                </c:pt>
              </c:numCache>
            </c:numRef>
          </c:val>
          <c:extLst>
            <c:ext xmlns:c16="http://schemas.microsoft.com/office/drawing/2014/chart" uri="{C3380CC4-5D6E-409C-BE32-E72D297353CC}">
              <c16:uniqueId val="{00000002-9C01-4BFC-8DDD-674B3502E0BD}"/>
            </c:ext>
          </c:extLst>
        </c:ser>
        <c:ser>
          <c:idx val="2"/>
          <c:order val="2"/>
          <c:tx>
            <c:strRef>
              <c:f>'Box-1'!$D$4</c:f>
              <c:strCache>
                <c:ptCount val="1"/>
                <c:pt idx="0">
                  <c:v>Human capital </c:v>
                </c:pt>
              </c:strCache>
            </c:strRef>
          </c:tx>
          <c:spPr>
            <a:solidFill>
              <a:srgbClr val="00B0F0"/>
            </a:solidFill>
            <a:ln>
              <a:solidFill>
                <a:srgbClr val="00B0F0"/>
              </a:solidFill>
            </a:ln>
            <a:effectLst/>
          </c:spPr>
          <c:invertIfNegative val="0"/>
          <c:dLbls>
            <c:spPr>
              <a:noFill/>
              <a:ln w="25400">
                <a:noFill/>
              </a:ln>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'Box-1'!$B$9</c:f>
              <c:numCache>
                <c:formatCode>0.00</c:formatCode>
                <c:ptCount val="1"/>
              </c:numCache>
            </c:numRef>
          </c:cat>
          <c:val>
            <c:numRef>
              <c:f>'Box-1'!$D$5</c:f>
              <c:numCache>
                <c:formatCode>0.00</c:formatCode>
                <c:ptCount val="1"/>
                <c:pt idx="0">
                  <c:v>14.712631692035405</c:v>
                </c:pt>
              </c:numCache>
            </c:numRef>
          </c:val>
          <c:extLst>
            <c:ext xmlns:c16="http://schemas.microsoft.com/office/drawing/2014/chart" uri="{C3380CC4-5D6E-409C-BE32-E72D297353CC}">
              <c16:uniqueId val="{00000003-9C01-4BFC-8DDD-674B3502E0BD}"/>
            </c:ext>
          </c:extLst>
        </c:ser>
        <c:ser>
          <c:idx val="3"/>
          <c:order val="3"/>
          <c:tx>
            <c:strRef>
              <c:f>'Box-1'!$E$4</c:f>
              <c:strCache>
                <c:ptCount val="1"/>
                <c:pt idx="0">
                  <c:v>TFP </c:v>
                </c:pt>
              </c:strCache>
            </c:strRef>
          </c:tx>
          <c:spPr>
            <a:solidFill>
              <a:srgbClr val="00B0F0"/>
            </a:solidFill>
            <a:ln w="25400">
              <a:noFill/>
            </a:ln>
          </c:spPr>
          <c:invertIfNegative val="0"/>
          <c:dLbls>
            <c:spPr>
              <a:noFill/>
              <a:ln w="25400">
                <a:noFill/>
              </a:ln>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'Box-1'!$B$9</c:f>
              <c:numCache>
                <c:formatCode>0.00</c:formatCode>
                <c:ptCount val="1"/>
              </c:numCache>
            </c:numRef>
          </c:cat>
          <c:val>
            <c:numRef>
              <c:f>'Box-1'!$E$5</c:f>
              <c:numCache>
                <c:formatCode>0.00</c:formatCode>
                <c:ptCount val="1"/>
                <c:pt idx="0">
                  <c:v>47.900396703552062</c:v>
                </c:pt>
              </c:numCache>
            </c:numRef>
          </c:val>
          <c:extLst>
            <c:ext xmlns:c16="http://schemas.microsoft.com/office/drawing/2014/chart" uri="{C3380CC4-5D6E-409C-BE32-E72D297353CC}">
              <c16:uniqueId val="{00000004-9C01-4BFC-8DDD-674B3502E0BD}"/>
            </c:ext>
          </c:extLst>
        </c:ser>
        <c:dLbls>
          <c:showLegendKey val="0"/>
          <c:showVal val="0"/>
          <c:showCatName val="0"/>
          <c:showSerName val="0"/>
          <c:showPercent val="0"/>
          <c:showBubbleSize val="0"/>
        </c:dLbls>
        <c:gapWidth val="219"/>
        <c:overlap val="-27"/>
        <c:axId val="1048442416"/>
        <c:axId val="1"/>
      </c:barChart>
      <c:catAx>
        <c:axId val="1048442416"/>
        <c:scaling>
          <c:orientation val="minMax"/>
        </c:scaling>
        <c:delete val="1"/>
        <c:axPos val="b"/>
        <c:numFmt formatCode="0.00" sourceLinked="1"/>
        <c:majorTickMark val="out"/>
        <c:minorTickMark val="none"/>
        <c:tickLblPos val="nextTo"/>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12700">
            <a:noFill/>
          </a:ln>
        </c:spPr>
        <c:txPr>
          <a:bodyPr rot="-60000000" vert="horz"/>
          <a:lstStyle/>
          <a:p>
            <a:pPr>
              <a:defRPr sz="700"/>
            </a:pPr>
            <a:endParaRPr lang="en-US"/>
          </a:p>
        </c:txPr>
        <c:crossAx val="1048442416"/>
        <c:crosses val="autoZero"/>
        <c:crossBetween val="between"/>
        <c:majorUnit val="20"/>
      </c:valAx>
      <c:spPr>
        <a:noFill/>
        <a:ln w="25400">
          <a:noFill/>
        </a:ln>
      </c:spPr>
    </c:plotArea>
    <c:legend>
      <c:legendPos val="r"/>
      <c:layout>
        <c:manualLayout>
          <c:xMode val="edge"/>
          <c:yMode val="edge"/>
          <c:x val="0.19360602182792502"/>
          <c:y val="0.92200440701719055"/>
          <c:w val="0.59521851338833143"/>
          <c:h val="5.2549473975073036E-2"/>
        </c:manualLayout>
      </c:layout>
      <c:overlay val="0"/>
      <c:spPr>
        <a:noFill/>
        <a:ln w="25400">
          <a:noFill/>
        </a:ln>
      </c:spPr>
      <c:txPr>
        <a:bodyPr rot="0" vert="horz"/>
        <a:lstStyle/>
        <a:p>
          <a:pPr>
            <a:defRPr sz="700"/>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scatterChart>
        <c:scatterStyle val="lineMarker"/>
        <c:varyColors val="0"/>
        <c:ser>
          <c:idx val="0"/>
          <c:order val="0"/>
          <c:spPr>
            <a:ln w="38100">
              <a:noFill/>
            </a:ln>
          </c:spPr>
          <c:marker>
            <c:symbol val="circle"/>
            <c:size val="6"/>
            <c:spPr>
              <a:solidFill>
                <a:srgbClr val="2B5291"/>
              </a:solidFill>
              <a:ln>
                <a:solidFill>
                  <a:srgbClr val="2B5291"/>
                </a:solidFill>
                <a:prstDash val="solid"/>
              </a:ln>
            </c:spPr>
          </c:marker>
          <c:dLbls>
            <c:dLbl>
              <c:idx val="0"/>
              <c:layout>
                <c:manualLayout>
                  <c:x val="-7.7777777777777876E-2"/>
                  <c:y val="-2.3148148148148147E-2"/>
                </c:manualLayout>
              </c:layout>
              <c:tx>
                <c:rich>
                  <a:bodyPr/>
                  <a:lstStyle/>
                  <a:p>
                    <a:fld id="{A9DB38A0-90CE-4DC2-B220-EBD27EE546FD}"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B1D7-44D1-BFFD-9BF329AF5432}"/>
                </c:ext>
              </c:extLst>
            </c:dLbl>
            <c:dLbl>
              <c:idx val="1"/>
              <c:tx>
                <c:rich>
                  <a:bodyPr/>
                  <a:lstStyle/>
                  <a:p>
                    <a:fld id="{D999D6F0-7F53-47FE-A6E6-5E6AE25E0CA1}"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B1D7-44D1-BFFD-9BF329AF5432}"/>
                </c:ext>
              </c:extLst>
            </c:dLbl>
            <c:dLbl>
              <c:idx val="2"/>
              <c:tx>
                <c:rich>
                  <a:bodyPr/>
                  <a:lstStyle/>
                  <a:p>
                    <a:fld id="{168CAAFA-8118-4256-8DE6-CBBFE1A251DF}"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B1D7-44D1-BFFD-9BF329AF5432}"/>
                </c:ext>
              </c:extLst>
            </c:dLbl>
            <c:dLbl>
              <c:idx val="3"/>
              <c:tx>
                <c:rich>
                  <a:bodyPr/>
                  <a:lstStyle/>
                  <a:p>
                    <a:fld id="{26674A5C-9B88-4030-A78C-AD882DF94279}"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B1D7-44D1-BFFD-9BF329AF5432}"/>
                </c:ext>
              </c:extLst>
            </c:dLbl>
            <c:dLbl>
              <c:idx val="4"/>
              <c:layout>
                <c:manualLayout>
                  <c:x val="-9.4444444444444442E-2"/>
                  <c:y val="1.8518518518518517E-2"/>
                </c:manualLayout>
              </c:layout>
              <c:tx>
                <c:rich>
                  <a:bodyPr/>
                  <a:lstStyle/>
                  <a:p>
                    <a:fld id="{407309DD-0100-4704-AF62-8AD4B78CFD93}"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B1D7-44D1-BFFD-9BF329AF5432}"/>
                </c:ext>
              </c:extLst>
            </c:dLbl>
            <c:dLbl>
              <c:idx val="5"/>
              <c:tx>
                <c:rich>
                  <a:bodyPr/>
                  <a:lstStyle/>
                  <a:p>
                    <a:fld id="{D92AD5E4-E287-4209-9879-7429C8B3C896}"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B1D7-44D1-BFFD-9BF329AF5432}"/>
                </c:ext>
              </c:extLst>
            </c:dLbl>
            <c:dLbl>
              <c:idx val="6"/>
              <c:tx>
                <c:rich>
                  <a:bodyPr/>
                  <a:lstStyle/>
                  <a:p>
                    <a:fld id="{B2B90E8B-6F51-4F3B-B4B8-3F7AAEADA06B}"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B1D7-44D1-BFFD-9BF329AF5432}"/>
                </c:ext>
              </c:extLst>
            </c:dLbl>
            <c:dLbl>
              <c:idx val="7"/>
              <c:layout>
                <c:manualLayout>
                  <c:x val="-3.8888888888888938E-2"/>
                  <c:y val="-7.8703703703703706E-2"/>
                </c:manualLayout>
              </c:layout>
              <c:tx>
                <c:rich>
                  <a:bodyPr/>
                  <a:lstStyle/>
                  <a:p>
                    <a:fld id="{9EB3EC54-C95E-458A-B009-14C01F7D19A6}"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B1D7-44D1-BFFD-9BF329AF5432}"/>
                </c:ext>
              </c:extLst>
            </c:dLbl>
            <c:dLbl>
              <c:idx val="8"/>
              <c:tx>
                <c:rich>
                  <a:bodyPr/>
                  <a:lstStyle/>
                  <a:p>
                    <a:fld id="{BE542EAB-C3E8-44A2-9A0A-B8254369242C}"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B1D7-44D1-BFFD-9BF329AF5432}"/>
                </c:ext>
              </c:extLst>
            </c:dLbl>
            <c:dLbl>
              <c:idx val="9"/>
              <c:layout>
                <c:manualLayout>
                  <c:x val="-5.0925337632079971E-17"/>
                  <c:y val="-5.0925925925925923E-2"/>
                </c:manualLayout>
              </c:layout>
              <c:tx>
                <c:rich>
                  <a:bodyPr/>
                  <a:lstStyle/>
                  <a:p>
                    <a:fld id="{33DF42F9-99CC-4DAD-8CDF-15BB6D3811E3}"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B1D7-44D1-BFFD-9BF329AF5432}"/>
                </c:ext>
              </c:extLst>
            </c:dLbl>
            <c:dLbl>
              <c:idx val="10"/>
              <c:tx>
                <c:rich>
                  <a:bodyPr/>
                  <a:lstStyle/>
                  <a:p>
                    <a:fld id="{8290BA24-D3C0-46DD-A6B7-A86605913F43}"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B1D7-44D1-BFFD-9BF329AF5432}"/>
                </c:ext>
              </c:extLst>
            </c:dLbl>
            <c:dLbl>
              <c:idx val="11"/>
              <c:tx>
                <c:rich>
                  <a:bodyPr/>
                  <a:lstStyle/>
                  <a:p>
                    <a:fld id="{FEFA8C48-F6D9-44B5-878B-3643640E054A}"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B1D7-44D1-BFFD-9BF329AF5432}"/>
                </c:ext>
              </c:extLst>
            </c:dLbl>
            <c:dLbl>
              <c:idx val="12"/>
              <c:layout>
                <c:manualLayout>
                  <c:x val="0"/>
                  <c:y val="4.1666666666666664E-2"/>
                </c:manualLayout>
              </c:layout>
              <c:tx>
                <c:rich>
                  <a:bodyPr/>
                  <a:lstStyle/>
                  <a:p>
                    <a:fld id="{63251263-CC30-4D96-83D5-BA55E406C3FD}"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B1D7-44D1-BFFD-9BF329AF5432}"/>
                </c:ext>
              </c:extLst>
            </c:dLbl>
            <c:dLbl>
              <c:idx val="13"/>
              <c:tx>
                <c:rich>
                  <a:bodyPr/>
                  <a:lstStyle/>
                  <a:p>
                    <a:fld id="{615F7A3B-F338-438D-AA72-439553910B4B}"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B1D7-44D1-BFFD-9BF329AF5432}"/>
                </c:ext>
              </c:extLst>
            </c:dLbl>
            <c:dLbl>
              <c:idx val="14"/>
              <c:tx>
                <c:rich>
                  <a:bodyPr/>
                  <a:lstStyle/>
                  <a:p>
                    <a:fld id="{0A7B53FC-DE4A-4764-91B3-66334A5194DE}"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B1D7-44D1-BFFD-9BF329AF5432}"/>
                </c:ext>
              </c:extLst>
            </c:dLbl>
            <c:dLbl>
              <c:idx val="15"/>
              <c:tx>
                <c:rich>
                  <a:bodyPr/>
                  <a:lstStyle/>
                  <a:p>
                    <a:fld id="{DE493C5B-81CE-40D2-8BB8-8167782504D9}"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B1D7-44D1-BFFD-9BF329AF5432}"/>
                </c:ext>
              </c:extLst>
            </c:dLbl>
            <c:dLbl>
              <c:idx val="16"/>
              <c:tx>
                <c:rich>
                  <a:bodyPr/>
                  <a:lstStyle/>
                  <a:p>
                    <a:fld id="{0F531B44-77C3-4E48-A18A-BC1F57F6ED21}"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B1D7-44D1-BFFD-9BF329AF5432}"/>
                </c:ext>
              </c:extLst>
            </c:dLbl>
            <c:dLbl>
              <c:idx val="17"/>
              <c:layout>
                <c:manualLayout>
                  <c:x val="8.3333333333333332E-3"/>
                  <c:y val="-6.9444444444444448E-2"/>
                </c:manualLayout>
              </c:layout>
              <c:tx>
                <c:rich>
                  <a:bodyPr/>
                  <a:lstStyle/>
                  <a:p>
                    <a:fld id="{FA3D40C8-8C08-4D6E-A547-2106AE2438D5}"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B1D7-44D1-BFFD-9BF329AF5432}"/>
                </c:ext>
              </c:extLst>
            </c:dLbl>
            <c:dLbl>
              <c:idx val="18"/>
              <c:layout>
                <c:manualLayout>
                  <c:x val="3.3333333333333284E-2"/>
                  <c:y val="5.0925925925925923E-2"/>
                </c:manualLayout>
              </c:layout>
              <c:tx>
                <c:rich>
                  <a:bodyPr/>
                  <a:lstStyle/>
                  <a:p>
                    <a:fld id="{CD47D849-4705-4010-AD8C-E4FAE3F10296}"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B1D7-44D1-BFFD-9BF329AF5432}"/>
                </c:ext>
              </c:extLst>
            </c:dLbl>
            <c:dLbl>
              <c:idx val="19"/>
              <c:tx>
                <c:rich>
                  <a:bodyPr/>
                  <a:lstStyle/>
                  <a:p>
                    <a:fld id="{DE54B651-D434-4715-95AD-67A2039CBC3C}"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B1D7-44D1-BFFD-9BF329AF5432}"/>
                </c:ext>
              </c:extLst>
            </c:dLbl>
            <c:dLbl>
              <c:idx val="20"/>
              <c:tx>
                <c:rich>
                  <a:bodyPr/>
                  <a:lstStyle/>
                  <a:p>
                    <a:fld id="{9904F912-6DF4-461D-ABAA-9CE98E593A21}"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B1D7-44D1-BFFD-9BF329AF5432}"/>
                </c:ext>
              </c:extLst>
            </c:dLbl>
            <c:dLbl>
              <c:idx val="21"/>
              <c:tx>
                <c:rich>
                  <a:bodyPr/>
                  <a:lstStyle/>
                  <a:p>
                    <a:fld id="{97A3E0F5-0EB1-49B2-8ED9-7E47E00B4CB5}"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B1D7-44D1-BFFD-9BF329AF5432}"/>
                </c:ext>
              </c:extLst>
            </c:dLbl>
            <c:dLbl>
              <c:idx val="22"/>
              <c:layout>
                <c:manualLayout>
                  <c:x val="-2.2222222222222272E-2"/>
                  <c:y val="-7.407407407407407E-2"/>
                </c:manualLayout>
              </c:layout>
              <c:tx>
                <c:rich>
                  <a:bodyPr wrap="square" lIns="38100" tIns="19050" rIns="38100" bIns="19050" anchor="ctr">
                    <a:spAutoFit/>
                  </a:bodyPr>
                  <a:lstStyle/>
                  <a:p>
                    <a:pPr>
                      <a:defRPr>
                        <a:solidFill>
                          <a:srgbClr val="FF0000"/>
                        </a:solidFill>
                      </a:defRPr>
                    </a:pPr>
                    <a:fld id="{B272058D-818F-4164-8459-FA083C8DDD11}" type="CELLRANGE">
                      <a:rPr lang="en-US"/>
                      <a:pPr>
                        <a:defRPr>
                          <a:solidFill>
                            <a:srgbClr val="FF0000"/>
                          </a:solidFill>
                        </a:defRPr>
                      </a:pPr>
                      <a:t>[CELLRANGE]</a:t>
                    </a:fld>
                    <a:endParaRPr lang="sk-SK"/>
                  </a:p>
                </c:rich>
              </c:tx>
              <c:spPr>
                <a:noFill/>
                <a:ln>
                  <a:noFill/>
                </a:ln>
                <a:effectLst/>
              </c:sp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B1D7-44D1-BFFD-9BF329AF5432}"/>
                </c:ext>
              </c:extLst>
            </c:dLbl>
            <c:dLbl>
              <c:idx val="23"/>
              <c:tx>
                <c:rich>
                  <a:bodyPr/>
                  <a:lstStyle/>
                  <a:p>
                    <a:fld id="{581A7B09-3902-4EE3-889B-36C21686C240}"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4-B1D7-44D1-BFFD-9BF329AF5432}"/>
                </c:ext>
              </c:extLst>
            </c:dLbl>
            <c:dLbl>
              <c:idx val="24"/>
              <c:tx>
                <c:rich>
                  <a:bodyPr/>
                  <a:lstStyle/>
                  <a:p>
                    <a:fld id="{C9CB49EB-EF21-4476-A512-9033462D3CAC}" type="CELLRANGE">
                      <a:rPr lang="sk-SK"/>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5-B1D7-44D1-BFFD-9BF329AF5432}"/>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'Box-2'!$B$3:$B$27</c:f>
              <c:numCache>
                <c:formatCode>General</c:formatCode>
                <c:ptCount val="25"/>
                <c:pt idx="0">
                  <c:v>114.5</c:v>
                </c:pt>
                <c:pt idx="1">
                  <c:v>68</c:v>
                </c:pt>
                <c:pt idx="2">
                  <c:v>92.6</c:v>
                </c:pt>
                <c:pt idx="3">
                  <c:v>129.5</c:v>
                </c:pt>
                <c:pt idx="4">
                  <c:v>115.2</c:v>
                </c:pt>
                <c:pt idx="5">
                  <c:v>79.400000000000006</c:v>
                </c:pt>
                <c:pt idx="6">
                  <c:v>68.400000000000006</c:v>
                </c:pt>
                <c:pt idx="7">
                  <c:v>91.6</c:v>
                </c:pt>
                <c:pt idx="8">
                  <c:v>97.8</c:v>
                </c:pt>
                <c:pt idx="9">
                  <c:v>77.7</c:v>
                </c:pt>
                <c:pt idx="10">
                  <c:v>95.9</c:v>
                </c:pt>
                <c:pt idx="11">
                  <c:v>98.3</c:v>
                </c:pt>
                <c:pt idx="12">
                  <c:v>70.900000000000006</c:v>
                </c:pt>
                <c:pt idx="13">
                  <c:v>86.9</c:v>
                </c:pt>
                <c:pt idx="14">
                  <c:v>76.2</c:v>
                </c:pt>
                <c:pt idx="15">
                  <c:v>109.7</c:v>
                </c:pt>
                <c:pt idx="16">
                  <c:v>132.4</c:v>
                </c:pt>
                <c:pt idx="17">
                  <c:v>117.7</c:v>
                </c:pt>
                <c:pt idx="18">
                  <c:v>81.2</c:v>
                </c:pt>
                <c:pt idx="19">
                  <c:v>81.2</c:v>
                </c:pt>
                <c:pt idx="20">
                  <c:v>77.7</c:v>
                </c:pt>
                <c:pt idx="21">
                  <c:v>90.5</c:v>
                </c:pt>
                <c:pt idx="22">
                  <c:v>74.8</c:v>
                </c:pt>
                <c:pt idx="23">
                  <c:v>101</c:v>
                </c:pt>
                <c:pt idx="24">
                  <c:v>111.4</c:v>
                </c:pt>
              </c:numCache>
            </c:numRef>
          </c:xVal>
          <c:yVal>
            <c:numRef>
              <c:f>'Box-2'!$C$3:$C$27</c:f>
              <c:numCache>
                <c:formatCode>General</c:formatCode>
                <c:ptCount val="25"/>
                <c:pt idx="0">
                  <c:v>113.1</c:v>
                </c:pt>
                <c:pt idx="1">
                  <c:v>63.7</c:v>
                </c:pt>
                <c:pt idx="2">
                  <c:v>82.7</c:v>
                </c:pt>
                <c:pt idx="3">
                  <c:v>128.9</c:v>
                </c:pt>
                <c:pt idx="4">
                  <c:v>111.6</c:v>
                </c:pt>
                <c:pt idx="5">
                  <c:v>91.8</c:v>
                </c:pt>
                <c:pt idx="6">
                  <c:v>82.8</c:v>
                </c:pt>
                <c:pt idx="7">
                  <c:v>89.7</c:v>
                </c:pt>
                <c:pt idx="8">
                  <c:v>106.5</c:v>
                </c:pt>
                <c:pt idx="9">
                  <c:v>74</c:v>
                </c:pt>
                <c:pt idx="10">
                  <c:v>95.9</c:v>
                </c:pt>
                <c:pt idx="11">
                  <c:v>90</c:v>
                </c:pt>
                <c:pt idx="12">
                  <c:v>79.3</c:v>
                </c:pt>
                <c:pt idx="13">
                  <c:v>80.599999999999994</c:v>
                </c:pt>
                <c:pt idx="14">
                  <c:v>72.5</c:v>
                </c:pt>
                <c:pt idx="15">
                  <c:v>92.2</c:v>
                </c:pt>
                <c:pt idx="16">
                  <c:v>117.3</c:v>
                </c:pt>
                <c:pt idx="17">
                  <c:v>114</c:v>
                </c:pt>
                <c:pt idx="18">
                  <c:v>73</c:v>
                </c:pt>
                <c:pt idx="19">
                  <c:v>83.9</c:v>
                </c:pt>
                <c:pt idx="20">
                  <c:v>61.7</c:v>
                </c:pt>
                <c:pt idx="21">
                  <c:v>87.7</c:v>
                </c:pt>
                <c:pt idx="22">
                  <c:v>80.5</c:v>
                </c:pt>
                <c:pt idx="23">
                  <c:v>118.5</c:v>
                </c:pt>
                <c:pt idx="24">
                  <c:v>121.4</c:v>
                </c:pt>
              </c:numCache>
            </c:numRef>
          </c:yVal>
          <c:smooth val="0"/>
          <c:extLst>
            <c:ext xmlns:c15="http://schemas.microsoft.com/office/drawing/2012/chart" uri="{02D57815-91ED-43cb-92C2-25804820EDAC}">
              <c15:datalabelsRange>
                <c15:f>'Box-2'!$A$3:$A$27</c15:f>
                <c15:dlblRangeCache>
                  <c:ptCount val="25"/>
                  <c:pt idx="0">
                    <c:v>BE</c:v>
                  </c:pt>
                  <c:pt idx="1">
                    <c:v>BG</c:v>
                  </c:pt>
                  <c:pt idx="2">
                    <c:v>CZ</c:v>
                  </c:pt>
                  <c:pt idx="3">
                    <c:v>DK</c:v>
                  </c:pt>
                  <c:pt idx="4">
                    <c:v>DE</c:v>
                  </c:pt>
                  <c:pt idx="5">
                    <c:v>EE</c:v>
                  </c:pt>
                  <c:pt idx="6">
                    <c:v>EL</c:v>
                  </c:pt>
                  <c:pt idx="7">
                    <c:v>ES</c:v>
                  </c:pt>
                  <c:pt idx="8">
                    <c:v>FR</c:v>
                  </c:pt>
                  <c:pt idx="9">
                    <c:v>HR</c:v>
                  </c:pt>
                  <c:pt idx="10">
                    <c:v>IT</c:v>
                  </c:pt>
                  <c:pt idx="11">
                    <c:v>CY</c:v>
                  </c:pt>
                  <c:pt idx="12">
                    <c:v>LV</c:v>
                  </c:pt>
                  <c:pt idx="13">
                    <c:v>LT</c:v>
                  </c:pt>
                  <c:pt idx="14">
                    <c:v>HU</c:v>
                  </c:pt>
                  <c:pt idx="15">
                    <c:v>MT</c:v>
                  </c:pt>
                  <c:pt idx="16">
                    <c:v>NL</c:v>
                  </c:pt>
                  <c:pt idx="17">
                    <c:v>AT</c:v>
                  </c:pt>
                  <c:pt idx="18">
                    <c:v>PL</c:v>
                  </c:pt>
                  <c:pt idx="19">
                    <c:v>PT</c:v>
                  </c:pt>
                  <c:pt idx="20">
                    <c:v>RO</c:v>
                  </c:pt>
                  <c:pt idx="21">
                    <c:v>SI</c:v>
                  </c:pt>
                  <c:pt idx="22">
                    <c:v>SK</c:v>
                  </c:pt>
                  <c:pt idx="23">
                    <c:v>FI</c:v>
                  </c:pt>
                  <c:pt idx="24">
                    <c:v>SE</c:v>
                  </c:pt>
                </c15:dlblRangeCache>
              </c15:datalabelsRange>
            </c:ext>
            <c:ext xmlns:c16="http://schemas.microsoft.com/office/drawing/2014/chart" uri="{C3380CC4-5D6E-409C-BE32-E72D297353CC}">
              <c16:uniqueId val="{00000000-E6A5-4A9A-9165-E6E72477418E}"/>
            </c:ext>
          </c:extLst>
        </c:ser>
        <c:dLbls>
          <c:showLegendKey val="0"/>
          <c:showVal val="0"/>
          <c:showCatName val="0"/>
          <c:showSerName val="0"/>
          <c:showPercent val="0"/>
          <c:showBubbleSize val="0"/>
        </c:dLbls>
        <c:axId val="48650112"/>
        <c:axId val="48672768"/>
      </c:scatterChart>
      <c:valAx>
        <c:axId val="48672768"/>
        <c:scaling>
          <c:orientation val="minMax"/>
          <c:min val="60"/>
        </c:scaling>
        <c:delete val="0"/>
        <c:axPos val="l"/>
        <c:majorGridlines>
          <c:spPr>
            <a:ln w="3810">
              <a:noFill/>
              <a:prstDash val="solid"/>
            </a:ln>
          </c:spPr>
        </c:majorGridlines>
        <c:title>
          <c:tx>
            <c:rich>
              <a:bodyPr/>
              <a:lstStyle/>
              <a:p>
                <a:pPr>
                  <a:defRPr b="0"/>
                </a:pPr>
                <a:r>
                  <a:rPr lang="sk-SK" b="0"/>
                  <a:t>Price level</a:t>
                </a:r>
              </a:p>
            </c:rich>
          </c:tx>
          <c:overlay val="0"/>
        </c:title>
        <c:numFmt formatCode="General" sourceLinked="1"/>
        <c:majorTickMark val="none"/>
        <c:minorTickMark val="none"/>
        <c:tickLblPos val="nextTo"/>
        <c:spPr>
          <a:ln w="3810">
            <a:solidFill>
              <a:srgbClr val="7C8994"/>
            </a:solidFill>
            <a:prstDash val="solid"/>
          </a:ln>
        </c:spPr>
        <c:txPr>
          <a:bodyPr/>
          <a:lstStyle/>
          <a:p>
            <a:pPr>
              <a:defRPr sz="700" b="0">
                <a:solidFill>
                  <a:srgbClr val="112039"/>
                </a:solidFill>
                <a:latin typeface="Arial"/>
                <a:ea typeface="Arial"/>
                <a:cs typeface="Arial"/>
              </a:defRPr>
            </a:pPr>
            <a:endParaRPr lang="en-US"/>
          </a:p>
        </c:txPr>
        <c:crossAx val="48650112"/>
        <c:crosses val="autoZero"/>
        <c:crossBetween val="midCat"/>
      </c:valAx>
      <c:valAx>
        <c:axId val="48650112"/>
        <c:scaling>
          <c:orientation val="minMax"/>
          <c:min val="60"/>
        </c:scaling>
        <c:delete val="0"/>
        <c:axPos val="b"/>
        <c:title>
          <c:tx>
            <c:rich>
              <a:bodyPr/>
              <a:lstStyle/>
              <a:p>
                <a:pPr>
                  <a:defRPr/>
                </a:pPr>
                <a:r>
                  <a:rPr lang="sk-SK" b="0"/>
                  <a:t>GDP  per capita</a:t>
                </a:r>
              </a:p>
            </c:rich>
          </c:tx>
          <c:overlay val="0"/>
        </c:title>
        <c:numFmt formatCode="General" sourceLinked="1"/>
        <c:majorTickMark val="none"/>
        <c:minorTickMark val="none"/>
        <c:tickLblPos val="nextTo"/>
        <c:spPr>
          <a:ln w="3810">
            <a:solidFill>
              <a:srgbClr val="7C8994"/>
            </a:solidFill>
            <a:prstDash val="solid"/>
          </a:ln>
        </c:spPr>
        <c:txPr>
          <a:bodyPr/>
          <a:lstStyle/>
          <a:p>
            <a:pPr>
              <a:defRPr sz="700" b="0">
                <a:solidFill>
                  <a:srgbClr val="112039"/>
                </a:solidFill>
                <a:latin typeface="Arial"/>
                <a:ea typeface="Arial"/>
                <a:cs typeface="Arial"/>
              </a:defRPr>
            </a:pPr>
            <a:endParaRPr lang="en-US"/>
          </a:p>
        </c:txPr>
        <c:crossAx val="48672768"/>
        <c:crosses val="autoZero"/>
        <c:crossBetween val="midCat"/>
      </c:valAx>
      <c:spPr>
        <a:solidFill>
          <a:srgbClr val="FFFFFF"/>
        </a:solidFill>
        <a:ln w="3810">
          <a:noFill/>
        </a:ln>
      </c:spPr>
    </c:plotArea>
    <c:plotVisOnly val="1"/>
    <c:dispBlanksAs val="gap"/>
    <c:showDLblsOverMax val="1"/>
  </c:chart>
  <c:spPr>
    <a:solidFill>
      <a:srgbClr val="FFFFFF"/>
    </a:solidFill>
    <a:ln w="3810">
      <a:noFill/>
    </a:ln>
  </c:spPr>
  <c:txPr>
    <a:bodyPr/>
    <a:lstStyle/>
    <a:p>
      <a:pPr>
        <a:defRPr sz="900">
          <a:solidFill>
            <a:srgbClr val="112039"/>
          </a:solidFill>
          <a:latin typeface="Arial"/>
          <a:ea typeface="Arial"/>
          <a:cs typeface="Arial"/>
        </a:defRPr>
      </a:pPr>
      <a:endParaRPr lang="en-US"/>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33245844272E-2"/>
          <c:y val="3.3490313684913502E-2"/>
          <c:w val="0.90218263342082239"/>
          <c:h val="0.6945202133491204"/>
        </c:manualLayout>
      </c:layout>
      <c:barChart>
        <c:barDir val="col"/>
        <c:grouping val="stacked"/>
        <c:varyColors val="0"/>
        <c:ser>
          <c:idx val="0"/>
          <c:order val="0"/>
          <c:tx>
            <c:strRef>
              <c:f>'Box-4a'!$B$8</c:f>
              <c:strCache>
                <c:ptCount val="1"/>
                <c:pt idx="0">
                  <c:v>Poor</c:v>
                </c:pt>
              </c:strCache>
            </c:strRef>
          </c:tx>
          <c:spPr>
            <a:solidFill>
              <a:schemeClr val="accent1"/>
            </a:solidFill>
            <a:ln>
              <a:noFill/>
            </a:ln>
            <a:effectLst/>
          </c:spPr>
          <c:invertIfNegative val="0"/>
          <c:cat>
            <c:strRef>
              <c:f>'Box-4a'!$A$9:$A$11</c:f>
              <c:strCache>
                <c:ptCount val="3"/>
                <c:pt idx="0">
                  <c:v>Onwners outright</c:v>
                </c:pt>
                <c:pt idx="1">
                  <c:v>Onwners with mortgage</c:v>
                </c:pt>
                <c:pt idx="2">
                  <c:v>Renters</c:v>
                </c:pt>
              </c:strCache>
            </c:strRef>
          </c:cat>
          <c:val>
            <c:numRef>
              <c:f>'Box-4a'!$B$9:$B$11</c:f>
              <c:numCache>
                <c:formatCode>0</c:formatCode>
                <c:ptCount val="3"/>
                <c:pt idx="0">
                  <c:v>0</c:v>
                </c:pt>
                <c:pt idx="1">
                  <c:v>8.5968844592571259E-2</c:v>
                </c:pt>
                <c:pt idx="2">
                  <c:v>29.781002044677734</c:v>
                </c:pt>
              </c:numCache>
            </c:numRef>
          </c:val>
          <c:extLst>
            <c:ext xmlns:c16="http://schemas.microsoft.com/office/drawing/2014/chart" uri="{C3380CC4-5D6E-409C-BE32-E72D297353CC}">
              <c16:uniqueId val="{00000000-0224-49A0-BF4C-75A2CA5F32C4}"/>
            </c:ext>
          </c:extLst>
        </c:ser>
        <c:ser>
          <c:idx val="1"/>
          <c:order val="1"/>
          <c:tx>
            <c:strRef>
              <c:f>'Box-4a'!$C$8</c:f>
              <c:strCache>
                <c:ptCount val="1"/>
                <c:pt idx="0">
                  <c:v>Wealthy</c:v>
                </c:pt>
              </c:strCache>
            </c:strRef>
          </c:tx>
          <c:spPr>
            <a:solidFill>
              <a:schemeClr val="accent2"/>
            </a:solidFill>
            <a:ln>
              <a:noFill/>
            </a:ln>
            <a:effectLst/>
          </c:spPr>
          <c:invertIfNegative val="0"/>
          <c:cat>
            <c:strRef>
              <c:f>'Box-4a'!$A$9:$A$11</c:f>
              <c:strCache>
                <c:ptCount val="3"/>
                <c:pt idx="0">
                  <c:v>Onwners outright</c:v>
                </c:pt>
                <c:pt idx="1">
                  <c:v>Onwners with mortgage</c:v>
                </c:pt>
                <c:pt idx="2">
                  <c:v>Renters</c:v>
                </c:pt>
              </c:strCache>
            </c:strRef>
          </c:cat>
          <c:val>
            <c:numRef>
              <c:f>'Box-4a'!$C$9:$C$11</c:f>
              <c:numCache>
                <c:formatCode>0</c:formatCode>
                <c:ptCount val="3"/>
                <c:pt idx="0">
                  <c:v>24.426599502563477</c:v>
                </c:pt>
                <c:pt idx="1">
                  <c:v>23.926549911499023</c:v>
                </c:pt>
                <c:pt idx="2">
                  <c:v>12.17308235168457</c:v>
                </c:pt>
              </c:numCache>
            </c:numRef>
          </c:val>
          <c:extLst>
            <c:ext xmlns:c16="http://schemas.microsoft.com/office/drawing/2014/chart" uri="{C3380CC4-5D6E-409C-BE32-E72D297353CC}">
              <c16:uniqueId val="{00000000-5747-49C4-8B52-C3163C64B7FA}"/>
            </c:ext>
          </c:extLst>
        </c:ser>
        <c:dLbls>
          <c:showLegendKey val="0"/>
          <c:showVal val="0"/>
          <c:showCatName val="0"/>
          <c:showSerName val="0"/>
          <c:showPercent val="0"/>
          <c:showBubbleSize val="0"/>
        </c:dLbls>
        <c:gapWidth val="100"/>
        <c:overlap val="100"/>
        <c:axId val="596498808"/>
        <c:axId val="596499136"/>
      </c:bar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Verdana" panose="020B0604030504040204" pitchFamily="34" charset="0"/>
                <a:ea typeface="Verdana" panose="020B0604030504040204" pitchFamily="34" charset="0"/>
                <a:cs typeface="Verdana" panose="020B0604030504040204" pitchFamily="34" charset="0"/>
              </a:defRPr>
            </a:pPr>
            <a:endParaRPr lang="sk-SK"/>
          </a:p>
        </c:txPr>
        <c:crossAx val="596499136"/>
        <c:crosses val="autoZero"/>
        <c:auto val="1"/>
        <c:lblAlgn val="ctr"/>
        <c:lblOffset val="100"/>
        <c:noMultiLvlLbl val="0"/>
      </c:catAx>
      <c:valAx>
        <c:axId val="596499136"/>
        <c:scaling>
          <c:orientation val="minMax"/>
        </c:scaling>
        <c:delete val="0"/>
        <c:axPos val="l"/>
        <c:numFmt formatCode="#,##0" sourceLinked="0"/>
        <c:majorTickMark val="out"/>
        <c:minorTickMark val="none"/>
        <c:tickLblPos val="nextTo"/>
        <c:spPr>
          <a:noFill/>
          <a:ln>
            <a:solidFill>
              <a:sysClr val="windowText" lastClr="000000">
                <a:lumMod val="65000"/>
                <a:lumOff val="35000"/>
              </a:sysClr>
            </a:solidFill>
          </a:ln>
          <a:effectLst/>
        </c:spPr>
        <c:txPr>
          <a:bodyPr rot="-60000000" spcFirstLastPara="1" vertOverflow="ellipsis" vert="horz" wrap="square" anchor="ctr" anchorCtr="1"/>
          <a:lstStyle/>
          <a:p>
            <a:pPr>
              <a:defRPr sz="800" b="0" i="0" u="none" strike="noStrike" kern="1200" baseline="0">
                <a:solidFill>
                  <a:schemeClr val="tx1"/>
                </a:solidFill>
                <a:latin typeface="Verdana" panose="020B0604030504040204" pitchFamily="34" charset="0"/>
                <a:ea typeface="Verdana" panose="020B0604030504040204" pitchFamily="34" charset="0"/>
                <a:cs typeface="Verdana" panose="020B0604030504040204" pitchFamily="34" charset="0"/>
              </a:defRPr>
            </a:pPr>
            <a:endParaRPr lang="sk-SK"/>
          </a:p>
        </c:txPr>
        <c:crossAx val="596498808"/>
        <c:crosses val="autoZero"/>
        <c:crossBetween val="between"/>
      </c:valAx>
      <c:spPr>
        <a:noFill/>
        <a:ln>
          <a:noFill/>
        </a:ln>
        <a:effectLst/>
      </c:spPr>
    </c:plotArea>
    <c:legend>
      <c:legendPos val="b"/>
      <c:layout>
        <c:manualLayout>
          <c:xMode val="edge"/>
          <c:yMode val="edge"/>
          <c:x val="6.3888888888888884E-2"/>
          <c:y val="0.84826217905253398"/>
          <c:w val="0.8837419072615923"/>
          <c:h val="0.1475515317368518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Verdana" panose="020B0604030504040204" pitchFamily="34" charset="0"/>
              <a:ea typeface="Verdana" panose="020B0604030504040204" pitchFamily="34" charset="0"/>
              <a:cs typeface="Verdana" panose="020B0604030504040204" pitchFamily="34" charset="0"/>
            </a:defRPr>
          </a:pPr>
          <a:endParaRPr lang="sk-SK"/>
        </a:p>
      </c:txPr>
    </c:legend>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orientation="portrait"/>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484033245844272E-2"/>
          <c:y val="3.3490313684913502E-2"/>
          <c:w val="0.90218263342082239"/>
          <c:h val="0.85192767570720329"/>
        </c:manualLayout>
      </c:layout>
      <c:barChart>
        <c:barDir val="col"/>
        <c:grouping val="stacked"/>
        <c:varyColors val="0"/>
        <c:ser>
          <c:idx val="0"/>
          <c:order val="0"/>
          <c:tx>
            <c:strRef>
              <c:f>'Box-4b'!$B$6</c:f>
              <c:strCache>
                <c:ptCount val="1"/>
                <c:pt idx="0">
                  <c:v>Unfair</c:v>
                </c:pt>
              </c:strCache>
            </c:strRef>
          </c:tx>
          <c:spPr>
            <a:solidFill>
              <a:schemeClr val="accent1"/>
            </a:solidFill>
            <a:ln>
              <a:noFill/>
            </a:ln>
            <a:effectLst/>
          </c:spPr>
          <c:invertIfNegative val="0"/>
          <c:cat>
            <c:strRef>
              <c:f>'Box-4b'!$A$7:$A$9</c:f>
              <c:strCache>
                <c:ptCount val="3"/>
                <c:pt idx="0">
                  <c:v>Poor HtM</c:v>
                </c:pt>
                <c:pt idx="1">
                  <c:v>Wealthy HtM</c:v>
                </c:pt>
                <c:pt idx="2">
                  <c:v>Not HtM</c:v>
                </c:pt>
              </c:strCache>
            </c:strRef>
          </c:cat>
          <c:val>
            <c:numRef>
              <c:f>'Box-4b'!$B$7:$B$9</c:f>
              <c:numCache>
                <c:formatCode>0</c:formatCode>
                <c:ptCount val="3"/>
                <c:pt idx="0">
                  <c:v>65.955116271972656</c:v>
                </c:pt>
                <c:pt idx="1">
                  <c:v>68.50592041015625</c:v>
                </c:pt>
                <c:pt idx="2">
                  <c:v>58.247970581054688</c:v>
                </c:pt>
              </c:numCache>
            </c:numRef>
          </c:val>
          <c:extLst>
            <c:ext xmlns:c16="http://schemas.microsoft.com/office/drawing/2014/chart" uri="{C3380CC4-5D6E-409C-BE32-E72D297353CC}">
              <c16:uniqueId val="{00000000-0224-49A0-BF4C-75A2CA5F32C4}"/>
            </c:ext>
          </c:extLst>
        </c:ser>
        <c:dLbls>
          <c:showLegendKey val="0"/>
          <c:showVal val="0"/>
          <c:showCatName val="0"/>
          <c:showSerName val="0"/>
          <c:showPercent val="0"/>
          <c:showBubbleSize val="0"/>
        </c:dLbls>
        <c:gapWidth val="100"/>
        <c:overlap val="100"/>
        <c:axId val="596498808"/>
        <c:axId val="596499136"/>
      </c:barChart>
      <c:catAx>
        <c:axId val="596498808"/>
        <c:scaling>
          <c:orientation val="minMax"/>
        </c:scaling>
        <c:delete val="0"/>
        <c:axPos val="b"/>
        <c:numFmt formatCode="General" sourceLinked="1"/>
        <c:majorTickMark val="out"/>
        <c:minorTickMark val="none"/>
        <c:tickLblPos val="low"/>
        <c:spPr>
          <a:noFill/>
          <a:ln w="9525" cap="flat" cmpd="sng" algn="ctr">
            <a:solidFill>
              <a:sysClr val="windowText" lastClr="000000">
                <a:lumMod val="65000"/>
                <a:lumOff val="35000"/>
              </a:sys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Verdana" panose="020B0604030504040204" pitchFamily="34" charset="0"/>
                <a:ea typeface="Verdana" panose="020B0604030504040204" pitchFamily="34" charset="0"/>
                <a:cs typeface="Verdana" panose="020B0604030504040204" pitchFamily="34" charset="0"/>
              </a:defRPr>
            </a:pPr>
            <a:endParaRPr lang="sk-SK"/>
          </a:p>
        </c:txPr>
        <c:crossAx val="596499136"/>
        <c:crosses val="autoZero"/>
        <c:auto val="1"/>
        <c:lblAlgn val="ctr"/>
        <c:lblOffset val="100"/>
        <c:noMultiLvlLbl val="0"/>
      </c:catAx>
      <c:valAx>
        <c:axId val="596499136"/>
        <c:scaling>
          <c:orientation val="minMax"/>
        </c:scaling>
        <c:delete val="0"/>
        <c:axPos val="l"/>
        <c:numFmt formatCode="#,##0" sourceLinked="0"/>
        <c:majorTickMark val="out"/>
        <c:minorTickMark val="none"/>
        <c:tickLblPos val="nextTo"/>
        <c:spPr>
          <a:noFill/>
          <a:ln>
            <a:solidFill>
              <a:sysClr val="windowText" lastClr="000000">
                <a:lumMod val="65000"/>
                <a:lumOff val="35000"/>
              </a:sysClr>
            </a:solidFill>
          </a:ln>
          <a:effectLst/>
        </c:spPr>
        <c:txPr>
          <a:bodyPr rot="-60000000" spcFirstLastPara="1" vertOverflow="ellipsis" vert="horz" wrap="square" anchor="ctr" anchorCtr="1"/>
          <a:lstStyle/>
          <a:p>
            <a:pPr>
              <a:defRPr sz="800" b="0" i="0" u="none" strike="noStrike" kern="1200" baseline="0">
                <a:solidFill>
                  <a:schemeClr val="tx1"/>
                </a:solidFill>
                <a:latin typeface="Verdana" panose="020B0604030504040204" pitchFamily="34" charset="0"/>
                <a:ea typeface="Verdana" panose="020B0604030504040204" pitchFamily="34" charset="0"/>
                <a:cs typeface="Verdana" panose="020B0604030504040204" pitchFamily="34" charset="0"/>
              </a:defRPr>
            </a:pPr>
            <a:endParaRPr lang="sk-SK"/>
          </a:p>
        </c:txPr>
        <c:crossAx val="596498808"/>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sz="800">
          <a:latin typeface="Verdana" panose="020B0604030504040204" pitchFamily="34" charset="0"/>
          <a:ea typeface="Verdana" panose="020B0604030504040204" pitchFamily="34" charset="0"/>
          <a:cs typeface="Verdana" panose="020B0604030504040204" pitchFamily="34" charset="0"/>
        </a:defRPr>
      </a:pPr>
      <a:endParaRPr lang="sk-SK"/>
    </a:p>
  </c:txPr>
  <c:printSettings>
    <c:headerFooter/>
    <c:pageMargins b="0.75" l="0.7" r="0.7" t="0.75" header="0.3" footer="0.3"/>
    <c:pageSetup orientation="portrait"/>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1"/>
        <c:ser>
          <c:idx val="0"/>
          <c:order val="0"/>
          <c:tx>
            <c:strRef>
              <c:f>'Box-5b'!$B$6</c:f>
              <c:strCache>
                <c:ptCount val="1"/>
                <c:pt idx="0">
                  <c:v>GDP per capita</c:v>
                </c:pt>
              </c:strCache>
            </c:strRef>
          </c:tx>
          <c:spPr>
            <a:ln w="30480" cap="rnd">
              <a:solidFill>
                <a:srgbClr val="0067AB"/>
              </a:solidFill>
              <a:prstDash val="solid"/>
            </a:ln>
          </c:spPr>
          <c:marker>
            <c:symbol val="circle"/>
            <c:size val="5"/>
            <c:spPr>
              <a:solidFill>
                <a:srgbClr val="0067AB"/>
              </a:solidFill>
              <a:ln>
                <a:noFill/>
                <a:prstDash val="solid"/>
              </a:ln>
            </c:spPr>
          </c:marker>
          <c:cat>
            <c:numRef>
              <c:f>'Box-5b'!$A$7:$A$21</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'Box-5b'!$B$7:$B$21</c:f>
              <c:numCache>
                <c:formatCode>0.0##</c:formatCode>
                <c:ptCount val="15"/>
                <c:pt idx="0">
                  <c:v>55.86</c:v>
                </c:pt>
                <c:pt idx="1">
                  <c:v>56.95</c:v>
                </c:pt>
                <c:pt idx="2">
                  <c:v>54.82</c:v>
                </c:pt>
                <c:pt idx="3">
                  <c:v>57.09</c:v>
                </c:pt>
                <c:pt idx="4">
                  <c:v>55.26</c:v>
                </c:pt>
                <c:pt idx="5">
                  <c:v>55.13</c:v>
                </c:pt>
                <c:pt idx="6">
                  <c:v>55.59</c:v>
                </c:pt>
                <c:pt idx="7">
                  <c:v>54.27</c:v>
                </c:pt>
                <c:pt idx="8">
                  <c:v>53.12</c:v>
                </c:pt>
                <c:pt idx="9">
                  <c:v>51.33</c:v>
                </c:pt>
                <c:pt idx="10">
                  <c:v>50.43</c:v>
                </c:pt>
                <c:pt idx="11">
                  <c:v>46.16</c:v>
                </c:pt>
                <c:pt idx="12">
                  <c:v>45.13</c:v>
                </c:pt>
                <c:pt idx="13">
                  <c:v>42.68</c:v>
                </c:pt>
                <c:pt idx="14">
                  <c:v>43.46</c:v>
                </c:pt>
              </c:numCache>
            </c:numRef>
          </c:val>
          <c:smooth val="0"/>
          <c:extLst>
            <c:ext xmlns:c16="http://schemas.microsoft.com/office/drawing/2014/chart" uri="{C3380CC4-5D6E-409C-BE32-E72D297353CC}">
              <c16:uniqueId val="{00000000-ABD7-401B-9A66-E3E2D321B422}"/>
            </c:ext>
          </c:extLst>
        </c:ser>
        <c:ser>
          <c:idx val="1"/>
          <c:order val="1"/>
          <c:tx>
            <c:strRef>
              <c:f>'Box-5b'!$C$6</c:f>
              <c:strCache>
                <c:ptCount val="1"/>
                <c:pt idx="0">
                  <c:v>Unemployment rate</c:v>
                </c:pt>
              </c:strCache>
            </c:strRef>
          </c:tx>
          <c:spPr>
            <a:ln w="30480" cap="rnd">
              <a:solidFill>
                <a:srgbClr val="FF7F0E"/>
              </a:solidFill>
              <a:prstDash val="solid"/>
            </a:ln>
          </c:spPr>
          <c:marker>
            <c:symbol val="circle"/>
            <c:size val="5"/>
            <c:spPr>
              <a:solidFill>
                <a:srgbClr val="FF7F0E"/>
              </a:solidFill>
              <a:ln>
                <a:noFill/>
                <a:prstDash val="solid"/>
              </a:ln>
            </c:spPr>
          </c:marker>
          <c:cat>
            <c:numRef>
              <c:f>'Box-5b'!$A$7:$A$21</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'Box-5b'!$C$7:$C$21</c:f>
              <c:numCache>
                <c:formatCode>0.0##</c:formatCode>
                <c:ptCount val="15"/>
                <c:pt idx="0">
                  <c:v>26.29</c:v>
                </c:pt>
                <c:pt idx="1">
                  <c:v>31.24</c:v>
                </c:pt>
                <c:pt idx="2">
                  <c:v>30.62</c:v>
                </c:pt>
                <c:pt idx="3">
                  <c:v>27.96</c:v>
                </c:pt>
                <c:pt idx="4">
                  <c:v>26.99</c:v>
                </c:pt>
                <c:pt idx="5">
                  <c:v>25.98</c:v>
                </c:pt>
                <c:pt idx="6">
                  <c:v>28.45</c:v>
                </c:pt>
                <c:pt idx="7">
                  <c:v>36.409999999999997</c:v>
                </c:pt>
                <c:pt idx="8">
                  <c:v>40.56</c:v>
                </c:pt>
                <c:pt idx="9">
                  <c:v>41.09</c:v>
                </c:pt>
                <c:pt idx="10">
                  <c:v>39.54</c:v>
                </c:pt>
                <c:pt idx="11" formatCode="General">
                  <c:v>43</c:v>
                </c:pt>
                <c:pt idx="12">
                  <c:v>45.96</c:v>
                </c:pt>
                <c:pt idx="13">
                  <c:v>51.52</c:v>
                </c:pt>
                <c:pt idx="14">
                  <c:v>51.91</c:v>
                </c:pt>
              </c:numCache>
            </c:numRef>
          </c:val>
          <c:smooth val="0"/>
          <c:extLst>
            <c:ext xmlns:c16="http://schemas.microsoft.com/office/drawing/2014/chart" uri="{C3380CC4-5D6E-409C-BE32-E72D297353CC}">
              <c16:uniqueId val="{00000001-ABD7-401B-9A66-E3E2D321B422}"/>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0"/>
        <c:crosses val="autoZero"/>
        <c:auto val="1"/>
        <c:lblAlgn val="ctr"/>
        <c:lblOffset val="100"/>
        <c:tickLblSkip val="2"/>
        <c:tickMarkSkip val="1"/>
        <c:noMultiLvlLbl val="1"/>
      </c:catAx>
      <c:valAx>
        <c:axId val="100"/>
        <c:scaling>
          <c:orientation val="minMax"/>
          <c:max val="58.645499999999998"/>
          <c:min val="24.424499999999998"/>
        </c:scaling>
        <c:delete val="0"/>
        <c:axPos val="l"/>
        <c:numFmt formatCode="0" sourceLinked="0"/>
        <c:majorTickMark val="out"/>
        <c:minorTickMark val="none"/>
        <c:tickLblPos val="nextTo"/>
        <c:spPr>
          <a:noFill/>
          <a:ln w="9525">
            <a:solidFill>
              <a:srgbClr val="404040"/>
            </a:solidFill>
            <a:prstDash val="solid"/>
          </a:ln>
        </c:spPr>
        <c:txPr>
          <a:bodyPr vert="horz"/>
          <a:lstStyle/>
          <a:p>
            <a:pPr>
              <a:defRPr sz="1000">
                <a:solidFill>
                  <a:srgbClr val="262626"/>
                </a:solidFill>
                <a:latin typeface="Arial"/>
              </a:defRPr>
            </a:pPr>
            <a:endParaRPr lang="sk-SK"/>
          </a:p>
        </c:txPr>
        <c:crossAx val="10"/>
        <c:crosses val="autoZero"/>
        <c:crossBetween val="between"/>
        <c:majorUnit val="5"/>
      </c:valAx>
      <c:spPr>
        <a:noFill/>
        <a:ln>
          <a:noFill/>
          <a:prstDash val="solid"/>
        </a:ln>
      </c:spPr>
    </c:plotArea>
    <c:legend>
      <c:legendPos val="t"/>
      <c:layout>
        <c:manualLayout>
          <c:xMode val="edge"/>
          <c:yMode val="edge"/>
          <c:x val="6.5439521800281286E-2"/>
          <c:y val="0.27300224466891132"/>
          <c:w val="0.4"/>
          <c:h val="0.22"/>
        </c:manualLayout>
      </c:layout>
      <c:overlay val="1"/>
      <c:spPr>
        <a:noFill/>
        <a:ln>
          <a:noFill/>
          <a:prstDash val="solid"/>
        </a:ln>
      </c:spPr>
      <c:txPr>
        <a:bodyPr vert="horz"/>
        <a:lstStyle/>
        <a:p>
          <a:pPr>
            <a:defRPr sz="100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38617274360344"/>
          <c:y val="4.0580963648973928E-2"/>
          <c:w val="0.85145823825476197"/>
          <c:h val="0.82768045186061567"/>
        </c:manualLayout>
      </c:layout>
      <c:scatterChart>
        <c:scatterStyle val="lineMarker"/>
        <c:varyColors val="1"/>
        <c:ser>
          <c:idx val="0"/>
          <c:order val="0"/>
          <c:tx>
            <c:v>range</c:v>
          </c:tx>
          <c:spPr>
            <a:ln w="33020" cap="rnd">
              <a:solidFill>
                <a:srgbClr val="C9C9C9"/>
              </a:solidFill>
              <a:prstDash val="solid"/>
            </a:ln>
          </c:spPr>
          <c:marker>
            <c:symbol val="none"/>
          </c:marker>
          <c:xVal>
            <c:numRef>
              <c:f>'Box-5c'!$U$9:$U$43</c:f>
              <c:numCache>
                <c:formatCode>General</c:formatCode>
                <c:ptCount val="35"/>
                <c:pt idx="0">
                  <c:v>22</c:v>
                </c:pt>
                <c:pt idx="1">
                  <c:v>91.3</c:v>
                </c:pt>
                <c:pt idx="3">
                  <c:v>13.2</c:v>
                </c:pt>
                <c:pt idx="4">
                  <c:v>64.5</c:v>
                </c:pt>
                <c:pt idx="6">
                  <c:v>13.9</c:v>
                </c:pt>
                <c:pt idx="7">
                  <c:v>61.4</c:v>
                </c:pt>
                <c:pt idx="9">
                  <c:v>37.1</c:v>
                </c:pt>
                <c:pt idx="10">
                  <c:v>77.5</c:v>
                </c:pt>
                <c:pt idx="12">
                  <c:v>27.2</c:v>
                </c:pt>
                <c:pt idx="13">
                  <c:v>75.099999999999994</c:v>
                </c:pt>
                <c:pt idx="15">
                  <c:v>7.7</c:v>
                </c:pt>
                <c:pt idx="16">
                  <c:v>63.2</c:v>
                </c:pt>
                <c:pt idx="18">
                  <c:v>25.5</c:v>
                </c:pt>
                <c:pt idx="19">
                  <c:v>94.5</c:v>
                </c:pt>
                <c:pt idx="21">
                  <c:v>16</c:v>
                </c:pt>
                <c:pt idx="22">
                  <c:v>43</c:v>
                </c:pt>
                <c:pt idx="24">
                  <c:v>0</c:v>
                </c:pt>
                <c:pt idx="25">
                  <c:v>63.8</c:v>
                </c:pt>
                <c:pt idx="27">
                  <c:v>32.700000000000003</c:v>
                </c:pt>
                <c:pt idx="29">
                  <c:v>28.3</c:v>
                </c:pt>
                <c:pt idx="30">
                  <c:v>51.4</c:v>
                </c:pt>
                <c:pt idx="32">
                  <c:v>41</c:v>
                </c:pt>
                <c:pt idx="33">
                  <c:v>100</c:v>
                </c:pt>
              </c:numCache>
            </c:numRef>
          </c:xVal>
          <c:yVal>
            <c:numRef>
              <c:f>'Box-5c'!$V$9:$V$43</c:f>
              <c:numCache>
                <c:formatCode>General</c:formatCode>
                <c:ptCount val="35"/>
                <c:pt idx="0">
                  <c:v>11</c:v>
                </c:pt>
                <c:pt idx="1">
                  <c:v>11</c:v>
                </c:pt>
                <c:pt idx="3">
                  <c:v>10</c:v>
                </c:pt>
                <c:pt idx="4">
                  <c:v>10</c:v>
                </c:pt>
                <c:pt idx="6">
                  <c:v>9</c:v>
                </c:pt>
                <c:pt idx="7">
                  <c:v>9</c:v>
                </c:pt>
                <c:pt idx="9">
                  <c:v>8</c:v>
                </c:pt>
                <c:pt idx="10">
                  <c:v>8</c:v>
                </c:pt>
                <c:pt idx="12">
                  <c:v>7</c:v>
                </c:pt>
                <c:pt idx="13">
                  <c:v>7</c:v>
                </c:pt>
                <c:pt idx="15">
                  <c:v>6</c:v>
                </c:pt>
                <c:pt idx="16">
                  <c:v>6</c:v>
                </c:pt>
                <c:pt idx="18">
                  <c:v>5</c:v>
                </c:pt>
                <c:pt idx="19">
                  <c:v>5</c:v>
                </c:pt>
                <c:pt idx="21">
                  <c:v>4</c:v>
                </c:pt>
                <c:pt idx="22">
                  <c:v>4</c:v>
                </c:pt>
                <c:pt idx="24">
                  <c:v>3</c:v>
                </c:pt>
                <c:pt idx="25">
                  <c:v>3</c:v>
                </c:pt>
                <c:pt idx="27">
                  <c:v>2</c:v>
                </c:pt>
                <c:pt idx="29">
                  <c:v>1</c:v>
                </c:pt>
                <c:pt idx="30">
                  <c:v>1</c:v>
                </c:pt>
                <c:pt idx="32">
                  <c:v>0</c:v>
                </c:pt>
                <c:pt idx="33">
                  <c:v>0</c:v>
                </c:pt>
              </c:numCache>
            </c:numRef>
          </c:yVal>
          <c:smooth val="1"/>
          <c:extLst>
            <c:ext xmlns:c16="http://schemas.microsoft.com/office/drawing/2014/chart" uri="{C3380CC4-5D6E-409C-BE32-E72D297353CC}">
              <c16:uniqueId val="{00000000-B1D1-41A8-95F1-58C5E7FCE527}"/>
            </c:ext>
          </c:extLst>
        </c:ser>
        <c:ser>
          <c:idx val="1"/>
          <c:order val="1"/>
          <c:tx>
            <c:v>Bratislava Region</c:v>
          </c:tx>
          <c:spPr>
            <a:ln>
              <a:noFill/>
              <a:prstDash val="solid"/>
            </a:ln>
          </c:spPr>
          <c:marker>
            <c:symbol val="circle"/>
            <c:size val="9"/>
            <c:spPr>
              <a:solidFill>
                <a:srgbClr val="0067AB"/>
              </a:solidFill>
              <a:ln>
                <a:noFill/>
                <a:prstDash val="solid"/>
              </a:ln>
            </c:spPr>
          </c:marker>
          <c:xVal>
            <c:numRef>
              <c:f>'Box-5c'!$N$9:$N$20</c:f>
              <c:numCache>
                <c:formatCode>General</c:formatCode>
                <c:ptCount val="12"/>
                <c:pt idx="0">
                  <c:v>91.3</c:v>
                </c:pt>
                <c:pt idx="1">
                  <c:v>64.5</c:v>
                </c:pt>
                <c:pt idx="2">
                  <c:v>61.4</c:v>
                </c:pt>
                <c:pt idx="3">
                  <c:v>77.5</c:v>
                </c:pt>
                <c:pt idx="4">
                  <c:v>75.099999999999994</c:v>
                </c:pt>
                <c:pt idx="5">
                  <c:v>63.2</c:v>
                </c:pt>
                <c:pt idx="6">
                  <c:v>94.5</c:v>
                </c:pt>
                <c:pt idx="7">
                  <c:v>43</c:v>
                </c:pt>
                <c:pt idx="8">
                  <c:v>63.8</c:v>
                </c:pt>
                <c:pt idx="9">
                  <c:v>100</c:v>
                </c:pt>
                <c:pt idx="10">
                  <c:v>51.4</c:v>
                </c:pt>
                <c:pt idx="11">
                  <c:v>100</c:v>
                </c:pt>
              </c:numCache>
            </c:numRef>
          </c:xVal>
          <c:yVal>
            <c:numRef>
              <c:f>'Box-5c'!$M$9:$M$20</c:f>
              <c:numCache>
                <c:formatCode>General</c:formatCode>
                <c:ptCount val="12"/>
                <c:pt idx="0">
                  <c:v>11</c:v>
                </c:pt>
                <c:pt idx="1">
                  <c:v>10</c:v>
                </c:pt>
                <c:pt idx="2">
                  <c:v>9</c:v>
                </c:pt>
                <c:pt idx="3">
                  <c:v>8</c:v>
                </c:pt>
                <c:pt idx="4">
                  <c:v>7</c:v>
                </c:pt>
                <c:pt idx="5">
                  <c:v>6</c:v>
                </c:pt>
                <c:pt idx="6">
                  <c:v>5</c:v>
                </c:pt>
                <c:pt idx="7">
                  <c:v>4</c:v>
                </c:pt>
                <c:pt idx="8">
                  <c:v>3</c:v>
                </c:pt>
                <c:pt idx="9">
                  <c:v>2</c:v>
                </c:pt>
                <c:pt idx="10">
                  <c:v>1</c:v>
                </c:pt>
                <c:pt idx="11">
                  <c:v>0</c:v>
                </c:pt>
              </c:numCache>
            </c:numRef>
          </c:yVal>
          <c:smooth val="1"/>
          <c:extLst>
            <c:ext xmlns:c16="http://schemas.microsoft.com/office/drawing/2014/chart" uri="{C3380CC4-5D6E-409C-BE32-E72D297353CC}">
              <c16:uniqueId val="{00000001-B1D1-41A8-95F1-58C5E7FCE527}"/>
            </c:ext>
          </c:extLst>
        </c:ser>
        <c:ser>
          <c:idx val="2"/>
          <c:order val="2"/>
          <c:tx>
            <c:v>Western Slovakia</c:v>
          </c:tx>
          <c:spPr>
            <a:ln>
              <a:noFill/>
              <a:prstDash val="solid"/>
            </a:ln>
          </c:spPr>
          <c:marker>
            <c:symbol val="circle"/>
            <c:size val="9"/>
            <c:spPr>
              <a:solidFill>
                <a:srgbClr val="5B9BC9"/>
              </a:solidFill>
              <a:ln>
                <a:noFill/>
                <a:prstDash val="solid"/>
              </a:ln>
            </c:spPr>
          </c:marker>
          <c:xVal>
            <c:numRef>
              <c:f>'Box-5c'!$O$9:$O$20</c:f>
              <c:numCache>
                <c:formatCode>General</c:formatCode>
                <c:ptCount val="12"/>
                <c:pt idx="0">
                  <c:v>33.200000000000003</c:v>
                </c:pt>
                <c:pt idx="1">
                  <c:v>22.3</c:v>
                </c:pt>
                <c:pt idx="2">
                  <c:v>17.7</c:v>
                </c:pt>
                <c:pt idx="3">
                  <c:v>61.1</c:v>
                </c:pt>
                <c:pt idx="4">
                  <c:v>69.599999999999994</c:v>
                </c:pt>
                <c:pt idx="5">
                  <c:v>58.5</c:v>
                </c:pt>
                <c:pt idx="6">
                  <c:v>25.5</c:v>
                </c:pt>
                <c:pt idx="7">
                  <c:v>20.100000000000001</c:v>
                </c:pt>
                <c:pt idx="8">
                  <c:v>57.7</c:v>
                </c:pt>
                <c:pt idx="9">
                  <c:v>71.7</c:v>
                </c:pt>
                <c:pt idx="10">
                  <c:v>34.700000000000003</c:v>
                </c:pt>
                <c:pt idx="11">
                  <c:v>41</c:v>
                </c:pt>
              </c:numCache>
            </c:numRef>
          </c:xVal>
          <c:yVal>
            <c:numRef>
              <c:f>'Box-5c'!$M$9:$M$20</c:f>
              <c:numCache>
                <c:formatCode>General</c:formatCode>
                <c:ptCount val="12"/>
                <c:pt idx="0">
                  <c:v>11</c:v>
                </c:pt>
                <c:pt idx="1">
                  <c:v>10</c:v>
                </c:pt>
                <c:pt idx="2">
                  <c:v>9</c:v>
                </c:pt>
                <c:pt idx="3">
                  <c:v>8</c:v>
                </c:pt>
                <c:pt idx="4">
                  <c:v>7</c:v>
                </c:pt>
                <c:pt idx="5">
                  <c:v>6</c:v>
                </c:pt>
                <c:pt idx="6">
                  <c:v>5</c:v>
                </c:pt>
                <c:pt idx="7">
                  <c:v>4</c:v>
                </c:pt>
                <c:pt idx="8">
                  <c:v>3</c:v>
                </c:pt>
                <c:pt idx="9">
                  <c:v>2</c:v>
                </c:pt>
                <c:pt idx="10">
                  <c:v>1</c:v>
                </c:pt>
                <c:pt idx="11">
                  <c:v>0</c:v>
                </c:pt>
              </c:numCache>
            </c:numRef>
          </c:yVal>
          <c:smooth val="1"/>
          <c:extLst>
            <c:ext xmlns:c16="http://schemas.microsoft.com/office/drawing/2014/chart" uri="{C3380CC4-5D6E-409C-BE32-E72D297353CC}">
              <c16:uniqueId val="{00000002-B1D1-41A8-95F1-58C5E7FCE527}"/>
            </c:ext>
          </c:extLst>
        </c:ser>
        <c:ser>
          <c:idx val="3"/>
          <c:order val="3"/>
          <c:tx>
            <c:v>Central Slovakia</c:v>
          </c:tx>
          <c:spPr>
            <a:ln>
              <a:noFill/>
              <a:prstDash val="solid"/>
            </a:ln>
          </c:spPr>
          <c:marker>
            <c:symbol val="circle"/>
            <c:size val="9"/>
            <c:spPr>
              <a:solidFill>
                <a:srgbClr val="E8A05C"/>
              </a:solidFill>
              <a:ln>
                <a:noFill/>
                <a:prstDash val="solid"/>
              </a:ln>
            </c:spPr>
          </c:marker>
          <c:xVal>
            <c:numRef>
              <c:f>'Box-5c'!$P$9:$P$20</c:f>
              <c:numCache>
                <c:formatCode>General</c:formatCode>
                <c:ptCount val="12"/>
                <c:pt idx="0">
                  <c:v>27.6</c:v>
                </c:pt>
                <c:pt idx="1">
                  <c:v>23.4</c:v>
                </c:pt>
                <c:pt idx="2">
                  <c:v>21</c:v>
                </c:pt>
                <c:pt idx="3">
                  <c:v>60.7</c:v>
                </c:pt>
                <c:pt idx="4">
                  <c:v>55.3</c:v>
                </c:pt>
                <c:pt idx="5">
                  <c:v>36.9</c:v>
                </c:pt>
                <c:pt idx="6">
                  <c:v>27.4</c:v>
                </c:pt>
                <c:pt idx="7">
                  <c:v>16</c:v>
                </c:pt>
                <c:pt idx="8">
                  <c:v>47.1</c:v>
                </c:pt>
                <c:pt idx="9">
                  <c:v>63.8</c:v>
                </c:pt>
                <c:pt idx="10">
                  <c:v>31.6</c:v>
                </c:pt>
                <c:pt idx="11">
                  <c:v>48.1</c:v>
                </c:pt>
              </c:numCache>
            </c:numRef>
          </c:xVal>
          <c:yVal>
            <c:numRef>
              <c:f>'Box-5c'!$M$9:$M$20</c:f>
              <c:numCache>
                <c:formatCode>General</c:formatCode>
                <c:ptCount val="12"/>
                <c:pt idx="0">
                  <c:v>11</c:v>
                </c:pt>
                <c:pt idx="1">
                  <c:v>10</c:v>
                </c:pt>
                <c:pt idx="2">
                  <c:v>9</c:v>
                </c:pt>
                <c:pt idx="3">
                  <c:v>8</c:v>
                </c:pt>
                <c:pt idx="4">
                  <c:v>7</c:v>
                </c:pt>
                <c:pt idx="5">
                  <c:v>6</c:v>
                </c:pt>
                <c:pt idx="6">
                  <c:v>5</c:v>
                </c:pt>
                <c:pt idx="7">
                  <c:v>4</c:v>
                </c:pt>
                <c:pt idx="8">
                  <c:v>3</c:v>
                </c:pt>
                <c:pt idx="9">
                  <c:v>2</c:v>
                </c:pt>
                <c:pt idx="10">
                  <c:v>1</c:v>
                </c:pt>
                <c:pt idx="11">
                  <c:v>0</c:v>
                </c:pt>
              </c:numCache>
            </c:numRef>
          </c:yVal>
          <c:smooth val="1"/>
          <c:extLst>
            <c:ext xmlns:c16="http://schemas.microsoft.com/office/drawing/2014/chart" uri="{C3380CC4-5D6E-409C-BE32-E72D297353CC}">
              <c16:uniqueId val="{00000003-B1D1-41A8-95F1-58C5E7FCE527}"/>
            </c:ext>
          </c:extLst>
        </c:ser>
        <c:ser>
          <c:idx val="4"/>
          <c:order val="4"/>
          <c:tx>
            <c:v>Eastern Slovakia</c:v>
          </c:tx>
          <c:spPr>
            <a:ln>
              <a:noFill/>
              <a:prstDash val="solid"/>
            </a:ln>
          </c:spPr>
          <c:marker>
            <c:symbol val="circle"/>
            <c:size val="9"/>
            <c:spPr>
              <a:solidFill>
                <a:srgbClr val="FF7F0E"/>
              </a:solidFill>
              <a:ln>
                <a:noFill/>
                <a:prstDash val="solid"/>
              </a:ln>
            </c:spPr>
          </c:marker>
          <c:xVal>
            <c:numRef>
              <c:f>'Box-5c'!$Q$9:$Q$20</c:f>
              <c:numCache>
                <c:formatCode>General</c:formatCode>
                <c:ptCount val="12"/>
                <c:pt idx="0">
                  <c:v>22</c:v>
                </c:pt>
                <c:pt idx="1">
                  <c:v>13.2</c:v>
                </c:pt>
                <c:pt idx="2">
                  <c:v>13.9</c:v>
                </c:pt>
                <c:pt idx="3">
                  <c:v>37.1</c:v>
                </c:pt>
                <c:pt idx="4">
                  <c:v>27.2</c:v>
                </c:pt>
                <c:pt idx="5">
                  <c:v>7.7</c:v>
                </c:pt>
                <c:pt idx="6">
                  <c:v>29.5</c:v>
                </c:pt>
                <c:pt idx="7">
                  <c:v>18</c:v>
                </c:pt>
                <c:pt idx="8">
                  <c:v>0</c:v>
                </c:pt>
                <c:pt idx="9">
                  <c:v>32.700000000000003</c:v>
                </c:pt>
                <c:pt idx="10">
                  <c:v>28.3</c:v>
                </c:pt>
                <c:pt idx="11">
                  <c:v>50.1</c:v>
                </c:pt>
              </c:numCache>
            </c:numRef>
          </c:xVal>
          <c:yVal>
            <c:numRef>
              <c:f>'Box-5c'!$M$9:$M$20</c:f>
              <c:numCache>
                <c:formatCode>General</c:formatCode>
                <c:ptCount val="12"/>
                <c:pt idx="0">
                  <c:v>11</c:v>
                </c:pt>
                <c:pt idx="1">
                  <c:v>10</c:v>
                </c:pt>
                <c:pt idx="2">
                  <c:v>9</c:v>
                </c:pt>
                <c:pt idx="3">
                  <c:v>8</c:v>
                </c:pt>
                <c:pt idx="4">
                  <c:v>7</c:v>
                </c:pt>
                <c:pt idx="5">
                  <c:v>6</c:v>
                </c:pt>
                <c:pt idx="6">
                  <c:v>5</c:v>
                </c:pt>
                <c:pt idx="7">
                  <c:v>4</c:v>
                </c:pt>
                <c:pt idx="8">
                  <c:v>3</c:v>
                </c:pt>
                <c:pt idx="9">
                  <c:v>2</c:v>
                </c:pt>
                <c:pt idx="10">
                  <c:v>1</c:v>
                </c:pt>
                <c:pt idx="11">
                  <c:v>0</c:v>
                </c:pt>
              </c:numCache>
            </c:numRef>
          </c:yVal>
          <c:smooth val="1"/>
          <c:extLst>
            <c:ext xmlns:c16="http://schemas.microsoft.com/office/drawing/2014/chart" uri="{C3380CC4-5D6E-409C-BE32-E72D297353CC}">
              <c16:uniqueId val="{00000004-B1D1-41A8-95F1-58C5E7FCE527}"/>
            </c:ext>
          </c:extLst>
        </c:ser>
        <c:ser>
          <c:idx val="5"/>
          <c:order val="5"/>
          <c:tx>
            <c:v>Slovakia</c:v>
          </c:tx>
          <c:spPr>
            <a:ln>
              <a:noFill/>
              <a:prstDash val="solid"/>
            </a:ln>
          </c:spPr>
          <c:marker>
            <c:symbol val="none"/>
          </c:marker>
          <c:errBars>
            <c:errDir val="y"/>
            <c:errBarType val="both"/>
            <c:errValType val="fixedVal"/>
            <c:noEndCap val="1"/>
            <c:val val="0.26"/>
            <c:spPr>
              <a:ln w="20320">
                <a:solidFill>
                  <a:srgbClr val="404040"/>
                </a:solidFill>
                <a:prstDash val="solid"/>
              </a:ln>
            </c:spPr>
          </c:errBars>
          <c:xVal>
            <c:numRef>
              <c:f>'Box-5c'!$R$9:$R$20</c:f>
              <c:numCache>
                <c:formatCode>General</c:formatCode>
                <c:ptCount val="12"/>
                <c:pt idx="0">
                  <c:v>36.700000000000003</c:v>
                </c:pt>
                <c:pt idx="1">
                  <c:v>25.6</c:v>
                </c:pt>
                <c:pt idx="2">
                  <c:v>23.2</c:v>
                </c:pt>
                <c:pt idx="3">
                  <c:v>56.3</c:v>
                </c:pt>
                <c:pt idx="4">
                  <c:v>55.3</c:v>
                </c:pt>
                <c:pt idx="5">
                  <c:v>39.700000000000003</c:v>
                </c:pt>
                <c:pt idx="6">
                  <c:v>36.6</c:v>
                </c:pt>
                <c:pt idx="7">
                  <c:v>20.100000000000001</c:v>
                </c:pt>
                <c:pt idx="8">
                  <c:v>13.6</c:v>
                </c:pt>
                <c:pt idx="9">
                  <c:v>63.2</c:v>
                </c:pt>
                <c:pt idx="10">
                  <c:v>37.4</c:v>
                </c:pt>
                <c:pt idx="11">
                  <c:v>61.2</c:v>
                </c:pt>
              </c:numCache>
            </c:numRef>
          </c:xVal>
          <c:yVal>
            <c:numRef>
              <c:f>'Box-5c'!$M$9:$M$20</c:f>
              <c:numCache>
                <c:formatCode>General</c:formatCode>
                <c:ptCount val="12"/>
                <c:pt idx="0">
                  <c:v>11</c:v>
                </c:pt>
                <c:pt idx="1">
                  <c:v>10</c:v>
                </c:pt>
                <c:pt idx="2">
                  <c:v>9</c:v>
                </c:pt>
                <c:pt idx="3">
                  <c:v>8</c:v>
                </c:pt>
                <c:pt idx="4">
                  <c:v>7</c:v>
                </c:pt>
                <c:pt idx="5">
                  <c:v>6</c:v>
                </c:pt>
                <c:pt idx="6">
                  <c:v>5</c:v>
                </c:pt>
                <c:pt idx="7">
                  <c:v>4</c:v>
                </c:pt>
                <c:pt idx="8">
                  <c:v>3</c:v>
                </c:pt>
                <c:pt idx="9">
                  <c:v>2</c:v>
                </c:pt>
                <c:pt idx="10">
                  <c:v>1</c:v>
                </c:pt>
                <c:pt idx="11">
                  <c:v>0</c:v>
                </c:pt>
              </c:numCache>
            </c:numRef>
          </c:yVal>
          <c:smooth val="1"/>
          <c:extLst>
            <c:ext xmlns:c16="http://schemas.microsoft.com/office/drawing/2014/chart" uri="{C3380CC4-5D6E-409C-BE32-E72D297353CC}">
              <c16:uniqueId val="{00000005-B1D1-41A8-95F1-58C5E7FCE527}"/>
            </c:ext>
          </c:extLst>
        </c:ser>
        <c:ser>
          <c:idx val="6"/>
          <c:order val="6"/>
          <c:tx>
            <c:v/>
          </c:tx>
          <c:spPr>
            <a:ln>
              <a:noFill/>
              <a:prstDash val="solid"/>
            </a:ln>
          </c:spPr>
          <c:marker>
            <c:symbol val="none"/>
          </c:marker>
          <c:dLbls>
            <c:dLbl>
              <c:idx val="0"/>
              <c:tx>
                <c:rich>
                  <a:bodyPr/>
                  <a:lstStyle/>
                  <a:p>
                    <a:r>
                      <a:rPr lang="en-US" sz="1000" b="0">
                        <a:solidFill>
                          <a:srgbClr val="262626"/>
                        </a:solidFill>
                        <a:latin typeface="Arial"/>
                      </a:rPr>
                      <a:t>GDP per capita</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1D1-41A8-95F1-58C5E7FCE527}"/>
                </c:ext>
              </c:extLst>
            </c:dLbl>
            <c:dLbl>
              <c:idx val="1"/>
              <c:tx>
                <c:rich>
                  <a:bodyPr/>
                  <a:lstStyle/>
                  <a:p>
                    <a:r>
                      <a:rPr lang="en-US" sz="1000" b="0">
                        <a:solidFill>
                          <a:srgbClr val="262626"/>
                        </a:solidFill>
                        <a:latin typeface="Arial"/>
                      </a:rPr>
                      <a:t>Primary income</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1D1-41A8-95F1-58C5E7FCE527}"/>
                </c:ext>
              </c:extLst>
            </c:dLbl>
            <c:dLbl>
              <c:idx val="2"/>
              <c:tx>
                <c:rich>
                  <a:bodyPr/>
                  <a:lstStyle/>
                  <a:p>
                    <a:r>
                      <a:rPr lang="en-US" sz="1000" b="0">
                        <a:solidFill>
                          <a:srgbClr val="262626"/>
                        </a:solidFill>
                        <a:latin typeface="Arial"/>
                      </a:rPr>
                      <a:t>Disposable income</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1D1-41A8-95F1-58C5E7FCE527}"/>
                </c:ext>
              </c:extLst>
            </c:dLbl>
            <c:dLbl>
              <c:idx val="3"/>
              <c:tx>
                <c:rich>
                  <a:bodyPr/>
                  <a:lstStyle/>
                  <a:p>
                    <a:r>
                      <a:rPr lang="en-US" sz="1000" b="0">
                        <a:solidFill>
                          <a:srgbClr val="262626"/>
                        </a:solidFill>
                        <a:latin typeface="Arial"/>
                      </a:rPr>
                      <a:t>Employment rate</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B1D1-41A8-95F1-58C5E7FCE527}"/>
                </c:ext>
              </c:extLst>
            </c:dLbl>
            <c:dLbl>
              <c:idx val="4"/>
              <c:tx>
                <c:rich>
                  <a:bodyPr/>
                  <a:lstStyle/>
                  <a:p>
                    <a:r>
                      <a:rPr lang="en-US" sz="1000" b="0">
                        <a:solidFill>
                          <a:srgbClr val="262626"/>
                        </a:solidFill>
                        <a:latin typeface="Arial"/>
                      </a:rPr>
                      <a:t>Unemployment rate</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1D1-41A8-95F1-58C5E7FCE527}"/>
                </c:ext>
              </c:extLst>
            </c:dLbl>
            <c:dLbl>
              <c:idx val="5"/>
              <c:tx>
                <c:rich>
                  <a:bodyPr/>
                  <a:lstStyle/>
                  <a:p>
                    <a:r>
                      <a:rPr lang="en-US" sz="1000" b="0">
                        <a:solidFill>
                          <a:srgbClr val="262626"/>
                        </a:solidFill>
                        <a:latin typeface="Arial"/>
                      </a:rPr>
                      <a:t>Long-term unemployment</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B1D1-41A8-95F1-58C5E7FCE527}"/>
                </c:ext>
              </c:extLst>
            </c:dLbl>
            <c:dLbl>
              <c:idx val="6"/>
              <c:tx>
                <c:rich>
                  <a:bodyPr/>
                  <a:lstStyle/>
                  <a:p>
                    <a:r>
                      <a:rPr lang="en-US" sz="1000" b="0">
                        <a:solidFill>
                          <a:srgbClr val="262626"/>
                        </a:solidFill>
                        <a:latin typeface="Arial"/>
                      </a:rPr>
                      <a:t>Tertiary attainment</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1D1-41A8-95F1-58C5E7FCE527}"/>
                </c:ext>
              </c:extLst>
            </c:dLbl>
            <c:dLbl>
              <c:idx val="7"/>
              <c:tx>
                <c:rich>
                  <a:bodyPr/>
                  <a:lstStyle/>
                  <a:p>
                    <a:r>
                      <a:rPr lang="en-US" sz="1000" b="0">
                        <a:solidFill>
                          <a:srgbClr val="262626"/>
                        </a:solidFill>
                        <a:latin typeface="Arial"/>
                      </a:rPr>
                      <a:t>Life expectancy</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1D1-41A8-95F1-58C5E7FCE527}"/>
                </c:ext>
              </c:extLst>
            </c:dLbl>
            <c:dLbl>
              <c:idx val="8"/>
              <c:tx>
                <c:rich>
                  <a:bodyPr/>
                  <a:lstStyle/>
                  <a:p>
                    <a:r>
                      <a:rPr lang="en-US" sz="1000" b="0">
                        <a:solidFill>
                          <a:srgbClr val="262626"/>
                        </a:solidFill>
                        <a:latin typeface="Arial"/>
                      </a:rPr>
                      <a:t>Infant mortality</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B1D1-41A8-95F1-58C5E7FCE527}"/>
                </c:ext>
              </c:extLst>
            </c:dLbl>
            <c:dLbl>
              <c:idx val="9"/>
              <c:tx>
                <c:rich>
                  <a:bodyPr/>
                  <a:lstStyle/>
                  <a:p>
                    <a:r>
                      <a:rPr lang="en-US" sz="1000" b="0">
                        <a:solidFill>
                          <a:srgbClr val="262626"/>
                        </a:solidFill>
                        <a:latin typeface="Arial"/>
                      </a:rPr>
                      <a:t>Poverty risk</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1D1-41A8-95F1-58C5E7FCE527}"/>
                </c:ext>
              </c:extLst>
            </c:dLbl>
            <c:dLbl>
              <c:idx val="10"/>
              <c:tx>
                <c:rich>
                  <a:bodyPr/>
                  <a:lstStyle/>
                  <a:p>
                    <a:r>
                      <a:rPr lang="en-US" sz="1000" b="0">
                        <a:solidFill>
                          <a:srgbClr val="262626"/>
                        </a:solidFill>
                        <a:latin typeface="Arial"/>
                      </a:rPr>
                      <a:t>R&amp;D expenditure</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1D1-41A8-95F1-58C5E7FCE527}"/>
                </c:ext>
              </c:extLst>
            </c:dLbl>
            <c:dLbl>
              <c:idx val="11"/>
              <c:layout>
                <c:manualLayout>
                  <c:x val="-0.13303646162062438"/>
                  <c:y val="-1.8422567645365574E-2"/>
                </c:manualLayout>
              </c:layout>
              <c:tx>
                <c:rich>
                  <a:bodyPr/>
                  <a:lstStyle/>
                  <a:p>
                    <a:r>
                      <a:rPr lang="en-US" sz="1000" b="0">
                        <a:solidFill>
                          <a:srgbClr val="262626"/>
                        </a:solidFill>
                        <a:latin typeface="Arial"/>
                      </a:rPr>
                      <a:t>High-tech jobs</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1D1-41A8-95F1-58C5E7FCE52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'Box-5c'!$S$9:$S$20</c:f>
              <c:numCache>
                <c:formatCode>General</c:formatCode>
                <c:ptCount val="12"/>
                <c:pt idx="0">
                  <c:v>-1.5</c:v>
                </c:pt>
                <c:pt idx="1">
                  <c:v>-1.5</c:v>
                </c:pt>
                <c:pt idx="2">
                  <c:v>-1.5</c:v>
                </c:pt>
                <c:pt idx="3">
                  <c:v>-1.5</c:v>
                </c:pt>
                <c:pt idx="4">
                  <c:v>-1.5</c:v>
                </c:pt>
                <c:pt idx="5">
                  <c:v>-1.5</c:v>
                </c:pt>
                <c:pt idx="6">
                  <c:v>-1.5</c:v>
                </c:pt>
                <c:pt idx="7">
                  <c:v>-1.5</c:v>
                </c:pt>
                <c:pt idx="8">
                  <c:v>-1.5</c:v>
                </c:pt>
                <c:pt idx="9">
                  <c:v>-1.5</c:v>
                </c:pt>
                <c:pt idx="10">
                  <c:v>-1.5</c:v>
                </c:pt>
                <c:pt idx="11">
                  <c:v>-1.5</c:v>
                </c:pt>
              </c:numCache>
            </c:numRef>
          </c:xVal>
          <c:yVal>
            <c:numRef>
              <c:f>'Box-5c'!$M$9:$M$20</c:f>
              <c:numCache>
                <c:formatCode>General</c:formatCode>
                <c:ptCount val="12"/>
                <c:pt idx="0">
                  <c:v>11</c:v>
                </c:pt>
                <c:pt idx="1">
                  <c:v>10</c:v>
                </c:pt>
                <c:pt idx="2">
                  <c:v>9</c:v>
                </c:pt>
                <c:pt idx="3">
                  <c:v>8</c:v>
                </c:pt>
                <c:pt idx="4">
                  <c:v>7</c:v>
                </c:pt>
                <c:pt idx="5">
                  <c:v>6</c:v>
                </c:pt>
                <c:pt idx="6">
                  <c:v>5</c:v>
                </c:pt>
                <c:pt idx="7">
                  <c:v>4</c:v>
                </c:pt>
                <c:pt idx="8">
                  <c:v>3</c:v>
                </c:pt>
                <c:pt idx="9">
                  <c:v>2</c:v>
                </c:pt>
                <c:pt idx="10">
                  <c:v>1</c:v>
                </c:pt>
                <c:pt idx="11">
                  <c:v>0</c:v>
                </c:pt>
              </c:numCache>
            </c:numRef>
          </c:yVal>
          <c:smooth val="1"/>
          <c:extLst>
            <c:ext xmlns:c16="http://schemas.microsoft.com/office/drawing/2014/chart" uri="{C3380CC4-5D6E-409C-BE32-E72D297353CC}">
              <c16:uniqueId val="{00000012-B1D1-41A8-95F1-58C5E7FCE527}"/>
            </c:ext>
          </c:extLst>
        </c:ser>
        <c:ser>
          <c:idx val="7"/>
          <c:order val="7"/>
          <c:tx>
            <c:v/>
          </c:tx>
          <c:spPr>
            <a:ln>
              <a:noFill/>
              <a:prstDash val="solid"/>
            </a:ln>
          </c:spPr>
          <c:marker>
            <c:symbol val="none"/>
          </c:marker>
          <c:dLbls>
            <c:dLbl>
              <c:idx val="0"/>
              <c:tx>
                <c:rich>
                  <a:bodyPr/>
                  <a:lstStyle/>
                  <a:p>
                    <a:r>
                      <a:rPr lang="en-US" sz="950" b="1">
                        <a:solidFill>
                          <a:srgbClr val="808080"/>
                        </a:solidFill>
                        <a:latin typeface="Arial"/>
                      </a:rPr>
                      <a:t>INCOME</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B1D1-41A8-95F1-58C5E7FCE527}"/>
                </c:ext>
              </c:extLst>
            </c:dLbl>
            <c:dLbl>
              <c:idx val="3"/>
              <c:tx>
                <c:rich>
                  <a:bodyPr/>
                  <a:lstStyle/>
                  <a:p>
                    <a:r>
                      <a:rPr lang="en-US" sz="950" b="1">
                        <a:solidFill>
                          <a:srgbClr val="808080"/>
                        </a:solidFill>
                        <a:latin typeface="Arial"/>
                      </a:rPr>
                      <a:t>WORK</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B1D1-41A8-95F1-58C5E7FCE527}"/>
                </c:ext>
              </c:extLst>
            </c:dLbl>
            <c:dLbl>
              <c:idx val="6"/>
              <c:tx>
                <c:rich>
                  <a:bodyPr/>
                  <a:lstStyle/>
                  <a:p>
                    <a:r>
                      <a:rPr lang="en-US" sz="950" b="1">
                        <a:solidFill>
                          <a:srgbClr val="808080"/>
                        </a:solidFill>
                        <a:latin typeface="Arial"/>
                      </a:rPr>
                      <a:t>SCHOOLING</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B1D1-41A8-95F1-58C5E7FCE527}"/>
                </c:ext>
              </c:extLst>
            </c:dLbl>
            <c:dLbl>
              <c:idx val="7"/>
              <c:tx>
                <c:rich>
                  <a:bodyPr/>
                  <a:lstStyle/>
                  <a:p>
                    <a:r>
                      <a:rPr lang="en-US" sz="950" b="1">
                        <a:solidFill>
                          <a:srgbClr val="808080"/>
                        </a:solidFill>
                        <a:latin typeface="Arial"/>
                      </a:rPr>
                      <a:t>HEALTH</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B1D1-41A8-95F1-58C5E7FCE527}"/>
                </c:ext>
              </c:extLst>
            </c:dLbl>
            <c:dLbl>
              <c:idx val="9"/>
              <c:tx>
                <c:rich>
                  <a:bodyPr/>
                  <a:lstStyle/>
                  <a:p>
                    <a:r>
                      <a:rPr lang="en-US" sz="950" b="1">
                        <a:solidFill>
                          <a:srgbClr val="808080"/>
                        </a:solidFill>
                        <a:latin typeface="Arial"/>
                      </a:rPr>
                      <a:t>INCLUSION</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B1D1-41A8-95F1-58C5E7FCE527}"/>
                </c:ext>
              </c:extLst>
            </c:dLbl>
            <c:dLbl>
              <c:idx val="10"/>
              <c:tx>
                <c:rich>
                  <a:bodyPr/>
                  <a:lstStyle/>
                  <a:p>
                    <a:r>
                      <a:rPr lang="en-US" sz="950" b="1">
                        <a:solidFill>
                          <a:srgbClr val="808080"/>
                        </a:solidFill>
                        <a:latin typeface="Arial"/>
                      </a:rPr>
                      <a:t>INNOVATION</a:t>
                    </a:r>
                  </a:p>
                </c:rich>
              </c:tx>
              <c:dLblPos val="l"/>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B1D1-41A8-95F1-58C5E7FCE52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'Box-5c'!$T$9:$T$20</c:f>
              <c:numCache>
                <c:formatCode>General</c:formatCode>
                <c:ptCount val="12"/>
                <c:pt idx="0">
                  <c:v>-24</c:v>
                </c:pt>
                <c:pt idx="3">
                  <c:v>-24</c:v>
                </c:pt>
                <c:pt idx="6">
                  <c:v>-24</c:v>
                </c:pt>
                <c:pt idx="7">
                  <c:v>-24</c:v>
                </c:pt>
                <c:pt idx="9">
                  <c:v>-24</c:v>
                </c:pt>
                <c:pt idx="10">
                  <c:v>-24</c:v>
                </c:pt>
              </c:numCache>
            </c:numRef>
          </c:xVal>
          <c:yVal>
            <c:numRef>
              <c:f>'Box-5c'!$M$9:$M$20</c:f>
              <c:numCache>
                <c:formatCode>General</c:formatCode>
                <c:ptCount val="12"/>
                <c:pt idx="0">
                  <c:v>11</c:v>
                </c:pt>
                <c:pt idx="1">
                  <c:v>10</c:v>
                </c:pt>
                <c:pt idx="2">
                  <c:v>9</c:v>
                </c:pt>
                <c:pt idx="3">
                  <c:v>8</c:v>
                </c:pt>
                <c:pt idx="4">
                  <c:v>7</c:v>
                </c:pt>
                <c:pt idx="5">
                  <c:v>6</c:v>
                </c:pt>
                <c:pt idx="6">
                  <c:v>5</c:v>
                </c:pt>
                <c:pt idx="7">
                  <c:v>4</c:v>
                </c:pt>
                <c:pt idx="8">
                  <c:v>3</c:v>
                </c:pt>
                <c:pt idx="9">
                  <c:v>2</c:v>
                </c:pt>
                <c:pt idx="10">
                  <c:v>1</c:v>
                </c:pt>
                <c:pt idx="11">
                  <c:v>0</c:v>
                </c:pt>
              </c:numCache>
            </c:numRef>
          </c:yVal>
          <c:smooth val="1"/>
          <c:extLst>
            <c:ext xmlns:c16="http://schemas.microsoft.com/office/drawing/2014/chart" uri="{C3380CC4-5D6E-409C-BE32-E72D297353CC}">
              <c16:uniqueId val="{00000019-B1D1-41A8-95F1-58C5E7FCE527}"/>
            </c:ext>
          </c:extLst>
        </c:ser>
        <c:dLbls>
          <c:showLegendKey val="0"/>
          <c:showVal val="0"/>
          <c:showCatName val="0"/>
          <c:showSerName val="0"/>
          <c:showPercent val="0"/>
          <c:showBubbleSize val="0"/>
        </c:dLbls>
        <c:axId val="10"/>
        <c:axId val="20"/>
      </c:scatterChart>
      <c:valAx>
        <c:axId val="10"/>
        <c:scaling>
          <c:orientation val="minMax"/>
          <c:max val="100"/>
          <c:min val="-25"/>
        </c:scaling>
        <c:delete val="0"/>
        <c:axPos val="b"/>
        <c:majorGridlines>
          <c:spPr>
            <a:ln w="9525">
              <a:solidFill>
                <a:srgbClr val="D9D9D9"/>
              </a:solidFill>
              <a:prstDash val="dash"/>
            </a:ln>
          </c:spPr>
        </c:majorGridlines>
        <c:title>
          <c:tx>
            <c:rich>
              <a:bodyPr/>
              <a:lstStyle/>
              <a:p>
                <a:pPr>
                  <a:defRPr/>
                </a:pPr>
                <a:r>
                  <a:rPr lang="sk-SK"/>
                  <a:t>benchmark score against all EU NUTS 2 regions (0 = worst, 100 = best; higher is always better)</a:t>
                </a:r>
              </a:p>
            </c:rich>
          </c:tx>
          <c:overlay val="1"/>
        </c:title>
        <c:numFmt formatCode="[&gt;=0]0;;" sourceLinked="0"/>
        <c:majorTickMark val="out"/>
        <c:minorTickMark val="none"/>
        <c:tickLblPos val="nextTo"/>
        <c:spPr>
          <a:noFill/>
          <a:ln w="9525">
            <a:solidFill>
              <a:srgbClr val="404040"/>
            </a:solidFill>
            <a:prstDash val="solid"/>
          </a:ln>
        </c:spPr>
        <c:txPr>
          <a:bodyPr vert="horz"/>
          <a:lstStyle/>
          <a:p>
            <a:pPr>
              <a:defRPr sz="1000" b="0">
                <a:solidFill>
                  <a:srgbClr val="262626"/>
                </a:solidFill>
                <a:latin typeface="Arial"/>
              </a:defRPr>
            </a:pPr>
            <a:endParaRPr lang="sk-SK"/>
          </a:p>
        </c:txPr>
        <c:crossAx val="20"/>
        <c:crosses val="autoZero"/>
        <c:crossBetween val="midCat"/>
        <c:majorUnit val="25"/>
      </c:valAx>
      <c:valAx>
        <c:axId val="20"/>
        <c:scaling>
          <c:orientation val="minMax"/>
          <c:max val="11.7"/>
          <c:min val="-0.7"/>
        </c:scaling>
        <c:delete val="1"/>
        <c:axPos val="l"/>
        <c:numFmt formatCode="General" sourceLinked="1"/>
        <c:majorTickMark val="none"/>
        <c:minorTickMark val="none"/>
        <c:tickLblPos val="nextTo"/>
        <c:crossAx val="10"/>
        <c:crosses val="autoZero"/>
        <c:crossBetween val="midCat"/>
      </c:valAx>
      <c:spPr>
        <a:noFill/>
        <a:ln>
          <a:noFill/>
          <a:prstDash val="solid"/>
        </a:ln>
      </c:spPr>
    </c:plotArea>
    <c:legend>
      <c:legendPos val="b"/>
      <c:overlay val="0"/>
      <c:spPr>
        <a:noFill/>
        <a:ln>
          <a:noFill/>
          <a:prstDash val="solid"/>
        </a:ln>
      </c:spPr>
      <c:txPr>
        <a:bodyPr vert="horz"/>
        <a:lstStyle/>
        <a:p>
          <a:pPr>
            <a:defRPr sz="1000" b="0">
              <a:solidFill>
                <a:srgbClr val="262626"/>
              </a:solidFill>
              <a:latin typeface="Arial"/>
            </a:defRPr>
          </a:pPr>
          <a:endParaRPr lang="sk-SK"/>
        </a:p>
      </c:txPr>
    </c:legend>
    <c:plotVisOnly val="1"/>
    <c:dispBlanksAs val="gap"/>
    <c:showDLblsOverMax val="1"/>
  </c:chart>
  <c:spPr>
    <a:noFill/>
    <a:ln>
      <a:noFill/>
      <a:prstDash val="soli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62.xml.rels><?xml version="1.0" encoding="UTF-8" standalone="yes"?>
<Relationships xmlns="http://schemas.openxmlformats.org/package/2006/relationships"><Relationship Id="rId1" Type="http://schemas.openxmlformats.org/officeDocument/2006/relationships/image" Target="../media/image4.png"/></Relationships>
</file>

<file path=xl/drawings/_rels/drawing63.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66.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67.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68.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69.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70.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71.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72.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73.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74.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75.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76.xml.rels><?xml version="1.0" encoding="UTF-8" standalone="yes"?>
<Relationships xmlns="http://schemas.openxmlformats.org/package/2006/relationships"><Relationship Id="rId1" Type="http://schemas.openxmlformats.org/officeDocument/2006/relationships/chart" Target="../charts/chart62.xml"/></Relationships>
</file>

<file path=xl/drawings/_rels/drawing77.xml.rels><?xml version="1.0" encoding="UTF-8" standalone="yes"?>
<Relationships xmlns="http://schemas.openxmlformats.org/package/2006/relationships"><Relationship Id="rId2" Type="http://schemas.openxmlformats.org/officeDocument/2006/relationships/chart" Target="../charts/chart64.xml"/><Relationship Id="rId1" Type="http://schemas.openxmlformats.org/officeDocument/2006/relationships/chart" Target="../charts/chart63.xml"/></Relationships>
</file>

<file path=xl/drawings/_rels/drawing78.xml.rels><?xml version="1.0" encoding="UTF-8" standalone="yes"?>
<Relationships xmlns="http://schemas.openxmlformats.org/package/2006/relationships"><Relationship Id="rId1" Type="http://schemas.openxmlformats.org/officeDocument/2006/relationships/chart" Target="../charts/chart65.xml"/></Relationships>
</file>

<file path=xl/drawings/_rels/drawing79.xml.rels><?xml version="1.0" encoding="UTF-8" standalone="yes"?>
<Relationships xmlns="http://schemas.openxmlformats.org/package/2006/relationships"><Relationship Id="rId2" Type="http://schemas.openxmlformats.org/officeDocument/2006/relationships/chart" Target="../charts/chart67.xml"/><Relationship Id="rId1" Type="http://schemas.openxmlformats.org/officeDocument/2006/relationships/chart" Target="../charts/chart66.xml"/></Relationships>
</file>

<file path=xl/drawings/_rels/drawing80.xml.rels><?xml version="1.0" encoding="UTF-8" standalone="yes"?>
<Relationships xmlns="http://schemas.openxmlformats.org/package/2006/relationships"><Relationship Id="rId2" Type="http://schemas.openxmlformats.org/officeDocument/2006/relationships/chart" Target="../charts/chart69.xml"/><Relationship Id="rId1" Type="http://schemas.openxmlformats.org/officeDocument/2006/relationships/chart" Target="../charts/chart68.xml"/></Relationships>
</file>

<file path=xl/drawings/_rels/drawing81.xml.rels><?xml version="1.0" encoding="UTF-8" standalone="yes"?>
<Relationships xmlns="http://schemas.openxmlformats.org/package/2006/relationships"><Relationship Id="rId1" Type="http://schemas.openxmlformats.org/officeDocument/2006/relationships/chart" Target="../charts/chart70.xml"/></Relationships>
</file>

<file path=xl/drawings/_rels/drawing82.xml.rels><?xml version="1.0" encoding="UTF-8" standalone="yes"?>
<Relationships xmlns="http://schemas.openxmlformats.org/package/2006/relationships"><Relationship Id="rId1" Type="http://schemas.openxmlformats.org/officeDocument/2006/relationships/chart" Target="../charts/chart71.xml"/></Relationships>
</file>

<file path=xl/drawings/_rels/drawing83.xml.rels><?xml version="1.0" encoding="UTF-8" standalone="yes"?>
<Relationships xmlns="http://schemas.openxmlformats.org/package/2006/relationships"><Relationship Id="rId1" Type="http://schemas.openxmlformats.org/officeDocument/2006/relationships/chart" Target="../charts/chart72.xml"/></Relationships>
</file>

<file path=xl/drawings/_rels/drawing84.xml.rels><?xml version="1.0" encoding="UTF-8" standalone="yes"?>
<Relationships xmlns="http://schemas.openxmlformats.org/package/2006/relationships"><Relationship Id="rId1" Type="http://schemas.openxmlformats.org/officeDocument/2006/relationships/chart" Target="../charts/chart73.xml"/></Relationships>
</file>

<file path=xl/drawings/_rels/drawing85.xml.rels><?xml version="1.0" encoding="UTF-8" standalone="yes"?>
<Relationships xmlns="http://schemas.openxmlformats.org/package/2006/relationships"><Relationship Id="rId1" Type="http://schemas.openxmlformats.org/officeDocument/2006/relationships/chart" Target="../charts/chart74.xml"/></Relationships>
</file>

<file path=xl/drawings/_rels/drawing86.xml.rels><?xml version="1.0" encoding="UTF-8" standalone="yes"?>
<Relationships xmlns="http://schemas.openxmlformats.org/package/2006/relationships"><Relationship Id="rId1" Type="http://schemas.openxmlformats.org/officeDocument/2006/relationships/chart" Target="../charts/chart75.xml"/></Relationships>
</file>

<file path=xl/drawings/_rels/drawing87.xml.rels><?xml version="1.0" encoding="UTF-8" standalone="yes"?>
<Relationships xmlns="http://schemas.openxmlformats.org/package/2006/relationships"><Relationship Id="rId1" Type="http://schemas.openxmlformats.org/officeDocument/2006/relationships/chart" Target="../charts/chart76.xml"/></Relationships>
</file>

<file path=xl/drawings/_rels/drawing88.xml.rels><?xml version="1.0" encoding="UTF-8" standalone="yes"?>
<Relationships xmlns="http://schemas.openxmlformats.org/package/2006/relationships"><Relationship Id="rId1" Type="http://schemas.openxmlformats.org/officeDocument/2006/relationships/chart" Target="../charts/chart77.xml"/></Relationships>
</file>

<file path=xl/drawings/_rels/drawing89.xml.rels><?xml version="1.0" encoding="UTF-8" standalone="yes"?>
<Relationships xmlns="http://schemas.openxmlformats.org/package/2006/relationships"><Relationship Id="rId1" Type="http://schemas.openxmlformats.org/officeDocument/2006/relationships/chart" Target="../charts/chart78.xml"/></Relationships>
</file>

<file path=xl/drawings/_rels/drawing90.xml.rels><?xml version="1.0" encoding="UTF-8" standalone="yes"?>
<Relationships xmlns="http://schemas.openxmlformats.org/package/2006/relationships"><Relationship Id="rId1" Type="http://schemas.openxmlformats.org/officeDocument/2006/relationships/chart" Target="../charts/chart79.xml"/></Relationships>
</file>

<file path=xl/drawings/_rels/drawing91.xml.rels><?xml version="1.0" encoding="UTF-8" standalone="yes"?>
<Relationships xmlns="http://schemas.openxmlformats.org/package/2006/relationships"><Relationship Id="rId1" Type="http://schemas.openxmlformats.org/officeDocument/2006/relationships/chart" Target="../charts/chart80.xml"/></Relationships>
</file>

<file path=xl/drawings/_rels/drawing92.xml.rels><?xml version="1.0" encoding="UTF-8" standalone="yes"?>
<Relationships xmlns="http://schemas.openxmlformats.org/package/2006/relationships"><Relationship Id="rId1" Type="http://schemas.openxmlformats.org/officeDocument/2006/relationships/chart" Target="../charts/chart81.xml"/></Relationships>
</file>

<file path=xl/drawings/_rels/drawing93.xml.rels><?xml version="1.0" encoding="UTF-8" standalone="yes"?>
<Relationships xmlns="http://schemas.openxmlformats.org/package/2006/relationships"><Relationship Id="rId1" Type="http://schemas.openxmlformats.org/officeDocument/2006/relationships/chart" Target="../charts/chart82.xml"/></Relationships>
</file>

<file path=xl/drawings/_rels/drawing94.xml.rels><?xml version="1.0" encoding="UTF-8" standalone="yes"?>
<Relationships xmlns="http://schemas.openxmlformats.org/package/2006/relationships"><Relationship Id="rId1" Type="http://schemas.openxmlformats.org/officeDocument/2006/relationships/chart" Target="../charts/chart83.xml"/></Relationships>
</file>

<file path=xl/drawings/_rels/drawing95.xml.rels><?xml version="1.0" encoding="UTF-8" standalone="yes"?>
<Relationships xmlns="http://schemas.openxmlformats.org/package/2006/relationships"><Relationship Id="rId1" Type="http://schemas.openxmlformats.org/officeDocument/2006/relationships/chart" Target="../charts/chart84.xml"/></Relationships>
</file>

<file path=xl/drawings/_rels/drawing96.xml.rels><?xml version="1.0" encoding="UTF-8" standalone="yes"?>
<Relationships xmlns="http://schemas.openxmlformats.org/package/2006/relationships"><Relationship Id="rId1" Type="http://schemas.openxmlformats.org/officeDocument/2006/relationships/chart" Target="../charts/chart85.xml"/></Relationships>
</file>

<file path=xl/drawings/_rels/drawing97.xml.rels><?xml version="1.0" encoding="UTF-8" standalone="yes"?>
<Relationships xmlns="http://schemas.openxmlformats.org/package/2006/relationships"><Relationship Id="rId1" Type="http://schemas.openxmlformats.org/officeDocument/2006/relationships/chart" Target="../charts/chart86.xml"/></Relationships>
</file>

<file path=xl/drawings/_rels/drawing98.xml.rels><?xml version="1.0" encoding="UTF-8" standalone="yes"?>
<Relationships xmlns="http://schemas.openxmlformats.org/package/2006/relationships"><Relationship Id="rId1" Type="http://schemas.openxmlformats.org/officeDocument/2006/relationships/chart" Target="../charts/chart87.xml"/></Relationships>
</file>

<file path=xl/drawings/_rels/drawing99.xml.rels><?xml version="1.0" encoding="UTF-8" standalone="yes"?>
<Relationships xmlns="http://schemas.openxmlformats.org/package/2006/relationships"><Relationship Id="rId1" Type="http://schemas.openxmlformats.org/officeDocument/2006/relationships/chart" Target="../charts/chart88.xml"/></Relationships>
</file>

<file path=xl/drawings/_rels/drawing100.xml.rels><?xml version="1.0" encoding="UTF-8" standalone="yes"?>
<Relationships xmlns="http://schemas.openxmlformats.org/package/2006/relationships"><Relationship Id="rId1" Type="http://schemas.openxmlformats.org/officeDocument/2006/relationships/chart" Target="../charts/chart89.xml"/></Relationships>
</file>

<file path=xl/drawings/_rels/drawing101.xml.rels><?xml version="1.0" encoding="UTF-8" standalone="yes"?>
<Relationships xmlns="http://schemas.openxmlformats.org/package/2006/relationships"><Relationship Id="rId3" Type="http://schemas.openxmlformats.org/officeDocument/2006/relationships/chart" Target="../charts/chart92.xml"/><Relationship Id="rId2" Type="http://schemas.openxmlformats.org/officeDocument/2006/relationships/chart" Target="../charts/chart91.xml"/><Relationship Id="rId1" Type="http://schemas.openxmlformats.org/officeDocument/2006/relationships/chart" Target="../charts/chart90.xml"/></Relationships>
</file>

<file path=xl/drawings/_rels/drawing102.xml.rels><?xml version="1.0" encoding="UTF-8" standalone="yes"?>
<Relationships xmlns="http://schemas.openxmlformats.org/package/2006/relationships"><Relationship Id="rId1" Type="http://schemas.openxmlformats.org/officeDocument/2006/relationships/chart" Target="../charts/chart93.xml"/></Relationships>
</file>

<file path=xl/drawings/_rels/drawing103.xml.rels><?xml version="1.0" encoding="UTF-8" standalone="yes"?>
<Relationships xmlns="http://schemas.openxmlformats.org/package/2006/relationships"><Relationship Id="rId1" Type="http://schemas.openxmlformats.org/officeDocument/2006/relationships/chart" Target="../charts/chart94.xml"/></Relationships>
</file>

<file path=xl/drawings/_rels/drawing104.xml.rels><?xml version="1.0" encoding="UTF-8" standalone="yes"?>
<Relationships xmlns="http://schemas.openxmlformats.org/package/2006/relationships"><Relationship Id="rId1" Type="http://schemas.openxmlformats.org/officeDocument/2006/relationships/chart" Target="../charts/chart95.xml"/></Relationships>
</file>

<file path=xl/drawings/_rels/drawing105.xml.rels><?xml version="1.0" encoding="UTF-8" standalone="yes"?>
<Relationships xmlns="http://schemas.openxmlformats.org/package/2006/relationships"><Relationship Id="rId1" Type="http://schemas.openxmlformats.org/officeDocument/2006/relationships/chart" Target="../charts/chart96.xml"/></Relationships>
</file>

<file path=xl/drawings/_rels/drawing106.xml.rels><?xml version="1.0" encoding="UTF-8" standalone="yes"?>
<Relationships xmlns="http://schemas.openxmlformats.org/package/2006/relationships"><Relationship Id="rId1" Type="http://schemas.openxmlformats.org/officeDocument/2006/relationships/chart" Target="../charts/chart97.xml"/></Relationships>
</file>

<file path=xl/drawings/_rels/drawing107.xml.rels><?xml version="1.0" encoding="UTF-8" standalone="yes"?>
<Relationships xmlns="http://schemas.openxmlformats.org/package/2006/relationships"><Relationship Id="rId1" Type="http://schemas.openxmlformats.org/officeDocument/2006/relationships/chart" Target="../charts/chart98.xml"/></Relationships>
</file>

<file path=xl/drawings/_rels/drawing108.xml.rels><?xml version="1.0" encoding="UTF-8" standalone="yes"?>
<Relationships xmlns="http://schemas.openxmlformats.org/package/2006/relationships"><Relationship Id="rId1" Type="http://schemas.openxmlformats.org/officeDocument/2006/relationships/chart" Target="../charts/chart99.xml"/></Relationships>
</file>

<file path=xl/drawings/_rels/drawing109.xml.rels><?xml version="1.0" encoding="UTF-8" standalone="yes"?>
<Relationships xmlns="http://schemas.openxmlformats.org/package/2006/relationships"><Relationship Id="rId1" Type="http://schemas.openxmlformats.org/officeDocument/2006/relationships/chart" Target="../charts/chart100.xml"/></Relationships>
</file>

<file path=xl/drawings/_rels/drawing110.xml.rels><?xml version="1.0" encoding="UTF-8" standalone="yes"?>
<Relationships xmlns="http://schemas.openxmlformats.org/package/2006/relationships"><Relationship Id="rId1" Type="http://schemas.openxmlformats.org/officeDocument/2006/relationships/chart" Target="../charts/chart101.xml"/></Relationships>
</file>

<file path=xl/drawings/_rels/drawing111.xml.rels><?xml version="1.0" encoding="UTF-8" standalone="yes"?>
<Relationships xmlns="http://schemas.openxmlformats.org/package/2006/relationships"><Relationship Id="rId1" Type="http://schemas.openxmlformats.org/officeDocument/2006/relationships/chart" Target="../charts/chart102.xml"/></Relationships>
</file>

<file path=xl/drawings/_rels/drawing112.xml.rels><?xml version="1.0" encoding="UTF-8" standalone="yes"?>
<Relationships xmlns="http://schemas.openxmlformats.org/package/2006/relationships"><Relationship Id="rId1" Type="http://schemas.openxmlformats.org/officeDocument/2006/relationships/chart" Target="../charts/chart103.xml"/></Relationships>
</file>

<file path=xl/drawings/_rels/drawing113.xml.rels><?xml version="1.0" encoding="UTF-8" standalone="yes"?>
<Relationships xmlns="http://schemas.openxmlformats.org/package/2006/relationships"><Relationship Id="rId1" Type="http://schemas.openxmlformats.org/officeDocument/2006/relationships/chart" Target="../charts/chart104.xml"/></Relationships>
</file>

<file path=xl/drawings/_rels/drawing114.xml.rels><?xml version="1.0" encoding="UTF-8" standalone="yes"?>
<Relationships xmlns="http://schemas.openxmlformats.org/package/2006/relationships"><Relationship Id="rId1" Type="http://schemas.openxmlformats.org/officeDocument/2006/relationships/chart" Target="../charts/chart105.xml"/></Relationships>
</file>

<file path=xl/drawings/_rels/drawing115.xml.rels><?xml version="1.0" encoding="UTF-8" standalone="yes"?>
<Relationships xmlns="http://schemas.openxmlformats.org/package/2006/relationships"><Relationship Id="rId1" Type="http://schemas.openxmlformats.org/officeDocument/2006/relationships/chart" Target="../charts/chart106.xml"/></Relationships>
</file>

<file path=xl/drawings/_rels/drawing116.xml.rels><?xml version="1.0" encoding="UTF-8" standalone="yes"?>
<Relationships xmlns="http://schemas.openxmlformats.org/package/2006/relationships"><Relationship Id="rId1" Type="http://schemas.openxmlformats.org/officeDocument/2006/relationships/chart" Target="../charts/chart107.xml"/></Relationships>
</file>

<file path=xl/drawings/_rels/drawing117.xml.rels><?xml version="1.0" encoding="UTF-8" standalone="yes"?>
<Relationships xmlns="http://schemas.openxmlformats.org/package/2006/relationships"><Relationship Id="rId1" Type="http://schemas.openxmlformats.org/officeDocument/2006/relationships/chart" Target="../charts/chart108.xml"/></Relationships>
</file>

<file path=xl/drawings/_rels/drawing118.xml.rels><?xml version="1.0" encoding="UTF-8" standalone="yes"?>
<Relationships xmlns="http://schemas.openxmlformats.org/package/2006/relationships"><Relationship Id="rId1" Type="http://schemas.openxmlformats.org/officeDocument/2006/relationships/chart" Target="../charts/chart109.xml"/></Relationships>
</file>

<file path=xl/drawings/_rels/drawing119.xml.rels><?xml version="1.0" encoding="UTF-8" standalone="yes"?>
<Relationships xmlns="http://schemas.openxmlformats.org/package/2006/relationships"><Relationship Id="rId1" Type="http://schemas.openxmlformats.org/officeDocument/2006/relationships/chart" Target="../charts/chart110.xml"/></Relationships>
</file>

<file path=xl/drawings/_rels/drawing120.xml.rels><?xml version="1.0" encoding="UTF-8" standalone="yes"?>
<Relationships xmlns="http://schemas.openxmlformats.org/package/2006/relationships"><Relationship Id="rId1" Type="http://schemas.openxmlformats.org/officeDocument/2006/relationships/chart" Target="../charts/chart111.xml"/></Relationships>
</file>

<file path=xl/drawings/_rels/drawing121.xml.rels><?xml version="1.0" encoding="UTF-8" standalone="yes"?>
<Relationships xmlns="http://schemas.openxmlformats.org/package/2006/relationships"><Relationship Id="rId1" Type="http://schemas.openxmlformats.org/officeDocument/2006/relationships/chart" Target="../charts/chart112.xml"/></Relationships>
</file>

<file path=xl/drawings/_rels/drawing122.xml.rels><?xml version="1.0" encoding="UTF-8" standalone="yes"?>
<Relationships xmlns="http://schemas.openxmlformats.org/package/2006/relationships"><Relationship Id="rId1" Type="http://schemas.openxmlformats.org/officeDocument/2006/relationships/chart" Target="../charts/chart113.xml"/></Relationships>
</file>

<file path=xl/drawings/_rels/drawing123.xml.rels><?xml version="1.0" encoding="UTF-8" standalone="yes"?>
<Relationships xmlns="http://schemas.openxmlformats.org/package/2006/relationships"><Relationship Id="rId1" Type="http://schemas.openxmlformats.org/officeDocument/2006/relationships/chart" Target="../charts/chart114.xml"/></Relationships>
</file>

<file path=xl/drawings/_rels/drawing124.xml.rels><?xml version="1.0" encoding="UTF-8" standalone="yes"?>
<Relationships xmlns="http://schemas.openxmlformats.org/package/2006/relationships"><Relationship Id="rId1" Type="http://schemas.openxmlformats.org/officeDocument/2006/relationships/chart" Target="../charts/chart115.xml"/></Relationships>
</file>

<file path=xl/drawings/_rels/drawing125.xml.rels><?xml version="1.0" encoding="UTF-8" standalone="yes"?>
<Relationships xmlns="http://schemas.openxmlformats.org/package/2006/relationships"><Relationship Id="rId1" Type="http://schemas.openxmlformats.org/officeDocument/2006/relationships/chart" Target="../charts/chart116.xml"/></Relationships>
</file>

<file path=xl/drawings/_rels/drawing126.xml.rels><?xml version="1.0" encoding="UTF-8" standalone="yes"?>
<Relationships xmlns="http://schemas.openxmlformats.org/package/2006/relationships"><Relationship Id="rId1" Type="http://schemas.openxmlformats.org/officeDocument/2006/relationships/chart" Target="../charts/chart117.xml"/></Relationships>
</file>

<file path=xl/drawings/_rels/drawing127.xml.rels><?xml version="1.0" encoding="UTF-8" standalone="yes"?>
<Relationships xmlns="http://schemas.openxmlformats.org/package/2006/relationships"><Relationship Id="rId1" Type="http://schemas.openxmlformats.org/officeDocument/2006/relationships/chart" Target="../charts/chart118.xml"/></Relationships>
</file>

<file path=xl/drawings/_rels/drawing128.xml.rels><?xml version="1.0" encoding="UTF-8" standalone="yes"?>
<Relationships xmlns="http://schemas.openxmlformats.org/package/2006/relationships"><Relationship Id="rId1" Type="http://schemas.openxmlformats.org/officeDocument/2006/relationships/chart" Target="../charts/chart119.xml"/></Relationships>
</file>

<file path=xl/drawings/_rels/drawing129.xml.rels><?xml version="1.0" encoding="UTF-8" standalone="yes"?>
<Relationships xmlns="http://schemas.openxmlformats.org/package/2006/relationships"><Relationship Id="rId1" Type="http://schemas.openxmlformats.org/officeDocument/2006/relationships/chart" Target="../charts/chart120.xml"/></Relationships>
</file>

<file path=xl/drawings/_rels/drawing130.xml.rels><?xml version="1.0" encoding="UTF-8" standalone="yes"?>
<Relationships xmlns="http://schemas.openxmlformats.org/package/2006/relationships"><Relationship Id="rId1" Type="http://schemas.openxmlformats.org/officeDocument/2006/relationships/chart" Target="../charts/chart121.xml"/></Relationships>
</file>

<file path=xl/drawings/_rels/drawing131.xml.rels><?xml version="1.0" encoding="UTF-8" standalone="yes"?>
<Relationships xmlns="http://schemas.openxmlformats.org/package/2006/relationships"><Relationship Id="rId1" Type="http://schemas.openxmlformats.org/officeDocument/2006/relationships/chart" Target="../charts/chart122.xml"/></Relationships>
</file>

<file path=xl/drawings/_rels/drawing132.xml.rels><?xml version="1.0" encoding="UTF-8" standalone="yes"?>
<Relationships xmlns="http://schemas.openxmlformats.org/package/2006/relationships"><Relationship Id="rId1" Type="http://schemas.openxmlformats.org/officeDocument/2006/relationships/chart" Target="../charts/chart123.xml"/></Relationships>
</file>

<file path=xl/drawings/_rels/drawing133.xml.rels><?xml version="1.0" encoding="UTF-8" standalone="yes"?>
<Relationships xmlns="http://schemas.openxmlformats.org/package/2006/relationships"><Relationship Id="rId1" Type="http://schemas.openxmlformats.org/officeDocument/2006/relationships/chart" Target="../charts/chart124.xml"/></Relationships>
</file>

<file path=xl/drawings/_rels/drawing134.xml.rels><?xml version="1.0" encoding="UTF-8" standalone="yes"?>
<Relationships xmlns="http://schemas.openxmlformats.org/package/2006/relationships"><Relationship Id="rId1" Type="http://schemas.openxmlformats.org/officeDocument/2006/relationships/chart" Target="../charts/chart125.xml"/></Relationships>
</file>

<file path=xl/drawings/_rels/drawing135.xml.rels><?xml version="1.0" encoding="UTF-8" standalone="yes"?>
<Relationships xmlns="http://schemas.openxmlformats.org/package/2006/relationships"><Relationship Id="rId1" Type="http://schemas.openxmlformats.org/officeDocument/2006/relationships/chart" Target="../charts/chart126.xml"/></Relationships>
</file>

<file path=xl/drawings/_rels/drawing136.xml.rels><?xml version="1.0" encoding="UTF-8" standalone="yes"?>
<Relationships xmlns="http://schemas.openxmlformats.org/package/2006/relationships"><Relationship Id="rId1" Type="http://schemas.openxmlformats.org/officeDocument/2006/relationships/chart" Target="../charts/chart127.xml"/></Relationships>
</file>

<file path=xl/drawings/_rels/drawing137.xml.rels><?xml version="1.0" encoding="UTF-8" standalone="yes"?>
<Relationships xmlns="http://schemas.openxmlformats.org/package/2006/relationships"><Relationship Id="rId1" Type="http://schemas.openxmlformats.org/officeDocument/2006/relationships/chart" Target="../charts/chart128.xml"/></Relationships>
</file>

<file path=xl/drawings/_rels/drawing139.xml.rels><?xml version="1.0" encoding="UTF-8" standalone="yes"?>
<Relationships xmlns="http://schemas.openxmlformats.org/package/2006/relationships"><Relationship Id="rId1" Type="http://schemas.openxmlformats.org/officeDocument/2006/relationships/chart" Target="../charts/chart129.xml"/></Relationships>
</file>

<file path=xl/drawings/_rels/drawing140.xml.rels><?xml version="1.0" encoding="UTF-8" standalone="yes"?>
<Relationships xmlns="http://schemas.openxmlformats.org/package/2006/relationships"><Relationship Id="rId1" Type="http://schemas.openxmlformats.org/officeDocument/2006/relationships/chart" Target="../charts/chart130.xml"/></Relationships>
</file>

<file path=xl/drawings/drawing1.xml><?xml version="1.0" encoding="utf-8"?>
<xdr:wsDr xmlns:xdr="http://schemas.openxmlformats.org/drawingml/2006/spreadsheetDrawing" xmlns:a="http://schemas.openxmlformats.org/drawingml/2006/main">
  <xdr:oneCellAnchor>
    <xdr:from>
      <xdr:col>1</xdr:col>
      <xdr:colOff>0</xdr:colOff>
      <xdr:row>4</xdr:row>
      <xdr:rowOff>0</xdr:rowOff>
    </xdr:from>
    <xdr:ext cx="11430000" cy="8096250"/>
    <xdr:pic>
      <xdr:nvPicPr>
        <xdr:cNvPr id="2" name="c68ba704-1cda-474f-aba4-bef597d4c517">
          <a:extLst>
            <a:ext uri="{FF2B5EF4-FFF2-40B4-BE49-F238E27FC236}">
              <a16:creationId xmlns:a16="http://schemas.microsoft.com/office/drawing/2014/main" id="{CCAD22E0-FAEC-483D-97BA-D586D6656AE6}"/>
            </a:ext>
          </a:extLst>
        </xdr:cNvPr>
        <xdr:cNvPicPr>
          <a:picLocks noChangeAspect="1"/>
        </xdr:cNvPicPr>
      </xdr:nvPicPr>
      <xdr:blipFill>
        <a:blip xmlns:r="http://schemas.openxmlformats.org/officeDocument/2006/relationships" r:embed="rId1"/>
        <a:stretch>
          <a:fillRect/>
        </a:stretch>
      </xdr:blipFill>
      <xdr:spPr>
        <a:xfrm>
          <a:off x="200025" y="800100"/>
          <a:ext cx="11430000" cy="809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4</xdr:col>
      <xdr:colOff>469582</xdr:colOff>
      <xdr:row>18</xdr:row>
      <xdr:rowOff>82867</xdr:rowOff>
    </xdr:from>
    <xdr:to>
      <xdr:col>10</xdr:col>
      <xdr:colOff>205740</xdr:colOff>
      <xdr:row>33</xdr:row>
      <xdr:rowOff>107632</xdr:rowOff>
    </xdr:to>
    <xdr:graphicFrame macro="">
      <xdr:nvGraphicFramePr>
        <xdr:cNvPr id="2" name="Chart 1">
          <a:extLst>
            <a:ext uri="{FF2B5EF4-FFF2-40B4-BE49-F238E27FC236}">
              <a16:creationId xmlns:a16="http://schemas.microsoft.com/office/drawing/2014/main" id="{3D7F28CE-FF93-466C-BAF1-79AA28340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0.82992</cdr:x>
      <cdr:y>0.62691</cdr:y>
    </cdr:from>
    <cdr:to>
      <cdr:x>0.86079</cdr:x>
      <cdr:y>0.98157</cdr:y>
    </cdr:to>
    <cdr:sp macro="" textlink="">
      <cdr:nvSpPr>
        <cdr:cNvPr id="2" name="Rectangle 1">
          <a:extLst xmlns:a="http://schemas.openxmlformats.org/drawingml/2006/main">
            <a:ext uri="{FF2B5EF4-FFF2-40B4-BE49-F238E27FC236}">
              <a16:creationId xmlns:a16="http://schemas.microsoft.com/office/drawing/2014/main" id="{F0D77DBD-70D5-0A0E-5094-2BF342A0887F}"/>
            </a:ext>
          </a:extLst>
        </cdr:cNvPr>
        <cdr:cNvSpPr/>
      </cdr:nvSpPr>
      <cdr:spPr>
        <a:xfrm xmlns:a="http://schemas.openxmlformats.org/drawingml/2006/main">
          <a:off x="2816543" y="1717358"/>
          <a:ext cx="104775" cy="971550"/>
        </a:xfrm>
        <a:prstGeom xmlns:a="http://schemas.openxmlformats.org/drawingml/2006/main" prst="rect">
          <a:avLst/>
        </a:prstGeom>
        <a:noFill xmlns:a="http://schemas.openxmlformats.org/drawingml/2006/main"/>
        <a:ln xmlns:a="http://schemas.openxmlformats.org/drawingml/2006/main" w="12700">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sk-SK" kern="1200"/>
        </a:p>
      </cdr:txBody>
    </cdr:sp>
  </cdr:relSizeAnchor>
</c:userShapes>
</file>

<file path=xl/drawings/drawing4.xml><?xml version="1.0" encoding="utf-8"?>
<xdr:wsDr xmlns:xdr="http://schemas.openxmlformats.org/drawingml/2006/spreadsheetDrawing" xmlns:a="http://schemas.openxmlformats.org/drawingml/2006/main">
  <xdr:twoCellAnchor>
    <xdr:from>
      <xdr:col>7</xdr:col>
      <xdr:colOff>592454</xdr:colOff>
      <xdr:row>9</xdr:row>
      <xdr:rowOff>134302</xdr:rowOff>
    </xdr:from>
    <xdr:to>
      <xdr:col>14</xdr:col>
      <xdr:colOff>0</xdr:colOff>
      <xdr:row>27</xdr:row>
      <xdr:rowOff>19050</xdr:rowOff>
    </xdr:to>
    <xdr:graphicFrame macro="">
      <xdr:nvGraphicFramePr>
        <xdr:cNvPr id="2" name="Chart 1">
          <a:extLst>
            <a:ext uri="{FF2B5EF4-FFF2-40B4-BE49-F238E27FC236}">
              <a16:creationId xmlns:a16="http://schemas.microsoft.com/office/drawing/2014/main" id="{95631CF0-3917-468D-ADDD-21269EEC86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0.83246</cdr:x>
      <cdr:y>0.07548</cdr:y>
    </cdr:from>
    <cdr:to>
      <cdr:x>0.86092</cdr:x>
      <cdr:y>0.79388</cdr:y>
    </cdr:to>
    <cdr:sp macro="" textlink="">
      <cdr:nvSpPr>
        <cdr:cNvPr id="2" name="Rectangle 1">
          <a:extLst xmlns:a="http://schemas.openxmlformats.org/drawingml/2006/main">
            <a:ext uri="{FF2B5EF4-FFF2-40B4-BE49-F238E27FC236}">
              <a16:creationId xmlns:a16="http://schemas.microsoft.com/office/drawing/2014/main" id="{DCB64B55-B22C-00C1-05AE-A5C4D2FAA529}"/>
            </a:ext>
          </a:extLst>
        </cdr:cNvPr>
        <cdr:cNvSpPr/>
      </cdr:nvSpPr>
      <cdr:spPr>
        <a:xfrm xmlns:a="http://schemas.openxmlformats.org/drawingml/2006/main">
          <a:off x="3062250" y="237173"/>
          <a:ext cx="104702" cy="2257425"/>
        </a:xfrm>
        <a:prstGeom xmlns:a="http://schemas.openxmlformats.org/drawingml/2006/main" prst="rect">
          <a:avLst/>
        </a:prstGeom>
        <a:noFill xmlns:a="http://schemas.openxmlformats.org/drawingml/2006/main"/>
        <a:ln xmlns:a="http://schemas.openxmlformats.org/drawingml/2006/main" w="12700">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sk-SK" kern="1200"/>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0</xdr:colOff>
      <xdr:row>32</xdr:row>
      <xdr:rowOff>0</xdr:rowOff>
    </xdr:from>
    <xdr:to>
      <xdr:col>4</xdr:col>
      <xdr:colOff>624840</xdr:colOff>
      <xdr:row>61</xdr:row>
      <xdr:rowOff>0</xdr:rowOff>
    </xdr:to>
    <xdr:graphicFrame macro="">
      <xdr:nvGraphicFramePr>
        <xdr:cNvPr id="2" name="Chart">
          <a:extLst>
            <a:ext uri="{FF2B5EF4-FFF2-40B4-BE49-F238E27FC236}">
              <a16:creationId xmlns:a16="http://schemas.microsoft.com/office/drawing/2014/main" id="{194F74A4-1E0A-44FC-8B62-19D9CA51F2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0.66047</cdr:x>
      <cdr:y>0.69451</cdr:y>
    </cdr:from>
    <cdr:to>
      <cdr:x>0.67587</cdr:x>
      <cdr:y>0.9248</cdr:y>
    </cdr:to>
    <cdr:sp macro="" textlink="">
      <cdr:nvSpPr>
        <cdr:cNvPr id="2" name="Slovakia outline" descr="Red outline highlighting the Slovakia bar and country label.">
          <a:extLst xmlns:a="http://schemas.openxmlformats.org/drawingml/2006/main">
            <a:ext uri="{FF2B5EF4-FFF2-40B4-BE49-F238E27FC236}">
              <a16:creationId xmlns:a16="http://schemas.microsoft.com/office/drawing/2014/main" id="{4488C73F-60FF-F1C1-C34A-F588E71D48E9}"/>
            </a:ext>
          </a:extLst>
        </cdr:cNvPr>
        <cdr:cNvSpPr/>
      </cdr:nvSpPr>
      <cdr:spPr>
        <a:xfrm xmlns:a="http://schemas.openxmlformats.org/drawingml/2006/main">
          <a:off x="6039352" y="3645004"/>
          <a:ext cx="140836" cy="1208583"/>
        </a:xfrm>
        <a:prstGeom xmlns:a="http://schemas.openxmlformats.org/drawingml/2006/main" prst="rect">
          <a:avLst/>
        </a:prstGeom>
        <a:noFill xmlns:a="http://schemas.openxmlformats.org/drawingml/2006/main"/>
        <a:ln xmlns:a="http://schemas.openxmlformats.org/drawingml/2006/main" w="12700">
          <a:solidFill>
            <a:srgbClr val="A63559"/>
          </a:solidFill>
          <a:prstDash val="solid"/>
        </a:ln>
        <a:effectLst xmlns:a="http://schemas.openxmlformats.org/drawingml/2006/main"/>
        <a:extLst xmlns:a="http://schemas.openxmlformats.org/drawingml/2006/main">
          <a:ext uri="{909E8E84-426E-40DD-AFC4-6F175D3DCCD1}">
            <a14:hiddenFill xmlns:a14="http://schemas.microsoft.com/office/drawing/2010/main">
              <a:solidFill>
                <a:schemeClr val="accent1"/>
              </a:solidFill>
            </a14:hiddenFill>
          </a:ext>
        </a:extLst>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sk-SK" kern="1200"/>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0</xdr:colOff>
      <xdr:row>30</xdr:row>
      <xdr:rowOff>0</xdr:rowOff>
    </xdr:from>
    <xdr:to>
      <xdr:col>4</xdr:col>
      <xdr:colOff>701040</xdr:colOff>
      <xdr:row>57</xdr:row>
      <xdr:rowOff>198120</xdr:rowOff>
    </xdr:to>
    <xdr:graphicFrame macro="">
      <xdr:nvGraphicFramePr>
        <xdr:cNvPr id="2" name="Chart">
          <a:extLst>
            <a:ext uri="{FF2B5EF4-FFF2-40B4-BE49-F238E27FC236}">
              <a16:creationId xmlns:a16="http://schemas.microsoft.com/office/drawing/2014/main" id="{C25914D8-01C2-47B4-AE16-4E719D580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xdr:col>
      <xdr:colOff>34290</xdr:colOff>
      <xdr:row>15</xdr:row>
      <xdr:rowOff>65722</xdr:rowOff>
    </xdr:from>
    <xdr:to>
      <xdr:col>7</xdr:col>
      <xdr:colOff>500401</xdr:colOff>
      <xdr:row>32</xdr:row>
      <xdr:rowOff>22860</xdr:rowOff>
    </xdr:to>
    <xdr:graphicFrame macro="">
      <xdr:nvGraphicFramePr>
        <xdr:cNvPr id="2" name="Chart 1">
          <a:extLst>
            <a:ext uri="{FF2B5EF4-FFF2-40B4-BE49-F238E27FC236}">
              <a16:creationId xmlns:a16="http://schemas.microsoft.com/office/drawing/2014/main" id="{8E5CF2EF-EC58-40E8-958C-C97541D33E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0.44953</cdr:x>
      <cdr:y>0.07771</cdr:y>
    </cdr:from>
    <cdr:to>
      <cdr:x>0.45371</cdr:x>
      <cdr:y>0.67707</cdr:y>
    </cdr:to>
    <cdr:cxnSp macro="">
      <cdr:nvCxnSpPr>
        <cdr:cNvPr id="3" name="Straight Connector 2">
          <a:extLst xmlns:a="http://schemas.openxmlformats.org/drawingml/2006/main">
            <a:ext uri="{FF2B5EF4-FFF2-40B4-BE49-F238E27FC236}">
              <a16:creationId xmlns:a16="http://schemas.microsoft.com/office/drawing/2014/main" id="{06AAEBD0-815B-DEC0-EC39-694D645657F5}"/>
            </a:ext>
          </a:extLst>
        </cdr:cNvPr>
        <cdr:cNvCxnSpPr/>
      </cdr:nvCxnSpPr>
      <cdr:spPr>
        <a:xfrm xmlns:a="http://schemas.openxmlformats.org/drawingml/2006/main">
          <a:off x="2056109" y="390724"/>
          <a:ext cx="19119" cy="3013730"/>
        </a:xfrm>
        <a:prstGeom xmlns:a="http://schemas.openxmlformats.org/drawingml/2006/main" prst="line">
          <a:avLst/>
        </a:prstGeom>
        <a:ln xmlns:a="http://schemas.openxmlformats.org/drawingml/2006/main" w="12700">
          <a:solidFill>
            <a:schemeClr val="bg1">
              <a:lumMod val="8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1.xml><?xml version="1.0" encoding="utf-8"?>
<xdr:wsDr xmlns:xdr="http://schemas.openxmlformats.org/drawingml/2006/spreadsheetDrawing" xmlns:a="http://schemas.openxmlformats.org/drawingml/2006/main">
  <xdr:twoCellAnchor>
    <xdr:from>
      <xdr:col>7</xdr:col>
      <xdr:colOff>121920</xdr:colOff>
      <xdr:row>5</xdr:row>
      <xdr:rowOff>106680</xdr:rowOff>
    </xdr:from>
    <xdr:to>
      <xdr:col>12</xdr:col>
      <xdr:colOff>3194</xdr:colOff>
      <xdr:row>22</xdr:row>
      <xdr:rowOff>108180</xdr:rowOff>
    </xdr:to>
    <xdr:graphicFrame macro="">
      <xdr:nvGraphicFramePr>
        <xdr:cNvPr id="3" name="Chart 2">
          <a:extLst>
            <a:ext uri="{FF2B5EF4-FFF2-40B4-BE49-F238E27FC236}">
              <a16:creationId xmlns:a16="http://schemas.microsoft.com/office/drawing/2014/main" id="{492967A4-15F2-4D3A-8E41-6B18C5A436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0.45365</cdr:x>
      <cdr:y>0.08149</cdr:y>
    </cdr:from>
    <cdr:to>
      <cdr:x>0.45783</cdr:x>
      <cdr:y>0.68085</cdr:y>
    </cdr:to>
    <cdr:cxnSp macro="">
      <cdr:nvCxnSpPr>
        <cdr:cNvPr id="3" name="Straight Connector 2">
          <a:extLst xmlns:a="http://schemas.openxmlformats.org/drawingml/2006/main">
            <a:ext uri="{FF2B5EF4-FFF2-40B4-BE49-F238E27FC236}">
              <a16:creationId xmlns:a16="http://schemas.microsoft.com/office/drawing/2014/main" id="{06AAEBD0-815B-DEC0-EC39-694D645657F5}"/>
            </a:ext>
          </a:extLst>
        </cdr:cNvPr>
        <cdr:cNvCxnSpPr/>
      </cdr:nvCxnSpPr>
      <cdr:spPr>
        <a:xfrm xmlns:a="http://schemas.openxmlformats.org/drawingml/2006/main">
          <a:off x="2067166" y="409774"/>
          <a:ext cx="19047" cy="3013730"/>
        </a:xfrm>
        <a:prstGeom xmlns:a="http://schemas.openxmlformats.org/drawingml/2006/main" prst="line">
          <a:avLst/>
        </a:prstGeom>
        <a:ln xmlns:a="http://schemas.openxmlformats.org/drawingml/2006/main" w="12700">
          <a:solidFill>
            <a:schemeClr val="bg1">
              <a:lumMod val="8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3.xml><?xml version="1.0" encoding="utf-8"?>
<xdr:wsDr xmlns:xdr="http://schemas.openxmlformats.org/drawingml/2006/spreadsheetDrawing" xmlns:a="http://schemas.openxmlformats.org/drawingml/2006/main">
  <xdr:twoCellAnchor>
    <xdr:from>
      <xdr:col>10</xdr:col>
      <xdr:colOff>600075</xdr:colOff>
      <xdr:row>11</xdr:row>
      <xdr:rowOff>128587</xdr:rowOff>
    </xdr:from>
    <xdr:to>
      <xdr:col>18</xdr:col>
      <xdr:colOff>295275</xdr:colOff>
      <xdr:row>29</xdr:row>
      <xdr:rowOff>128587</xdr:rowOff>
    </xdr:to>
    <xdr:graphicFrame macro="">
      <xdr:nvGraphicFramePr>
        <xdr:cNvPr id="2" name="Chart 1">
          <a:extLst>
            <a:ext uri="{FF2B5EF4-FFF2-40B4-BE49-F238E27FC236}">
              <a16:creationId xmlns:a16="http://schemas.microsoft.com/office/drawing/2014/main" id="{B1C966E8-42AC-4D74-B56C-3C71E945F5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7</xdr:col>
      <xdr:colOff>216510</xdr:colOff>
      <xdr:row>3</xdr:row>
      <xdr:rowOff>9157</xdr:rowOff>
    </xdr:from>
    <xdr:to>
      <xdr:col>13</xdr:col>
      <xdr:colOff>438978</xdr:colOff>
      <xdr:row>20</xdr:row>
      <xdr:rowOff>173934</xdr:rowOff>
    </xdr:to>
    <xdr:graphicFrame macro="">
      <xdr:nvGraphicFramePr>
        <xdr:cNvPr id="2" name="Chart 1">
          <a:extLst>
            <a:ext uri="{FF2B5EF4-FFF2-40B4-BE49-F238E27FC236}">
              <a16:creationId xmlns:a16="http://schemas.microsoft.com/office/drawing/2014/main" id="{679FFEC8-9EBF-48D5-B0E0-E71FE7BABE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7</xdr:col>
      <xdr:colOff>562120</xdr:colOff>
      <xdr:row>2</xdr:row>
      <xdr:rowOff>125115</xdr:rowOff>
    </xdr:from>
    <xdr:to>
      <xdr:col>11</xdr:col>
      <xdr:colOff>452919</xdr:colOff>
      <xdr:row>20</xdr:row>
      <xdr:rowOff>124239</xdr:rowOff>
    </xdr:to>
    <xdr:graphicFrame macro="">
      <xdr:nvGraphicFramePr>
        <xdr:cNvPr id="2" name="Chart 1">
          <a:extLst>
            <a:ext uri="{FF2B5EF4-FFF2-40B4-BE49-F238E27FC236}">
              <a16:creationId xmlns:a16="http://schemas.microsoft.com/office/drawing/2014/main" id="{C9FB77F2-12C8-4B4F-82B6-88F1A3FAC0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oneCellAnchor>
    <xdr:from>
      <xdr:col>1</xdr:col>
      <xdr:colOff>0</xdr:colOff>
      <xdr:row>4</xdr:row>
      <xdr:rowOff>0</xdr:rowOff>
    </xdr:from>
    <xdr:ext cx="11430000" cy="11430000"/>
    <xdr:pic>
      <xdr:nvPicPr>
        <xdr:cNvPr id="2" name="fa7b44fe-5a5d-4e60-b6a6-487fd36a45cd">
          <a:extLst>
            <a:ext uri="{FF2B5EF4-FFF2-40B4-BE49-F238E27FC236}">
              <a16:creationId xmlns:a16="http://schemas.microsoft.com/office/drawing/2014/main" id="{F78F3B70-2B72-498C-874F-9359BB0D2F9C}"/>
            </a:ext>
          </a:extLst>
        </xdr:cNvPr>
        <xdr:cNvPicPr>
          <a:picLocks noChangeAspect="1"/>
        </xdr:cNvPicPr>
      </xdr:nvPicPr>
      <xdr:blipFill>
        <a:blip xmlns:r="http://schemas.openxmlformats.org/officeDocument/2006/relationships" r:embed="rId1"/>
        <a:stretch>
          <a:fillRect/>
        </a:stretch>
      </xdr:blipFill>
      <xdr:spPr>
        <a:xfrm>
          <a:off x="200025" y="800100"/>
          <a:ext cx="11430000" cy="11430000"/>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twoCellAnchor>
    <xdr:from>
      <xdr:col>9</xdr:col>
      <xdr:colOff>508138</xdr:colOff>
      <xdr:row>10</xdr:row>
      <xdr:rowOff>76200</xdr:rowOff>
    </xdr:from>
    <xdr:to>
      <xdr:col>15</xdr:col>
      <xdr:colOff>208859</xdr:colOff>
      <xdr:row>20</xdr:row>
      <xdr:rowOff>81998</xdr:rowOff>
    </xdr:to>
    <xdr:graphicFrame macro="">
      <xdr:nvGraphicFramePr>
        <xdr:cNvPr id="2" name="Chart 1">
          <a:extLst>
            <a:ext uri="{FF2B5EF4-FFF2-40B4-BE49-F238E27FC236}">
              <a16:creationId xmlns:a16="http://schemas.microsoft.com/office/drawing/2014/main" id="{84B9F18B-902E-4EB9-A81F-454E9EDDD1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1590675</xdr:colOff>
      <xdr:row>31</xdr:row>
      <xdr:rowOff>114300</xdr:rowOff>
    </xdr:from>
    <xdr:to>
      <xdr:col>9</xdr:col>
      <xdr:colOff>57150</xdr:colOff>
      <xdr:row>50</xdr:row>
      <xdr:rowOff>123825</xdr:rowOff>
    </xdr:to>
    <xdr:graphicFrame macro="">
      <xdr:nvGraphicFramePr>
        <xdr:cNvPr id="2" name="Chart 1">
          <a:extLst>
            <a:ext uri="{FF2B5EF4-FFF2-40B4-BE49-F238E27FC236}">
              <a16:creationId xmlns:a16="http://schemas.microsoft.com/office/drawing/2014/main" id="{3969185D-28FC-4150-B2DA-0B0BA46EF3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8</xdr:col>
      <xdr:colOff>442632</xdr:colOff>
      <xdr:row>2</xdr:row>
      <xdr:rowOff>97575</xdr:rowOff>
    </xdr:from>
    <xdr:to>
      <xdr:col>17</xdr:col>
      <xdr:colOff>56030</xdr:colOff>
      <xdr:row>28</xdr:row>
      <xdr:rowOff>112060</xdr:rowOff>
    </xdr:to>
    <xdr:graphicFrame macro="">
      <xdr:nvGraphicFramePr>
        <xdr:cNvPr id="2" name="Chart 1">
          <a:extLst>
            <a:ext uri="{FF2B5EF4-FFF2-40B4-BE49-F238E27FC236}">
              <a16:creationId xmlns:a16="http://schemas.microsoft.com/office/drawing/2014/main" id="{EB6CF3B5-31CB-454B-8069-174D88D066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3</xdr:col>
      <xdr:colOff>642936</xdr:colOff>
      <xdr:row>33</xdr:row>
      <xdr:rowOff>47624</xdr:rowOff>
    </xdr:from>
    <xdr:to>
      <xdr:col>10</xdr:col>
      <xdr:colOff>142874</xdr:colOff>
      <xdr:row>57</xdr:row>
      <xdr:rowOff>38099</xdr:rowOff>
    </xdr:to>
    <xdr:graphicFrame macro="">
      <xdr:nvGraphicFramePr>
        <xdr:cNvPr id="2" name="Chart 1">
          <a:extLst>
            <a:ext uri="{FF2B5EF4-FFF2-40B4-BE49-F238E27FC236}">
              <a16:creationId xmlns:a16="http://schemas.microsoft.com/office/drawing/2014/main" id="{FC2CF352-BDCB-48DB-9B83-EE3CCEF2C2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1657349</xdr:colOff>
      <xdr:row>50</xdr:row>
      <xdr:rowOff>171451</xdr:rowOff>
    </xdr:from>
    <xdr:to>
      <xdr:col>5</xdr:col>
      <xdr:colOff>485775</xdr:colOff>
      <xdr:row>75</xdr:row>
      <xdr:rowOff>95251</xdr:rowOff>
    </xdr:to>
    <xdr:graphicFrame macro="">
      <xdr:nvGraphicFramePr>
        <xdr:cNvPr id="2" name="Chart 1">
          <a:extLst>
            <a:ext uri="{FF2B5EF4-FFF2-40B4-BE49-F238E27FC236}">
              <a16:creationId xmlns:a16="http://schemas.microsoft.com/office/drawing/2014/main" id="{12DFDD2A-0B26-41CB-8014-1DF340A43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5</xdr:col>
      <xdr:colOff>438150</xdr:colOff>
      <xdr:row>3</xdr:row>
      <xdr:rowOff>152401</xdr:rowOff>
    </xdr:from>
    <xdr:to>
      <xdr:col>13</xdr:col>
      <xdr:colOff>114300</xdr:colOff>
      <xdr:row>23</xdr:row>
      <xdr:rowOff>1</xdr:rowOff>
    </xdr:to>
    <xdr:graphicFrame macro="">
      <xdr:nvGraphicFramePr>
        <xdr:cNvPr id="2" name="Chart 1">
          <a:extLst>
            <a:ext uri="{FF2B5EF4-FFF2-40B4-BE49-F238E27FC236}">
              <a16:creationId xmlns:a16="http://schemas.microsoft.com/office/drawing/2014/main" id="{A76FF009-2785-48B8-82CF-D49388C364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1209675</xdr:colOff>
      <xdr:row>46</xdr:row>
      <xdr:rowOff>66675</xdr:rowOff>
    </xdr:from>
    <xdr:to>
      <xdr:col>0</xdr:col>
      <xdr:colOff>5181600</xdr:colOff>
      <xdr:row>58</xdr:row>
      <xdr:rowOff>179705</xdr:rowOff>
    </xdr:to>
    <xdr:graphicFrame macro="">
      <xdr:nvGraphicFramePr>
        <xdr:cNvPr id="3" name="Chart 2">
          <a:extLst>
            <a:ext uri="{FF2B5EF4-FFF2-40B4-BE49-F238E27FC236}">
              <a16:creationId xmlns:a16="http://schemas.microsoft.com/office/drawing/2014/main" id="{5D27681B-BAD1-4CEE-B2E1-F6E06B65AC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2</xdr:col>
      <xdr:colOff>385761</xdr:colOff>
      <xdr:row>9</xdr:row>
      <xdr:rowOff>47624</xdr:rowOff>
    </xdr:from>
    <xdr:to>
      <xdr:col>13</xdr:col>
      <xdr:colOff>133350</xdr:colOff>
      <xdr:row>39</xdr:row>
      <xdr:rowOff>95249</xdr:rowOff>
    </xdr:to>
    <xdr:graphicFrame macro="">
      <xdr:nvGraphicFramePr>
        <xdr:cNvPr id="3" name="Chart 2">
          <a:extLst>
            <a:ext uri="{FF2B5EF4-FFF2-40B4-BE49-F238E27FC236}">
              <a16:creationId xmlns:a16="http://schemas.microsoft.com/office/drawing/2014/main" id="{A45DF9DD-CF09-4B1A-88CB-70349CE901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38100</xdr:colOff>
      <xdr:row>6</xdr:row>
      <xdr:rowOff>52386</xdr:rowOff>
    </xdr:from>
    <xdr:to>
      <xdr:col>17</xdr:col>
      <xdr:colOff>590550</xdr:colOff>
      <xdr:row>27</xdr:row>
      <xdr:rowOff>190499</xdr:rowOff>
    </xdr:to>
    <xdr:graphicFrame macro="">
      <xdr:nvGraphicFramePr>
        <xdr:cNvPr id="2" name="Chart 1">
          <a:extLst>
            <a:ext uri="{FF2B5EF4-FFF2-40B4-BE49-F238E27FC236}">
              <a16:creationId xmlns:a16="http://schemas.microsoft.com/office/drawing/2014/main" id="{BE3BFAD9-8C7A-4E15-9FB3-2F9AB73B30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8</xdr:col>
      <xdr:colOff>462642</xdr:colOff>
      <xdr:row>5</xdr:row>
      <xdr:rowOff>68035</xdr:rowOff>
    </xdr:from>
    <xdr:to>
      <xdr:col>13</xdr:col>
      <xdr:colOff>286566</xdr:colOff>
      <xdr:row>17</xdr:row>
      <xdr:rowOff>64225</xdr:rowOff>
    </xdr:to>
    <xdr:graphicFrame macro="">
      <xdr:nvGraphicFramePr>
        <xdr:cNvPr id="4" name="Chart 3">
          <a:extLst>
            <a:ext uri="{FF2B5EF4-FFF2-40B4-BE49-F238E27FC236}">
              <a16:creationId xmlns:a16="http://schemas.microsoft.com/office/drawing/2014/main" id="{4CCE5934-BFFA-43C2-84B1-4C9FDCF6DF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609600</xdr:colOff>
      <xdr:row>5</xdr:row>
      <xdr:rowOff>57150</xdr:rowOff>
    </xdr:from>
    <xdr:to>
      <xdr:col>8</xdr:col>
      <xdr:colOff>381000</xdr:colOff>
      <xdr:row>23</xdr:row>
      <xdr:rowOff>61913</xdr:rowOff>
    </xdr:to>
    <xdr:graphicFrame macro="">
      <xdr:nvGraphicFramePr>
        <xdr:cNvPr id="6" name="Chart 5">
          <a:extLst>
            <a:ext uri="{FF2B5EF4-FFF2-40B4-BE49-F238E27FC236}">
              <a16:creationId xmlns:a16="http://schemas.microsoft.com/office/drawing/2014/main" id="{C665B08D-AB94-410A-949D-72E533C4DA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5</xdr:col>
      <xdr:colOff>0</xdr:colOff>
      <xdr:row>8</xdr:row>
      <xdr:rowOff>0</xdr:rowOff>
    </xdr:from>
    <xdr:to>
      <xdr:col>19</xdr:col>
      <xdr:colOff>238125</xdr:colOff>
      <xdr:row>40</xdr:row>
      <xdr:rowOff>161925</xdr:rowOff>
    </xdr:to>
    <xdr:graphicFrame macro="">
      <xdr:nvGraphicFramePr>
        <xdr:cNvPr id="2" name="Chart 1">
          <a:extLst>
            <a:ext uri="{FF2B5EF4-FFF2-40B4-BE49-F238E27FC236}">
              <a16:creationId xmlns:a16="http://schemas.microsoft.com/office/drawing/2014/main" id="{BE23BC6E-7D66-41B3-A0E2-BFB34C183F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6</xdr:col>
      <xdr:colOff>428625</xdr:colOff>
      <xdr:row>25</xdr:row>
      <xdr:rowOff>157161</xdr:rowOff>
    </xdr:from>
    <xdr:to>
      <xdr:col>21</xdr:col>
      <xdr:colOff>209550</xdr:colOff>
      <xdr:row>53</xdr:row>
      <xdr:rowOff>28575</xdr:rowOff>
    </xdr:to>
    <xdr:graphicFrame macro="">
      <xdr:nvGraphicFramePr>
        <xdr:cNvPr id="2" name="Chart 1">
          <a:extLst>
            <a:ext uri="{FF2B5EF4-FFF2-40B4-BE49-F238E27FC236}">
              <a16:creationId xmlns:a16="http://schemas.microsoft.com/office/drawing/2014/main" id="{92F20468-C09E-4EB0-9AF0-CC162BBB3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10</xdr:col>
      <xdr:colOff>504825</xdr:colOff>
      <xdr:row>5</xdr:row>
      <xdr:rowOff>152400</xdr:rowOff>
    </xdr:from>
    <xdr:to>
      <xdr:col>22</xdr:col>
      <xdr:colOff>352425</xdr:colOff>
      <xdr:row>28</xdr:row>
      <xdr:rowOff>19050</xdr:rowOff>
    </xdr:to>
    <xdr:graphicFrame macro="">
      <xdr:nvGraphicFramePr>
        <xdr:cNvPr id="2" name="Chart 1">
          <a:extLst>
            <a:ext uri="{FF2B5EF4-FFF2-40B4-BE49-F238E27FC236}">
              <a16:creationId xmlns:a16="http://schemas.microsoft.com/office/drawing/2014/main" id="{9AA4613C-D9C9-4668-BE4C-E54B02DB68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1</xdr:col>
      <xdr:colOff>276224</xdr:colOff>
      <xdr:row>30</xdr:row>
      <xdr:rowOff>180975</xdr:rowOff>
    </xdr:from>
    <xdr:to>
      <xdr:col>8</xdr:col>
      <xdr:colOff>295275</xdr:colOff>
      <xdr:row>45</xdr:row>
      <xdr:rowOff>152401</xdr:rowOff>
    </xdr:to>
    <xdr:graphicFrame macro="">
      <xdr:nvGraphicFramePr>
        <xdr:cNvPr id="2" name="Chart 1">
          <a:extLst>
            <a:ext uri="{FF2B5EF4-FFF2-40B4-BE49-F238E27FC236}">
              <a16:creationId xmlns:a16="http://schemas.microsoft.com/office/drawing/2014/main" id="{FA25E5AB-12C0-40B3-A79F-82C4780016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1371602</xdr:colOff>
      <xdr:row>31</xdr:row>
      <xdr:rowOff>120651</xdr:rowOff>
    </xdr:from>
    <xdr:to>
      <xdr:col>4</xdr:col>
      <xdr:colOff>381001</xdr:colOff>
      <xdr:row>50</xdr:row>
      <xdr:rowOff>123265</xdr:rowOff>
    </xdr:to>
    <xdr:graphicFrame macro="">
      <xdr:nvGraphicFramePr>
        <xdr:cNvPr id="2" name="Chart 1">
          <a:extLst>
            <a:ext uri="{FF2B5EF4-FFF2-40B4-BE49-F238E27FC236}">
              <a16:creationId xmlns:a16="http://schemas.microsoft.com/office/drawing/2014/main" id="{38FD60EE-AB9A-41A0-8425-8EF79C091D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7</xdr:col>
      <xdr:colOff>190500</xdr:colOff>
      <xdr:row>4</xdr:row>
      <xdr:rowOff>95250</xdr:rowOff>
    </xdr:from>
    <xdr:to>
      <xdr:col>16</xdr:col>
      <xdr:colOff>228599</xdr:colOff>
      <xdr:row>22</xdr:row>
      <xdr:rowOff>38100</xdr:rowOff>
    </xdr:to>
    <xdr:graphicFrame macro="">
      <xdr:nvGraphicFramePr>
        <xdr:cNvPr id="2" name="Chart 1">
          <a:extLst>
            <a:ext uri="{FF2B5EF4-FFF2-40B4-BE49-F238E27FC236}">
              <a16:creationId xmlns:a16="http://schemas.microsoft.com/office/drawing/2014/main" id="{38BD71D4-FC27-403F-925D-3DEECCFA4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4</xdr:col>
      <xdr:colOff>285750</xdr:colOff>
      <xdr:row>4</xdr:row>
      <xdr:rowOff>47625</xdr:rowOff>
    </xdr:from>
    <xdr:to>
      <xdr:col>12</xdr:col>
      <xdr:colOff>514350</xdr:colOff>
      <xdr:row>25</xdr:row>
      <xdr:rowOff>47625</xdr:rowOff>
    </xdr:to>
    <xdr:graphicFrame macro="">
      <xdr:nvGraphicFramePr>
        <xdr:cNvPr id="2" name="Chart 1">
          <a:extLst>
            <a:ext uri="{FF2B5EF4-FFF2-40B4-BE49-F238E27FC236}">
              <a16:creationId xmlns:a16="http://schemas.microsoft.com/office/drawing/2014/main" id="{808C1BF7-996B-4901-AFF8-7CF3A85380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oneCellAnchor>
    <xdr:from>
      <xdr:col>1</xdr:col>
      <xdr:colOff>0</xdr:colOff>
      <xdr:row>4</xdr:row>
      <xdr:rowOff>0</xdr:rowOff>
    </xdr:from>
    <xdr:ext cx="11430000" cy="11430000"/>
    <xdr:pic>
      <xdr:nvPicPr>
        <xdr:cNvPr id="2" name="76a99c5d-3b90-46fc-b7a6-c2813a0a0ed8">
          <a:extLst>
            <a:ext uri="{FF2B5EF4-FFF2-40B4-BE49-F238E27FC236}">
              <a16:creationId xmlns:a16="http://schemas.microsoft.com/office/drawing/2014/main" id="{AE849B6F-4257-4AAC-BE40-0DE98A9A444B}"/>
            </a:ext>
          </a:extLst>
        </xdr:cNvPr>
        <xdr:cNvPicPr>
          <a:picLocks noChangeAspect="1"/>
        </xdr:cNvPicPr>
      </xdr:nvPicPr>
      <xdr:blipFill>
        <a:blip xmlns:r="http://schemas.openxmlformats.org/officeDocument/2006/relationships" r:embed="rId1"/>
        <a:stretch>
          <a:fillRect/>
        </a:stretch>
      </xdr:blipFill>
      <xdr:spPr>
        <a:xfrm>
          <a:off x="200025" y="800100"/>
          <a:ext cx="11430000" cy="114300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twoCellAnchor>
    <xdr:from>
      <xdr:col>6</xdr:col>
      <xdr:colOff>65722</xdr:colOff>
      <xdr:row>2</xdr:row>
      <xdr:rowOff>151447</xdr:rowOff>
    </xdr:from>
    <xdr:to>
      <xdr:col>11</xdr:col>
      <xdr:colOff>144780</xdr:colOff>
      <xdr:row>17</xdr:row>
      <xdr:rowOff>172402</xdr:rowOff>
    </xdr:to>
    <xdr:graphicFrame macro="">
      <xdr:nvGraphicFramePr>
        <xdr:cNvPr id="2" name="Chart 1">
          <a:extLst>
            <a:ext uri="{FF2B5EF4-FFF2-40B4-BE49-F238E27FC236}">
              <a16:creationId xmlns:a16="http://schemas.microsoft.com/office/drawing/2014/main" id="{C330AA86-45AE-4AB5-97A1-30D446BEF0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7</xdr:col>
      <xdr:colOff>510540</xdr:colOff>
      <xdr:row>9</xdr:row>
      <xdr:rowOff>167646</xdr:rowOff>
    </xdr:from>
    <xdr:to>
      <xdr:col>13</xdr:col>
      <xdr:colOff>447675</xdr:colOff>
      <xdr:row>31</xdr:row>
      <xdr:rowOff>28575</xdr:rowOff>
    </xdr:to>
    <xdr:graphicFrame macro="">
      <xdr:nvGraphicFramePr>
        <xdr:cNvPr id="2" name="Chart 1">
          <a:extLst>
            <a:ext uri="{FF2B5EF4-FFF2-40B4-BE49-F238E27FC236}">
              <a16:creationId xmlns:a16="http://schemas.microsoft.com/office/drawing/2014/main" id="{56C3B65D-293E-4E10-85CE-C65091B650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8</xdr:col>
      <xdr:colOff>323850</xdr:colOff>
      <xdr:row>4</xdr:row>
      <xdr:rowOff>4762</xdr:rowOff>
    </xdr:from>
    <xdr:to>
      <xdr:col>16</xdr:col>
      <xdr:colOff>19050</xdr:colOff>
      <xdr:row>22</xdr:row>
      <xdr:rowOff>4762</xdr:rowOff>
    </xdr:to>
    <xdr:graphicFrame macro="">
      <xdr:nvGraphicFramePr>
        <xdr:cNvPr id="2" name="Chart 1">
          <a:extLst>
            <a:ext uri="{FF2B5EF4-FFF2-40B4-BE49-F238E27FC236}">
              <a16:creationId xmlns:a16="http://schemas.microsoft.com/office/drawing/2014/main" id="{1649174A-A4AF-42F6-B171-B23EBE56B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9</xdr:col>
      <xdr:colOff>123826</xdr:colOff>
      <xdr:row>2</xdr:row>
      <xdr:rowOff>90487</xdr:rowOff>
    </xdr:from>
    <xdr:to>
      <xdr:col>13</xdr:col>
      <xdr:colOff>504825</xdr:colOff>
      <xdr:row>20</xdr:row>
      <xdr:rowOff>90487</xdr:rowOff>
    </xdr:to>
    <xdr:graphicFrame macro="">
      <xdr:nvGraphicFramePr>
        <xdr:cNvPr id="2" name="Chart 1">
          <a:extLst>
            <a:ext uri="{FF2B5EF4-FFF2-40B4-BE49-F238E27FC236}">
              <a16:creationId xmlns:a16="http://schemas.microsoft.com/office/drawing/2014/main" id="{E76B5664-33A5-4FDD-9085-9FABD5A066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9</xdr:col>
      <xdr:colOff>476250</xdr:colOff>
      <xdr:row>3</xdr:row>
      <xdr:rowOff>119062</xdr:rowOff>
    </xdr:from>
    <xdr:to>
      <xdr:col>14</xdr:col>
      <xdr:colOff>304800</xdr:colOff>
      <xdr:row>21</xdr:row>
      <xdr:rowOff>119062</xdr:rowOff>
    </xdr:to>
    <xdr:graphicFrame macro="">
      <xdr:nvGraphicFramePr>
        <xdr:cNvPr id="2" name="Chart 1">
          <a:extLst>
            <a:ext uri="{FF2B5EF4-FFF2-40B4-BE49-F238E27FC236}">
              <a16:creationId xmlns:a16="http://schemas.microsoft.com/office/drawing/2014/main" id="{3990BB63-87B6-4BC9-9576-5B7646335D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12</xdr:col>
      <xdr:colOff>504825</xdr:colOff>
      <xdr:row>8</xdr:row>
      <xdr:rowOff>61912</xdr:rowOff>
    </xdr:from>
    <xdr:to>
      <xdr:col>20</xdr:col>
      <xdr:colOff>200025</xdr:colOff>
      <xdr:row>26</xdr:row>
      <xdr:rowOff>61912</xdr:rowOff>
    </xdr:to>
    <xdr:graphicFrame macro="">
      <xdr:nvGraphicFramePr>
        <xdr:cNvPr id="2" name="Chart 1">
          <a:extLst>
            <a:ext uri="{FF2B5EF4-FFF2-40B4-BE49-F238E27FC236}">
              <a16:creationId xmlns:a16="http://schemas.microsoft.com/office/drawing/2014/main" id="{8110EA7E-EC2A-460C-84C3-546AAD4910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10</xdr:col>
      <xdr:colOff>414337</xdr:colOff>
      <xdr:row>7</xdr:row>
      <xdr:rowOff>119062</xdr:rowOff>
    </xdr:from>
    <xdr:to>
      <xdr:col>15</xdr:col>
      <xdr:colOff>171450</xdr:colOff>
      <xdr:row>25</xdr:row>
      <xdr:rowOff>119062</xdr:rowOff>
    </xdr:to>
    <xdr:graphicFrame macro="">
      <xdr:nvGraphicFramePr>
        <xdr:cNvPr id="2" name="Chart 1">
          <a:extLst>
            <a:ext uri="{FF2B5EF4-FFF2-40B4-BE49-F238E27FC236}">
              <a16:creationId xmlns:a16="http://schemas.microsoft.com/office/drawing/2014/main" id="{C6BA94FE-93DB-4760-8968-45E494275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6</xdr:col>
      <xdr:colOff>361950</xdr:colOff>
      <xdr:row>5</xdr:row>
      <xdr:rowOff>52387</xdr:rowOff>
    </xdr:from>
    <xdr:to>
      <xdr:col>12</xdr:col>
      <xdr:colOff>352425</xdr:colOff>
      <xdr:row>23</xdr:row>
      <xdr:rowOff>52387</xdr:rowOff>
    </xdr:to>
    <xdr:graphicFrame macro="">
      <xdr:nvGraphicFramePr>
        <xdr:cNvPr id="2" name="Chart 1">
          <a:extLst>
            <a:ext uri="{FF2B5EF4-FFF2-40B4-BE49-F238E27FC236}">
              <a16:creationId xmlns:a16="http://schemas.microsoft.com/office/drawing/2014/main" id="{A5B0DD60-1BC6-44A6-92CF-2995869FC2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10</xdr:col>
      <xdr:colOff>409575</xdr:colOff>
      <xdr:row>2</xdr:row>
      <xdr:rowOff>138112</xdr:rowOff>
    </xdr:from>
    <xdr:to>
      <xdr:col>18</xdr:col>
      <xdr:colOff>104775</xdr:colOff>
      <xdr:row>20</xdr:row>
      <xdr:rowOff>138112</xdr:rowOff>
    </xdr:to>
    <xdr:graphicFrame macro="">
      <xdr:nvGraphicFramePr>
        <xdr:cNvPr id="2" name="Chart 1">
          <a:extLst>
            <a:ext uri="{FF2B5EF4-FFF2-40B4-BE49-F238E27FC236}">
              <a16:creationId xmlns:a16="http://schemas.microsoft.com/office/drawing/2014/main" id="{EABA5327-D76E-4D43-A7DE-25BC43DDB2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2</xdr:col>
      <xdr:colOff>207894</xdr:colOff>
      <xdr:row>31</xdr:row>
      <xdr:rowOff>43069</xdr:rowOff>
    </xdr:from>
    <xdr:to>
      <xdr:col>9</xdr:col>
      <xdr:colOff>516007</xdr:colOff>
      <xdr:row>49</xdr:row>
      <xdr:rowOff>43069</xdr:rowOff>
    </xdr:to>
    <xdr:graphicFrame macro="">
      <xdr:nvGraphicFramePr>
        <xdr:cNvPr id="2" name="Chart 1">
          <a:extLst>
            <a:ext uri="{FF2B5EF4-FFF2-40B4-BE49-F238E27FC236}">
              <a16:creationId xmlns:a16="http://schemas.microsoft.com/office/drawing/2014/main" id="{9DD868ED-5560-4683-A410-E61624CBF3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6</xdr:col>
      <xdr:colOff>315518</xdr:colOff>
      <xdr:row>3</xdr:row>
      <xdr:rowOff>161925</xdr:rowOff>
    </xdr:from>
    <xdr:to>
      <xdr:col>11</xdr:col>
      <xdr:colOff>123411</xdr:colOff>
      <xdr:row>15</xdr:row>
      <xdr:rowOff>166067</xdr:rowOff>
    </xdr:to>
    <xdr:graphicFrame macro="">
      <xdr:nvGraphicFramePr>
        <xdr:cNvPr id="2" name="Chart 1">
          <a:extLst>
            <a:ext uri="{FF2B5EF4-FFF2-40B4-BE49-F238E27FC236}">
              <a16:creationId xmlns:a16="http://schemas.microsoft.com/office/drawing/2014/main" id="{C2E8701D-6270-453E-BF7B-233F0464F3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c:userShapes xmlns:c="http://schemas.openxmlformats.org/drawingml/2006/chart">
  <cdr:relSizeAnchor xmlns:cdr="http://schemas.openxmlformats.org/drawingml/2006/chartDrawing">
    <cdr:from>
      <cdr:x>0.83939</cdr:x>
      <cdr:y>0.11036</cdr:y>
    </cdr:from>
    <cdr:to>
      <cdr:x>0.98856</cdr:x>
      <cdr:y>0.18675</cdr:y>
    </cdr:to>
    <cdr:sp macro="" textlink="">
      <cdr:nvSpPr>
        <cdr:cNvPr id="2" name="TextBox 1">
          <a:extLst xmlns:a="http://schemas.openxmlformats.org/drawingml/2006/main">
            <a:ext uri="{FF2B5EF4-FFF2-40B4-BE49-F238E27FC236}">
              <a16:creationId xmlns:a16="http://schemas.microsoft.com/office/drawing/2014/main" id="{D57579F3-BFDD-0775-251E-7116E0E1A03D}"/>
            </a:ext>
          </a:extLst>
        </cdr:cNvPr>
        <cdr:cNvSpPr txBox="1"/>
      </cdr:nvSpPr>
      <cdr:spPr>
        <a:xfrm xmlns:a="http://schemas.openxmlformats.org/drawingml/2006/main">
          <a:off x="2386098" y="203516"/>
          <a:ext cx="424029" cy="14087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800" kern="1200"/>
            <a:t>A+/A1</a:t>
          </a:r>
          <a:endParaRPr lang="sk-SK" sz="800" kern="1200"/>
        </a:p>
      </cdr:txBody>
    </cdr:sp>
  </cdr:relSizeAnchor>
  <cdr:relSizeAnchor xmlns:cdr="http://schemas.openxmlformats.org/drawingml/2006/chartDrawing">
    <cdr:from>
      <cdr:x>0.83939</cdr:x>
      <cdr:y>0.28699</cdr:y>
    </cdr:from>
    <cdr:to>
      <cdr:x>0.98202</cdr:x>
      <cdr:y>0.36338</cdr:y>
    </cdr:to>
    <cdr:sp macro="" textlink="">
      <cdr:nvSpPr>
        <cdr:cNvPr id="3" name="TextBox 1">
          <a:extLst xmlns:a="http://schemas.openxmlformats.org/drawingml/2006/main">
            <a:ext uri="{FF2B5EF4-FFF2-40B4-BE49-F238E27FC236}">
              <a16:creationId xmlns:a16="http://schemas.microsoft.com/office/drawing/2014/main" id="{CEF3070D-9843-E4A5-5A2F-5C2A08C9A682}"/>
            </a:ext>
          </a:extLst>
        </cdr:cNvPr>
        <cdr:cNvSpPr txBox="1"/>
      </cdr:nvSpPr>
      <cdr:spPr>
        <a:xfrm xmlns:a="http://schemas.openxmlformats.org/drawingml/2006/main">
          <a:off x="2386098" y="529232"/>
          <a:ext cx="405443" cy="14087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800" kern="1200"/>
            <a:t>A/A2</a:t>
          </a:r>
          <a:endParaRPr lang="sk-SK" sz="800" kern="1200"/>
        </a:p>
      </cdr:txBody>
    </cdr:sp>
  </cdr:relSizeAnchor>
  <cdr:relSizeAnchor xmlns:cdr="http://schemas.openxmlformats.org/drawingml/2006/chartDrawing">
    <cdr:from>
      <cdr:x>0.84266</cdr:x>
      <cdr:y>0.47584</cdr:y>
    </cdr:from>
    <cdr:to>
      <cdr:x>1</cdr:x>
      <cdr:y>0.55223</cdr:y>
    </cdr:to>
    <cdr:sp macro="" textlink="">
      <cdr:nvSpPr>
        <cdr:cNvPr id="4" name="TextBox 1">
          <a:extLst xmlns:a="http://schemas.openxmlformats.org/drawingml/2006/main">
            <a:ext uri="{FF2B5EF4-FFF2-40B4-BE49-F238E27FC236}">
              <a16:creationId xmlns:a16="http://schemas.microsoft.com/office/drawing/2014/main" id="{FBA20C62-0608-7C93-2AB2-1EECA693F53B}"/>
            </a:ext>
          </a:extLst>
        </cdr:cNvPr>
        <cdr:cNvSpPr txBox="1"/>
      </cdr:nvSpPr>
      <cdr:spPr>
        <a:xfrm xmlns:a="http://schemas.openxmlformats.org/drawingml/2006/main">
          <a:off x="2395390" y="877496"/>
          <a:ext cx="447261" cy="14087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800" kern="1200"/>
            <a:t>A-/A3</a:t>
          </a:r>
          <a:endParaRPr lang="sk-SK" sz="800" kern="1200"/>
        </a:p>
      </cdr:txBody>
    </cdr:sp>
  </cdr:relSizeAnchor>
</c:userShapes>
</file>

<file path=xl/drawings/drawing48.xml><?xml version="1.0" encoding="utf-8"?>
<xdr:wsDr xmlns:xdr="http://schemas.openxmlformats.org/drawingml/2006/spreadsheetDrawing" xmlns:a="http://schemas.openxmlformats.org/drawingml/2006/main">
  <xdr:twoCellAnchor>
    <xdr:from>
      <xdr:col>1</xdr:col>
      <xdr:colOff>1269683</xdr:colOff>
      <xdr:row>12</xdr:row>
      <xdr:rowOff>163830</xdr:rowOff>
    </xdr:from>
    <xdr:to>
      <xdr:col>4</xdr:col>
      <xdr:colOff>428626</xdr:colOff>
      <xdr:row>28</xdr:row>
      <xdr:rowOff>19050</xdr:rowOff>
    </xdr:to>
    <xdr:graphicFrame macro="">
      <xdr:nvGraphicFramePr>
        <xdr:cNvPr id="2" name="Chart 1">
          <a:extLst>
            <a:ext uri="{FF2B5EF4-FFF2-40B4-BE49-F238E27FC236}">
              <a16:creationId xmlns:a16="http://schemas.microsoft.com/office/drawing/2014/main" id="{AD2F8403-F5CF-4C7A-BE29-FDF773B7D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442912</xdr:colOff>
      <xdr:row>3</xdr:row>
      <xdr:rowOff>4762</xdr:rowOff>
    </xdr:from>
    <xdr:to>
      <xdr:col>12</xdr:col>
      <xdr:colOff>516112</xdr:colOff>
      <xdr:row>20</xdr:row>
      <xdr:rowOff>6262</xdr:rowOff>
    </xdr:to>
    <xdr:graphicFrame macro="">
      <xdr:nvGraphicFramePr>
        <xdr:cNvPr id="2" name="Chart 1">
          <a:extLst>
            <a:ext uri="{FF2B5EF4-FFF2-40B4-BE49-F238E27FC236}">
              <a16:creationId xmlns:a16="http://schemas.microsoft.com/office/drawing/2014/main" id="{7166360C-1F15-4830-8913-E07C8B5044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2</xdr:col>
      <xdr:colOff>187642</xdr:colOff>
      <xdr:row>16</xdr:row>
      <xdr:rowOff>125730</xdr:rowOff>
    </xdr:from>
    <xdr:to>
      <xdr:col>7</xdr:col>
      <xdr:colOff>104775</xdr:colOff>
      <xdr:row>33</xdr:row>
      <xdr:rowOff>112395</xdr:rowOff>
    </xdr:to>
    <xdr:graphicFrame macro="">
      <xdr:nvGraphicFramePr>
        <xdr:cNvPr id="3" name="Chart 2">
          <a:extLst>
            <a:ext uri="{FF2B5EF4-FFF2-40B4-BE49-F238E27FC236}">
              <a16:creationId xmlns:a16="http://schemas.microsoft.com/office/drawing/2014/main" id="{79AA269C-76E3-4CBF-B8B5-E77106195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c:userShapes xmlns:c="http://schemas.openxmlformats.org/drawingml/2006/chart">
  <cdr:relSizeAnchor xmlns:cdr="http://schemas.openxmlformats.org/drawingml/2006/chartDrawing">
    <cdr:from>
      <cdr:x>0.80005</cdr:x>
      <cdr:y>0.36699</cdr:y>
    </cdr:from>
    <cdr:to>
      <cdr:x>0.87146</cdr:x>
      <cdr:y>0.8266</cdr:y>
    </cdr:to>
    <cdr:sp macro="" textlink="">
      <cdr:nvSpPr>
        <cdr:cNvPr id="2" name="Rectangle 1">
          <a:extLst xmlns:a="http://schemas.openxmlformats.org/drawingml/2006/main">
            <a:ext uri="{FF2B5EF4-FFF2-40B4-BE49-F238E27FC236}">
              <a16:creationId xmlns:a16="http://schemas.microsoft.com/office/drawing/2014/main" id="{60FDE8BC-D5FE-5659-C26B-B3B3AB35484F}"/>
            </a:ext>
          </a:extLst>
        </cdr:cNvPr>
        <cdr:cNvSpPr/>
      </cdr:nvSpPr>
      <cdr:spPr>
        <a:xfrm xmlns:a="http://schemas.openxmlformats.org/drawingml/2006/main">
          <a:off x="2774633" y="1003935"/>
          <a:ext cx="247650" cy="1257300"/>
        </a:xfrm>
        <a:prstGeom xmlns:a="http://schemas.openxmlformats.org/drawingml/2006/main" prst="rect">
          <a:avLst/>
        </a:prstGeom>
        <a:noFill xmlns:a="http://schemas.openxmlformats.org/drawingml/2006/main"/>
        <a:ln xmlns:a="http://schemas.openxmlformats.org/drawingml/2006/main">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sk-SK" kern="1200"/>
        </a:p>
      </cdr:txBody>
    </cdr:sp>
  </cdr:relSizeAnchor>
</c:userShapes>
</file>

<file path=xl/drawings/drawing52.xml><?xml version="1.0" encoding="utf-8"?>
<xdr:wsDr xmlns:xdr="http://schemas.openxmlformats.org/drawingml/2006/spreadsheetDrawing" xmlns:a="http://schemas.openxmlformats.org/drawingml/2006/main">
  <xdr:twoCellAnchor>
    <xdr:from>
      <xdr:col>0</xdr:col>
      <xdr:colOff>530542</xdr:colOff>
      <xdr:row>10</xdr:row>
      <xdr:rowOff>53340</xdr:rowOff>
    </xdr:from>
    <xdr:to>
      <xdr:col>3</xdr:col>
      <xdr:colOff>1552575</xdr:colOff>
      <xdr:row>25</xdr:row>
      <xdr:rowOff>72390</xdr:rowOff>
    </xdr:to>
    <xdr:graphicFrame macro="">
      <xdr:nvGraphicFramePr>
        <xdr:cNvPr id="2" name="Chart 1">
          <a:extLst>
            <a:ext uri="{FF2B5EF4-FFF2-40B4-BE49-F238E27FC236}">
              <a16:creationId xmlns:a16="http://schemas.microsoft.com/office/drawing/2014/main" id="{B66E8DDF-1A56-4467-A1BE-48EB01BDEC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0</xdr:col>
      <xdr:colOff>30480</xdr:colOff>
      <xdr:row>30</xdr:row>
      <xdr:rowOff>0</xdr:rowOff>
    </xdr:from>
    <xdr:to>
      <xdr:col>5</xdr:col>
      <xdr:colOff>487680</xdr:colOff>
      <xdr:row>53</xdr:row>
      <xdr:rowOff>210820</xdr:rowOff>
    </xdr:to>
    <xdr:graphicFrame macro="">
      <xdr:nvGraphicFramePr>
        <xdr:cNvPr id="2" name="Chart Climate GHG per capita">
          <a:extLst>
            <a:ext uri="{FF2B5EF4-FFF2-40B4-BE49-F238E27FC236}">
              <a16:creationId xmlns:a16="http://schemas.microsoft.com/office/drawing/2014/main" id="{55993785-F22F-472D-84F1-99A55316C8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c:userShapes xmlns:c="http://schemas.openxmlformats.org/drawingml/2006/chart">
  <cdr:relSizeAnchor xmlns:cdr="http://schemas.openxmlformats.org/drawingml/2006/chartDrawing">
    <cdr:from>
      <cdr:x>0.39217</cdr:x>
      <cdr:y>0.55775</cdr:y>
    </cdr:from>
    <cdr:to>
      <cdr:x>0.42538</cdr:x>
      <cdr:y>0.94809</cdr:y>
    </cdr:to>
    <cdr:sp macro="" textlink="">
      <cdr:nvSpPr>
        <cdr:cNvPr id="2" name="Slovakia outline" descr="Red outline highlighting the Slovakia bar and country label.">
          <a:extLst xmlns:a="http://schemas.openxmlformats.org/drawingml/2006/main">
            <a:ext uri="{FF2B5EF4-FFF2-40B4-BE49-F238E27FC236}">
              <a16:creationId xmlns:a16="http://schemas.microsoft.com/office/drawing/2014/main" id="{96F93EB1-949D-C862-3FEC-122BB1DBC827}"/>
            </a:ext>
          </a:extLst>
        </cdr:cNvPr>
        <cdr:cNvSpPr/>
      </cdr:nvSpPr>
      <cdr:spPr>
        <a:xfrm xmlns:a="http://schemas.openxmlformats.org/drawingml/2006/main">
          <a:off x="1972288" y="3050123"/>
          <a:ext cx="167019" cy="2134621"/>
        </a:xfrm>
        <a:prstGeom xmlns:a="http://schemas.openxmlformats.org/drawingml/2006/main" prst="rect">
          <a:avLst/>
        </a:prstGeom>
        <a:noFill xmlns:a="http://schemas.openxmlformats.org/drawingml/2006/main"/>
        <a:ln xmlns:a="http://schemas.openxmlformats.org/drawingml/2006/main" w="12700">
          <a:solidFill>
            <a:srgbClr val="A63559"/>
          </a:solidFill>
          <a:prstDash val="solid"/>
        </a:ln>
        <a:effectLst xmlns:a="http://schemas.openxmlformats.org/drawingml/2006/main"/>
        <a:extLst xmlns:a="http://schemas.openxmlformats.org/drawingml/2006/main">
          <a:ext uri="{909E8E84-426E-40DD-AFC4-6F175D3DCCD1}">
            <a14:hiddenFill xmlns:a14="http://schemas.microsoft.com/office/drawing/2010/main">
              <a:solidFill>
                <a:schemeClr val="accent1"/>
              </a:solidFill>
            </a14:hiddenFill>
          </a:ext>
        </a:extLst>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sk-SK" kern="1200"/>
        </a:p>
      </cdr:txBody>
    </cdr:sp>
  </cdr:relSizeAnchor>
</c:userShapes>
</file>

<file path=xl/drawings/drawing55.xml><?xml version="1.0" encoding="utf-8"?>
<xdr:wsDr xmlns:xdr="http://schemas.openxmlformats.org/drawingml/2006/spreadsheetDrawing" xmlns:a="http://schemas.openxmlformats.org/drawingml/2006/main">
  <xdr:twoCellAnchor>
    <xdr:from>
      <xdr:col>0</xdr:col>
      <xdr:colOff>0</xdr:colOff>
      <xdr:row>31</xdr:row>
      <xdr:rowOff>0</xdr:rowOff>
    </xdr:from>
    <xdr:to>
      <xdr:col>4</xdr:col>
      <xdr:colOff>586740</xdr:colOff>
      <xdr:row>52</xdr:row>
      <xdr:rowOff>7620</xdr:rowOff>
    </xdr:to>
    <xdr:graphicFrame macro="">
      <xdr:nvGraphicFramePr>
        <xdr:cNvPr id="2" name="Chart Climate GDP intensity">
          <a:extLst>
            <a:ext uri="{FF2B5EF4-FFF2-40B4-BE49-F238E27FC236}">
              <a16:creationId xmlns:a16="http://schemas.microsoft.com/office/drawing/2014/main" id="{8F017B7F-3BF4-4134-8732-AE2A105890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c:userShapes xmlns:c="http://schemas.openxmlformats.org/drawingml/2006/chart">
  <cdr:relSizeAnchor xmlns:cdr="http://schemas.openxmlformats.org/drawingml/2006/chartDrawing">
    <cdr:from>
      <cdr:x>0.72751</cdr:x>
      <cdr:y>0.30111</cdr:y>
    </cdr:from>
    <cdr:to>
      <cdr:x>0.75404</cdr:x>
      <cdr:y>0.97852</cdr:y>
    </cdr:to>
    <cdr:sp macro="" textlink="">
      <cdr:nvSpPr>
        <cdr:cNvPr id="2" name="Slovakia outline" descr="Red outline highlighting the Slovakia bar and country label.">
          <a:extLst xmlns:a="http://schemas.openxmlformats.org/drawingml/2006/main">
            <a:ext uri="{FF2B5EF4-FFF2-40B4-BE49-F238E27FC236}">
              <a16:creationId xmlns:a16="http://schemas.microsoft.com/office/drawing/2014/main" id="{DC806228-D8B9-6CAE-91C2-D9FC03FCF22E}"/>
            </a:ext>
          </a:extLst>
        </cdr:cNvPr>
        <cdr:cNvSpPr/>
      </cdr:nvSpPr>
      <cdr:spPr>
        <a:xfrm xmlns:a="http://schemas.openxmlformats.org/drawingml/2006/main">
          <a:off x="3087783" y="1447800"/>
          <a:ext cx="112617" cy="3257139"/>
        </a:xfrm>
        <a:prstGeom xmlns:a="http://schemas.openxmlformats.org/drawingml/2006/main" prst="rect">
          <a:avLst/>
        </a:prstGeom>
        <a:noFill xmlns:a="http://schemas.openxmlformats.org/drawingml/2006/main"/>
        <a:ln xmlns:a="http://schemas.openxmlformats.org/drawingml/2006/main" w="12700">
          <a:solidFill>
            <a:srgbClr val="A63559"/>
          </a:solidFill>
          <a:prstDash val="solid"/>
        </a:ln>
        <a:effectLst xmlns:a="http://schemas.openxmlformats.org/drawingml/2006/main"/>
        <a:extLst xmlns:a="http://schemas.openxmlformats.org/drawingml/2006/main">
          <a:ext uri="{909E8E84-426E-40DD-AFC4-6F175D3DCCD1}">
            <a14:hiddenFill xmlns:a14="http://schemas.microsoft.com/office/drawing/2010/main">
              <a:solidFill>
                <a:schemeClr val="accent1"/>
              </a:solidFill>
            </a14:hiddenFill>
          </a:ext>
        </a:extLst>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sk-SK" kern="1200"/>
        </a:p>
      </cdr:txBody>
    </cdr:sp>
  </cdr:relSizeAnchor>
</c:userShapes>
</file>

<file path=xl/drawings/drawing57.xml><?xml version="1.0" encoding="utf-8"?>
<xdr:wsDr xmlns:xdr="http://schemas.openxmlformats.org/drawingml/2006/spreadsheetDrawing" xmlns:a="http://schemas.openxmlformats.org/drawingml/2006/main">
  <xdr:twoCellAnchor>
    <xdr:from>
      <xdr:col>0</xdr:col>
      <xdr:colOff>0</xdr:colOff>
      <xdr:row>30</xdr:row>
      <xdr:rowOff>0</xdr:rowOff>
    </xdr:from>
    <xdr:to>
      <xdr:col>5</xdr:col>
      <xdr:colOff>533400</xdr:colOff>
      <xdr:row>53</xdr:row>
      <xdr:rowOff>203200</xdr:rowOff>
    </xdr:to>
    <xdr:graphicFrame macro="">
      <xdr:nvGraphicFramePr>
        <xdr:cNvPr id="2" name="Chart Climate Kaya EU">
          <a:extLst>
            <a:ext uri="{FF2B5EF4-FFF2-40B4-BE49-F238E27FC236}">
              <a16:creationId xmlns:a16="http://schemas.microsoft.com/office/drawing/2014/main" id="{CD5427DF-DDD5-4C1B-97E5-08C8F0200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0</xdr:col>
      <xdr:colOff>0</xdr:colOff>
      <xdr:row>32</xdr:row>
      <xdr:rowOff>0</xdr:rowOff>
    </xdr:from>
    <xdr:to>
      <xdr:col>7</xdr:col>
      <xdr:colOff>487680</xdr:colOff>
      <xdr:row>58</xdr:row>
      <xdr:rowOff>144780</xdr:rowOff>
    </xdr:to>
    <xdr:graphicFrame macro="">
      <xdr:nvGraphicFramePr>
        <xdr:cNvPr id="2" name="Chart Climate Kaya SK">
          <a:extLst>
            <a:ext uri="{FF2B5EF4-FFF2-40B4-BE49-F238E27FC236}">
              <a16:creationId xmlns:a16="http://schemas.microsoft.com/office/drawing/2014/main" id="{0F93F770-8AA5-48D9-B7A0-1B2CFD4452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31</xdr:row>
      <xdr:rowOff>0</xdr:rowOff>
    </xdr:from>
    <xdr:to>
      <xdr:col>5</xdr:col>
      <xdr:colOff>228600</xdr:colOff>
      <xdr:row>54</xdr:row>
      <xdr:rowOff>203200</xdr:rowOff>
    </xdr:to>
    <xdr:graphicFrame macro="">
      <xdr:nvGraphicFramePr>
        <xdr:cNvPr id="2" name="Chart Climate Renewable energy">
          <a:extLst>
            <a:ext uri="{FF2B5EF4-FFF2-40B4-BE49-F238E27FC236}">
              <a16:creationId xmlns:a16="http://schemas.microsoft.com/office/drawing/2014/main" id="{12C104ED-32AF-471B-B469-DCEB7D7A66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c:userShapes xmlns:c="http://schemas.openxmlformats.org/drawingml/2006/chart">
  <cdr:relSizeAnchor xmlns:cdr="http://schemas.openxmlformats.org/drawingml/2006/chartDrawing">
    <cdr:from>
      <cdr:x>0.08869</cdr:x>
      <cdr:y>0.7046</cdr:y>
    </cdr:from>
    <cdr:to>
      <cdr:x>0.11805</cdr:x>
      <cdr:y>0.93004</cdr:y>
    </cdr:to>
    <cdr:sp macro="" textlink="">
      <cdr:nvSpPr>
        <cdr:cNvPr id="2" name="Slovakia outline" descr="Red outline highlighting the Slovakia bar and country label.">
          <a:extLst xmlns:a="http://schemas.openxmlformats.org/drawingml/2006/main">
            <a:ext uri="{FF2B5EF4-FFF2-40B4-BE49-F238E27FC236}">
              <a16:creationId xmlns:a16="http://schemas.microsoft.com/office/drawing/2014/main" id="{083BA253-96A6-82A5-3B3E-64AF508A4F98}"/>
            </a:ext>
          </a:extLst>
        </cdr:cNvPr>
        <cdr:cNvSpPr/>
      </cdr:nvSpPr>
      <cdr:spPr>
        <a:xfrm xmlns:a="http://schemas.openxmlformats.org/drawingml/2006/main">
          <a:off x="810985" y="3847798"/>
          <a:ext cx="268452" cy="1231135"/>
        </a:xfrm>
        <a:prstGeom xmlns:a="http://schemas.openxmlformats.org/drawingml/2006/main" prst="rect">
          <a:avLst/>
        </a:prstGeom>
        <a:noFill xmlns:a="http://schemas.openxmlformats.org/drawingml/2006/main"/>
        <a:ln xmlns:a="http://schemas.openxmlformats.org/drawingml/2006/main" w="12700">
          <a:solidFill>
            <a:srgbClr val="A63559"/>
          </a:solidFill>
          <a:prstDash val="solid"/>
        </a:ln>
        <a:effectLst xmlns:a="http://schemas.openxmlformats.org/drawingml/2006/main"/>
        <a:extLst xmlns:a="http://schemas.openxmlformats.org/drawingml/2006/main">
          <a:ext uri="{909E8E84-426E-40DD-AFC4-6F175D3DCCD1}">
            <a14:hiddenFill xmlns:a14="http://schemas.microsoft.com/office/drawing/2010/main">
              <a:solidFill>
                <a:schemeClr val="accent1"/>
              </a:solidFill>
            </a14:hiddenFill>
          </a:ext>
        </a:extLst>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sk-SK" kern="1200"/>
        </a:p>
      </cdr:txBody>
    </cdr:sp>
  </cdr:relSizeAnchor>
</c:userShapes>
</file>

<file path=xl/drawings/drawing61.xml><?xml version="1.0" encoding="utf-8"?>
<xdr:wsDr xmlns:xdr="http://schemas.openxmlformats.org/drawingml/2006/spreadsheetDrawing" xmlns:a="http://schemas.openxmlformats.org/drawingml/2006/main">
  <xdr:twoCellAnchor>
    <xdr:from>
      <xdr:col>0</xdr:col>
      <xdr:colOff>0</xdr:colOff>
      <xdr:row>38</xdr:row>
      <xdr:rowOff>0</xdr:rowOff>
    </xdr:from>
    <xdr:to>
      <xdr:col>4</xdr:col>
      <xdr:colOff>297180</xdr:colOff>
      <xdr:row>57</xdr:row>
      <xdr:rowOff>137160</xdr:rowOff>
    </xdr:to>
    <xdr:graphicFrame macro="">
      <xdr:nvGraphicFramePr>
        <xdr:cNvPr id="2" name="Chart Climate Electrification">
          <a:extLst>
            <a:ext uri="{FF2B5EF4-FFF2-40B4-BE49-F238E27FC236}">
              <a16:creationId xmlns:a16="http://schemas.microsoft.com/office/drawing/2014/main" id="{13EF55E9-D4BB-4D4C-A73C-56CC5676E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oneCellAnchor>
    <xdr:from>
      <xdr:col>1</xdr:col>
      <xdr:colOff>0</xdr:colOff>
      <xdr:row>4</xdr:row>
      <xdr:rowOff>0</xdr:rowOff>
    </xdr:from>
    <xdr:ext cx="11430000" cy="11430000"/>
    <xdr:pic>
      <xdr:nvPicPr>
        <xdr:cNvPr id="2" name="a5128a9d-d26b-4a0a-a843-9d0724703f7e">
          <a:extLst>
            <a:ext uri="{FF2B5EF4-FFF2-40B4-BE49-F238E27FC236}">
              <a16:creationId xmlns:a16="http://schemas.microsoft.com/office/drawing/2014/main" id="{B93B1BD1-69EF-4084-BCF3-1B67E8190872}"/>
            </a:ext>
          </a:extLst>
        </xdr:cNvPr>
        <xdr:cNvPicPr>
          <a:picLocks noChangeAspect="1"/>
        </xdr:cNvPicPr>
      </xdr:nvPicPr>
      <xdr:blipFill>
        <a:blip xmlns:r="http://schemas.openxmlformats.org/officeDocument/2006/relationships" r:embed="rId1"/>
        <a:stretch>
          <a:fillRect/>
        </a:stretch>
      </xdr:blipFill>
      <xdr:spPr>
        <a:xfrm>
          <a:off x="200025" y="800100"/>
          <a:ext cx="11430000" cy="114300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6</xdr:col>
      <xdr:colOff>0</xdr:colOff>
      <xdr:row>7</xdr:row>
      <xdr:rowOff>66675</xdr:rowOff>
    </xdr:from>
    <xdr:ext cx="5688000" cy="3564000"/>
    <xdr:graphicFrame macro="">
      <xdr:nvGraphicFramePr>
        <xdr:cNvPr id="2" name="Chart 1">
          <a:extLst>
            <a:ext uri="{FF2B5EF4-FFF2-40B4-BE49-F238E27FC236}">
              <a16:creationId xmlns:a16="http://schemas.microsoft.com/office/drawing/2014/main" id="{19EEC9EA-5CF2-44A5-8251-893425FED6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4.xml><?xml version="1.0" encoding="utf-8"?>
<xdr:wsDr xmlns:xdr="http://schemas.openxmlformats.org/drawingml/2006/spreadsheetDrawing" xmlns:a="http://schemas.openxmlformats.org/drawingml/2006/main">
  <xdr:oneCellAnchor>
    <xdr:from>
      <xdr:col>7</xdr:col>
      <xdr:colOff>0</xdr:colOff>
      <xdr:row>5</xdr:row>
      <xdr:rowOff>0</xdr:rowOff>
    </xdr:from>
    <xdr:ext cx="5688000" cy="3564000"/>
    <xdr:graphicFrame macro="">
      <xdr:nvGraphicFramePr>
        <xdr:cNvPr id="2" name="Chart 1">
          <a:extLst>
            <a:ext uri="{FF2B5EF4-FFF2-40B4-BE49-F238E27FC236}">
              <a16:creationId xmlns:a16="http://schemas.microsoft.com/office/drawing/2014/main" id="{3213956D-5872-4FB8-B21D-F728E74D65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5.xml><?xml version="1.0" encoding="utf-8"?>
<xdr:wsDr xmlns:xdr="http://schemas.openxmlformats.org/drawingml/2006/spreadsheetDrawing" xmlns:a="http://schemas.openxmlformats.org/drawingml/2006/main">
  <xdr:oneCellAnchor>
    <xdr:from>
      <xdr:col>8</xdr:col>
      <xdr:colOff>0</xdr:colOff>
      <xdr:row>5</xdr:row>
      <xdr:rowOff>0</xdr:rowOff>
    </xdr:from>
    <xdr:ext cx="5688000" cy="3564000"/>
    <xdr:graphicFrame macro="">
      <xdr:nvGraphicFramePr>
        <xdr:cNvPr id="2" name="Chart 1">
          <a:extLst>
            <a:ext uri="{FF2B5EF4-FFF2-40B4-BE49-F238E27FC236}">
              <a16:creationId xmlns:a16="http://schemas.microsoft.com/office/drawing/2014/main" id="{A199E0CE-F3FC-419B-B2FD-E21A63A0AC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6.xml><?xml version="1.0" encoding="utf-8"?>
<xdr:wsDr xmlns:xdr="http://schemas.openxmlformats.org/drawingml/2006/spreadsheetDrawing" xmlns:a="http://schemas.openxmlformats.org/drawingml/2006/main">
  <xdr:oneCellAnchor>
    <xdr:from>
      <xdr:col>6</xdr:col>
      <xdr:colOff>0</xdr:colOff>
      <xdr:row>5</xdr:row>
      <xdr:rowOff>0</xdr:rowOff>
    </xdr:from>
    <xdr:ext cx="5688000" cy="3564000"/>
    <xdr:graphicFrame macro="">
      <xdr:nvGraphicFramePr>
        <xdr:cNvPr id="2" name="Chart 1">
          <a:extLst>
            <a:ext uri="{FF2B5EF4-FFF2-40B4-BE49-F238E27FC236}">
              <a16:creationId xmlns:a16="http://schemas.microsoft.com/office/drawing/2014/main" id="{AA102B68-6E9E-46C8-945A-7B0D569C91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7.xml><?xml version="1.0" encoding="utf-8"?>
<xdr:wsDr xmlns:xdr="http://schemas.openxmlformats.org/drawingml/2006/spreadsheetDrawing" xmlns:a="http://schemas.openxmlformats.org/drawingml/2006/main">
  <xdr:oneCellAnchor>
    <xdr:from>
      <xdr:col>6</xdr:col>
      <xdr:colOff>0</xdr:colOff>
      <xdr:row>5</xdr:row>
      <xdr:rowOff>0</xdr:rowOff>
    </xdr:from>
    <xdr:ext cx="5688000" cy="3564000"/>
    <xdr:graphicFrame macro="">
      <xdr:nvGraphicFramePr>
        <xdr:cNvPr id="2" name="Chart 1">
          <a:extLst>
            <a:ext uri="{FF2B5EF4-FFF2-40B4-BE49-F238E27FC236}">
              <a16:creationId xmlns:a16="http://schemas.microsoft.com/office/drawing/2014/main" id="{476D1526-DA4E-467F-8A6B-F4497DD91C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8.xml><?xml version="1.0" encoding="utf-8"?>
<xdr:wsDr xmlns:xdr="http://schemas.openxmlformats.org/drawingml/2006/spreadsheetDrawing" xmlns:a="http://schemas.openxmlformats.org/drawingml/2006/main">
  <xdr:oneCellAnchor>
    <xdr:from>
      <xdr:col>6</xdr:col>
      <xdr:colOff>0</xdr:colOff>
      <xdr:row>5</xdr:row>
      <xdr:rowOff>0</xdr:rowOff>
    </xdr:from>
    <xdr:ext cx="5688000" cy="3564000"/>
    <xdr:graphicFrame macro="">
      <xdr:nvGraphicFramePr>
        <xdr:cNvPr id="2" name="Chart 1">
          <a:extLst>
            <a:ext uri="{FF2B5EF4-FFF2-40B4-BE49-F238E27FC236}">
              <a16:creationId xmlns:a16="http://schemas.microsoft.com/office/drawing/2014/main" id="{DCCB7527-77AD-43B0-9EAF-A9745FBC9C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9.xml><?xml version="1.0" encoding="utf-8"?>
<xdr:wsDr xmlns:xdr="http://schemas.openxmlformats.org/drawingml/2006/spreadsheetDrawing" xmlns:a="http://schemas.openxmlformats.org/drawingml/2006/main">
  <xdr:oneCellAnchor>
    <xdr:from>
      <xdr:col>7</xdr:col>
      <xdr:colOff>0</xdr:colOff>
      <xdr:row>5</xdr:row>
      <xdr:rowOff>0</xdr:rowOff>
    </xdr:from>
    <xdr:ext cx="5688000" cy="3564000"/>
    <xdr:graphicFrame macro="">
      <xdr:nvGraphicFramePr>
        <xdr:cNvPr id="2" name="Chart 1">
          <a:extLst>
            <a:ext uri="{FF2B5EF4-FFF2-40B4-BE49-F238E27FC236}">
              <a16:creationId xmlns:a16="http://schemas.microsoft.com/office/drawing/2014/main" id="{91192080-A9AC-429E-9E8B-2E862159E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0.xml><?xml version="1.0" encoding="utf-8"?>
<xdr:wsDr xmlns:xdr="http://schemas.openxmlformats.org/drawingml/2006/spreadsheetDrawing" xmlns:a="http://schemas.openxmlformats.org/drawingml/2006/main">
  <xdr:oneCellAnchor>
    <xdr:from>
      <xdr:col>6</xdr:col>
      <xdr:colOff>0</xdr:colOff>
      <xdr:row>4</xdr:row>
      <xdr:rowOff>0</xdr:rowOff>
    </xdr:from>
    <xdr:ext cx="5688000" cy="3564000"/>
    <xdr:graphicFrame macro="">
      <xdr:nvGraphicFramePr>
        <xdr:cNvPr id="2" name="Chart 1">
          <a:extLst>
            <a:ext uri="{FF2B5EF4-FFF2-40B4-BE49-F238E27FC236}">
              <a16:creationId xmlns:a16="http://schemas.microsoft.com/office/drawing/2014/main" id="{A3C33A65-C601-417D-9056-6AC9CD26D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1.xml><?xml version="1.0" encoding="utf-8"?>
<xdr:wsDr xmlns:xdr="http://schemas.openxmlformats.org/drawingml/2006/spreadsheetDrawing" xmlns:a="http://schemas.openxmlformats.org/drawingml/2006/main">
  <xdr:oneCellAnchor>
    <xdr:from>
      <xdr:col>1</xdr:col>
      <xdr:colOff>552450</xdr:colOff>
      <xdr:row>27</xdr:row>
      <xdr:rowOff>19050</xdr:rowOff>
    </xdr:from>
    <xdr:ext cx="5760000" cy="3420000"/>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2.xml><?xml version="1.0" encoding="utf-8"?>
<xdr:wsDr xmlns:xdr="http://schemas.openxmlformats.org/drawingml/2006/spreadsheetDrawing" xmlns:a="http://schemas.openxmlformats.org/drawingml/2006/main">
  <xdr:oneCellAnchor>
    <xdr:from>
      <xdr:col>7</xdr:col>
      <xdr:colOff>0</xdr:colOff>
      <xdr:row>6</xdr:row>
      <xdr:rowOff>0</xdr:rowOff>
    </xdr:from>
    <xdr:ext cx="5760000" cy="3420000"/>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3.xml><?xml version="1.0" encoding="utf-8"?>
<xdr:wsDr xmlns:xdr="http://schemas.openxmlformats.org/drawingml/2006/spreadsheetDrawing" xmlns:a="http://schemas.openxmlformats.org/drawingml/2006/main">
  <xdr:oneCellAnchor>
    <xdr:from>
      <xdr:col>7</xdr:col>
      <xdr:colOff>0</xdr:colOff>
      <xdr:row>5</xdr:row>
      <xdr:rowOff>190499</xdr:rowOff>
    </xdr:from>
    <xdr:ext cx="5760000" cy="4333876"/>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4.xml><?xml version="1.0" encoding="utf-8"?>
<xdr:wsDr xmlns:xdr="http://schemas.openxmlformats.org/drawingml/2006/spreadsheetDrawing" xmlns:a="http://schemas.openxmlformats.org/drawingml/2006/main">
  <xdr:oneCellAnchor>
    <xdr:from>
      <xdr:col>7</xdr:col>
      <xdr:colOff>0</xdr:colOff>
      <xdr:row>6</xdr:row>
      <xdr:rowOff>0</xdr:rowOff>
    </xdr:from>
    <xdr:ext cx="5760000" cy="3420000"/>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5.xml><?xml version="1.0" encoding="utf-8"?>
<xdr:wsDr xmlns:xdr="http://schemas.openxmlformats.org/drawingml/2006/spreadsheetDrawing" xmlns:a="http://schemas.openxmlformats.org/drawingml/2006/main">
  <xdr:oneCellAnchor>
    <xdr:from>
      <xdr:col>7</xdr:col>
      <xdr:colOff>0</xdr:colOff>
      <xdr:row>6</xdr:row>
      <xdr:rowOff>0</xdr:rowOff>
    </xdr:from>
    <xdr:ext cx="5760000" cy="3420000"/>
    <xdr:graphicFrame macro="">
      <xdr:nvGraphicFramePr>
        <xdr:cNvPr id="2" name="Chart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6.xml><?xml version="1.0" encoding="utf-8"?>
<xdr:wsDr xmlns:xdr="http://schemas.openxmlformats.org/drawingml/2006/spreadsheetDrawing" xmlns:a="http://schemas.openxmlformats.org/drawingml/2006/main">
  <xdr:oneCellAnchor>
    <xdr:from>
      <xdr:col>4</xdr:col>
      <xdr:colOff>285750</xdr:colOff>
      <xdr:row>5</xdr:row>
      <xdr:rowOff>57150</xdr:rowOff>
    </xdr:from>
    <xdr:ext cx="5760000" cy="3420000"/>
    <xdr:graphicFrame macro="">
      <xdr:nvGraphicFramePr>
        <xdr:cNvPr id="2" name="Chart 1">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7.xml><?xml version="1.0" encoding="utf-8"?>
<xdr:wsDr xmlns:xdr="http://schemas.openxmlformats.org/drawingml/2006/spreadsheetDrawing" xmlns:a="http://schemas.openxmlformats.org/drawingml/2006/main">
  <xdr:oneCellAnchor>
    <xdr:from>
      <xdr:col>11</xdr:col>
      <xdr:colOff>314325</xdr:colOff>
      <xdr:row>41</xdr:row>
      <xdr:rowOff>47625</xdr:rowOff>
    </xdr:from>
    <xdr:ext cx="5760000" cy="3420000"/>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6</xdr:row>
      <xdr:rowOff>1</xdr:rowOff>
    </xdr:from>
    <xdr:ext cx="4448175" cy="3219450"/>
    <xdr:graphicFrame macro="">
      <xdr:nvGraphicFramePr>
        <xdr:cNvPr id="3" name="Chart 2">
          <a:extLst>
            <a:ext uri="{FF2B5EF4-FFF2-40B4-BE49-F238E27FC236}">
              <a16:creationId xmlns:a16="http://schemas.microsoft.com/office/drawing/2014/main" id="{7E721701-916C-43EC-AA3E-91DAD963D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78.xml><?xml version="1.0" encoding="utf-8"?>
<xdr:wsDr xmlns:xdr="http://schemas.openxmlformats.org/drawingml/2006/spreadsheetDrawing" xmlns:a="http://schemas.openxmlformats.org/drawingml/2006/main">
  <xdr:oneCellAnchor>
    <xdr:from>
      <xdr:col>7</xdr:col>
      <xdr:colOff>57150</xdr:colOff>
      <xdr:row>8</xdr:row>
      <xdr:rowOff>28575</xdr:rowOff>
    </xdr:from>
    <xdr:ext cx="5448300" cy="3448050"/>
    <xdr:graphicFrame macro="">
      <xdr:nvGraphicFramePr>
        <xdr:cNvPr id="3" name="Chart 2">
          <a:extLst>
            <a:ext uri="{FF2B5EF4-FFF2-40B4-BE49-F238E27FC236}">
              <a16:creationId xmlns:a16="http://schemas.microsoft.com/office/drawing/2014/main" id="{23D5FE71-EF09-48A0-A7B5-F5929DE610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9.xml><?xml version="1.0" encoding="utf-8"?>
<xdr:wsDr xmlns:xdr="http://schemas.openxmlformats.org/drawingml/2006/spreadsheetDrawing" xmlns:a="http://schemas.openxmlformats.org/drawingml/2006/main">
  <xdr:oneCellAnchor>
    <xdr:from>
      <xdr:col>7</xdr:col>
      <xdr:colOff>0</xdr:colOff>
      <xdr:row>5</xdr:row>
      <xdr:rowOff>0</xdr:rowOff>
    </xdr:from>
    <xdr:ext cx="5760000" cy="3420000"/>
    <xdr:graphicFrame macro="">
      <xdr:nvGraphicFramePr>
        <xdr:cNvPr id="2" name="Chart 1">
          <a:extLst>
            <a:ext uri="{FF2B5EF4-FFF2-40B4-BE49-F238E27FC236}">
              <a16:creationId xmlns:a16="http://schemas.microsoft.com/office/drawing/2014/main" id="{F85B766D-6010-4478-8036-0EEE0E070F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5</xdr:row>
      <xdr:rowOff>0</xdr:rowOff>
    </xdr:from>
    <xdr:ext cx="5760000" cy="3420000"/>
    <xdr:graphicFrame macro="">
      <xdr:nvGraphicFramePr>
        <xdr:cNvPr id="3" name="Chart 2">
          <a:extLst>
            <a:ext uri="{FF2B5EF4-FFF2-40B4-BE49-F238E27FC236}">
              <a16:creationId xmlns:a16="http://schemas.microsoft.com/office/drawing/2014/main" id="{6256E372-0831-4B67-9114-4CA6DC085A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80.xml><?xml version="1.0" encoding="utf-8"?>
<xdr:wsDr xmlns:xdr="http://schemas.openxmlformats.org/drawingml/2006/spreadsheetDrawing" xmlns:a="http://schemas.openxmlformats.org/drawingml/2006/main">
  <xdr:oneCellAnchor>
    <xdr:from>
      <xdr:col>7</xdr:col>
      <xdr:colOff>0</xdr:colOff>
      <xdr:row>6</xdr:row>
      <xdr:rowOff>0</xdr:rowOff>
    </xdr:from>
    <xdr:ext cx="5760000" cy="3420000"/>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6</xdr:row>
      <xdr:rowOff>0</xdr:rowOff>
    </xdr:from>
    <xdr:ext cx="5760000" cy="3420000"/>
    <xdr:graphicFrame macro="">
      <xdr:nvGraphicFramePr>
        <xdr:cNvPr id="3" name="Chart 2">
          <a:extLst>
            <a:ext uri="{FF2B5EF4-FFF2-40B4-BE49-F238E27FC236}">
              <a16:creationId xmlns:a16="http://schemas.microsoft.com/office/drawing/2014/main" id="{EEB3EE8A-8CF5-466F-A7C8-F495EB51A1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81.xml><?xml version="1.0" encoding="utf-8"?>
<xdr:wsDr xmlns:xdr="http://schemas.openxmlformats.org/drawingml/2006/spreadsheetDrawing" xmlns:a="http://schemas.openxmlformats.org/drawingml/2006/main">
  <xdr:twoCellAnchor>
    <xdr:from>
      <xdr:col>6</xdr:col>
      <xdr:colOff>100012</xdr:colOff>
      <xdr:row>5</xdr:row>
      <xdr:rowOff>123825</xdr:rowOff>
    </xdr:from>
    <xdr:to>
      <xdr:col>16</xdr:col>
      <xdr:colOff>161926</xdr:colOff>
      <xdr:row>25</xdr:row>
      <xdr:rowOff>23812</xdr:rowOff>
    </xdr:to>
    <xdr:graphicFrame macro="">
      <xdr:nvGraphicFramePr>
        <xdr:cNvPr id="3" name="Chart 2">
          <a:extLst>
            <a:ext uri="{FF2B5EF4-FFF2-40B4-BE49-F238E27FC236}">
              <a16:creationId xmlns:a16="http://schemas.microsoft.com/office/drawing/2014/main" id="{05577C28-F482-E0EF-6553-5E5CDCDD26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2.xml><?xml version="1.0" encoding="utf-8"?>
<xdr:wsDr xmlns:xdr="http://schemas.openxmlformats.org/drawingml/2006/spreadsheetDrawing" xmlns:a="http://schemas.openxmlformats.org/drawingml/2006/main">
  <xdr:twoCellAnchor>
    <xdr:from>
      <xdr:col>4</xdr:col>
      <xdr:colOff>47624</xdr:colOff>
      <xdr:row>7</xdr:row>
      <xdr:rowOff>109536</xdr:rowOff>
    </xdr:from>
    <xdr:to>
      <xdr:col>14</xdr:col>
      <xdr:colOff>581025</xdr:colOff>
      <xdr:row>28</xdr:row>
      <xdr:rowOff>114300</xdr:rowOff>
    </xdr:to>
    <xdr:graphicFrame macro="">
      <xdr:nvGraphicFramePr>
        <xdr:cNvPr id="3" name="Chart 2">
          <a:extLst>
            <a:ext uri="{FF2B5EF4-FFF2-40B4-BE49-F238E27FC236}">
              <a16:creationId xmlns:a16="http://schemas.microsoft.com/office/drawing/2014/main" id="{BE1F0054-5CB1-1007-A4F0-C47E5F99E8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3.xml><?xml version="1.0" encoding="utf-8"?>
<xdr:wsDr xmlns:xdr="http://schemas.openxmlformats.org/drawingml/2006/spreadsheetDrawing" xmlns:a="http://schemas.openxmlformats.org/drawingml/2006/main">
  <xdr:oneCellAnchor>
    <xdr:from>
      <xdr:col>6</xdr:col>
      <xdr:colOff>609599</xdr:colOff>
      <xdr:row>6</xdr:row>
      <xdr:rowOff>0</xdr:rowOff>
    </xdr:from>
    <xdr:ext cx="6067425" cy="3733800"/>
    <xdr:graphicFrame macro="">
      <xdr:nvGraphicFramePr>
        <xdr:cNvPr id="2" name="Chart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4.xml><?xml version="1.0" encoding="utf-8"?>
<xdr:wsDr xmlns:xdr="http://schemas.openxmlformats.org/drawingml/2006/spreadsheetDrawing" xmlns:a="http://schemas.openxmlformats.org/drawingml/2006/main">
  <xdr:oneCellAnchor>
    <xdr:from>
      <xdr:col>7</xdr:col>
      <xdr:colOff>0</xdr:colOff>
      <xdr:row>6</xdr:row>
      <xdr:rowOff>0</xdr:rowOff>
    </xdr:from>
    <xdr:ext cx="5760000" cy="4133850"/>
    <xdr:graphicFrame macro="">
      <xdr:nvGraphicFramePr>
        <xdr:cNvPr id="2" name="Chart 1">
          <a:extLst>
            <a:ext uri="{FF2B5EF4-FFF2-40B4-BE49-F238E27FC236}">
              <a16:creationId xmlns:a16="http://schemas.microsoft.com/office/drawing/2014/main" id="{00000000-0008-0000-1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5.xml><?xml version="1.0" encoding="utf-8"?>
<xdr:wsDr xmlns:xdr="http://schemas.openxmlformats.org/drawingml/2006/spreadsheetDrawing" xmlns:a="http://schemas.openxmlformats.org/drawingml/2006/main">
  <xdr:oneCellAnchor>
    <xdr:from>
      <xdr:col>7</xdr:col>
      <xdr:colOff>171450</xdr:colOff>
      <xdr:row>6</xdr:row>
      <xdr:rowOff>0</xdr:rowOff>
    </xdr:from>
    <xdr:ext cx="5588550" cy="3581400"/>
    <xdr:graphicFrame macro="">
      <xdr:nvGraphicFramePr>
        <xdr:cNvPr id="2" name="Chart 1">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6.xml><?xml version="1.0" encoding="utf-8"?>
<xdr:wsDr xmlns:xdr="http://schemas.openxmlformats.org/drawingml/2006/spreadsheetDrawing" xmlns:a="http://schemas.openxmlformats.org/drawingml/2006/main">
  <xdr:twoCellAnchor>
    <xdr:from>
      <xdr:col>5</xdr:col>
      <xdr:colOff>152399</xdr:colOff>
      <xdr:row>32</xdr:row>
      <xdr:rowOff>114299</xdr:rowOff>
    </xdr:from>
    <xdr:to>
      <xdr:col>12</xdr:col>
      <xdr:colOff>171450</xdr:colOff>
      <xdr:row>46</xdr:row>
      <xdr:rowOff>33336</xdr:rowOff>
    </xdr:to>
    <xdr:graphicFrame macro="">
      <xdr:nvGraphicFramePr>
        <xdr:cNvPr id="2" name="Chart 1">
          <a:extLst>
            <a:ext uri="{FF2B5EF4-FFF2-40B4-BE49-F238E27FC236}">
              <a16:creationId xmlns:a16="http://schemas.microsoft.com/office/drawing/2014/main" id="{6A9B866F-EE1C-4864-898A-3BFC5FF9F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7.xml><?xml version="1.0" encoding="utf-8"?>
<xdr:wsDr xmlns:xdr="http://schemas.openxmlformats.org/drawingml/2006/spreadsheetDrawing" xmlns:a="http://schemas.openxmlformats.org/drawingml/2006/main">
  <xdr:oneCellAnchor>
    <xdr:from>
      <xdr:col>6</xdr:col>
      <xdr:colOff>323850</xdr:colOff>
      <xdr:row>13</xdr:row>
      <xdr:rowOff>47625</xdr:rowOff>
    </xdr:from>
    <xdr:ext cx="6088050" cy="3564000"/>
    <xdr:graphicFrame macro="">
      <xdr:nvGraphicFramePr>
        <xdr:cNvPr id="2" name="Chart 1">
          <a:extLst>
            <a:ext uri="{FF2B5EF4-FFF2-40B4-BE49-F238E27FC236}">
              <a16:creationId xmlns:a16="http://schemas.microsoft.com/office/drawing/2014/main" id="{CD3CC3CF-EAA2-4DCD-8834-F4FED68331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8.xml><?xml version="1.0" encoding="utf-8"?>
<xdr:wsDr xmlns:xdr="http://schemas.openxmlformats.org/drawingml/2006/spreadsheetDrawing" xmlns:a="http://schemas.openxmlformats.org/drawingml/2006/main">
  <xdr:oneCellAnchor>
    <xdr:from>
      <xdr:col>7</xdr:col>
      <xdr:colOff>0</xdr:colOff>
      <xdr:row>7</xdr:row>
      <xdr:rowOff>0</xdr:rowOff>
    </xdr:from>
    <xdr:ext cx="5688000" cy="3564000"/>
    <xdr:graphicFrame macro="">
      <xdr:nvGraphicFramePr>
        <xdr:cNvPr id="2" name="Chart 1">
          <a:extLst>
            <a:ext uri="{FF2B5EF4-FFF2-40B4-BE49-F238E27FC236}">
              <a16:creationId xmlns:a16="http://schemas.microsoft.com/office/drawing/2014/main" id="{7FB63E95-1535-4CB0-8A04-EC01DBA2D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9.xml><?xml version="1.0" encoding="utf-8"?>
<xdr:wsDr xmlns:xdr="http://schemas.openxmlformats.org/drawingml/2006/spreadsheetDrawing" xmlns:a="http://schemas.openxmlformats.org/drawingml/2006/main">
  <xdr:oneCellAnchor>
    <xdr:from>
      <xdr:col>6</xdr:col>
      <xdr:colOff>0</xdr:colOff>
      <xdr:row>7</xdr:row>
      <xdr:rowOff>0</xdr:rowOff>
    </xdr:from>
    <xdr:ext cx="5688000" cy="3564000"/>
    <xdr:graphicFrame macro="">
      <xdr:nvGraphicFramePr>
        <xdr:cNvPr id="2" name="Chart 1">
          <a:extLst>
            <a:ext uri="{FF2B5EF4-FFF2-40B4-BE49-F238E27FC236}">
              <a16:creationId xmlns:a16="http://schemas.microsoft.com/office/drawing/2014/main" id="{22109F2D-649E-4319-BCE5-4DFCEA012B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90.xml><?xml version="1.0" encoding="utf-8"?>
<xdr:wsDr xmlns:xdr="http://schemas.openxmlformats.org/drawingml/2006/spreadsheetDrawing" xmlns:a="http://schemas.openxmlformats.org/drawingml/2006/main">
  <xdr:twoCellAnchor editAs="oneCell">
    <xdr:from>
      <xdr:col>1</xdr:col>
      <xdr:colOff>0</xdr:colOff>
      <xdr:row>46</xdr:row>
      <xdr:rowOff>0</xdr:rowOff>
    </xdr:from>
    <xdr:to>
      <xdr:col>10</xdr:col>
      <xdr:colOff>23400</xdr:colOff>
      <xdr:row>68</xdr:row>
      <xdr:rowOff>128880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1.xml><?xml version="1.0" encoding="utf-8"?>
<xdr:wsDr xmlns:xdr="http://schemas.openxmlformats.org/drawingml/2006/spreadsheetDrawing" xmlns:a="http://schemas.openxmlformats.org/drawingml/2006/main">
  <xdr:twoCellAnchor editAs="oneCell">
    <xdr:from>
      <xdr:col>1</xdr:col>
      <xdr:colOff>0</xdr:colOff>
      <xdr:row>46</xdr:row>
      <xdr:rowOff>0</xdr:rowOff>
    </xdr:from>
    <xdr:to>
      <xdr:col>10</xdr:col>
      <xdr:colOff>476250</xdr:colOff>
      <xdr:row>68</xdr:row>
      <xdr:rowOff>128880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2.xml><?xml version="1.0" encoding="utf-8"?>
<xdr:wsDr xmlns:xdr="http://schemas.openxmlformats.org/drawingml/2006/spreadsheetDrawing" xmlns:a="http://schemas.openxmlformats.org/drawingml/2006/main">
  <xdr:twoCellAnchor editAs="oneCell">
    <xdr:from>
      <xdr:col>1</xdr:col>
      <xdr:colOff>0</xdr:colOff>
      <xdr:row>46</xdr:row>
      <xdr:rowOff>0</xdr:rowOff>
    </xdr:from>
    <xdr:to>
      <xdr:col>10</xdr:col>
      <xdr:colOff>77040</xdr:colOff>
      <xdr:row>70</xdr:row>
      <xdr:rowOff>107640</xdr:rowOff>
    </xdr:to>
    <xdr:graphicFrame macro="">
      <xdr:nvGraphicFramePr>
        <xdr:cNvPr id="4" name="Chart 1">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3.xml><?xml version="1.0" encoding="utf-8"?>
<xdr:wsDr xmlns:xdr="http://schemas.openxmlformats.org/drawingml/2006/spreadsheetDrawing" xmlns:a="http://schemas.openxmlformats.org/drawingml/2006/main">
  <xdr:twoCellAnchor editAs="oneCell">
    <xdr:from>
      <xdr:col>4</xdr:col>
      <xdr:colOff>361950</xdr:colOff>
      <xdr:row>5</xdr:row>
      <xdr:rowOff>85725</xdr:rowOff>
    </xdr:from>
    <xdr:to>
      <xdr:col>14</xdr:col>
      <xdr:colOff>374340</xdr:colOff>
      <xdr:row>30</xdr:row>
      <xdr:rowOff>2865</xdr:rowOff>
    </xdr:to>
    <xdr:graphicFrame macro="">
      <xdr:nvGraphicFramePr>
        <xdr:cNvPr id="6" name="Chart 1">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285750</xdr:colOff>
      <xdr:row>9</xdr:row>
      <xdr:rowOff>57150</xdr:rowOff>
    </xdr:from>
    <xdr:to>
      <xdr:col>7</xdr:col>
      <xdr:colOff>46650</xdr:colOff>
      <xdr:row>31</xdr:row>
      <xdr:rowOff>186030</xdr:rowOff>
    </xdr:to>
    <xdr:graphicFrame macro="">
      <xdr:nvGraphicFramePr>
        <xdr:cNvPr id="8" name="Chart 1">
          <a:extLst>
            <a:ext uri="{FF2B5EF4-FFF2-40B4-BE49-F238E27FC236}">
              <a16:creationId xmlns:a16="http://schemas.microsoft.com/office/drawing/2014/main" id="{00000000-0008-0000-05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5.xml><?xml version="1.0" encoding="utf-8"?>
<xdr:wsDr xmlns:xdr="http://schemas.openxmlformats.org/drawingml/2006/spreadsheetDrawing" xmlns:a="http://schemas.openxmlformats.org/drawingml/2006/main">
  <xdr:twoCellAnchor editAs="oneCell">
    <xdr:from>
      <xdr:col>1</xdr:col>
      <xdr:colOff>142875</xdr:colOff>
      <xdr:row>9</xdr:row>
      <xdr:rowOff>104775</xdr:rowOff>
    </xdr:from>
    <xdr:to>
      <xdr:col>9</xdr:col>
      <xdr:colOff>14085</xdr:colOff>
      <xdr:row>34</xdr:row>
      <xdr:rowOff>147930</xdr:rowOff>
    </xdr:to>
    <xdr:graphicFrame macro="">
      <xdr:nvGraphicFramePr>
        <xdr:cNvPr id="10" name="Chart 1">
          <a:extLst>
            <a:ext uri="{FF2B5EF4-FFF2-40B4-BE49-F238E27FC236}">
              <a16:creationId xmlns:a16="http://schemas.microsoft.com/office/drawing/2014/main" id="{00000000-0008-0000-06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6.xml><?xml version="1.0" encoding="utf-8"?>
<xdr:wsDr xmlns:xdr="http://schemas.openxmlformats.org/drawingml/2006/spreadsheetDrawing" xmlns:a="http://schemas.openxmlformats.org/drawingml/2006/main">
  <xdr:twoCellAnchor>
    <xdr:from>
      <xdr:col>7</xdr:col>
      <xdr:colOff>495300</xdr:colOff>
      <xdr:row>7</xdr:row>
      <xdr:rowOff>9525</xdr:rowOff>
    </xdr:from>
    <xdr:to>
      <xdr:col>15</xdr:col>
      <xdr:colOff>190500</xdr:colOff>
      <xdr:row>26</xdr:row>
      <xdr:rowOff>80962</xdr:rowOff>
    </xdr:to>
    <xdr:graphicFrame macro="">
      <xdr:nvGraphicFramePr>
        <xdr:cNvPr id="2" name="Chart 1">
          <a:extLst>
            <a:ext uri="{FF2B5EF4-FFF2-40B4-BE49-F238E27FC236}">
              <a16:creationId xmlns:a16="http://schemas.microsoft.com/office/drawing/2014/main" id="{2A961C75-3459-458D-A197-2EB6BE391A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7.xml><?xml version="1.0" encoding="utf-8"?>
<xdr:wsDr xmlns:xdr="http://schemas.openxmlformats.org/drawingml/2006/spreadsheetDrawing" xmlns:a="http://schemas.openxmlformats.org/drawingml/2006/main">
  <xdr:twoCellAnchor editAs="oneCell">
    <xdr:from>
      <xdr:col>1</xdr:col>
      <xdr:colOff>523875</xdr:colOff>
      <xdr:row>16</xdr:row>
      <xdr:rowOff>95250</xdr:rowOff>
    </xdr:from>
    <xdr:to>
      <xdr:col>11</xdr:col>
      <xdr:colOff>524610</xdr:colOff>
      <xdr:row>39</xdr:row>
      <xdr:rowOff>33630</xdr:rowOff>
    </xdr:to>
    <xdr:graphicFrame macro="">
      <xdr:nvGraphicFramePr>
        <xdr:cNvPr id="14" name="Chart 1">
          <a:extLst>
            <a:ext uri="{FF2B5EF4-FFF2-40B4-BE49-F238E27FC236}">
              <a16:creationId xmlns:a16="http://schemas.microsoft.com/office/drawing/2014/main" id="{00000000-0008-0000-08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8.xml><?xml version="1.0" encoding="utf-8"?>
<xdr:wsDr xmlns:xdr="http://schemas.openxmlformats.org/drawingml/2006/spreadsheetDrawing" xmlns:a="http://schemas.openxmlformats.org/drawingml/2006/main">
  <xdr:twoCellAnchor editAs="oneCell">
    <xdr:from>
      <xdr:col>4</xdr:col>
      <xdr:colOff>371475</xdr:colOff>
      <xdr:row>9</xdr:row>
      <xdr:rowOff>0</xdr:rowOff>
    </xdr:from>
    <xdr:to>
      <xdr:col>14</xdr:col>
      <xdr:colOff>372210</xdr:colOff>
      <xdr:row>31</xdr:row>
      <xdr:rowOff>128880</xdr:rowOff>
    </xdr:to>
    <xdr:graphicFrame macro="">
      <xdr:nvGraphicFramePr>
        <xdr:cNvPr id="16" name="Chart 1">
          <a:extLst>
            <a:ext uri="{FF2B5EF4-FFF2-40B4-BE49-F238E27FC236}">
              <a16:creationId xmlns:a16="http://schemas.microsoft.com/office/drawing/2014/main" id="{00000000-0008-0000-09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542925</xdr:colOff>
      <xdr:row>15</xdr:row>
      <xdr:rowOff>19050</xdr:rowOff>
    </xdr:from>
    <xdr:to>
      <xdr:col>10</xdr:col>
      <xdr:colOff>543600</xdr:colOff>
      <xdr:row>39</xdr:row>
      <xdr:rowOff>126690</xdr:rowOff>
    </xdr:to>
    <xdr:graphicFrame macro="">
      <xdr:nvGraphicFramePr>
        <xdr:cNvPr id="18" name="Chart 1">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276225</xdr:colOff>
      <xdr:row>14</xdr:row>
      <xdr:rowOff>85725</xdr:rowOff>
    </xdr:from>
    <xdr:to>
      <xdr:col>9</xdr:col>
      <xdr:colOff>178140</xdr:colOff>
      <xdr:row>39</xdr:row>
      <xdr:rowOff>2865</xdr:rowOff>
    </xdr:to>
    <xdr:graphicFrame macro="">
      <xdr:nvGraphicFramePr>
        <xdr:cNvPr id="20" name="Chart 1">
          <a:extLst>
            <a:ext uri="{FF2B5EF4-FFF2-40B4-BE49-F238E27FC236}">
              <a16:creationId xmlns:a16="http://schemas.microsoft.com/office/drawing/2014/main" id="{00000000-0008-0000-0B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438150</xdr:colOff>
      <xdr:row>22</xdr:row>
      <xdr:rowOff>161925</xdr:rowOff>
    </xdr:from>
    <xdr:to>
      <xdr:col>5</xdr:col>
      <xdr:colOff>980145</xdr:colOff>
      <xdr:row>43</xdr:row>
      <xdr:rowOff>121185</xdr:rowOff>
    </xdr:to>
    <xdr:graphicFrame macro="">
      <xdr:nvGraphicFramePr>
        <xdr:cNvPr id="22" name="Chart 1">
          <a:extLst>
            <a:ext uri="{FF2B5EF4-FFF2-40B4-BE49-F238E27FC236}">
              <a16:creationId xmlns:a16="http://schemas.microsoft.com/office/drawing/2014/main" id="{00000000-0008-0000-0C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1057275</xdr:colOff>
      <xdr:row>22</xdr:row>
      <xdr:rowOff>171450</xdr:rowOff>
    </xdr:from>
    <xdr:to>
      <xdr:col>9</xdr:col>
      <xdr:colOff>151275</xdr:colOff>
      <xdr:row>43</xdr:row>
      <xdr:rowOff>130710</xdr:rowOff>
    </xdr:to>
    <xdr:graphicFrame macro="">
      <xdr:nvGraphicFramePr>
        <xdr:cNvPr id="23" name="Chart 2">
          <a:extLst>
            <a:ext uri="{FF2B5EF4-FFF2-40B4-BE49-F238E27FC236}">
              <a16:creationId xmlns:a16="http://schemas.microsoft.com/office/drawing/2014/main" id="{00000000-0008-0000-0C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276225</xdr:colOff>
      <xdr:row>22</xdr:row>
      <xdr:rowOff>161925</xdr:rowOff>
    </xdr:from>
    <xdr:to>
      <xdr:col>14</xdr:col>
      <xdr:colOff>418335</xdr:colOff>
      <xdr:row>43</xdr:row>
      <xdr:rowOff>121185</xdr:rowOff>
    </xdr:to>
    <xdr:graphicFrame macro="">
      <xdr:nvGraphicFramePr>
        <xdr:cNvPr id="24" name="Chart 3">
          <a:extLst>
            <a:ext uri="{FF2B5EF4-FFF2-40B4-BE49-F238E27FC236}">
              <a16:creationId xmlns:a16="http://schemas.microsoft.com/office/drawing/2014/main" id="{00000000-0008-0000-0C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2.xml><?xml version="1.0" encoding="utf-8"?>
<xdr:wsDr xmlns:xdr="http://schemas.openxmlformats.org/drawingml/2006/spreadsheetDrawing" xmlns:a="http://schemas.openxmlformats.org/drawingml/2006/main">
  <xdr:twoCellAnchor editAs="oneCell">
    <xdr:from>
      <xdr:col>1</xdr:col>
      <xdr:colOff>304800</xdr:colOff>
      <xdr:row>10</xdr:row>
      <xdr:rowOff>19050</xdr:rowOff>
    </xdr:from>
    <xdr:to>
      <xdr:col>10</xdr:col>
      <xdr:colOff>309210</xdr:colOff>
      <xdr:row>30</xdr:row>
      <xdr:rowOff>168810</xdr:rowOff>
    </xdr:to>
    <xdr:graphicFrame macro="">
      <xdr:nvGraphicFramePr>
        <xdr:cNvPr id="26" name="Chart 1">
          <a:extLst>
            <a:ext uri="{FF2B5EF4-FFF2-40B4-BE49-F238E27FC236}">
              <a16:creationId xmlns:a16="http://schemas.microsoft.com/office/drawing/2014/main" id="{00000000-0008-0000-0D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361950</xdr:colOff>
      <xdr:row>13</xdr:row>
      <xdr:rowOff>28575</xdr:rowOff>
    </xdr:from>
    <xdr:to>
      <xdr:col>9</xdr:col>
      <xdr:colOff>113325</xdr:colOff>
      <xdr:row>37</xdr:row>
      <xdr:rowOff>136215</xdr:rowOff>
    </xdr:to>
    <xdr:graphicFrame macro="">
      <xdr:nvGraphicFramePr>
        <xdr:cNvPr id="28" name="Chart 1">
          <a:extLst>
            <a:ext uri="{FF2B5EF4-FFF2-40B4-BE49-F238E27FC236}">
              <a16:creationId xmlns:a16="http://schemas.microsoft.com/office/drawing/2014/main" id="{00000000-0008-0000-0E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4.xml><?xml version="1.0" encoding="utf-8"?>
<xdr:wsDr xmlns:xdr="http://schemas.openxmlformats.org/drawingml/2006/spreadsheetDrawing" xmlns:a="http://schemas.openxmlformats.org/drawingml/2006/main">
  <xdr:twoCellAnchor editAs="oneCell">
    <xdr:from>
      <xdr:col>1</xdr:col>
      <xdr:colOff>104775</xdr:colOff>
      <xdr:row>12</xdr:row>
      <xdr:rowOff>104775</xdr:rowOff>
    </xdr:from>
    <xdr:to>
      <xdr:col>5</xdr:col>
      <xdr:colOff>798975</xdr:colOff>
      <xdr:row>34</xdr:row>
      <xdr:rowOff>136215</xdr:rowOff>
    </xdr:to>
    <xdr:graphicFrame macro="">
      <xdr:nvGraphicFramePr>
        <xdr:cNvPr id="30" name="Chart 1">
          <a:extLst>
            <a:ext uri="{FF2B5EF4-FFF2-40B4-BE49-F238E27FC236}">
              <a16:creationId xmlns:a16="http://schemas.microsoft.com/office/drawing/2014/main" id="{00000000-0008-0000-0F00-00001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571500</xdr:colOff>
      <xdr:row>10</xdr:row>
      <xdr:rowOff>104775</xdr:rowOff>
    </xdr:from>
    <xdr:to>
      <xdr:col>10</xdr:col>
      <xdr:colOff>564720</xdr:colOff>
      <xdr:row>35</xdr:row>
      <xdr:rowOff>21915</xdr:rowOff>
    </xdr:to>
    <xdr:graphicFrame macro="">
      <xdr:nvGraphicFramePr>
        <xdr:cNvPr id="32" name="Chart 1">
          <a:extLst>
            <a:ext uri="{FF2B5EF4-FFF2-40B4-BE49-F238E27FC236}">
              <a16:creationId xmlns:a16="http://schemas.microsoft.com/office/drawing/2014/main" id="{00000000-0008-0000-1000-00002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238125</xdr:colOff>
      <xdr:row>13</xdr:row>
      <xdr:rowOff>0</xdr:rowOff>
    </xdr:from>
    <xdr:to>
      <xdr:col>10</xdr:col>
      <xdr:colOff>231345</xdr:colOff>
      <xdr:row>37</xdr:row>
      <xdr:rowOff>107640</xdr:rowOff>
    </xdr:to>
    <xdr:graphicFrame macro="">
      <xdr:nvGraphicFramePr>
        <xdr:cNvPr id="34" name="Chart 1">
          <a:extLst>
            <a:ext uri="{FF2B5EF4-FFF2-40B4-BE49-F238E27FC236}">
              <a16:creationId xmlns:a16="http://schemas.microsoft.com/office/drawing/2014/main" id="{00000000-0008-0000-11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7.xml><?xml version="1.0" encoding="utf-8"?>
<xdr:wsDr xmlns:xdr="http://schemas.openxmlformats.org/drawingml/2006/spreadsheetDrawing" xmlns:a="http://schemas.openxmlformats.org/drawingml/2006/main">
  <xdr:twoCellAnchor editAs="oneCell">
    <xdr:from>
      <xdr:col>10</xdr:col>
      <xdr:colOff>276225</xdr:colOff>
      <xdr:row>8</xdr:row>
      <xdr:rowOff>66675</xdr:rowOff>
    </xdr:from>
    <xdr:to>
      <xdr:col>18</xdr:col>
      <xdr:colOff>266700</xdr:colOff>
      <xdr:row>25</xdr:row>
      <xdr:rowOff>95250</xdr:rowOff>
    </xdr:to>
    <xdr:graphicFrame macro="">
      <xdr:nvGraphicFramePr>
        <xdr:cNvPr id="36" name="Chart 1">
          <a:extLst>
            <a:ext uri="{FF2B5EF4-FFF2-40B4-BE49-F238E27FC236}">
              <a16:creationId xmlns:a16="http://schemas.microsoft.com/office/drawing/2014/main" id="{00000000-0008-0000-1200-00002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542925</xdr:colOff>
      <xdr:row>12</xdr:row>
      <xdr:rowOff>104775</xdr:rowOff>
    </xdr:from>
    <xdr:to>
      <xdr:col>10</xdr:col>
      <xdr:colOff>536145</xdr:colOff>
      <xdr:row>37</xdr:row>
      <xdr:rowOff>21915</xdr:rowOff>
    </xdr:to>
    <xdr:graphicFrame macro="">
      <xdr:nvGraphicFramePr>
        <xdr:cNvPr id="38" name="Chart 1">
          <a:extLst>
            <a:ext uri="{FF2B5EF4-FFF2-40B4-BE49-F238E27FC236}">
              <a16:creationId xmlns:a16="http://schemas.microsoft.com/office/drawing/2014/main" id="{00000000-0008-0000-1300-00002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9.xml><?xml version="1.0" encoding="utf-8"?>
<xdr:wsDr xmlns:xdr="http://schemas.openxmlformats.org/drawingml/2006/spreadsheetDrawing" xmlns:a="http://schemas.openxmlformats.org/drawingml/2006/main">
  <xdr:twoCellAnchor editAs="oneCell">
    <xdr:from>
      <xdr:col>4</xdr:col>
      <xdr:colOff>552451</xdr:colOff>
      <xdr:row>8</xdr:row>
      <xdr:rowOff>57150</xdr:rowOff>
    </xdr:from>
    <xdr:to>
      <xdr:col>13</xdr:col>
      <xdr:colOff>38100</xdr:colOff>
      <xdr:row>26</xdr:row>
      <xdr:rowOff>123825</xdr:rowOff>
    </xdr:to>
    <xdr:graphicFrame macro="">
      <xdr:nvGraphicFramePr>
        <xdr:cNvPr id="40" name="Chart 1">
          <a:extLst>
            <a:ext uri="{FF2B5EF4-FFF2-40B4-BE49-F238E27FC236}">
              <a16:creationId xmlns:a16="http://schemas.microsoft.com/office/drawing/2014/main" id="{00000000-0008-0000-1400-00002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200025</xdr:colOff>
      <xdr:row>9</xdr:row>
      <xdr:rowOff>114300</xdr:rowOff>
    </xdr:from>
    <xdr:to>
      <xdr:col>10</xdr:col>
      <xdr:colOff>578130</xdr:colOff>
      <xdr:row>34</xdr:row>
      <xdr:rowOff>31440</xdr:rowOff>
    </xdr:to>
    <xdr:graphicFrame macro="">
      <xdr:nvGraphicFramePr>
        <xdr:cNvPr id="42" name="Chart 1">
          <a:extLst>
            <a:ext uri="{FF2B5EF4-FFF2-40B4-BE49-F238E27FC236}">
              <a16:creationId xmlns:a16="http://schemas.microsoft.com/office/drawing/2014/main" id="{00000000-0008-0000-15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1.xml><?xml version="1.0" encoding="utf-8"?>
<xdr:wsDr xmlns:xdr="http://schemas.openxmlformats.org/drawingml/2006/spreadsheetDrawing" xmlns:a="http://schemas.openxmlformats.org/drawingml/2006/main">
  <xdr:twoCellAnchor editAs="oneCell">
    <xdr:from>
      <xdr:col>6</xdr:col>
      <xdr:colOff>276225</xdr:colOff>
      <xdr:row>8</xdr:row>
      <xdr:rowOff>171450</xdr:rowOff>
    </xdr:from>
    <xdr:to>
      <xdr:col>16</xdr:col>
      <xdr:colOff>296130</xdr:colOff>
      <xdr:row>31</xdr:row>
      <xdr:rowOff>109830</xdr:rowOff>
    </xdr:to>
    <xdr:graphicFrame macro="">
      <xdr:nvGraphicFramePr>
        <xdr:cNvPr id="44" name="Chart 1">
          <a:extLst>
            <a:ext uri="{FF2B5EF4-FFF2-40B4-BE49-F238E27FC236}">
              <a16:creationId xmlns:a16="http://schemas.microsoft.com/office/drawing/2014/main" id="{00000000-0008-0000-1600-00002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2.xml><?xml version="1.0" encoding="utf-8"?>
<xdr:wsDr xmlns:xdr="http://schemas.openxmlformats.org/drawingml/2006/spreadsheetDrawing" xmlns:a="http://schemas.openxmlformats.org/drawingml/2006/main">
  <xdr:twoCellAnchor>
    <xdr:from>
      <xdr:col>4</xdr:col>
      <xdr:colOff>223837</xdr:colOff>
      <xdr:row>6</xdr:row>
      <xdr:rowOff>38100</xdr:rowOff>
    </xdr:from>
    <xdr:to>
      <xdr:col>12</xdr:col>
      <xdr:colOff>147637</xdr:colOff>
      <xdr:row>20</xdr:row>
      <xdr:rowOff>114300</xdr:rowOff>
    </xdr:to>
    <xdr:graphicFrame macro="">
      <xdr:nvGraphicFramePr>
        <xdr:cNvPr id="2" name="Chart 1">
          <a:extLst>
            <a:ext uri="{FF2B5EF4-FFF2-40B4-BE49-F238E27FC236}">
              <a16:creationId xmlns:a16="http://schemas.microsoft.com/office/drawing/2014/main" id="{11058185-E3AD-D467-0C61-A4CA6221CC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428626</xdr:colOff>
      <xdr:row>32</xdr:row>
      <xdr:rowOff>66675</xdr:rowOff>
    </xdr:from>
    <xdr:to>
      <xdr:col>10</xdr:col>
      <xdr:colOff>457200</xdr:colOff>
      <xdr:row>55</xdr:row>
      <xdr:rowOff>19050</xdr:rowOff>
    </xdr:to>
    <xdr:graphicFrame macro="">
      <xdr:nvGraphicFramePr>
        <xdr:cNvPr id="48" name="Chart 1">
          <a:extLst>
            <a:ext uri="{FF2B5EF4-FFF2-40B4-BE49-F238E27FC236}">
              <a16:creationId xmlns:a16="http://schemas.microsoft.com/office/drawing/2014/main" id="{00000000-0008-0000-1800-00003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476250</xdr:colOff>
      <xdr:row>33</xdr:row>
      <xdr:rowOff>28576</xdr:rowOff>
    </xdr:from>
    <xdr:to>
      <xdr:col>7</xdr:col>
      <xdr:colOff>571500</xdr:colOff>
      <xdr:row>51</xdr:row>
      <xdr:rowOff>180975</xdr:rowOff>
    </xdr:to>
    <xdr:graphicFrame macro="">
      <xdr:nvGraphicFramePr>
        <xdr:cNvPr id="50" name="Chart 1">
          <a:extLst>
            <a:ext uri="{FF2B5EF4-FFF2-40B4-BE49-F238E27FC236}">
              <a16:creationId xmlns:a16="http://schemas.microsoft.com/office/drawing/2014/main" id="{00000000-0008-0000-1900-00003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5.xml><?xml version="1.0" encoding="utf-8"?>
<xdr:wsDr xmlns:xdr="http://schemas.openxmlformats.org/drawingml/2006/spreadsheetDrawing" xmlns:a="http://schemas.openxmlformats.org/drawingml/2006/main">
  <xdr:twoCellAnchor editAs="oneCell">
    <xdr:from>
      <xdr:col>1</xdr:col>
      <xdr:colOff>238125</xdr:colOff>
      <xdr:row>9</xdr:row>
      <xdr:rowOff>47625</xdr:rowOff>
    </xdr:from>
    <xdr:to>
      <xdr:col>11</xdr:col>
      <xdr:colOff>257925</xdr:colOff>
      <xdr:row>31</xdr:row>
      <xdr:rowOff>176505</xdr:rowOff>
    </xdr:to>
    <xdr:graphicFrame macro="">
      <xdr:nvGraphicFramePr>
        <xdr:cNvPr id="52" name="Chart 1">
          <a:extLst>
            <a:ext uri="{FF2B5EF4-FFF2-40B4-BE49-F238E27FC236}">
              <a16:creationId xmlns:a16="http://schemas.microsoft.com/office/drawing/2014/main" id="{00000000-0008-0000-1A00-00003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438150</xdr:colOff>
      <xdr:row>9</xdr:row>
      <xdr:rowOff>123825</xdr:rowOff>
    </xdr:from>
    <xdr:to>
      <xdr:col>7</xdr:col>
      <xdr:colOff>19590</xdr:colOff>
      <xdr:row>34</xdr:row>
      <xdr:rowOff>40965</xdr:rowOff>
    </xdr:to>
    <xdr:graphicFrame macro="">
      <xdr:nvGraphicFramePr>
        <xdr:cNvPr id="54" name="Chart 1">
          <a:extLst>
            <a:ext uri="{FF2B5EF4-FFF2-40B4-BE49-F238E27FC236}">
              <a16:creationId xmlns:a16="http://schemas.microsoft.com/office/drawing/2014/main" id="{00000000-0008-0000-1B00-00003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7.xml><?xml version="1.0" encoding="utf-8"?>
<xdr:wsDr xmlns:xdr="http://schemas.openxmlformats.org/drawingml/2006/spreadsheetDrawing" xmlns:a="http://schemas.openxmlformats.org/drawingml/2006/main">
  <xdr:twoCellAnchor editAs="oneCell">
    <xdr:from>
      <xdr:col>1</xdr:col>
      <xdr:colOff>561975</xdr:colOff>
      <xdr:row>16</xdr:row>
      <xdr:rowOff>47625</xdr:rowOff>
    </xdr:from>
    <xdr:to>
      <xdr:col>11</xdr:col>
      <xdr:colOff>576030</xdr:colOff>
      <xdr:row>40</xdr:row>
      <xdr:rowOff>155265</xdr:rowOff>
    </xdr:to>
    <xdr:graphicFrame macro="">
      <xdr:nvGraphicFramePr>
        <xdr:cNvPr id="56" name="Chart 1">
          <a:extLst>
            <a:ext uri="{FF2B5EF4-FFF2-40B4-BE49-F238E27FC236}">
              <a16:creationId xmlns:a16="http://schemas.microsoft.com/office/drawing/2014/main" id="{00000000-0008-0000-1C00-00003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171450</xdr:colOff>
      <xdr:row>12</xdr:row>
      <xdr:rowOff>180975</xdr:rowOff>
    </xdr:from>
    <xdr:to>
      <xdr:col>6</xdr:col>
      <xdr:colOff>513360</xdr:colOff>
      <xdr:row>37</xdr:row>
      <xdr:rowOff>98115</xdr:rowOff>
    </xdr:to>
    <xdr:graphicFrame macro="">
      <xdr:nvGraphicFramePr>
        <xdr:cNvPr id="58" name="Chart 1">
          <a:extLst>
            <a:ext uri="{FF2B5EF4-FFF2-40B4-BE49-F238E27FC236}">
              <a16:creationId xmlns:a16="http://schemas.microsoft.com/office/drawing/2014/main" id="{00000000-0008-0000-1D00-00003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333375</xdr:colOff>
      <xdr:row>10</xdr:row>
      <xdr:rowOff>161925</xdr:rowOff>
    </xdr:from>
    <xdr:to>
      <xdr:col>6</xdr:col>
      <xdr:colOff>170460</xdr:colOff>
      <xdr:row>35</xdr:row>
      <xdr:rowOff>79065</xdr:rowOff>
    </xdr:to>
    <xdr:graphicFrame macro="">
      <xdr:nvGraphicFramePr>
        <xdr:cNvPr id="60" name="Chart 1">
          <a:extLst>
            <a:ext uri="{FF2B5EF4-FFF2-40B4-BE49-F238E27FC236}">
              <a16:creationId xmlns:a16="http://schemas.microsoft.com/office/drawing/2014/main" id="{00000000-0008-0000-1E00-00003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0.xml><?xml version="1.0" encoding="utf-8"?>
<xdr:wsDr xmlns:xdr="http://schemas.openxmlformats.org/drawingml/2006/spreadsheetDrawing" xmlns:a="http://schemas.openxmlformats.org/drawingml/2006/main">
  <xdr:twoCellAnchor>
    <xdr:from>
      <xdr:col>6</xdr:col>
      <xdr:colOff>266700</xdr:colOff>
      <xdr:row>3</xdr:row>
      <xdr:rowOff>71437</xdr:rowOff>
    </xdr:from>
    <xdr:to>
      <xdr:col>13</xdr:col>
      <xdr:colOff>571500</xdr:colOff>
      <xdr:row>21</xdr:row>
      <xdr:rowOff>71437</xdr:rowOff>
    </xdr:to>
    <xdr:graphicFrame macro="">
      <xdr:nvGraphicFramePr>
        <xdr:cNvPr id="2" name="Chart 1">
          <a:extLst>
            <a:ext uri="{FF2B5EF4-FFF2-40B4-BE49-F238E27FC236}">
              <a16:creationId xmlns:a16="http://schemas.microsoft.com/office/drawing/2014/main" id="{9B039B8A-71C0-4072-BD55-0F80B74718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1.xml><?xml version="1.0" encoding="utf-8"?>
<xdr:wsDr xmlns:xdr="http://schemas.openxmlformats.org/drawingml/2006/spreadsheetDrawing" xmlns:a="http://schemas.openxmlformats.org/drawingml/2006/main">
  <xdr:twoCellAnchor>
    <xdr:from>
      <xdr:col>6</xdr:col>
      <xdr:colOff>38100</xdr:colOff>
      <xdr:row>4</xdr:row>
      <xdr:rowOff>52387</xdr:rowOff>
    </xdr:from>
    <xdr:to>
      <xdr:col>13</xdr:col>
      <xdr:colOff>342900</xdr:colOff>
      <xdr:row>22</xdr:row>
      <xdr:rowOff>52387</xdr:rowOff>
    </xdr:to>
    <xdr:graphicFrame macro="">
      <xdr:nvGraphicFramePr>
        <xdr:cNvPr id="2" name="Chart 1">
          <a:extLst>
            <a:ext uri="{FF2B5EF4-FFF2-40B4-BE49-F238E27FC236}">
              <a16:creationId xmlns:a16="http://schemas.microsoft.com/office/drawing/2014/main" id="{73DC464E-6555-438C-AF98-4FB52E92D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2.xml><?xml version="1.0" encoding="utf-8"?>
<xdr:wsDr xmlns:xdr="http://schemas.openxmlformats.org/drawingml/2006/spreadsheetDrawing" xmlns:a="http://schemas.openxmlformats.org/drawingml/2006/main">
  <xdr:twoCellAnchor>
    <xdr:from>
      <xdr:col>9</xdr:col>
      <xdr:colOff>390525</xdr:colOff>
      <xdr:row>2</xdr:row>
      <xdr:rowOff>61912</xdr:rowOff>
    </xdr:from>
    <xdr:to>
      <xdr:col>17</xdr:col>
      <xdr:colOff>85725</xdr:colOff>
      <xdr:row>20</xdr:row>
      <xdr:rowOff>61912</xdr:rowOff>
    </xdr:to>
    <xdr:graphicFrame macro="">
      <xdr:nvGraphicFramePr>
        <xdr:cNvPr id="2" name="Chart 1">
          <a:extLst>
            <a:ext uri="{FF2B5EF4-FFF2-40B4-BE49-F238E27FC236}">
              <a16:creationId xmlns:a16="http://schemas.microsoft.com/office/drawing/2014/main" id="{5E80667D-4116-4A73-94EF-FBD47BE9B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3.xml><?xml version="1.0" encoding="utf-8"?>
<xdr:wsDr xmlns:xdr="http://schemas.openxmlformats.org/drawingml/2006/spreadsheetDrawing" xmlns:a="http://schemas.openxmlformats.org/drawingml/2006/main">
  <xdr:twoCellAnchor>
    <xdr:from>
      <xdr:col>8</xdr:col>
      <xdr:colOff>142875</xdr:colOff>
      <xdr:row>7</xdr:row>
      <xdr:rowOff>23812</xdr:rowOff>
    </xdr:from>
    <xdr:to>
      <xdr:col>15</xdr:col>
      <xdr:colOff>447675</xdr:colOff>
      <xdr:row>25</xdr:row>
      <xdr:rowOff>23812</xdr:rowOff>
    </xdr:to>
    <xdr:graphicFrame macro="">
      <xdr:nvGraphicFramePr>
        <xdr:cNvPr id="6" name="Chart 5">
          <a:extLst>
            <a:ext uri="{FF2B5EF4-FFF2-40B4-BE49-F238E27FC236}">
              <a16:creationId xmlns:a16="http://schemas.microsoft.com/office/drawing/2014/main" id="{C6600337-8BE4-4ED9-9E80-6090D65242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4.xml><?xml version="1.0" encoding="utf-8"?>
<xdr:wsDr xmlns:xdr="http://schemas.openxmlformats.org/drawingml/2006/spreadsheetDrawing" xmlns:a="http://schemas.openxmlformats.org/drawingml/2006/main">
  <xdr:twoCellAnchor>
    <xdr:from>
      <xdr:col>7</xdr:col>
      <xdr:colOff>152400</xdr:colOff>
      <xdr:row>5</xdr:row>
      <xdr:rowOff>80962</xdr:rowOff>
    </xdr:from>
    <xdr:to>
      <xdr:col>14</xdr:col>
      <xdr:colOff>457200</xdr:colOff>
      <xdr:row>23</xdr:row>
      <xdr:rowOff>80962</xdr:rowOff>
    </xdr:to>
    <xdr:graphicFrame macro="">
      <xdr:nvGraphicFramePr>
        <xdr:cNvPr id="2" name="Chart 1">
          <a:extLst>
            <a:ext uri="{FF2B5EF4-FFF2-40B4-BE49-F238E27FC236}">
              <a16:creationId xmlns:a16="http://schemas.microsoft.com/office/drawing/2014/main" id="{732A66EE-73DF-4458-9763-D210E2670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5.xml><?xml version="1.0" encoding="utf-8"?>
<xdr:wsDr xmlns:xdr="http://schemas.openxmlformats.org/drawingml/2006/spreadsheetDrawing" xmlns:a="http://schemas.openxmlformats.org/drawingml/2006/main">
  <xdr:twoCellAnchor>
    <xdr:from>
      <xdr:col>8</xdr:col>
      <xdr:colOff>104774</xdr:colOff>
      <xdr:row>4</xdr:row>
      <xdr:rowOff>61912</xdr:rowOff>
    </xdr:from>
    <xdr:to>
      <xdr:col>15</xdr:col>
      <xdr:colOff>304800</xdr:colOff>
      <xdr:row>23</xdr:row>
      <xdr:rowOff>109874</xdr:rowOff>
    </xdr:to>
    <xdr:graphicFrame macro="">
      <xdr:nvGraphicFramePr>
        <xdr:cNvPr id="2" name="Chart 1">
          <a:extLst>
            <a:ext uri="{FF2B5EF4-FFF2-40B4-BE49-F238E27FC236}">
              <a16:creationId xmlns:a16="http://schemas.microsoft.com/office/drawing/2014/main" id="{9D8E87FC-A377-4323-B182-716B38BE9D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6.xml><?xml version="1.0" encoding="utf-8"?>
<xdr:wsDr xmlns:xdr="http://schemas.openxmlformats.org/drawingml/2006/spreadsheetDrawing" xmlns:a="http://schemas.openxmlformats.org/drawingml/2006/main">
  <xdr:twoCellAnchor>
    <xdr:from>
      <xdr:col>10</xdr:col>
      <xdr:colOff>533400</xdr:colOff>
      <xdr:row>8</xdr:row>
      <xdr:rowOff>104775</xdr:rowOff>
    </xdr:from>
    <xdr:to>
      <xdr:col>18</xdr:col>
      <xdr:colOff>228600</xdr:colOff>
      <xdr:row>26</xdr:row>
      <xdr:rowOff>33337</xdr:rowOff>
    </xdr:to>
    <xdr:graphicFrame macro="">
      <xdr:nvGraphicFramePr>
        <xdr:cNvPr id="2" name="Chart 1">
          <a:extLst>
            <a:ext uri="{FF2B5EF4-FFF2-40B4-BE49-F238E27FC236}">
              <a16:creationId xmlns:a16="http://schemas.microsoft.com/office/drawing/2014/main" id="{861818CB-55D2-4AB5-9016-EBDF5EBC48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7.xml><?xml version="1.0" encoding="utf-8"?>
<xdr:wsDr xmlns:xdr="http://schemas.openxmlformats.org/drawingml/2006/spreadsheetDrawing" xmlns:a="http://schemas.openxmlformats.org/drawingml/2006/main">
  <xdr:twoCellAnchor>
    <xdr:from>
      <xdr:col>10</xdr:col>
      <xdr:colOff>152400</xdr:colOff>
      <xdr:row>8</xdr:row>
      <xdr:rowOff>76200</xdr:rowOff>
    </xdr:from>
    <xdr:to>
      <xdr:col>18</xdr:col>
      <xdr:colOff>228600</xdr:colOff>
      <xdr:row>28</xdr:row>
      <xdr:rowOff>76200</xdr:rowOff>
    </xdr:to>
    <xdr:graphicFrame macro="">
      <xdr:nvGraphicFramePr>
        <xdr:cNvPr id="2" name="Chart 1">
          <a:extLst>
            <a:ext uri="{FF2B5EF4-FFF2-40B4-BE49-F238E27FC236}">
              <a16:creationId xmlns:a16="http://schemas.microsoft.com/office/drawing/2014/main" id="{36983BB0-B493-487C-91A3-0CDA2F834E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8.xml><?xml version="1.0" encoding="utf-8"?>
<xdr:wsDr xmlns:xdr="http://schemas.openxmlformats.org/drawingml/2006/spreadsheetDrawing" xmlns:a="http://schemas.openxmlformats.org/drawingml/2006/main">
  <xdr:twoCellAnchor>
    <xdr:from>
      <xdr:col>12</xdr:col>
      <xdr:colOff>200025</xdr:colOff>
      <xdr:row>15</xdr:row>
      <xdr:rowOff>9525</xdr:rowOff>
    </xdr:from>
    <xdr:to>
      <xdr:col>21</xdr:col>
      <xdr:colOff>323850</xdr:colOff>
      <xdr:row>34</xdr:row>
      <xdr:rowOff>38100</xdr:rowOff>
    </xdr:to>
    <xdr:graphicFrame macro="">
      <xdr:nvGraphicFramePr>
        <xdr:cNvPr id="2" name="Chart 1">
          <a:extLst>
            <a:ext uri="{FF2B5EF4-FFF2-40B4-BE49-F238E27FC236}">
              <a16:creationId xmlns:a16="http://schemas.microsoft.com/office/drawing/2014/main" id="{7E3218A0-D2F4-48B9-AA08-ED4E0DA1C6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9.xml><?xml version="1.0" encoding="utf-8"?>
<xdr:wsDr xmlns:xdr="http://schemas.openxmlformats.org/drawingml/2006/spreadsheetDrawing" xmlns:a="http://schemas.openxmlformats.org/drawingml/2006/main">
  <xdr:twoCellAnchor>
    <xdr:from>
      <xdr:col>9</xdr:col>
      <xdr:colOff>0</xdr:colOff>
      <xdr:row>3</xdr:row>
      <xdr:rowOff>0</xdr:rowOff>
    </xdr:from>
    <xdr:to>
      <xdr:col>16</xdr:col>
      <xdr:colOff>304800</xdr:colOff>
      <xdr:row>17</xdr:row>
      <xdr:rowOff>76200</xdr:rowOff>
    </xdr:to>
    <xdr:graphicFrame macro="">
      <xdr:nvGraphicFramePr>
        <xdr:cNvPr id="7" name="Chart 6">
          <a:extLst>
            <a:ext uri="{FF2B5EF4-FFF2-40B4-BE49-F238E27FC236}">
              <a16:creationId xmlns:a16="http://schemas.microsoft.com/office/drawing/2014/main" id="{EE30D476-79AC-4BBA-A04C-9A2BD2A958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0.xml><?xml version="1.0" encoding="utf-8"?>
<xdr:wsDr xmlns:xdr="http://schemas.openxmlformats.org/drawingml/2006/spreadsheetDrawing" xmlns:a="http://schemas.openxmlformats.org/drawingml/2006/main">
  <xdr:twoCellAnchor>
    <xdr:from>
      <xdr:col>10</xdr:col>
      <xdr:colOff>504825</xdr:colOff>
      <xdr:row>10</xdr:row>
      <xdr:rowOff>147637</xdr:rowOff>
    </xdr:from>
    <xdr:to>
      <xdr:col>18</xdr:col>
      <xdr:colOff>200025</xdr:colOff>
      <xdr:row>25</xdr:row>
      <xdr:rowOff>33337</xdr:rowOff>
    </xdr:to>
    <xdr:graphicFrame macro="">
      <xdr:nvGraphicFramePr>
        <xdr:cNvPr id="3" name="Chart 2">
          <a:extLst>
            <a:ext uri="{FF2B5EF4-FFF2-40B4-BE49-F238E27FC236}">
              <a16:creationId xmlns:a16="http://schemas.microsoft.com/office/drawing/2014/main" id="{9A497E35-6A78-1F4F-82EA-950ECF0BB1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1.xml><?xml version="1.0" encoding="utf-8"?>
<xdr:wsDr xmlns:xdr="http://schemas.openxmlformats.org/drawingml/2006/spreadsheetDrawing" xmlns:a="http://schemas.openxmlformats.org/drawingml/2006/main">
  <xdr:twoCellAnchor>
    <xdr:from>
      <xdr:col>4</xdr:col>
      <xdr:colOff>119062</xdr:colOff>
      <xdr:row>2</xdr:row>
      <xdr:rowOff>4762</xdr:rowOff>
    </xdr:from>
    <xdr:to>
      <xdr:col>11</xdr:col>
      <xdr:colOff>423862</xdr:colOff>
      <xdr:row>16</xdr:row>
      <xdr:rowOff>80962</xdr:rowOff>
    </xdr:to>
    <xdr:graphicFrame macro="">
      <xdr:nvGraphicFramePr>
        <xdr:cNvPr id="2" name="Chart 1">
          <a:extLst>
            <a:ext uri="{FF2B5EF4-FFF2-40B4-BE49-F238E27FC236}">
              <a16:creationId xmlns:a16="http://schemas.microsoft.com/office/drawing/2014/main" id="{18FD6BDA-5BB9-D8B5-7B23-7359E0F23F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2.xml><?xml version="1.0" encoding="utf-8"?>
<xdr:wsDr xmlns:xdr="http://schemas.openxmlformats.org/drawingml/2006/spreadsheetDrawing" xmlns:a="http://schemas.openxmlformats.org/drawingml/2006/main">
  <xdr:twoCellAnchor>
    <xdr:from>
      <xdr:col>5</xdr:col>
      <xdr:colOff>441960</xdr:colOff>
      <xdr:row>5</xdr:row>
      <xdr:rowOff>171450</xdr:rowOff>
    </xdr:from>
    <xdr:to>
      <xdr:col>13</xdr:col>
      <xdr:colOff>137160</xdr:colOff>
      <xdr:row>20</xdr:row>
      <xdr:rowOff>57150</xdr:rowOff>
    </xdr:to>
    <xdr:graphicFrame macro="">
      <xdr:nvGraphicFramePr>
        <xdr:cNvPr id="3" name="Chart 2">
          <a:extLst>
            <a:ext uri="{FF2B5EF4-FFF2-40B4-BE49-F238E27FC236}">
              <a16:creationId xmlns:a16="http://schemas.microsoft.com/office/drawing/2014/main" id="{70096E00-B10B-F114-7384-E4BED1FA42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3.xml><?xml version="1.0" encoding="utf-8"?>
<xdr:wsDr xmlns:xdr="http://schemas.openxmlformats.org/drawingml/2006/spreadsheetDrawing" xmlns:a="http://schemas.openxmlformats.org/drawingml/2006/main">
  <xdr:twoCellAnchor>
    <xdr:from>
      <xdr:col>6</xdr:col>
      <xdr:colOff>0</xdr:colOff>
      <xdr:row>4</xdr:row>
      <xdr:rowOff>0</xdr:rowOff>
    </xdr:from>
    <xdr:to>
      <xdr:col>13</xdr:col>
      <xdr:colOff>304800</xdr:colOff>
      <xdr:row>18</xdr:row>
      <xdr:rowOff>76200</xdr:rowOff>
    </xdr:to>
    <xdr:graphicFrame macro="">
      <xdr:nvGraphicFramePr>
        <xdr:cNvPr id="3" name="Chart 2">
          <a:extLst>
            <a:ext uri="{FF2B5EF4-FFF2-40B4-BE49-F238E27FC236}">
              <a16:creationId xmlns:a16="http://schemas.microsoft.com/office/drawing/2014/main" id="{C260A316-22D4-4B22-A1AC-38B54C4E31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4.xml><?xml version="1.0" encoding="utf-8"?>
<xdr:wsDr xmlns:xdr="http://schemas.openxmlformats.org/drawingml/2006/spreadsheetDrawing" xmlns:a="http://schemas.openxmlformats.org/drawingml/2006/main">
  <xdr:twoCellAnchor>
    <xdr:from>
      <xdr:col>1</xdr:col>
      <xdr:colOff>212725</xdr:colOff>
      <xdr:row>8</xdr:row>
      <xdr:rowOff>57150</xdr:rowOff>
    </xdr:from>
    <xdr:to>
      <xdr:col>12</xdr:col>
      <xdr:colOff>254000</xdr:colOff>
      <xdr:row>33</xdr:row>
      <xdr:rowOff>76200</xdr:rowOff>
    </xdr:to>
    <xdr:graphicFrame macro="">
      <xdr:nvGraphicFramePr>
        <xdr:cNvPr id="2" name="Chart 1">
          <a:extLst>
            <a:ext uri="{FF2B5EF4-FFF2-40B4-BE49-F238E27FC236}">
              <a16:creationId xmlns:a16="http://schemas.microsoft.com/office/drawing/2014/main" id="{F4296F99-4264-4847-BCD2-B42E705DCA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5.xml><?xml version="1.0" encoding="utf-8"?>
<xdr:wsDr xmlns:xdr="http://schemas.openxmlformats.org/drawingml/2006/spreadsheetDrawing" xmlns:a="http://schemas.openxmlformats.org/drawingml/2006/main">
  <xdr:twoCellAnchor>
    <xdr:from>
      <xdr:col>5</xdr:col>
      <xdr:colOff>0</xdr:colOff>
      <xdr:row>28</xdr:row>
      <xdr:rowOff>138112</xdr:rowOff>
    </xdr:from>
    <xdr:to>
      <xdr:col>12</xdr:col>
      <xdr:colOff>371475</xdr:colOff>
      <xdr:row>46</xdr:row>
      <xdr:rowOff>138112</xdr:rowOff>
    </xdr:to>
    <xdr:graphicFrame macro="">
      <xdr:nvGraphicFramePr>
        <xdr:cNvPr id="3" name="Chart 2">
          <a:extLst>
            <a:ext uri="{FF2B5EF4-FFF2-40B4-BE49-F238E27FC236}">
              <a16:creationId xmlns:a16="http://schemas.microsoft.com/office/drawing/2014/main" id="{D1F1AC2B-1344-20F0-7D87-67ABDE5317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6.xml><?xml version="1.0" encoding="utf-8"?>
<xdr:wsDr xmlns:xdr="http://schemas.openxmlformats.org/drawingml/2006/spreadsheetDrawing" xmlns:a="http://schemas.openxmlformats.org/drawingml/2006/main">
  <xdr:twoCellAnchor>
    <xdr:from>
      <xdr:col>4</xdr:col>
      <xdr:colOff>9525</xdr:colOff>
      <xdr:row>5</xdr:row>
      <xdr:rowOff>33337</xdr:rowOff>
    </xdr:from>
    <xdr:to>
      <xdr:col>11</xdr:col>
      <xdr:colOff>314325</xdr:colOff>
      <xdr:row>19</xdr:row>
      <xdr:rowOff>119062</xdr:rowOff>
    </xdr:to>
    <xdr:graphicFrame macro="">
      <xdr:nvGraphicFramePr>
        <xdr:cNvPr id="2" name="Chart 1">
          <a:extLst>
            <a:ext uri="{FF2B5EF4-FFF2-40B4-BE49-F238E27FC236}">
              <a16:creationId xmlns:a16="http://schemas.microsoft.com/office/drawing/2014/main" id="{5DCEEF68-A7AB-4879-8C38-DD537E4C59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7.xml><?xml version="1.0" encoding="utf-8"?>
<xdr:wsDr xmlns:xdr="http://schemas.openxmlformats.org/drawingml/2006/spreadsheetDrawing" xmlns:a="http://schemas.openxmlformats.org/drawingml/2006/main">
  <xdr:twoCellAnchor>
    <xdr:from>
      <xdr:col>4</xdr:col>
      <xdr:colOff>38100</xdr:colOff>
      <xdr:row>5</xdr:row>
      <xdr:rowOff>42862</xdr:rowOff>
    </xdr:from>
    <xdr:to>
      <xdr:col>11</xdr:col>
      <xdr:colOff>342900</xdr:colOff>
      <xdr:row>19</xdr:row>
      <xdr:rowOff>119062</xdr:rowOff>
    </xdr:to>
    <xdr:graphicFrame macro="">
      <xdr:nvGraphicFramePr>
        <xdr:cNvPr id="2" name="Chart 1">
          <a:extLst>
            <a:ext uri="{FF2B5EF4-FFF2-40B4-BE49-F238E27FC236}">
              <a16:creationId xmlns:a16="http://schemas.microsoft.com/office/drawing/2014/main" id="{C118ED5F-94D2-48E9-9818-69A8F56777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8.xml><?xml version="1.0" encoding="utf-8"?>
<xdr:wsDr xmlns:xdr="http://schemas.openxmlformats.org/drawingml/2006/spreadsheetDrawing" xmlns:a="http://schemas.openxmlformats.org/drawingml/2006/main">
  <xdr:oneCellAnchor>
    <xdr:from>
      <xdr:col>7</xdr:col>
      <xdr:colOff>0</xdr:colOff>
      <xdr:row>7</xdr:row>
      <xdr:rowOff>0</xdr:rowOff>
    </xdr:from>
    <xdr:ext cx="5688000" cy="3477219"/>
    <xdr:grpSp>
      <xdr:nvGrpSpPr>
        <xdr:cNvPr id="3" name="Chart A — GDP per capita by kraj, 2024">
          <a:extLst>
            <a:ext uri="{FF2B5EF4-FFF2-40B4-BE49-F238E27FC236}">
              <a16:creationId xmlns:a16="http://schemas.microsoft.com/office/drawing/2014/main" id="{33B3CC47-C270-4E4C-8ADF-1081CA4FCA32}"/>
            </a:ext>
          </a:extLst>
        </xdr:cNvPr>
        <xdr:cNvGrpSpPr/>
      </xdr:nvGrpSpPr>
      <xdr:grpSpPr>
        <a:xfrm>
          <a:off x="11041380" y="1295400"/>
          <a:ext cx="5688000" cy="3477219"/>
          <a:chOff x="0" y="0"/>
          <a:chExt cx="5688000" cy="3477219"/>
        </a:xfrm>
      </xdr:grpSpPr>
      <xdr:sp macro="" textlink="">
        <xdr:nvSpPr>
          <xdr:cNvPr id="4" name="Bratislava (SK010) — 153">
            <a:extLst>
              <a:ext uri="{FF2B5EF4-FFF2-40B4-BE49-F238E27FC236}">
                <a16:creationId xmlns:a16="http://schemas.microsoft.com/office/drawing/2014/main" id="{3374DACA-0CCA-CA76-E359-D80DDE66F84D}"/>
              </a:ext>
            </a:extLst>
          </xdr:cNvPr>
          <xdr:cNvSpPr/>
        </xdr:nvSpPr>
        <xdr:spPr>
          <a:xfrm>
            <a:off x="0" y="0"/>
            <a:ext cx="5688000" cy="2933619"/>
          </a:xfrm>
          <a:custGeom>
            <a:avLst/>
            <a:gdLst/>
            <a:ahLst/>
            <a:cxnLst/>
            <a:rect l="0" t="0" r="0" b="0"/>
            <a:pathLst>
              <a:path w="5688000" h="2933619">
                <a:moveTo>
                  <a:pt x="843375" y="1923906"/>
                </a:moveTo>
                <a:lnTo>
                  <a:pt x="723632" y="1655737"/>
                </a:lnTo>
                <a:lnTo>
                  <a:pt x="736822" y="1580284"/>
                </a:lnTo>
                <a:lnTo>
                  <a:pt x="820879" y="1454968"/>
                </a:lnTo>
                <a:lnTo>
                  <a:pt x="1146811" y="1330825"/>
                </a:lnTo>
                <a:lnTo>
                  <a:pt x="1146584" y="1527244"/>
                </a:lnTo>
                <a:lnTo>
                  <a:pt x="1228913" y="1655737"/>
                </a:lnTo>
                <a:lnTo>
                  <a:pt x="1283432" y="1911344"/>
                </a:lnTo>
                <a:lnTo>
                  <a:pt x="1074277" y="2130593"/>
                </a:lnTo>
                <a:lnTo>
                  <a:pt x="1000526" y="2137497"/>
                </a:lnTo>
                <a:lnTo>
                  <a:pt x="920453" y="1992996"/>
                </a:lnTo>
                <a:lnTo>
                  <a:pt x="843375" y="1923906"/>
                </a:lnTo>
                <a:close/>
              </a:path>
            </a:pathLst>
          </a:custGeom>
          <a:solidFill>
            <a:srgbClr val="0067AB"/>
          </a:solidFill>
          <a:ln w="14000" cap="rnd">
            <a:solidFill>
              <a:srgbClr val="FFFFFF"/>
            </a:solidFill>
            <a:round/>
          </a:ln>
        </xdr:spPr>
        <xdr:txBody>
          <a:bodyPr/>
          <a:lstStyle/>
          <a:p>
            <a:endParaRPr lang="en-GB"/>
          </a:p>
        </xdr:txBody>
      </xdr:sp>
      <xdr:sp macro="" textlink="">
        <xdr:nvSpPr>
          <xdr:cNvPr id="5" name="Trnava (SK021) — 82">
            <a:extLst>
              <a:ext uri="{FF2B5EF4-FFF2-40B4-BE49-F238E27FC236}">
                <a16:creationId xmlns:a16="http://schemas.microsoft.com/office/drawing/2014/main" id="{535EB16D-4B6A-DD88-2016-701398EF2707}"/>
              </a:ext>
            </a:extLst>
          </xdr:cNvPr>
          <xdr:cNvSpPr/>
        </xdr:nvSpPr>
        <xdr:spPr>
          <a:xfrm>
            <a:off x="0" y="0"/>
            <a:ext cx="5688000" cy="2933619"/>
          </a:xfrm>
          <a:custGeom>
            <a:avLst/>
            <a:gdLst/>
            <a:ahLst/>
            <a:cxnLst/>
            <a:rect l="0" t="0" r="0" b="0"/>
            <a:pathLst>
              <a:path w="5688000" h="2933619">
                <a:moveTo>
                  <a:pt x="1201380" y="1096947"/>
                </a:moveTo>
                <a:lnTo>
                  <a:pt x="1320602" y="1318301"/>
                </a:lnTo>
                <a:lnTo>
                  <a:pt x="1461660" y="1281302"/>
                </a:lnTo>
                <a:lnTo>
                  <a:pt x="1697185" y="1355983"/>
                </a:lnTo>
                <a:lnTo>
                  <a:pt x="1604590" y="1445079"/>
                </a:lnTo>
                <a:lnTo>
                  <a:pt x="1665680" y="1557969"/>
                </a:lnTo>
                <a:lnTo>
                  <a:pt x="1618751" y="1655737"/>
                </a:lnTo>
                <a:lnTo>
                  <a:pt x="1547645" y="1979641"/>
                </a:lnTo>
                <a:lnTo>
                  <a:pt x="1610506" y="2230160"/>
                </a:lnTo>
                <a:lnTo>
                  <a:pt x="1464195" y="2456957"/>
                </a:lnTo>
                <a:lnTo>
                  <a:pt x="1074277" y="2130593"/>
                </a:lnTo>
                <a:lnTo>
                  <a:pt x="1283432" y="1911344"/>
                </a:lnTo>
                <a:lnTo>
                  <a:pt x="1228913" y="1655737"/>
                </a:lnTo>
                <a:lnTo>
                  <a:pt x="1146584" y="1527244"/>
                </a:lnTo>
                <a:lnTo>
                  <a:pt x="1146811" y="1330825"/>
                </a:lnTo>
                <a:lnTo>
                  <a:pt x="820879" y="1454968"/>
                </a:lnTo>
                <a:lnTo>
                  <a:pt x="812791" y="1349902"/>
                </a:lnTo>
                <a:lnTo>
                  <a:pt x="1010347" y="1043537"/>
                </a:lnTo>
                <a:lnTo>
                  <a:pt x="1201380" y="1096947"/>
                </a:lnTo>
                <a:close/>
              </a:path>
            </a:pathLst>
          </a:custGeom>
          <a:solidFill>
            <a:srgbClr val="4F92C2"/>
          </a:solidFill>
          <a:ln w="14000" cap="rnd">
            <a:solidFill>
              <a:srgbClr val="FFFFFF"/>
            </a:solidFill>
            <a:round/>
          </a:ln>
        </xdr:spPr>
        <xdr:txBody>
          <a:bodyPr/>
          <a:lstStyle/>
          <a:p>
            <a:endParaRPr lang="en-GB"/>
          </a:p>
        </xdr:txBody>
      </xdr:sp>
      <xdr:sp macro="" textlink="">
        <xdr:nvSpPr>
          <xdr:cNvPr id="6" name="Trenčín (SK022) — 61">
            <a:extLst>
              <a:ext uri="{FF2B5EF4-FFF2-40B4-BE49-F238E27FC236}">
                <a16:creationId xmlns:a16="http://schemas.microsoft.com/office/drawing/2014/main" id="{6CAE3F3C-D35A-704D-A1C4-3657CD0B7B4D}"/>
              </a:ext>
            </a:extLst>
          </xdr:cNvPr>
          <xdr:cNvSpPr/>
        </xdr:nvSpPr>
        <xdr:spPr>
          <a:xfrm>
            <a:off x="0" y="0"/>
            <a:ext cx="5688000" cy="2933619"/>
          </a:xfrm>
          <a:custGeom>
            <a:avLst/>
            <a:gdLst/>
            <a:ahLst/>
            <a:cxnLst/>
            <a:rect l="0" t="0" r="0" b="0"/>
            <a:pathLst>
              <a:path w="5688000" h="2933619">
                <a:moveTo>
                  <a:pt x="1414387" y="1044170"/>
                </a:moveTo>
                <a:lnTo>
                  <a:pt x="1771964" y="792158"/>
                </a:lnTo>
                <a:lnTo>
                  <a:pt x="1859513" y="516282"/>
                </a:lnTo>
                <a:lnTo>
                  <a:pt x="1989467" y="449796"/>
                </a:lnTo>
                <a:lnTo>
                  <a:pt x="2188267" y="678873"/>
                </a:lnTo>
                <a:lnTo>
                  <a:pt x="2168117" y="913292"/>
                </a:lnTo>
                <a:lnTo>
                  <a:pt x="2287908" y="928369"/>
                </a:lnTo>
                <a:lnTo>
                  <a:pt x="2418466" y="1186325"/>
                </a:lnTo>
                <a:lnTo>
                  <a:pt x="2122480" y="1438442"/>
                </a:lnTo>
                <a:lnTo>
                  <a:pt x="1983004" y="1494330"/>
                </a:lnTo>
                <a:lnTo>
                  <a:pt x="1770931" y="1245448"/>
                </a:lnTo>
                <a:lnTo>
                  <a:pt x="1697185" y="1355983"/>
                </a:lnTo>
                <a:lnTo>
                  <a:pt x="1461660" y="1281302"/>
                </a:lnTo>
                <a:lnTo>
                  <a:pt x="1320602" y="1318301"/>
                </a:lnTo>
                <a:lnTo>
                  <a:pt x="1201380" y="1096947"/>
                </a:lnTo>
                <a:lnTo>
                  <a:pt x="1414387" y="1044170"/>
                </a:lnTo>
                <a:close/>
              </a:path>
            </a:pathLst>
          </a:custGeom>
          <a:solidFill>
            <a:srgbClr val="C3DAEA"/>
          </a:solidFill>
          <a:ln w="14000" cap="rnd">
            <a:solidFill>
              <a:srgbClr val="FFFFFF"/>
            </a:solidFill>
            <a:round/>
          </a:ln>
        </xdr:spPr>
        <xdr:txBody>
          <a:bodyPr/>
          <a:lstStyle/>
          <a:p>
            <a:endParaRPr lang="en-GB"/>
          </a:p>
        </xdr:txBody>
      </xdr:sp>
      <xdr:sp macro="" textlink="">
        <xdr:nvSpPr>
          <xdr:cNvPr id="7" name="Nitra (SK023) — 68">
            <a:extLst>
              <a:ext uri="{FF2B5EF4-FFF2-40B4-BE49-F238E27FC236}">
                <a16:creationId xmlns:a16="http://schemas.microsoft.com/office/drawing/2014/main" id="{6EB54590-B560-A17D-89AE-CDF525EA8C03}"/>
              </a:ext>
            </a:extLst>
          </xdr:cNvPr>
          <xdr:cNvSpPr/>
        </xdr:nvSpPr>
        <xdr:spPr>
          <a:xfrm>
            <a:off x="0" y="0"/>
            <a:ext cx="5688000" cy="2933619"/>
          </a:xfrm>
          <a:custGeom>
            <a:avLst/>
            <a:gdLst/>
            <a:ahLst/>
            <a:cxnLst/>
            <a:rect l="0" t="0" r="0" b="0"/>
            <a:pathLst>
              <a:path w="5688000" h="2933619">
                <a:moveTo>
                  <a:pt x="1464195" y="2456957"/>
                </a:moveTo>
                <a:lnTo>
                  <a:pt x="1610506" y="2230160"/>
                </a:lnTo>
                <a:lnTo>
                  <a:pt x="1547645" y="1979641"/>
                </a:lnTo>
                <a:lnTo>
                  <a:pt x="1618751" y="1655737"/>
                </a:lnTo>
                <a:lnTo>
                  <a:pt x="1665680" y="1557969"/>
                </a:lnTo>
                <a:lnTo>
                  <a:pt x="1604590" y="1445079"/>
                </a:lnTo>
                <a:lnTo>
                  <a:pt x="1697185" y="1355983"/>
                </a:lnTo>
                <a:lnTo>
                  <a:pt x="1770931" y="1245448"/>
                </a:lnTo>
                <a:lnTo>
                  <a:pt x="1983004" y="1494330"/>
                </a:lnTo>
                <a:lnTo>
                  <a:pt x="2122480" y="1438442"/>
                </a:lnTo>
                <a:lnTo>
                  <a:pt x="2226014" y="1671913"/>
                </a:lnTo>
                <a:lnTo>
                  <a:pt x="2365977" y="1646717"/>
                </a:lnTo>
                <a:lnTo>
                  <a:pt x="2437442" y="1884201"/>
                </a:lnTo>
                <a:lnTo>
                  <a:pt x="2586085" y="1944402"/>
                </a:lnTo>
                <a:lnTo>
                  <a:pt x="2578493" y="2045811"/>
                </a:lnTo>
                <a:lnTo>
                  <a:pt x="2505338" y="2072890"/>
                </a:lnTo>
                <a:lnTo>
                  <a:pt x="2380445" y="2197973"/>
                </a:lnTo>
                <a:lnTo>
                  <a:pt x="2379226" y="2307771"/>
                </a:lnTo>
                <a:lnTo>
                  <a:pt x="2438066" y="2381843"/>
                </a:lnTo>
                <a:lnTo>
                  <a:pt x="1624660" y="2482156"/>
                </a:lnTo>
                <a:lnTo>
                  <a:pt x="1464195" y="2456957"/>
                </a:lnTo>
                <a:close/>
              </a:path>
            </a:pathLst>
          </a:custGeom>
          <a:solidFill>
            <a:srgbClr val="93BCD9"/>
          </a:solidFill>
          <a:ln w="14000" cap="rnd">
            <a:solidFill>
              <a:srgbClr val="FFFFFF"/>
            </a:solidFill>
            <a:round/>
          </a:ln>
        </xdr:spPr>
        <xdr:txBody>
          <a:bodyPr/>
          <a:lstStyle/>
          <a:p>
            <a:endParaRPr lang="en-GB"/>
          </a:p>
        </xdr:txBody>
      </xdr:sp>
      <xdr:sp macro="" textlink="">
        <xdr:nvSpPr>
          <xdr:cNvPr id="8" name="Žilina (SK031) — 67">
            <a:extLst>
              <a:ext uri="{FF2B5EF4-FFF2-40B4-BE49-F238E27FC236}">
                <a16:creationId xmlns:a16="http://schemas.microsoft.com/office/drawing/2014/main" id="{20CFB14F-73D9-4552-DB8D-BE146BA9B0F8}"/>
              </a:ext>
            </a:extLst>
          </xdr:cNvPr>
          <xdr:cNvSpPr/>
        </xdr:nvSpPr>
        <xdr:spPr>
          <a:xfrm>
            <a:off x="0" y="0"/>
            <a:ext cx="5688000" cy="2933619"/>
          </a:xfrm>
          <a:custGeom>
            <a:avLst/>
            <a:gdLst/>
            <a:ahLst/>
            <a:cxnLst/>
            <a:rect l="0" t="0" r="0" b="0"/>
            <a:pathLst>
              <a:path w="5688000" h="2933619">
                <a:moveTo>
                  <a:pt x="2439920" y="189070"/>
                </a:moveTo>
                <a:lnTo>
                  <a:pt x="2525681" y="215062"/>
                </a:lnTo>
                <a:lnTo>
                  <a:pt x="2580698" y="328690"/>
                </a:lnTo>
                <a:lnTo>
                  <a:pt x="2685667" y="326615"/>
                </a:lnTo>
                <a:lnTo>
                  <a:pt x="2964200" y="64494"/>
                </a:lnTo>
                <a:lnTo>
                  <a:pt x="3124403" y="323178"/>
                </a:lnTo>
                <a:lnTo>
                  <a:pt x="3230872" y="354146"/>
                </a:lnTo>
                <a:lnTo>
                  <a:pt x="3233396" y="570602"/>
                </a:lnTo>
                <a:lnTo>
                  <a:pt x="3318817" y="592822"/>
                </a:lnTo>
                <a:lnTo>
                  <a:pt x="3434541" y="736429"/>
                </a:lnTo>
                <a:lnTo>
                  <a:pt x="3411038" y="975504"/>
                </a:lnTo>
                <a:lnTo>
                  <a:pt x="2952266" y="938057"/>
                </a:lnTo>
                <a:lnTo>
                  <a:pt x="2621636" y="1028090"/>
                </a:lnTo>
                <a:lnTo>
                  <a:pt x="2547362" y="1163412"/>
                </a:lnTo>
                <a:lnTo>
                  <a:pt x="2418466" y="1186325"/>
                </a:lnTo>
                <a:lnTo>
                  <a:pt x="2287908" y="928369"/>
                </a:lnTo>
                <a:lnTo>
                  <a:pt x="2168117" y="913292"/>
                </a:lnTo>
                <a:lnTo>
                  <a:pt x="2188267" y="678873"/>
                </a:lnTo>
                <a:lnTo>
                  <a:pt x="1989467" y="449796"/>
                </a:lnTo>
                <a:lnTo>
                  <a:pt x="2058561" y="344429"/>
                </a:lnTo>
                <a:lnTo>
                  <a:pt x="2207140" y="213853"/>
                </a:lnTo>
                <a:lnTo>
                  <a:pt x="2439920" y="189070"/>
                </a:lnTo>
                <a:close/>
              </a:path>
            </a:pathLst>
          </a:custGeom>
          <a:solidFill>
            <a:srgbClr val="93BCD9"/>
          </a:solidFill>
          <a:ln w="14000" cap="rnd">
            <a:solidFill>
              <a:srgbClr val="FFFFFF"/>
            </a:solidFill>
            <a:round/>
          </a:ln>
        </xdr:spPr>
        <xdr:txBody>
          <a:bodyPr/>
          <a:lstStyle/>
          <a:p>
            <a:endParaRPr lang="en-GB"/>
          </a:p>
        </xdr:txBody>
      </xdr:sp>
      <xdr:sp macro="" textlink="">
        <xdr:nvSpPr>
          <xdr:cNvPr id="9" name="B. Bystrica (SK032) — 57">
            <a:extLst>
              <a:ext uri="{FF2B5EF4-FFF2-40B4-BE49-F238E27FC236}">
                <a16:creationId xmlns:a16="http://schemas.microsoft.com/office/drawing/2014/main" id="{9BFFCA9C-066E-78FB-7F52-AF7F41A45915}"/>
              </a:ext>
            </a:extLst>
          </xdr:cNvPr>
          <xdr:cNvSpPr/>
        </xdr:nvSpPr>
        <xdr:spPr>
          <a:xfrm>
            <a:off x="0" y="0"/>
            <a:ext cx="5688000" cy="2933619"/>
          </a:xfrm>
          <a:custGeom>
            <a:avLst/>
            <a:gdLst/>
            <a:ahLst/>
            <a:cxnLst/>
            <a:rect l="0" t="0" r="0" b="0"/>
            <a:pathLst>
              <a:path w="5688000" h="2933619">
                <a:moveTo>
                  <a:pt x="3411038" y="975504"/>
                </a:moveTo>
                <a:lnTo>
                  <a:pt x="3645321" y="1018621"/>
                </a:lnTo>
                <a:lnTo>
                  <a:pt x="3586353" y="1195504"/>
                </a:lnTo>
                <a:lnTo>
                  <a:pt x="3700480" y="1378272"/>
                </a:lnTo>
                <a:lnTo>
                  <a:pt x="3703133" y="1524393"/>
                </a:lnTo>
                <a:lnTo>
                  <a:pt x="3812596" y="1547615"/>
                </a:lnTo>
                <a:lnTo>
                  <a:pt x="3762464" y="1655737"/>
                </a:lnTo>
                <a:lnTo>
                  <a:pt x="3694212" y="1773275"/>
                </a:lnTo>
                <a:lnTo>
                  <a:pt x="3461798" y="1929762"/>
                </a:lnTo>
                <a:lnTo>
                  <a:pt x="3339169" y="1957904"/>
                </a:lnTo>
                <a:lnTo>
                  <a:pt x="3093253" y="1841559"/>
                </a:lnTo>
                <a:lnTo>
                  <a:pt x="2954763" y="2014589"/>
                </a:lnTo>
                <a:lnTo>
                  <a:pt x="2578493" y="2045811"/>
                </a:lnTo>
                <a:lnTo>
                  <a:pt x="2586085" y="1944402"/>
                </a:lnTo>
                <a:lnTo>
                  <a:pt x="2437442" y="1884201"/>
                </a:lnTo>
                <a:lnTo>
                  <a:pt x="2365977" y="1646717"/>
                </a:lnTo>
                <a:lnTo>
                  <a:pt x="2226014" y="1671913"/>
                </a:lnTo>
                <a:lnTo>
                  <a:pt x="2122480" y="1438442"/>
                </a:lnTo>
                <a:lnTo>
                  <a:pt x="2418466" y="1186325"/>
                </a:lnTo>
                <a:lnTo>
                  <a:pt x="2547362" y="1163412"/>
                </a:lnTo>
                <a:lnTo>
                  <a:pt x="2621636" y="1028090"/>
                </a:lnTo>
                <a:lnTo>
                  <a:pt x="2952266" y="938057"/>
                </a:lnTo>
                <a:lnTo>
                  <a:pt x="3411038" y="975504"/>
                </a:lnTo>
                <a:close/>
              </a:path>
            </a:pathLst>
          </a:custGeom>
          <a:solidFill>
            <a:srgbClr val="C3DAEA"/>
          </a:solidFill>
          <a:ln w="14000" cap="rnd">
            <a:solidFill>
              <a:srgbClr val="FFFFFF"/>
            </a:solidFill>
            <a:round/>
          </a:ln>
        </xdr:spPr>
        <xdr:txBody>
          <a:bodyPr/>
          <a:lstStyle/>
          <a:p>
            <a:endParaRPr lang="en-GB"/>
          </a:p>
        </xdr:txBody>
      </xdr:sp>
      <xdr:sp macro="" textlink="">
        <xdr:nvSpPr>
          <xdr:cNvPr id="10" name="Prešov (SK041) — 46">
            <a:extLst>
              <a:ext uri="{FF2B5EF4-FFF2-40B4-BE49-F238E27FC236}">
                <a16:creationId xmlns:a16="http://schemas.microsoft.com/office/drawing/2014/main" id="{81C5EF13-ACCB-426E-E887-B2BA17606581}"/>
              </a:ext>
            </a:extLst>
          </xdr:cNvPr>
          <xdr:cNvSpPr/>
        </xdr:nvSpPr>
        <xdr:spPr>
          <a:xfrm>
            <a:off x="0" y="0"/>
            <a:ext cx="5688000" cy="2933619"/>
          </a:xfrm>
          <a:custGeom>
            <a:avLst/>
            <a:gdLst/>
            <a:ahLst/>
            <a:cxnLst/>
            <a:rect l="0" t="0" r="0" b="0"/>
            <a:pathLst>
              <a:path w="5688000" h="2933619">
                <a:moveTo>
                  <a:pt x="5602866" y="742191"/>
                </a:moveTo>
                <a:lnTo>
                  <a:pt x="5486632" y="941414"/>
                </a:lnTo>
                <a:lnTo>
                  <a:pt x="5446249" y="1033690"/>
                </a:lnTo>
                <a:lnTo>
                  <a:pt x="5302189" y="971408"/>
                </a:lnTo>
                <a:lnTo>
                  <a:pt x="5178494" y="1058579"/>
                </a:lnTo>
                <a:lnTo>
                  <a:pt x="4978748" y="1003017"/>
                </a:lnTo>
                <a:lnTo>
                  <a:pt x="4928723" y="1119493"/>
                </a:lnTo>
                <a:lnTo>
                  <a:pt x="4845187" y="1149336"/>
                </a:lnTo>
                <a:lnTo>
                  <a:pt x="4651562" y="1011232"/>
                </a:lnTo>
                <a:lnTo>
                  <a:pt x="4518726" y="1081425"/>
                </a:lnTo>
                <a:lnTo>
                  <a:pt x="4139217" y="880128"/>
                </a:lnTo>
                <a:lnTo>
                  <a:pt x="3817216" y="856866"/>
                </a:lnTo>
                <a:lnTo>
                  <a:pt x="3645321" y="1018621"/>
                </a:lnTo>
                <a:lnTo>
                  <a:pt x="3411038" y="975504"/>
                </a:lnTo>
                <a:lnTo>
                  <a:pt x="3434541" y="736429"/>
                </a:lnTo>
                <a:lnTo>
                  <a:pt x="3318817" y="592822"/>
                </a:lnTo>
                <a:lnTo>
                  <a:pt x="3484056" y="600487"/>
                </a:lnTo>
                <a:lnTo>
                  <a:pt x="3581825" y="423083"/>
                </a:lnTo>
                <a:lnTo>
                  <a:pt x="3941150" y="317228"/>
                </a:lnTo>
                <a:lnTo>
                  <a:pt x="4217912" y="452774"/>
                </a:lnTo>
                <a:lnTo>
                  <a:pt x="4349175" y="308393"/>
                </a:lnTo>
                <a:lnTo>
                  <a:pt x="4607550" y="296640"/>
                </a:lnTo>
                <a:lnTo>
                  <a:pt x="5010799" y="378535"/>
                </a:lnTo>
                <a:lnTo>
                  <a:pt x="5198707" y="578797"/>
                </a:lnTo>
                <a:lnTo>
                  <a:pt x="5602866" y="742191"/>
                </a:lnTo>
                <a:close/>
              </a:path>
            </a:pathLst>
          </a:custGeom>
          <a:solidFill>
            <a:srgbClr val="E8F0F6"/>
          </a:solidFill>
          <a:ln w="14000" cap="rnd">
            <a:solidFill>
              <a:srgbClr val="FFFFFF"/>
            </a:solidFill>
            <a:round/>
          </a:ln>
        </xdr:spPr>
        <xdr:txBody>
          <a:bodyPr/>
          <a:lstStyle/>
          <a:p>
            <a:endParaRPr lang="en-GB"/>
          </a:p>
        </xdr:txBody>
      </xdr:sp>
      <xdr:sp macro="" textlink="">
        <xdr:nvSpPr>
          <xdr:cNvPr id="11" name="Košice (SK042) — 62">
            <a:extLst>
              <a:ext uri="{FF2B5EF4-FFF2-40B4-BE49-F238E27FC236}">
                <a16:creationId xmlns:a16="http://schemas.microsoft.com/office/drawing/2014/main" id="{EB5BC4AE-3A77-0E74-C60D-8C83BF33B98A}"/>
              </a:ext>
            </a:extLst>
          </xdr:cNvPr>
          <xdr:cNvSpPr/>
        </xdr:nvSpPr>
        <xdr:spPr>
          <a:xfrm>
            <a:off x="0" y="0"/>
            <a:ext cx="5688000" cy="2933619"/>
          </a:xfrm>
          <a:custGeom>
            <a:avLst/>
            <a:gdLst/>
            <a:ahLst/>
            <a:cxnLst/>
            <a:rect l="0" t="0" r="0" b="0"/>
            <a:pathLst>
              <a:path w="5688000" h="2933619">
                <a:moveTo>
                  <a:pt x="3812596" y="1547615"/>
                </a:moveTo>
                <a:lnTo>
                  <a:pt x="3703133" y="1524393"/>
                </a:lnTo>
                <a:lnTo>
                  <a:pt x="3700480" y="1378272"/>
                </a:lnTo>
                <a:lnTo>
                  <a:pt x="3586353" y="1195504"/>
                </a:lnTo>
                <a:lnTo>
                  <a:pt x="3645321" y="1018621"/>
                </a:lnTo>
                <a:lnTo>
                  <a:pt x="3817216" y="856866"/>
                </a:lnTo>
                <a:lnTo>
                  <a:pt x="4139217" y="880128"/>
                </a:lnTo>
                <a:lnTo>
                  <a:pt x="4518726" y="1081425"/>
                </a:lnTo>
                <a:lnTo>
                  <a:pt x="4651562" y="1011232"/>
                </a:lnTo>
                <a:lnTo>
                  <a:pt x="4845187" y="1149336"/>
                </a:lnTo>
                <a:lnTo>
                  <a:pt x="4928723" y="1119493"/>
                </a:lnTo>
                <a:lnTo>
                  <a:pt x="4978748" y="1003017"/>
                </a:lnTo>
                <a:lnTo>
                  <a:pt x="5178494" y="1058579"/>
                </a:lnTo>
                <a:lnTo>
                  <a:pt x="5302189" y="971408"/>
                </a:lnTo>
                <a:lnTo>
                  <a:pt x="5446249" y="1033690"/>
                </a:lnTo>
                <a:lnTo>
                  <a:pt x="5396392" y="1258697"/>
                </a:lnTo>
                <a:lnTo>
                  <a:pt x="5265639" y="1409211"/>
                </a:lnTo>
                <a:lnTo>
                  <a:pt x="5252514" y="1625744"/>
                </a:lnTo>
                <a:lnTo>
                  <a:pt x="5231330" y="1655737"/>
                </a:lnTo>
                <a:lnTo>
                  <a:pt x="4921058" y="1698269"/>
                </a:lnTo>
                <a:lnTo>
                  <a:pt x="4781978" y="1510453"/>
                </a:lnTo>
                <a:lnTo>
                  <a:pt x="4624212" y="1415542"/>
                </a:lnTo>
                <a:lnTo>
                  <a:pt x="4367026" y="1490569"/>
                </a:lnTo>
                <a:lnTo>
                  <a:pt x="4004940" y="1420858"/>
                </a:lnTo>
                <a:lnTo>
                  <a:pt x="3812596" y="1547615"/>
                </a:lnTo>
                <a:close/>
              </a:path>
            </a:pathLst>
          </a:custGeom>
          <a:solidFill>
            <a:srgbClr val="C3DAEA"/>
          </a:solidFill>
          <a:ln w="14000" cap="rnd">
            <a:solidFill>
              <a:srgbClr val="FFFFFF"/>
            </a:solidFill>
            <a:round/>
          </a:ln>
        </xdr:spPr>
        <xdr:txBody>
          <a:bodyPr/>
          <a:lstStyle/>
          <a:p>
            <a:endParaRPr lang="en-GB"/>
          </a:p>
        </xdr:txBody>
      </xdr:sp>
      <xdr:sp macro="" textlink="">
        <xdr:nvSpPr>
          <xdr:cNvPr id="12" name="leader">
            <a:extLst>
              <a:ext uri="{FF2B5EF4-FFF2-40B4-BE49-F238E27FC236}">
                <a16:creationId xmlns:a16="http://schemas.microsoft.com/office/drawing/2014/main" id="{81324F73-0F41-DD1D-5496-7D0F7EB4D439}"/>
              </a:ext>
            </a:extLst>
          </xdr:cNvPr>
          <xdr:cNvSpPr/>
        </xdr:nvSpPr>
        <xdr:spPr>
          <a:xfrm flipH="1">
            <a:off x="512524" y="1768753"/>
            <a:ext cx="468232" cy="644947"/>
          </a:xfrm>
          <a:prstGeom prst="line">
            <a:avLst/>
          </a:prstGeom>
          <a:ln w="9525">
            <a:solidFill>
              <a:srgbClr val="8A8A8A"/>
            </a:solidFill>
          </a:ln>
        </xdr:spPr>
        <xdr:txBody>
          <a:bodyPr/>
          <a:lstStyle/>
          <a:p>
            <a:endParaRPr lang="en-GB"/>
          </a:p>
        </xdr:txBody>
      </xdr:sp>
      <xdr:sp macro="" textlink="">
        <xdr:nvSpPr>
          <xdr:cNvPr id="13" name="label Bratislava">
            <a:extLst>
              <a:ext uri="{FF2B5EF4-FFF2-40B4-BE49-F238E27FC236}">
                <a16:creationId xmlns:a16="http://schemas.microsoft.com/office/drawing/2014/main" id="{87D3868F-481F-9B11-2B9C-21B65664D447}"/>
              </a:ext>
            </a:extLst>
          </xdr:cNvPr>
          <xdr:cNvSpPr txBox="1"/>
        </xdr:nvSpPr>
        <xdr:spPr>
          <a:xfrm>
            <a:off x="170524" y="2251700"/>
            <a:ext cx="684000" cy="324000"/>
          </a:xfrm>
          <a:prstGeom prst="rect">
            <a:avLst/>
          </a:prstGeom>
          <a:solidFill>
            <a:srgbClr val="FFFFFF"/>
          </a:solidFill>
          <a:ln>
            <a:noFill/>
          </a:ln>
        </xdr:spPr>
        <xdr:txBody>
          <a:bodyPr wrap="none" lIns="0" tIns="0" rIns="0" bIns="0" anchor="ctr"/>
          <a:lstStyle/>
          <a:p>
            <a:pPr algn="ctr"/>
            <a:r>
              <a:rPr lang="en-GB" sz="950" b="1" dirty="0">
                <a:solidFill>
                  <a:srgbClr val="1A1A1A"/>
                </a:solidFill>
                <a:latin typeface="Arial"/>
              </a:rPr>
              <a:t>Bratislava</a:t>
            </a:r>
          </a:p>
          <a:p>
            <a:pPr algn="ctr"/>
            <a:r>
              <a:rPr lang="en-GB" sz="950" b="1" dirty="0">
                <a:solidFill>
                  <a:srgbClr val="1A1A1A"/>
                </a:solidFill>
                <a:latin typeface="Arial"/>
              </a:rPr>
              <a:t>153</a:t>
            </a:r>
          </a:p>
        </xdr:txBody>
      </xdr:sp>
      <xdr:sp macro="" textlink="">
        <xdr:nvSpPr>
          <xdr:cNvPr id="14" name="leader">
            <a:extLst>
              <a:ext uri="{FF2B5EF4-FFF2-40B4-BE49-F238E27FC236}">
                <a16:creationId xmlns:a16="http://schemas.microsoft.com/office/drawing/2014/main" id="{922DAD78-DCBB-EF88-6E51-18992BB51DBD}"/>
              </a:ext>
            </a:extLst>
          </xdr:cNvPr>
          <xdr:cNvSpPr/>
        </xdr:nvSpPr>
        <xdr:spPr>
          <a:xfrm>
            <a:off x="1311453" y="1572588"/>
            <a:ext cx="221346" cy="25797"/>
          </a:xfrm>
          <a:prstGeom prst="line">
            <a:avLst/>
          </a:prstGeom>
          <a:ln w="9525">
            <a:solidFill>
              <a:srgbClr val="8A8A8A"/>
            </a:solidFill>
          </a:ln>
        </xdr:spPr>
        <xdr:txBody>
          <a:bodyPr/>
          <a:lstStyle/>
          <a:p>
            <a:endParaRPr lang="en-GB"/>
          </a:p>
        </xdr:txBody>
      </xdr:sp>
      <xdr:sp macro="" textlink="">
        <xdr:nvSpPr>
          <xdr:cNvPr id="15" name="label Trnava">
            <a:extLst>
              <a:ext uri="{FF2B5EF4-FFF2-40B4-BE49-F238E27FC236}">
                <a16:creationId xmlns:a16="http://schemas.microsoft.com/office/drawing/2014/main" id="{114DB10B-D1B7-89EC-D245-444E9C89BF0B}"/>
              </a:ext>
            </a:extLst>
          </xdr:cNvPr>
          <xdr:cNvSpPr txBox="1"/>
        </xdr:nvSpPr>
        <xdr:spPr>
          <a:xfrm>
            <a:off x="1190799" y="1436386"/>
            <a:ext cx="684000" cy="324000"/>
          </a:xfrm>
          <a:prstGeom prst="rect">
            <a:avLst/>
          </a:prstGeom>
          <a:solidFill>
            <a:srgbClr val="FFFFFF"/>
          </a:solidFill>
          <a:ln>
            <a:noFill/>
          </a:ln>
        </xdr:spPr>
        <xdr:txBody>
          <a:bodyPr wrap="none" lIns="0" tIns="0" rIns="0" bIns="0" anchor="ctr"/>
          <a:lstStyle/>
          <a:p>
            <a:pPr algn="ctr"/>
            <a:r>
              <a:rPr lang="en-GB" sz="950" b="0" dirty="0">
                <a:solidFill>
                  <a:srgbClr val="1A1A1A"/>
                </a:solidFill>
                <a:latin typeface="Arial"/>
              </a:rPr>
              <a:t>Trnava</a:t>
            </a:r>
          </a:p>
          <a:p>
            <a:pPr algn="ctr"/>
            <a:r>
              <a:rPr lang="en-GB" sz="950" b="0" dirty="0">
                <a:solidFill>
                  <a:srgbClr val="1A1A1A"/>
                </a:solidFill>
                <a:latin typeface="Arial"/>
              </a:rPr>
              <a:t>82</a:t>
            </a:r>
          </a:p>
        </xdr:txBody>
      </xdr:sp>
      <xdr:sp macro="" textlink="">
        <xdr:nvSpPr>
          <xdr:cNvPr id="16" name="label Trenčín">
            <a:extLst>
              <a:ext uri="{FF2B5EF4-FFF2-40B4-BE49-F238E27FC236}">
                <a16:creationId xmlns:a16="http://schemas.microsoft.com/office/drawing/2014/main" id="{3EEF4861-4D6B-0E1D-3E13-2D35778B751A}"/>
              </a:ext>
            </a:extLst>
          </xdr:cNvPr>
          <xdr:cNvSpPr txBox="1"/>
        </xdr:nvSpPr>
        <xdr:spPr>
          <a:xfrm>
            <a:off x="1474857" y="887012"/>
            <a:ext cx="684000" cy="324000"/>
          </a:xfrm>
          <a:prstGeom prst="rect">
            <a:avLst/>
          </a:prstGeom>
          <a:noFill/>
          <a:ln>
            <a:noFill/>
          </a:ln>
        </xdr:spPr>
        <xdr:txBody>
          <a:bodyPr wrap="none" lIns="0" tIns="0" rIns="0" bIns="0" anchor="ctr"/>
          <a:lstStyle/>
          <a:p>
            <a:pPr algn="ctr"/>
            <a:r>
              <a:rPr lang="en-GB" sz="950" b="0" dirty="0">
                <a:solidFill>
                  <a:srgbClr val="1A1A1A"/>
                </a:solidFill>
                <a:latin typeface="Arial"/>
              </a:rPr>
              <a:t>Trenčín</a:t>
            </a:r>
          </a:p>
          <a:p>
            <a:pPr algn="ctr"/>
            <a:r>
              <a:rPr lang="en-GB" sz="950" b="0" dirty="0">
                <a:solidFill>
                  <a:srgbClr val="1A1A1A"/>
                </a:solidFill>
                <a:latin typeface="Arial"/>
              </a:rPr>
              <a:t>61</a:t>
            </a:r>
          </a:p>
        </xdr:txBody>
      </xdr:sp>
      <xdr:sp macro="" textlink="">
        <xdr:nvSpPr>
          <xdr:cNvPr id="17" name="label Nitra">
            <a:extLst>
              <a:ext uri="{FF2B5EF4-FFF2-40B4-BE49-F238E27FC236}">
                <a16:creationId xmlns:a16="http://schemas.microsoft.com/office/drawing/2014/main" id="{1093B3C7-7EE0-437E-16D8-29A3AE69E2E1}"/>
              </a:ext>
            </a:extLst>
          </xdr:cNvPr>
          <xdr:cNvSpPr txBox="1"/>
        </xdr:nvSpPr>
        <xdr:spPr>
          <a:xfrm>
            <a:off x="1661377" y="1740494"/>
            <a:ext cx="684000" cy="324000"/>
          </a:xfrm>
          <a:prstGeom prst="rect">
            <a:avLst/>
          </a:prstGeom>
          <a:noFill/>
          <a:ln>
            <a:noFill/>
          </a:ln>
        </xdr:spPr>
        <xdr:txBody>
          <a:bodyPr wrap="none" lIns="0" tIns="0" rIns="0" bIns="0" anchor="ctr"/>
          <a:lstStyle/>
          <a:p>
            <a:pPr algn="ctr"/>
            <a:r>
              <a:rPr lang="en-GB" sz="950" b="0" dirty="0">
                <a:solidFill>
                  <a:srgbClr val="1A1A1A"/>
                </a:solidFill>
                <a:latin typeface="Arial"/>
              </a:rPr>
              <a:t>Nitra</a:t>
            </a:r>
          </a:p>
          <a:p>
            <a:pPr algn="ctr"/>
            <a:r>
              <a:rPr lang="en-GB" sz="950" b="0" dirty="0">
                <a:solidFill>
                  <a:srgbClr val="1A1A1A"/>
                </a:solidFill>
                <a:latin typeface="Arial"/>
              </a:rPr>
              <a:t>68</a:t>
            </a:r>
          </a:p>
        </xdr:txBody>
      </xdr:sp>
      <xdr:sp macro="" textlink="">
        <xdr:nvSpPr>
          <xdr:cNvPr id="18" name="label Žilina">
            <a:extLst>
              <a:ext uri="{FF2B5EF4-FFF2-40B4-BE49-F238E27FC236}">
                <a16:creationId xmlns:a16="http://schemas.microsoft.com/office/drawing/2014/main" id="{7B5B25C8-3E27-8B6A-A247-1170F9B5A173}"/>
              </a:ext>
            </a:extLst>
          </xdr:cNvPr>
          <xdr:cNvSpPr txBox="1"/>
        </xdr:nvSpPr>
        <xdr:spPr>
          <a:xfrm>
            <a:off x="2332016" y="415735"/>
            <a:ext cx="684000" cy="324000"/>
          </a:xfrm>
          <a:prstGeom prst="rect">
            <a:avLst/>
          </a:prstGeom>
          <a:noFill/>
          <a:ln>
            <a:noFill/>
          </a:ln>
        </xdr:spPr>
        <xdr:txBody>
          <a:bodyPr wrap="none" lIns="0" tIns="0" rIns="0" bIns="0" anchor="ctr"/>
          <a:lstStyle/>
          <a:p>
            <a:pPr algn="ctr"/>
            <a:r>
              <a:rPr lang="en-GB" sz="950" b="0" dirty="0">
                <a:solidFill>
                  <a:srgbClr val="1A1A1A"/>
                </a:solidFill>
                <a:latin typeface="Arial"/>
              </a:rPr>
              <a:t>Žilina</a:t>
            </a:r>
          </a:p>
          <a:p>
            <a:pPr algn="ctr"/>
            <a:r>
              <a:rPr lang="en-GB" sz="950" b="0" dirty="0">
                <a:solidFill>
                  <a:srgbClr val="1A1A1A"/>
                </a:solidFill>
                <a:latin typeface="Arial"/>
              </a:rPr>
              <a:t>67</a:t>
            </a:r>
          </a:p>
        </xdr:txBody>
      </xdr:sp>
      <xdr:sp macro="" textlink="">
        <xdr:nvSpPr>
          <xdr:cNvPr id="19" name="label B. Bystrica">
            <a:extLst>
              <a:ext uri="{FF2B5EF4-FFF2-40B4-BE49-F238E27FC236}">
                <a16:creationId xmlns:a16="http://schemas.microsoft.com/office/drawing/2014/main" id="{BEE22241-66CC-C22A-A493-3B84D0C4455B}"/>
              </a:ext>
            </a:extLst>
          </xdr:cNvPr>
          <xdr:cNvSpPr txBox="1"/>
        </xdr:nvSpPr>
        <xdr:spPr>
          <a:xfrm>
            <a:off x="2720254" y="1348244"/>
            <a:ext cx="684000" cy="324000"/>
          </a:xfrm>
          <a:prstGeom prst="rect">
            <a:avLst/>
          </a:prstGeom>
          <a:noFill/>
          <a:ln>
            <a:noFill/>
          </a:ln>
        </xdr:spPr>
        <xdr:txBody>
          <a:bodyPr wrap="none" lIns="0" tIns="0" rIns="0" bIns="0" anchor="ctr"/>
          <a:lstStyle/>
          <a:p>
            <a:pPr algn="ctr"/>
            <a:r>
              <a:rPr lang="en-GB" sz="950" b="0" dirty="0">
                <a:solidFill>
                  <a:srgbClr val="1A1A1A"/>
                </a:solidFill>
                <a:latin typeface="Arial"/>
              </a:rPr>
              <a:t>B. Bystrica</a:t>
            </a:r>
          </a:p>
          <a:p>
            <a:pPr algn="ctr"/>
            <a:r>
              <a:rPr lang="en-GB" sz="950" b="0" dirty="0">
                <a:solidFill>
                  <a:srgbClr val="1A1A1A"/>
                </a:solidFill>
                <a:latin typeface="Arial"/>
              </a:rPr>
              <a:t>57</a:t>
            </a:r>
          </a:p>
        </xdr:txBody>
      </xdr:sp>
      <xdr:sp macro="" textlink="">
        <xdr:nvSpPr>
          <xdr:cNvPr id="20" name="label Prešov">
            <a:extLst>
              <a:ext uri="{FF2B5EF4-FFF2-40B4-BE49-F238E27FC236}">
                <a16:creationId xmlns:a16="http://schemas.microsoft.com/office/drawing/2014/main" id="{677F8B37-F0A5-8F23-2980-ACE792F75061}"/>
              </a:ext>
            </a:extLst>
          </xdr:cNvPr>
          <xdr:cNvSpPr txBox="1"/>
        </xdr:nvSpPr>
        <xdr:spPr>
          <a:xfrm>
            <a:off x="4165983" y="608811"/>
            <a:ext cx="684000" cy="324000"/>
          </a:xfrm>
          <a:prstGeom prst="rect">
            <a:avLst/>
          </a:prstGeom>
          <a:noFill/>
          <a:ln>
            <a:noFill/>
          </a:ln>
        </xdr:spPr>
        <xdr:txBody>
          <a:bodyPr wrap="none" lIns="0" tIns="0" rIns="0" bIns="0" anchor="ctr"/>
          <a:lstStyle/>
          <a:p>
            <a:pPr algn="ctr"/>
            <a:r>
              <a:rPr lang="en-GB" sz="950" b="0" dirty="0">
                <a:solidFill>
                  <a:srgbClr val="1A1A1A"/>
                </a:solidFill>
                <a:latin typeface="Arial"/>
              </a:rPr>
              <a:t>Prešov</a:t>
            </a:r>
          </a:p>
          <a:p>
            <a:pPr algn="ctr"/>
            <a:r>
              <a:rPr lang="en-GB" sz="950" b="0" dirty="0">
                <a:solidFill>
                  <a:srgbClr val="1A1A1A"/>
                </a:solidFill>
                <a:latin typeface="Arial"/>
              </a:rPr>
              <a:t>46</a:t>
            </a:r>
          </a:p>
        </xdr:txBody>
      </xdr:sp>
      <xdr:sp macro="" textlink="">
        <xdr:nvSpPr>
          <xdr:cNvPr id="21" name="label Košice">
            <a:extLst>
              <a:ext uri="{FF2B5EF4-FFF2-40B4-BE49-F238E27FC236}">
                <a16:creationId xmlns:a16="http://schemas.microsoft.com/office/drawing/2014/main" id="{FE08BB65-339E-A819-DCF8-D5286F0903B3}"/>
              </a:ext>
            </a:extLst>
          </xdr:cNvPr>
          <xdr:cNvSpPr txBox="1"/>
        </xdr:nvSpPr>
        <xdr:spPr>
          <a:xfrm>
            <a:off x="4214475" y="1112491"/>
            <a:ext cx="684000" cy="324000"/>
          </a:xfrm>
          <a:prstGeom prst="rect">
            <a:avLst/>
          </a:prstGeom>
          <a:noFill/>
          <a:ln>
            <a:noFill/>
          </a:ln>
        </xdr:spPr>
        <xdr:txBody>
          <a:bodyPr wrap="none" lIns="0" tIns="0" rIns="0" bIns="0" anchor="ctr"/>
          <a:lstStyle/>
          <a:p>
            <a:pPr algn="ctr"/>
            <a:r>
              <a:rPr lang="en-GB" sz="950" b="0" dirty="0">
                <a:solidFill>
                  <a:srgbClr val="1A1A1A"/>
                </a:solidFill>
                <a:latin typeface="Arial"/>
              </a:rPr>
              <a:t>Košice</a:t>
            </a:r>
          </a:p>
          <a:p>
            <a:pPr algn="ctr"/>
            <a:r>
              <a:rPr lang="en-GB" sz="950" b="0" dirty="0">
                <a:solidFill>
                  <a:srgbClr val="1A1A1A"/>
                </a:solidFill>
                <a:latin typeface="Arial"/>
              </a:rPr>
              <a:t>62</a:t>
            </a:r>
          </a:p>
        </xdr:txBody>
      </xdr:sp>
      <xdr:sp macro="" textlink="">
        <xdr:nvSpPr>
          <xdr:cNvPr id="22" name="class 40–55">
            <a:extLst>
              <a:ext uri="{FF2B5EF4-FFF2-40B4-BE49-F238E27FC236}">
                <a16:creationId xmlns:a16="http://schemas.microsoft.com/office/drawing/2014/main" id="{BF2A99B0-6BE3-2665-5765-D68F988E0969}"/>
              </a:ext>
            </a:extLst>
          </xdr:cNvPr>
          <xdr:cNvSpPr/>
        </xdr:nvSpPr>
        <xdr:spPr>
          <a:xfrm>
            <a:off x="1080720" y="3012819"/>
            <a:ext cx="705312" cy="122400"/>
          </a:xfrm>
          <a:prstGeom prst="rect">
            <a:avLst/>
          </a:prstGeom>
          <a:solidFill>
            <a:srgbClr val="E8F0F6"/>
          </a:solidFill>
          <a:ln>
            <a:noFill/>
          </a:ln>
        </xdr:spPr>
        <xdr:txBody>
          <a:bodyPr/>
          <a:lstStyle/>
          <a:p>
            <a:endParaRPr lang="en-GB"/>
          </a:p>
        </xdr:txBody>
      </xdr:sp>
      <xdr:sp macro="" textlink="">
        <xdr:nvSpPr>
          <xdr:cNvPr id="23" name="class 55–65">
            <a:extLst>
              <a:ext uri="{FF2B5EF4-FFF2-40B4-BE49-F238E27FC236}">
                <a16:creationId xmlns:a16="http://schemas.microsoft.com/office/drawing/2014/main" id="{85817EEA-AA21-FACD-EC42-75A80037F7B6}"/>
              </a:ext>
            </a:extLst>
          </xdr:cNvPr>
          <xdr:cNvSpPr/>
        </xdr:nvSpPr>
        <xdr:spPr>
          <a:xfrm>
            <a:off x="1786032" y="3012819"/>
            <a:ext cx="705312" cy="122400"/>
          </a:xfrm>
          <a:prstGeom prst="rect">
            <a:avLst/>
          </a:prstGeom>
          <a:solidFill>
            <a:srgbClr val="C3DAEA"/>
          </a:solidFill>
          <a:ln>
            <a:noFill/>
          </a:ln>
        </xdr:spPr>
        <xdr:txBody>
          <a:bodyPr/>
          <a:lstStyle/>
          <a:p>
            <a:endParaRPr lang="en-GB"/>
          </a:p>
        </xdr:txBody>
      </xdr:sp>
      <xdr:sp macro="" textlink="">
        <xdr:nvSpPr>
          <xdr:cNvPr id="24" name="class 65–75">
            <a:extLst>
              <a:ext uri="{FF2B5EF4-FFF2-40B4-BE49-F238E27FC236}">
                <a16:creationId xmlns:a16="http://schemas.microsoft.com/office/drawing/2014/main" id="{49B35EAA-E448-3E3E-73E2-5E0FFF7739EF}"/>
              </a:ext>
            </a:extLst>
          </xdr:cNvPr>
          <xdr:cNvSpPr/>
        </xdr:nvSpPr>
        <xdr:spPr>
          <a:xfrm>
            <a:off x="2491344" y="3012819"/>
            <a:ext cx="705312" cy="122400"/>
          </a:xfrm>
          <a:prstGeom prst="rect">
            <a:avLst/>
          </a:prstGeom>
          <a:solidFill>
            <a:srgbClr val="93BCD9"/>
          </a:solidFill>
          <a:ln>
            <a:noFill/>
          </a:ln>
        </xdr:spPr>
        <xdr:txBody>
          <a:bodyPr/>
          <a:lstStyle/>
          <a:p>
            <a:endParaRPr lang="en-GB"/>
          </a:p>
        </xdr:txBody>
      </xdr:sp>
      <xdr:sp macro="" textlink="">
        <xdr:nvSpPr>
          <xdr:cNvPr id="25" name="class 75–100">
            <a:extLst>
              <a:ext uri="{FF2B5EF4-FFF2-40B4-BE49-F238E27FC236}">
                <a16:creationId xmlns:a16="http://schemas.microsoft.com/office/drawing/2014/main" id="{A5D28045-06BF-AC1E-ADA0-2164A8F7342B}"/>
              </a:ext>
            </a:extLst>
          </xdr:cNvPr>
          <xdr:cNvSpPr/>
        </xdr:nvSpPr>
        <xdr:spPr>
          <a:xfrm>
            <a:off x="3196656" y="3012819"/>
            <a:ext cx="705312" cy="122400"/>
          </a:xfrm>
          <a:prstGeom prst="rect">
            <a:avLst/>
          </a:prstGeom>
          <a:solidFill>
            <a:srgbClr val="4F92C2"/>
          </a:solidFill>
          <a:ln>
            <a:noFill/>
          </a:ln>
        </xdr:spPr>
        <xdr:txBody>
          <a:bodyPr/>
          <a:lstStyle/>
          <a:p>
            <a:endParaRPr lang="en-GB"/>
          </a:p>
        </xdr:txBody>
      </xdr:sp>
      <xdr:sp macro="" textlink="">
        <xdr:nvSpPr>
          <xdr:cNvPr id="26" name="class 100–160">
            <a:extLst>
              <a:ext uri="{FF2B5EF4-FFF2-40B4-BE49-F238E27FC236}">
                <a16:creationId xmlns:a16="http://schemas.microsoft.com/office/drawing/2014/main" id="{83C5C943-366A-EFA8-9667-1AEB4E228424}"/>
              </a:ext>
            </a:extLst>
          </xdr:cNvPr>
          <xdr:cNvSpPr/>
        </xdr:nvSpPr>
        <xdr:spPr>
          <a:xfrm>
            <a:off x="3901968" y="3012819"/>
            <a:ext cx="705312" cy="122400"/>
          </a:xfrm>
          <a:prstGeom prst="rect">
            <a:avLst/>
          </a:prstGeom>
          <a:solidFill>
            <a:srgbClr val="0067AB"/>
          </a:solidFill>
          <a:ln>
            <a:noFill/>
          </a:ln>
        </xdr:spPr>
        <xdr:txBody>
          <a:bodyPr/>
          <a:lstStyle/>
          <a:p>
            <a:endParaRPr lang="en-GB"/>
          </a:p>
        </xdr:txBody>
      </xdr:sp>
      <xdr:sp macro="" textlink="">
        <xdr:nvSpPr>
          <xdr:cNvPr id="27" name="tick 40">
            <a:extLst>
              <a:ext uri="{FF2B5EF4-FFF2-40B4-BE49-F238E27FC236}">
                <a16:creationId xmlns:a16="http://schemas.microsoft.com/office/drawing/2014/main" id="{37FDE427-0527-C0DC-CAFB-262DF0DE76C2}"/>
              </a:ext>
            </a:extLst>
          </xdr:cNvPr>
          <xdr:cNvSpPr txBox="1"/>
        </xdr:nvSpPr>
        <xdr:spPr>
          <a:xfrm>
            <a:off x="900720" y="3135219"/>
            <a:ext cx="360000" cy="162000"/>
          </a:xfrm>
          <a:prstGeom prst="rect">
            <a:avLst/>
          </a:prstGeom>
          <a:noFill/>
          <a:ln>
            <a:noFill/>
          </a:ln>
        </xdr:spPr>
        <xdr:txBody>
          <a:bodyPr wrap="none" lIns="0" tIns="0" rIns="0" bIns="0" anchor="ctr"/>
          <a:lstStyle/>
          <a:p>
            <a:pPr algn="ctr"/>
            <a:r>
              <a:rPr lang="en-GB" sz="800" b="0" dirty="0">
                <a:solidFill>
                  <a:srgbClr val="404040"/>
                </a:solidFill>
                <a:latin typeface="Arial"/>
              </a:rPr>
              <a:t>40</a:t>
            </a:r>
          </a:p>
        </xdr:txBody>
      </xdr:sp>
      <xdr:sp macro="" textlink="">
        <xdr:nvSpPr>
          <xdr:cNvPr id="28" name="tick 55">
            <a:extLst>
              <a:ext uri="{FF2B5EF4-FFF2-40B4-BE49-F238E27FC236}">
                <a16:creationId xmlns:a16="http://schemas.microsoft.com/office/drawing/2014/main" id="{AED37498-665F-E96E-9261-B19CEC2603D9}"/>
              </a:ext>
            </a:extLst>
          </xdr:cNvPr>
          <xdr:cNvSpPr txBox="1"/>
        </xdr:nvSpPr>
        <xdr:spPr>
          <a:xfrm>
            <a:off x="1606032" y="3135219"/>
            <a:ext cx="360000" cy="162000"/>
          </a:xfrm>
          <a:prstGeom prst="rect">
            <a:avLst/>
          </a:prstGeom>
          <a:noFill/>
          <a:ln>
            <a:noFill/>
          </a:ln>
        </xdr:spPr>
        <xdr:txBody>
          <a:bodyPr wrap="none" lIns="0" tIns="0" rIns="0" bIns="0" anchor="ctr"/>
          <a:lstStyle/>
          <a:p>
            <a:pPr algn="ctr"/>
            <a:r>
              <a:rPr lang="en-GB" sz="800" b="0" dirty="0">
                <a:solidFill>
                  <a:srgbClr val="404040"/>
                </a:solidFill>
                <a:latin typeface="Arial"/>
              </a:rPr>
              <a:t>55</a:t>
            </a:r>
          </a:p>
        </xdr:txBody>
      </xdr:sp>
      <xdr:sp macro="" textlink="">
        <xdr:nvSpPr>
          <xdr:cNvPr id="29" name="tick 65">
            <a:extLst>
              <a:ext uri="{FF2B5EF4-FFF2-40B4-BE49-F238E27FC236}">
                <a16:creationId xmlns:a16="http://schemas.microsoft.com/office/drawing/2014/main" id="{1064F528-B304-D648-FBC0-6C91D5EF2F32}"/>
              </a:ext>
            </a:extLst>
          </xdr:cNvPr>
          <xdr:cNvSpPr txBox="1"/>
        </xdr:nvSpPr>
        <xdr:spPr>
          <a:xfrm>
            <a:off x="2311344" y="3135219"/>
            <a:ext cx="360000" cy="162000"/>
          </a:xfrm>
          <a:prstGeom prst="rect">
            <a:avLst/>
          </a:prstGeom>
          <a:noFill/>
          <a:ln>
            <a:noFill/>
          </a:ln>
        </xdr:spPr>
        <xdr:txBody>
          <a:bodyPr wrap="none" lIns="0" tIns="0" rIns="0" bIns="0" anchor="ctr"/>
          <a:lstStyle/>
          <a:p>
            <a:pPr algn="ctr"/>
            <a:r>
              <a:rPr lang="en-GB" sz="800" b="0" dirty="0">
                <a:solidFill>
                  <a:srgbClr val="404040"/>
                </a:solidFill>
                <a:latin typeface="Arial"/>
              </a:rPr>
              <a:t>65</a:t>
            </a:r>
          </a:p>
        </xdr:txBody>
      </xdr:sp>
      <xdr:sp macro="" textlink="">
        <xdr:nvSpPr>
          <xdr:cNvPr id="30" name="tick 75">
            <a:extLst>
              <a:ext uri="{FF2B5EF4-FFF2-40B4-BE49-F238E27FC236}">
                <a16:creationId xmlns:a16="http://schemas.microsoft.com/office/drawing/2014/main" id="{F9C21C71-E8DA-D989-526C-6316E7587860}"/>
              </a:ext>
            </a:extLst>
          </xdr:cNvPr>
          <xdr:cNvSpPr txBox="1"/>
        </xdr:nvSpPr>
        <xdr:spPr>
          <a:xfrm>
            <a:off x="3016656" y="3135219"/>
            <a:ext cx="360000" cy="162000"/>
          </a:xfrm>
          <a:prstGeom prst="rect">
            <a:avLst/>
          </a:prstGeom>
          <a:noFill/>
          <a:ln>
            <a:noFill/>
          </a:ln>
        </xdr:spPr>
        <xdr:txBody>
          <a:bodyPr wrap="none" lIns="0" tIns="0" rIns="0" bIns="0" anchor="ctr"/>
          <a:lstStyle/>
          <a:p>
            <a:pPr algn="ctr"/>
            <a:r>
              <a:rPr lang="en-GB" sz="800" b="0" dirty="0">
                <a:solidFill>
                  <a:srgbClr val="404040"/>
                </a:solidFill>
                <a:latin typeface="Arial"/>
              </a:rPr>
              <a:t>75</a:t>
            </a:r>
          </a:p>
        </xdr:txBody>
      </xdr:sp>
      <xdr:sp macro="" textlink="">
        <xdr:nvSpPr>
          <xdr:cNvPr id="31" name="tick 100">
            <a:extLst>
              <a:ext uri="{FF2B5EF4-FFF2-40B4-BE49-F238E27FC236}">
                <a16:creationId xmlns:a16="http://schemas.microsoft.com/office/drawing/2014/main" id="{0B4976A5-BE19-4937-98CE-AC13F007CBC5}"/>
              </a:ext>
            </a:extLst>
          </xdr:cNvPr>
          <xdr:cNvSpPr txBox="1"/>
        </xdr:nvSpPr>
        <xdr:spPr>
          <a:xfrm>
            <a:off x="3721968" y="3135219"/>
            <a:ext cx="360000" cy="162000"/>
          </a:xfrm>
          <a:prstGeom prst="rect">
            <a:avLst/>
          </a:prstGeom>
          <a:noFill/>
          <a:ln>
            <a:noFill/>
          </a:ln>
        </xdr:spPr>
        <xdr:txBody>
          <a:bodyPr wrap="none" lIns="0" tIns="0" rIns="0" bIns="0" anchor="ctr"/>
          <a:lstStyle/>
          <a:p>
            <a:pPr algn="ctr"/>
            <a:r>
              <a:rPr lang="en-GB" sz="800" b="0" dirty="0">
                <a:solidFill>
                  <a:srgbClr val="404040"/>
                </a:solidFill>
                <a:latin typeface="Arial"/>
              </a:rPr>
              <a:t>100</a:t>
            </a:r>
          </a:p>
        </xdr:txBody>
      </xdr:sp>
      <xdr:sp macro="" textlink="">
        <xdr:nvSpPr>
          <xdr:cNvPr id="32" name="tick 160">
            <a:extLst>
              <a:ext uri="{FF2B5EF4-FFF2-40B4-BE49-F238E27FC236}">
                <a16:creationId xmlns:a16="http://schemas.microsoft.com/office/drawing/2014/main" id="{55C53F9F-8EF2-CC7A-0D23-DC856E5EEF45}"/>
              </a:ext>
            </a:extLst>
          </xdr:cNvPr>
          <xdr:cNvSpPr txBox="1"/>
        </xdr:nvSpPr>
        <xdr:spPr>
          <a:xfrm>
            <a:off x="4427280" y="3135219"/>
            <a:ext cx="360000" cy="162000"/>
          </a:xfrm>
          <a:prstGeom prst="rect">
            <a:avLst/>
          </a:prstGeom>
          <a:noFill/>
          <a:ln>
            <a:noFill/>
          </a:ln>
        </xdr:spPr>
        <xdr:txBody>
          <a:bodyPr wrap="none" lIns="0" tIns="0" rIns="0" bIns="0" anchor="ctr"/>
          <a:lstStyle/>
          <a:p>
            <a:pPr algn="ctr"/>
            <a:r>
              <a:rPr lang="en-GB" sz="800" b="0" dirty="0">
                <a:solidFill>
                  <a:srgbClr val="404040"/>
                </a:solidFill>
                <a:latin typeface="Arial"/>
              </a:rPr>
              <a:t>160</a:t>
            </a:r>
          </a:p>
        </xdr:txBody>
      </xdr:sp>
      <xdr:sp macro="" textlink="">
        <xdr:nvSpPr>
          <xdr:cNvPr id="33" name="legend caption">
            <a:extLst>
              <a:ext uri="{FF2B5EF4-FFF2-40B4-BE49-F238E27FC236}">
                <a16:creationId xmlns:a16="http://schemas.microsoft.com/office/drawing/2014/main" id="{DBB34202-A1AE-D11C-4CFE-B740FCCBBB01}"/>
              </a:ext>
            </a:extLst>
          </xdr:cNvPr>
          <xdr:cNvSpPr txBox="1"/>
        </xdr:nvSpPr>
        <xdr:spPr>
          <a:xfrm>
            <a:off x="0" y="3297219"/>
            <a:ext cx="5688000" cy="180000"/>
          </a:xfrm>
          <a:prstGeom prst="rect">
            <a:avLst/>
          </a:prstGeom>
          <a:noFill/>
          <a:ln>
            <a:noFill/>
          </a:ln>
        </xdr:spPr>
        <xdr:txBody>
          <a:bodyPr wrap="none" lIns="0" tIns="0" rIns="0" bIns="0" anchor="ctr"/>
          <a:lstStyle/>
          <a:p>
            <a:pPr algn="ctr"/>
            <a:r>
              <a:rPr lang="en-GB" sz="900" b="0" dirty="0">
                <a:solidFill>
                  <a:srgbClr val="262626"/>
                </a:solidFill>
                <a:latin typeface="Arial"/>
              </a:rPr>
              <a:t>GDP per capita, PPS, % of the EU27 average, 2024</a:t>
            </a:r>
          </a:p>
        </xdr:txBody>
      </xdr:sp>
    </xdr:grpSp>
    <xdr:clientData/>
  </xdr:oneCellAnchor>
</xdr:wsDr>
</file>

<file path=xl/drawings/drawing139.xml><?xml version="1.0" encoding="utf-8"?>
<xdr:wsDr xmlns:xdr="http://schemas.openxmlformats.org/drawingml/2006/spreadsheetDrawing" xmlns:a="http://schemas.openxmlformats.org/drawingml/2006/main">
  <xdr:oneCellAnchor>
    <xdr:from>
      <xdr:col>6</xdr:col>
      <xdr:colOff>0</xdr:colOff>
      <xdr:row>5</xdr:row>
      <xdr:rowOff>0</xdr:rowOff>
    </xdr:from>
    <xdr:ext cx="5688000" cy="3564000"/>
    <xdr:graphicFrame macro="">
      <xdr:nvGraphicFramePr>
        <xdr:cNvPr id="2" name="Chart 1">
          <a:extLst>
            <a:ext uri="{FF2B5EF4-FFF2-40B4-BE49-F238E27FC236}">
              <a16:creationId xmlns:a16="http://schemas.microsoft.com/office/drawing/2014/main" id="{3D54E424-2995-4987-9B75-469B83E9E4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40.xml><?xml version="1.0" encoding="utf-8"?>
<xdr:wsDr xmlns:xdr="http://schemas.openxmlformats.org/drawingml/2006/spreadsheetDrawing" xmlns:a="http://schemas.openxmlformats.org/drawingml/2006/main">
  <xdr:oneCellAnchor>
    <xdr:from>
      <xdr:col>23</xdr:col>
      <xdr:colOff>104775</xdr:colOff>
      <xdr:row>17</xdr:row>
      <xdr:rowOff>38099</xdr:rowOff>
    </xdr:from>
    <xdr:ext cx="7723875" cy="5514975"/>
    <xdr:graphicFrame macro="">
      <xdr:nvGraphicFramePr>
        <xdr:cNvPr id="2" name="Chart 1">
          <a:extLst>
            <a:ext uri="{FF2B5EF4-FFF2-40B4-BE49-F238E27FC236}">
              <a16:creationId xmlns:a16="http://schemas.microsoft.com/office/drawing/2014/main" id="{67546110-9D77-4B6C-9373-03178440CE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bssk-my.sharepoint.com/personal/vankom_nbs_sk/Documents/Desktop/temp/scatter_plot.xlsx" TargetMode="External"/><Relationship Id="rId1" Type="http://schemas.openxmlformats.org/officeDocument/2006/relationships/externalLinkPath" Target="https://nbssk-my.sharepoint.com/personal/vankom_nbs_sk/Documents/Desktop/temp/scatter_plo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9"/>
      <sheetName val="G-10"/>
      <sheetName val="Sheet1"/>
      <sheetName val="G-9 EN"/>
      <sheetName val="G-10 EN"/>
    </sheetNames>
    <sheetDataSet>
      <sheetData sheetId="0">
        <row r="3">
          <cell r="B3" t="str">
            <v>SR</v>
          </cell>
        </row>
      </sheetData>
      <sheetData sheetId="1">
        <row r="3">
          <cell r="B3" t="str">
            <v>SR</v>
          </cell>
        </row>
      </sheetData>
      <sheetData sheetId="2" refreshError="1"/>
      <sheetData sheetId="3">
        <row r="3">
          <cell r="B3" t="str">
            <v>SK</v>
          </cell>
          <cell r="C3" t="str">
            <v>A</v>
          </cell>
          <cell r="E3">
            <v>0.60112340163274158</v>
          </cell>
          <cell r="F3">
            <v>-1.0172045672372729</v>
          </cell>
        </row>
        <row r="4">
          <cell r="C4" t="str">
            <v>B-E</v>
          </cell>
          <cell r="E4">
            <v>2.5431556080149909</v>
          </cell>
          <cell r="F4">
            <v>1.213787539929001</v>
          </cell>
        </row>
        <row r="5">
          <cell r="C5" t="str">
            <v>F</v>
          </cell>
          <cell r="E5">
            <v>-4.0029131005761656</v>
          </cell>
          <cell r="F5">
            <v>2.5622387445741079</v>
          </cell>
        </row>
        <row r="6">
          <cell r="C6" t="str">
            <v>G-I</v>
          </cell>
          <cell r="E6">
            <v>1.567809950089849</v>
          </cell>
          <cell r="F6">
            <v>0.28960008349940841</v>
          </cell>
        </row>
        <row r="7">
          <cell r="C7" t="str">
            <v>J</v>
          </cell>
          <cell r="E7">
            <v>0.15154873828522319</v>
          </cell>
          <cell r="F7">
            <v>3.682980208877118</v>
          </cell>
        </row>
        <row r="8">
          <cell r="C8" t="str">
            <v>K</v>
          </cell>
          <cell r="E8">
            <v>2.589867613128471</v>
          </cell>
          <cell r="F8">
            <v>2.2463778576131691E-2</v>
          </cell>
        </row>
        <row r="9">
          <cell r="C9" t="str">
            <v>L</v>
          </cell>
          <cell r="E9">
            <v>-1.008422772417505</v>
          </cell>
          <cell r="F9">
            <v>5.3238339187644756</v>
          </cell>
        </row>
        <row r="10">
          <cell r="C10" t="str">
            <v>M_N</v>
          </cell>
          <cell r="E10">
            <v>-2.9889120446970008</v>
          </cell>
          <cell r="F10">
            <v>1.169990419967593</v>
          </cell>
        </row>
        <row r="11">
          <cell r="C11" t="str">
            <v>O-Q</v>
          </cell>
          <cell r="E11">
            <v>4.8732545515676851</v>
          </cell>
          <cell r="F11">
            <v>0.50937889052351526</v>
          </cell>
        </row>
        <row r="12">
          <cell r="C12" t="str">
            <v>R-U</v>
          </cell>
          <cell r="E12">
            <v>0.18068338357108971</v>
          </cell>
          <cell r="F12">
            <v>2.518184318082084</v>
          </cell>
        </row>
        <row r="13">
          <cell r="B13" t="str">
            <v>EU27</v>
          </cell>
          <cell r="C13" t="str">
            <v>A</v>
          </cell>
          <cell r="E13">
            <v>3.117902508371317</v>
          </cell>
          <cell r="F13">
            <v>-2.6205147753095348</v>
          </cell>
        </row>
        <row r="14">
          <cell r="C14" t="str">
            <v>B-E</v>
          </cell>
          <cell r="E14">
            <v>1.1325363466254901</v>
          </cell>
          <cell r="F14">
            <v>1.086491472125739</v>
          </cell>
        </row>
        <row r="15">
          <cell r="C15" t="str">
            <v>F</v>
          </cell>
          <cell r="E15">
            <v>-0.25924278514896087</v>
          </cell>
          <cell r="F15">
            <v>2.0440500103781511</v>
          </cell>
        </row>
        <row r="16">
          <cell r="C16" t="str">
            <v>G-I</v>
          </cell>
          <cell r="E16">
            <v>1.1874309119726201</v>
          </cell>
          <cell r="F16">
            <v>1.4751636663799641</v>
          </cell>
        </row>
        <row r="17">
          <cell r="C17" t="str">
            <v>J</v>
          </cell>
          <cell r="E17">
            <v>2.4329178180536588</v>
          </cell>
          <cell r="F17">
            <v>3.388175898496804</v>
          </cell>
        </row>
        <row r="18">
          <cell r="C18" t="str">
            <v>K</v>
          </cell>
          <cell r="E18">
            <v>1.0361945492587621</v>
          </cell>
          <cell r="F18">
            <v>-0.37742068936484913</v>
          </cell>
        </row>
        <row r="19">
          <cell r="C19" t="str">
            <v>L</v>
          </cell>
          <cell r="E19">
            <v>-0.91107273300133906</v>
          </cell>
          <cell r="F19">
            <v>2.108848635827365</v>
          </cell>
        </row>
        <row r="20">
          <cell r="C20" t="str">
            <v>M_N</v>
          </cell>
          <cell r="E20">
            <v>1.092339549398269</v>
          </cell>
          <cell r="F20">
            <v>2.6052900508190202</v>
          </cell>
        </row>
        <row r="21">
          <cell r="C21" t="str">
            <v>O-Q</v>
          </cell>
          <cell r="E21">
            <v>0.1255414075317596</v>
          </cell>
          <cell r="F21">
            <v>0.99920561628694671</v>
          </cell>
        </row>
        <row r="22">
          <cell r="C22" t="str">
            <v>R-U</v>
          </cell>
          <cell r="E22">
            <v>0.13368123947659069</v>
          </cell>
          <cell r="F22">
            <v>1.186928680737154</v>
          </cell>
        </row>
      </sheetData>
      <sheetData sheetId="4">
        <row r="3">
          <cell r="B3" t="str">
            <v>SK</v>
          </cell>
          <cell r="C3" t="str">
            <v>A</v>
          </cell>
          <cell r="E3">
            <v>1.3575057459954909</v>
          </cell>
          <cell r="F3">
            <v>-2.0136967157100778</v>
          </cell>
        </row>
        <row r="4">
          <cell r="C4" t="str">
            <v>B-E</v>
          </cell>
          <cell r="E4">
            <v>-0.53754277526801841</v>
          </cell>
          <cell r="F4">
            <v>-1.59922620027354</v>
          </cell>
        </row>
        <row r="5">
          <cell r="C5" t="str">
            <v>F</v>
          </cell>
          <cell r="E5">
            <v>1.5171392477085099</v>
          </cell>
          <cell r="F5">
            <v>-0.49962030411287989</v>
          </cell>
        </row>
        <row r="6">
          <cell r="C6" t="str">
            <v>G-I</v>
          </cell>
          <cell r="E6">
            <v>4.8391551244127973</v>
          </cell>
          <cell r="F6">
            <v>-1.495480978494601</v>
          </cell>
        </row>
        <row r="7">
          <cell r="C7" t="str">
            <v>J</v>
          </cell>
          <cell r="E7">
            <v>0.16693446544930879</v>
          </cell>
          <cell r="F7">
            <v>1.0783053073634139</v>
          </cell>
        </row>
        <row r="8">
          <cell r="C8" t="str">
            <v>K</v>
          </cell>
          <cell r="E8">
            <v>0.7837217109213146</v>
          </cell>
          <cell r="F8">
            <v>-1.4374527472228671</v>
          </cell>
        </row>
        <row r="9">
          <cell r="C9" t="str">
            <v>L</v>
          </cell>
          <cell r="E9">
            <v>2.0221537451076581</v>
          </cell>
          <cell r="F9">
            <v>-0.38535945312209158</v>
          </cell>
        </row>
        <row r="10">
          <cell r="C10" t="str">
            <v>M_N</v>
          </cell>
          <cell r="E10">
            <v>7.7568960337457193</v>
          </cell>
          <cell r="F10">
            <v>-0.46206740572525268</v>
          </cell>
        </row>
        <row r="11">
          <cell r="C11" t="str">
            <v>O-Q</v>
          </cell>
          <cell r="E11">
            <v>2.5753215853154381</v>
          </cell>
          <cell r="F11">
            <v>0.42103382084781588</v>
          </cell>
        </row>
        <row r="12">
          <cell r="C12" t="str">
            <v>R-U</v>
          </cell>
          <cell r="E12">
            <v>-6.014404125944683</v>
          </cell>
          <cell r="F12">
            <v>-0.74399710638868299</v>
          </cell>
        </row>
        <row r="13">
          <cell r="B13" t="str">
            <v>EU27</v>
          </cell>
          <cell r="C13" t="str">
            <v>A</v>
          </cell>
          <cell r="E13">
            <v>2.1434036405521879</v>
          </cell>
          <cell r="F13">
            <v>-2.205637764185886</v>
          </cell>
        </row>
        <row r="14">
          <cell r="C14" t="str">
            <v>B-E</v>
          </cell>
          <cell r="E14">
            <v>0.92494939528764419</v>
          </cell>
          <cell r="F14">
            <v>-0.43694689975301021</v>
          </cell>
        </row>
        <row r="15">
          <cell r="C15" t="str">
            <v>F</v>
          </cell>
          <cell r="E15">
            <v>-1.615635379540481</v>
          </cell>
          <cell r="F15">
            <v>1.4934650264241569</v>
          </cell>
        </row>
        <row r="16">
          <cell r="C16" t="str">
            <v>G-I</v>
          </cell>
          <cell r="E16">
            <v>0.52736362407597159</v>
          </cell>
          <cell r="F16">
            <v>0.25345488596164589</v>
          </cell>
        </row>
        <row r="17">
          <cell r="C17" t="str">
            <v>J</v>
          </cell>
          <cell r="E17">
            <v>1.8573289410022791</v>
          </cell>
          <cell r="F17">
            <v>3.425521899202844</v>
          </cell>
        </row>
        <row r="18">
          <cell r="C18" t="str">
            <v>K</v>
          </cell>
          <cell r="E18">
            <v>0.23742735954921379</v>
          </cell>
          <cell r="F18">
            <v>0.61483136583677656</v>
          </cell>
        </row>
        <row r="19">
          <cell r="C19" t="str">
            <v>L</v>
          </cell>
          <cell r="E19">
            <v>-0.36938652799536342</v>
          </cell>
          <cell r="F19">
            <v>1.758415052141626</v>
          </cell>
        </row>
        <row r="20">
          <cell r="C20" t="str">
            <v>M_N</v>
          </cell>
          <cell r="E20">
            <v>0.97357683981764698</v>
          </cell>
          <cell r="F20">
            <v>1.408594108054273</v>
          </cell>
        </row>
        <row r="21">
          <cell r="C21" t="str">
            <v>O-Q</v>
          </cell>
          <cell r="E21">
            <v>-4.7182609766405197E-2</v>
          </cell>
          <cell r="F21">
            <v>1.3372268550906119</v>
          </cell>
        </row>
        <row r="22">
          <cell r="C22" t="str">
            <v>R-U</v>
          </cell>
          <cell r="E22">
            <v>0.25817573711299779</v>
          </cell>
          <cell r="F22">
            <v>0.74905021634621427</v>
          </cell>
        </row>
      </sheetData>
    </sheetDataSet>
  </externalBook>
</externalLink>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NBS_new">
    <a:dk1>
      <a:sysClr val="windowText" lastClr="000000"/>
    </a:dk1>
    <a:lt1>
      <a:sysClr val="window" lastClr="FFFFFF"/>
    </a:lt1>
    <a:dk2>
      <a:srgbClr val="44546A"/>
    </a:dk2>
    <a:lt2>
      <a:srgbClr val="E7E6E6"/>
    </a:lt2>
    <a:accent1>
      <a:srgbClr val="1C355E"/>
    </a:accent1>
    <a:accent2>
      <a:srgbClr val="CCE1EE"/>
    </a:accent2>
    <a:accent3>
      <a:srgbClr val="A5835A"/>
    </a:accent3>
    <a:accent4>
      <a:srgbClr val="74253E"/>
    </a:accent4>
    <a:accent5>
      <a:srgbClr val="00594F"/>
    </a:accent5>
    <a:accent6>
      <a:srgbClr val="D15F27"/>
    </a:accent6>
    <a:hlink>
      <a:srgbClr val="0067AC"/>
    </a:hlink>
    <a:folHlink>
      <a:srgbClr val="0067A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NBS_new">
    <a:dk1>
      <a:sysClr val="windowText" lastClr="000000"/>
    </a:dk1>
    <a:lt1>
      <a:sysClr val="window" lastClr="FFFFFF"/>
    </a:lt1>
    <a:dk2>
      <a:srgbClr val="44546A"/>
    </a:dk2>
    <a:lt2>
      <a:srgbClr val="E7E6E6"/>
    </a:lt2>
    <a:accent1>
      <a:srgbClr val="1C355E"/>
    </a:accent1>
    <a:accent2>
      <a:srgbClr val="CCE1EE"/>
    </a:accent2>
    <a:accent3>
      <a:srgbClr val="A5835A"/>
    </a:accent3>
    <a:accent4>
      <a:srgbClr val="74253E"/>
    </a:accent4>
    <a:accent5>
      <a:srgbClr val="00594F"/>
    </a:accent5>
    <a:accent6>
      <a:srgbClr val="D15F27"/>
    </a:accent6>
    <a:hlink>
      <a:srgbClr val="0067AC"/>
    </a:hlink>
    <a:folHlink>
      <a:srgbClr val="0067A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NBS_DM">
    <a:dk1>
      <a:sysClr val="windowText" lastClr="000000"/>
    </a:dk1>
    <a:lt1>
      <a:sysClr val="window" lastClr="FFFFFF"/>
    </a:lt1>
    <a:dk2>
      <a:srgbClr val="44546A"/>
    </a:dk2>
    <a:lt2>
      <a:srgbClr val="E7E6E6"/>
    </a:lt2>
    <a:accent1>
      <a:srgbClr val="0067AC"/>
    </a:accent1>
    <a:accent2>
      <a:srgbClr val="A6835A"/>
    </a:accent2>
    <a:accent3>
      <a:srgbClr val="D15F27"/>
    </a:accent3>
    <a:accent4>
      <a:srgbClr val="005A4E"/>
    </a:accent4>
    <a:accent5>
      <a:srgbClr val="99A9AD"/>
    </a:accent5>
    <a:accent6>
      <a:srgbClr val="73253E"/>
    </a:accent6>
    <a:hlink>
      <a:srgbClr val="C7932C"/>
    </a:hlink>
    <a:folHlink>
      <a:srgbClr val="1C355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ChatGPT">
    <a:dk1>
      <a:sysClr val="windowText" lastClr="000000"/>
    </a:dk1>
    <a:lt1>
      <a:sysClr val="window" lastClr="FFFFFF"/>
    </a:lt1>
    <a:dk2>
      <a:srgbClr val="0E2841"/>
    </a:dk2>
    <a:lt2>
      <a:srgbClr val="E8E8E8"/>
    </a:lt2>
    <a:accent1>
      <a:srgbClr val="2B5291"/>
    </a:accent1>
    <a:accent2>
      <a:srgbClr val="0086DE"/>
    </a:accent2>
    <a:accent3>
      <a:srgbClr val="A63559"/>
    </a:accent3>
    <a:accent4>
      <a:srgbClr val="FF7430"/>
    </a:accent4>
    <a:accent5>
      <a:srgbClr val="008C7A"/>
    </a:accent5>
    <a:accent6>
      <a:srgbClr val="FAB937"/>
    </a:accent6>
    <a:hlink>
      <a:srgbClr val="467886"/>
    </a:hlink>
    <a:folHlink>
      <a:srgbClr val="96607D"/>
    </a:folHlink>
  </a:clrScheme>
  <a:fontScheme name="Office">
    <a:majorFont>
      <a:latin typeface="Arial"/>
      <a:ea typeface="Calibri Light"/>
      <a:cs typeface="Calibri Light"/>
    </a:majorFont>
    <a:minorFont>
      <a:latin typeface="Arial"/>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9.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0.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1.xml><?xml version="1.0" encoding="utf-8"?>
<a:themeOverride xmlns:a="http://schemas.openxmlformats.org/drawingml/2006/main">
  <a:clrScheme name="ChatGPT">
    <a:dk1>
      <a:sysClr val="windowText" lastClr="000000"/>
    </a:dk1>
    <a:lt1>
      <a:sysClr val="window" lastClr="FFFFFF"/>
    </a:lt1>
    <a:dk2>
      <a:srgbClr val="0E2841"/>
    </a:dk2>
    <a:lt2>
      <a:srgbClr val="E8E8E8"/>
    </a:lt2>
    <a:accent1>
      <a:srgbClr val="2B5291"/>
    </a:accent1>
    <a:accent2>
      <a:srgbClr val="0086DE"/>
    </a:accent2>
    <a:accent3>
      <a:srgbClr val="A63559"/>
    </a:accent3>
    <a:accent4>
      <a:srgbClr val="FF7430"/>
    </a:accent4>
    <a:accent5>
      <a:srgbClr val="008C7A"/>
    </a:accent5>
    <a:accent6>
      <a:srgbClr val="FAB937"/>
    </a:accent6>
    <a:hlink>
      <a:srgbClr val="467886"/>
    </a:hlink>
    <a:folHlink>
      <a:srgbClr val="96607D"/>
    </a:folHlink>
  </a:clrScheme>
  <a:fontScheme name="Office">
    <a:majorFont>
      <a:latin typeface="Arial"/>
      <a:ea typeface="Calibri Light"/>
      <a:cs typeface="Calibri Light"/>
    </a:majorFont>
    <a:minorFont>
      <a:latin typeface="Arial"/>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Override>
</file>

<file path=xl/theme/themeOverride32.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3.xml><?xml version="1.0" encoding="utf-8"?>
<a:themeOverride xmlns:a="http://schemas.openxmlformats.org/drawingml/2006/main">
  <a:clrScheme name="NBS_new">
    <a:dk1>
      <a:sysClr val="windowText" lastClr="000000"/>
    </a:dk1>
    <a:lt1>
      <a:sysClr val="window" lastClr="FFFFFF"/>
    </a:lt1>
    <a:dk2>
      <a:srgbClr val="44546A"/>
    </a:dk2>
    <a:lt2>
      <a:srgbClr val="E7E6E6"/>
    </a:lt2>
    <a:accent1>
      <a:srgbClr val="1C355E"/>
    </a:accent1>
    <a:accent2>
      <a:srgbClr val="CCE1EE"/>
    </a:accent2>
    <a:accent3>
      <a:srgbClr val="A5835A"/>
    </a:accent3>
    <a:accent4>
      <a:srgbClr val="74253E"/>
    </a:accent4>
    <a:accent5>
      <a:srgbClr val="00594F"/>
    </a:accent5>
    <a:accent6>
      <a:srgbClr val="D15F27"/>
    </a:accent6>
    <a:hlink>
      <a:srgbClr val="0067AC"/>
    </a:hlink>
    <a:folHlink>
      <a:srgbClr val="0067A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4.xml><?xml version="1.0" encoding="utf-8"?>
<a:themeOverride xmlns:a="http://schemas.openxmlformats.org/drawingml/2006/main">
  <a:clrScheme name="ChatGPT">
    <a:dk1>
      <a:sysClr val="windowText" lastClr="000000"/>
    </a:dk1>
    <a:lt1>
      <a:sysClr val="window" lastClr="FFFFFF"/>
    </a:lt1>
    <a:dk2>
      <a:srgbClr val="0E2841"/>
    </a:dk2>
    <a:lt2>
      <a:srgbClr val="E8E8E8"/>
    </a:lt2>
    <a:accent1>
      <a:srgbClr val="2B5291"/>
    </a:accent1>
    <a:accent2>
      <a:srgbClr val="0086DE"/>
    </a:accent2>
    <a:accent3>
      <a:srgbClr val="A63559"/>
    </a:accent3>
    <a:accent4>
      <a:srgbClr val="FF7430"/>
    </a:accent4>
    <a:accent5>
      <a:srgbClr val="008C7A"/>
    </a:accent5>
    <a:accent6>
      <a:srgbClr val="FAB937"/>
    </a:accent6>
    <a:hlink>
      <a:srgbClr val="467886"/>
    </a:hlink>
    <a:folHlink>
      <a:srgbClr val="96607D"/>
    </a:folHlink>
  </a:clrScheme>
  <a:fontScheme name="Office">
    <a:majorFont>
      <a:latin typeface="Arial"/>
      <a:ea typeface="Calibri Light"/>
      <a:cs typeface="Calibri Light"/>
    </a:majorFont>
    <a:minorFont>
      <a:latin typeface="Arial"/>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Override>
</file>

<file path=xl/theme/themeOverride3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3.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4.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5.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6.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7.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0.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1.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2.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4.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5.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6.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7.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8.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9.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3.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64.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5.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6.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67.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68.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69.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0.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1.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2.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3.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4.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5.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6.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7.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8.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79.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80.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81.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82.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83.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4.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85.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6.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7.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8.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9.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90.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91.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92.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93.xml><?xml version="1.0" encoding="utf-8"?>
<a:themeOverride xmlns:a="http://schemas.openxmlformats.org/drawingml/2006/main">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Override>
</file>

<file path=xl/theme/themeOverride94.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5.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6.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7.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8.xml><?xml version="1.0" encoding="utf-8"?>
<a:themeOverride xmlns:a="http://schemas.openxmlformats.org/drawingml/2006/main">
  <a:clrScheme name="NBS2">
    <a:dk1>
      <a:sysClr val="windowText" lastClr="000000"/>
    </a:dk1>
    <a:lt1>
      <a:sysClr val="window" lastClr="FFFFFF"/>
    </a:lt1>
    <a:dk2>
      <a:srgbClr val="44546A"/>
    </a:dk2>
    <a:lt2>
      <a:srgbClr val="E7E6E6"/>
    </a:lt2>
    <a:accent1>
      <a:srgbClr val="1C355E"/>
    </a:accent1>
    <a:accent2>
      <a:srgbClr val="0067AB"/>
    </a:accent2>
    <a:accent3>
      <a:srgbClr val="CCE1EE"/>
    </a:accent3>
    <a:accent4>
      <a:srgbClr val="A5835A"/>
    </a:accent4>
    <a:accent5>
      <a:srgbClr val="74253E"/>
    </a:accent5>
    <a:accent6>
      <a:srgbClr val="00594F"/>
    </a:accent6>
    <a:hlink>
      <a:srgbClr val="1C355E"/>
    </a:hlink>
    <a:folHlink>
      <a:srgbClr val="73253E"/>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9.xml><?xml version="1.0" encoding="utf-8"?>
<a:themeOverride xmlns:a="http://schemas.openxmlformats.org/drawingml/2006/main">
  <a:clrScheme name="ChatGPT">
    <a:dk1>
      <a:sysClr val="windowText" lastClr="000000"/>
    </a:dk1>
    <a:lt1>
      <a:sysClr val="window" lastClr="FFFFFF"/>
    </a:lt1>
    <a:dk2>
      <a:srgbClr val="0E2841"/>
    </a:dk2>
    <a:lt2>
      <a:srgbClr val="E8E8E8"/>
    </a:lt2>
    <a:accent1>
      <a:srgbClr val="2B5291"/>
    </a:accent1>
    <a:accent2>
      <a:srgbClr val="0086DE"/>
    </a:accent2>
    <a:accent3>
      <a:srgbClr val="A63559"/>
    </a:accent3>
    <a:accent4>
      <a:srgbClr val="FF7430"/>
    </a:accent4>
    <a:accent5>
      <a:srgbClr val="008C7A"/>
    </a:accent5>
    <a:accent6>
      <a:srgbClr val="FAB937"/>
    </a:accent6>
    <a:hlink>
      <a:srgbClr val="467886"/>
    </a:hlink>
    <a:folHlink>
      <a:srgbClr val="96607D"/>
    </a:folHlink>
  </a:clrScheme>
  <a:fontScheme name="Office">
    <a:majorFont>
      <a:latin typeface="Arial"/>
      <a:ea typeface="Calibri Light"/>
      <a:cs typeface="Calibri Light"/>
    </a:majorFont>
    <a:minorFont>
      <a:latin typeface="Arial"/>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Override>
</file>

<file path=xl/theme/themeOverride100.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1.xml><?xml version="1.0" encoding="utf-8"?>
<a:themeOverride xmlns:a="http://schemas.openxmlformats.org/drawingml/2006/main">
  <a:clrScheme name="NBS">
    <a:dk1>
      <a:sysClr val="windowText" lastClr="000000"/>
    </a:dk1>
    <a:lt1>
      <a:sysClr val="window" lastClr="FFFFFF"/>
    </a:lt1>
    <a:dk2>
      <a:srgbClr val="44546A"/>
    </a:dk2>
    <a:lt2>
      <a:srgbClr val="E7E6E6"/>
    </a:lt2>
    <a:accent1>
      <a:srgbClr val="0073E6"/>
    </a:accent1>
    <a:accent2>
      <a:srgbClr val="DD511A"/>
    </a:accent2>
    <a:accent3>
      <a:srgbClr val="FFC319"/>
    </a:accent3>
    <a:accent4>
      <a:srgbClr val="46B343"/>
    </a:accent4>
    <a:accent5>
      <a:srgbClr val="B1C8C8"/>
    </a:accent5>
    <a:accent6>
      <a:srgbClr val="998040"/>
    </a:accent6>
    <a:hlink>
      <a:srgbClr val="281C77"/>
    </a:hlink>
    <a:folHlink>
      <a:srgbClr val="722558"/>
    </a:folHlink>
  </a:clrScheme>
  <a:fontScheme name="Cambria">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hyperlink" Target="https://data-explorer.oecd.org/vis?fs%5b0%5d=Topic%2C1%7CHealth%23HEA%23%7CHealth%20expenditure%20and%20financing%23HEA_EXP%23&amp;pg=0&amp;fc=Topic&amp;df%5bds%5d=dsDisseminateFinalDMZ&amp;df%5bid%5d=DSD_SHA%40DF_SHA&amp;df%5bag%5d=OECD.ELS.HD" TargetMode="Externa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hyperlink" Target="https://data-explorer.oecd.org/vis?fs%5b0%5d=Topic%2C1%7CHealth%23HEA%23%7CHealth%20expenditure%20and%20financing%23HEA_EXP%23&amp;pg=0&amp;fc=Topic&amp;df%5bds%5d=dsDisseminateFinalDMZ&amp;df%5bid%5d=DSD_SHA%40DF_SHA&amp;df%5bag%5d=OECD.ELS.HD" TargetMode="External"/></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hyperlink" Target="https://ec.europa.eu/eurostat/databrowser/view/hlth_silc_08/default/table?lang=en" TargetMode="External"/></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hyperlink" Target="https://ec.europa.eu/eurostat/databrowser/view/hlth_silc_07/default/table?lang=en" TargetMode="External"/></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hyperlink" Target="https://ec.europa.eu/eurostat/databrowser/view/hlth_silc_10/default/table?lang=en" TargetMode="Externa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hyperlink" Target="https://ec.europa.eu/eurostat/databrowser/view/ilc_mded02/default/table?lang=en" TargetMode="Externa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hyperlink" Target="https://ec.europa.eu/eurostat/databrowser/view/ilc_lvho05a/default/table?lang=en" TargetMode="External"/></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hyperlink" Target="https://ec.europa.eu/eurostat/databrowser/view/sdg_07_60/default/table" TargetMode="External"/></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hyperlink" Target="https://ec.europa.eu/eurostat/databrowser/view/ilc_mdsd07__custom_22107333/default/table" TargetMode="External"/></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hyperlink" Target="https://ec.europa.eu/eurostat/databrowser/view/sdg_04_31/default/table?lang=en" TargetMode="External"/></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hyperlink" Target="https://ec.europa.eu/eurostat/databrowser/view/educ_uoe_perp04__custom_22109559/default/table" TargetMode="External"/></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hyperlink" Target="https://ec.europa.eu/eurostat/databrowser/view/edat_lfse_14/default/table?lang=en" TargetMode="External"/></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hyperlink" Target="https://ec.europa.eu/eurostat/databrowser/view/EDUC_UOE_PERD01__custom_22109646/default/table" TargetMode="External"/></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hyperlink" Target="https://ec.europa.eu/eurostat/databrowser/view/tessi190/default/table?lang=en" TargetMode="Externa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104.xml.rels><?xml version="1.0" encoding="UTF-8" standalone="yes"?>
<Relationships xmlns="http://schemas.openxmlformats.org/package/2006/relationships"><Relationship Id="rId3" Type="http://schemas.openxmlformats.org/officeDocument/2006/relationships/drawing" Target="../drawings/drawing87.xml"/><Relationship Id="rId2" Type="http://schemas.openxmlformats.org/officeDocument/2006/relationships/hyperlink" Target="https://ec.europa.eu/eurostat/api/dissemination/statistics/1.0/data/ilc_mddw02?format=JSON&amp;lang=EN&amp;hhcomp=TOTAL&amp;unit=PC&amp;sinceTimePeriod=2015" TargetMode="External"/><Relationship Id="rId1" Type="http://schemas.openxmlformats.org/officeDocument/2006/relationships/hyperlink" Target="https://ec.europa.eu/eurostat/databrowser/view/ilc_mddw02/default/table?lang=en" TargetMode="External"/></Relationships>
</file>

<file path=xl/worksheets/_rels/sheet105.xml.rels><?xml version="1.0" encoding="UTF-8" standalone="yes"?>
<Relationships xmlns="http://schemas.openxmlformats.org/package/2006/relationships"><Relationship Id="rId3" Type="http://schemas.openxmlformats.org/officeDocument/2006/relationships/hyperlink" Target="https://ec.europa.eu/eurostat/databrowser/view/cei_wm011/default/table?lang=en" TargetMode="External"/><Relationship Id="rId2" Type="http://schemas.openxmlformats.org/officeDocument/2006/relationships/hyperlink" Target="https://ec.europa.eu/eurostat/api/dissemination/statistics/1.0/data/env_wasmun?format=JSON&amp;lang=EN&amp;sinceTimePeriod=2010&amp;wst_oper=GEN&amp;unit=KG_HAB" TargetMode="External"/><Relationship Id="rId1" Type="http://schemas.openxmlformats.org/officeDocument/2006/relationships/hyperlink" Target="https://ec.europa.eu/eurostat/databrowser/view/env_wasmun/default/table?lang=en" TargetMode="External"/><Relationship Id="rId5" Type="http://schemas.openxmlformats.org/officeDocument/2006/relationships/drawing" Target="../drawings/drawing88.xml"/><Relationship Id="rId4" Type="http://schemas.openxmlformats.org/officeDocument/2006/relationships/hyperlink" Target="https://ec.europa.eu/eurostat/api/dissemination/statistics/1.0/data/cei_wm011?format=JSON&amp;lang=EN&amp;sinceTimePeriod=2010&amp;unit=PC&amp;wst_oper=RCY" TargetMode="External"/></Relationships>
</file>

<file path=xl/worksheets/_rels/sheet106.xml.rels><?xml version="1.0" encoding="UTF-8" standalone="yes"?>
<Relationships xmlns="http://schemas.openxmlformats.org/package/2006/relationships"><Relationship Id="rId3" Type="http://schemas.openxmlformats.org/officeDocument/2006/relationships/drawing" Target="../drawings/drawing89.xml"/><Relationship Id="rId2" Type="http://schemas.openxmlformats.org/officeDocument/2006/relationships/hyperlink" Target="https://ec.europa.eu/eurostat/api/dissemination/statistics/1.0/data/sdg_11_52?format=JSON&amp;lang=EN&amp;airpol=PM2_5&amp;effect=PMD&amp;unit=RT&amp;sinceTimePeriod=2008" TargetMode="External"/><Relationship Id="rId1" Type="http://schemas.openxmlformats.org/officeDocument/2006/relationships/hyperlink" Target="https://ec.europa.eu/eurostat/databrowser/view/sdg_11_52/default/table?lang=en" TargetMode="Externa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3.bin"/></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59.xml.rels><?xml version="1.0" encoding="UTF-8" standalone="yes"?>
<Relationships xmlns="http://schemas.openxmlformats.org/package/2006/relationships"><Relationship Id="rId3" Type="http://schemas.openxmlformats.org/officeDocument/2006/relationships/drawing" Target="../drawings/drawing138.xml"/><Relationship Id="rId2" Type="http://schemas.openxmlformats.org/officeDocument/2006/relationships/hyperlink" Target="https://ec.europa.eu/eurostat/api/dissemination/statistics/1.0/data/nama_10r_3gdp?format=JSON&amp;lang=EN&amp;unit=PPS_EU27_2020_HAB&amp;sinceTimePeriod=2000" TargetMode="External"/><Relationship Id="rId1" Type="http://schemas.openxmlformats.org/officeDocument/2006/relationships/hyperlink" Target="https://ec.europa.eu/eurostat/databrowser/view/nama_10r_3gdp/default/table?lang=en" TargetMode="External"/></Relationships>
</file>

<file path=xl/worksheets/_rels/sheet160.xml.rels><?xml version="1.0" encoding="UTF-8" standalone="yes"?>
<Relationships xmlns="http://schemas.openxmlformats.org/package/2006/relationships"><Relationship Id="rId3" Type="http://schemas.openxmlformats.org/officeDocument/2006/relationships/drawing" Target="../drawings/drawing139.xml"/><Relationship Id="rId2" Type="http://schemas.openxmlformats.org/officeDocument/2006/relationships/hyperlink" Target="https://ec.europa.eu/eurostat/databrowser/view/lfst_r_lfu3rt/default/table?lang=en" TargetMode="External"/><Relationship Id="rId1" Type="http://schemas.openxmlformats.org/officeDocument/2006/relationships/hyperlink" Target="https://ec.europa.eu/eurostat/databrowser/view/nama_10r_3gdp/default/table?lang=en" TargetMode="External"/></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hyperlink" Target="https://ec.europa.eu/eurostat/web/region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CC5CB-CFC6-4CDA-9B58-7B265D2F6BBA}">
  <sheetPr>
    <tabColor rgb="FFFFC000"/>
  </sheetPr>
  <dimension ref="A1:E137"/>
  <sheetViews>
    <sheetView showGridLines="0" tabSelected="1" workbookViewId="0">
      <pane ySplit="2" topLeftCell="A21" activePane="bottomLeft" state="frozen"/>
      <selection activeCell="J4" sqref="J4"/>
      <selection pane="bottomLeft" sqref="A1:B1"/>
    </sheetView>
  </sheetViews>
  <sheetFormatPr defaultColWidth="9.109375" defaultRowHeight="14.4"/>
  <cols>
    <col min="1" max="1" width="14.109375" style="113" customWidth="1"/>
    <col min="2" max="2" width="130.33203125" style="113" customWidth="1"/>
    <col min="3" max="3" width="3" style="113" customWidth="1"/>
    <col min="4" max="4" width="13.88671875" style="113" customWidth="1"/>
    <col min="5" max="5" width="93.6640625" style="113" customWidth="1"/>
    <col min="6" max="16384" width="9.109375" style="113"/>
  </cols>
  <sheetData>
    <row r="1" spans="1:5" ht="16.2" thickBot="1">
      <c r="A1" s="14"/>
      <c r="B1" s="13"/>
      <c r="D1" s="14"/>
      <c r="E1" s="13"/>
    </row>
    <row r="2" spans="1:5">
      <c r="A2" s="168" t="s">
        <v>842</v>
      </c>
      <c r="B2" s="168" t="s">
        <v>843</v>
      </c>
      <c r="D2" s="168" t="s">
        <v>842</v>
      </c>
      <c r="E2" s="168" t="s">
        <v>844</v>
      </c>
    </row>
    <row r="3" spans="1:5">
      <c r="A3" s="169" t="s">
        <v>845</v>
      </c>
      <c r="B3" s="170" t="s">
        <v>846</v>
      </c>
      <c r="D3" s="169" t="s">
        <v>888</v>
      </c>
      <c r="E3" s="170" t="s">
        <v>1041</v>
      </c>
    </row>
    <row r="4" spans="1:5">
      <c r="A4" s="169" t="s">
        <v>847</v>
      </c>
      <c r="B4" s="170" t="s">
        <v>2442</v>
      </c>
      <c r="D4" s="169" t="s">
        <v>2654</v>
      </c>
      <c r="E4" s="170" t="s">
        <v>1042</v>
      </c>
    </row>
    <row r="5" spans="1:5">
      <c r="A5" s="169" t="s">
        <v>848</v>
      </c>
      <c r="B5" s="170" t="s">
        <v>2443</v>
      </c>
      <c r="D5" s="169" t="s">
        <v>2655</v>
      </c>
      <c r="E5" s="170" t="s">
        <v>1043</v>
      </c>
    </row>
    <row r="6" spans="1:5">
      <c r="A6" s="169" t="s">
        <v>849</v>
      </c>
      <c r="B6" s="170" t="s">
        <v>850</v>
      </c>
      <c r="D6" s="169" t="s">
        <v>2656</v>
      </c>
      <c r="E6" s="170" t="s">
        <v>1044</v>
      </c>
    </row>
    <row r="7" spans="1:5">
      <c r="A7" s="169" t="s">
        <v>851</v>
      </c>
      <c r="B7" s="170" t="s">
        <v>2444</v>
      </c>
      <c r="D7" s="169" t="s">
        <v>2701</v>
      </c>
      <c r="E7" s="170" t="s">
        <v>2702</v>
      </c>
    </row>
    <row r="8" spans="1:5">
      <c r="A8" s="169" t="s">
        <v>852</v>
      </c>
      <c r="B8" s="170" t="s">
        <v>853</v>
      </c>
      <c r="D8" s="169" t="s">
        <v>2703</v>
      </c>
      <c r="E8" s="170" t="s">
        <v>683</v>
      </c>
    </row>
    <row r="9" spans="1:5">
      <c r="A9" s="169" t="s">
        <v>854</v>
      </c>
      <c r="B9" s="170" t="s">
        <v>853</v>
      </c>
      <c r="D9" s="169" t="s">
        <v>2704</v>
      </c>
      <c r="E9" s="170" t="s">
        <v>2705</v>
      </c>
    </row>
    <row r="10" spans="1:5">
      <c r="A10" s="169" t="s">
        <v>856</v>
      </c>
      <c r="B10" s="170" t="s">
        <v>857</v>
      </c>
      <c r="D10" s="169" t="s">
        <v>2706</v>
      </c>
      <c r="E10" s="170" t="s">
        <v>2707</v>
      </c>
    </row>
    <row r="11" spans="1:5">
      <c r="A11" s="169" t="s">
        <v>858</v>
      </c>
      <c r="B11" s="170" t="s">
        <v>859</v>
      </c>
      <c r="D11" s="169" t="s">
        <v>2708</v>
      </c>
      <c r="E11" s="170" t="s">
        <v>2709</v>
      </c>
    </row>
    <row r="12" spans="1:5">
      <c r="A12" s="169" t="s">
        <v>860</v>
      </c>
      <c r="B12" s="170" t="s">
        <v>859</v>
      </c>
      <c r="D12" s="169" t="s">
        <v>2710</v>
      </c>
      <c r="E12" s="170" t="s">
        <v>2711</v>
      </c>
    </row>
    <row r="13" spans="1:5">
      <c r="A13" s="169" t="s">
        <v>861</v>
      </c>
      <c r="B13" s="170" t="s">
        <v>862</v>
      </c>
      <c r="D13" s="169" t="s">
        <v>2712</v>
      </c>
      <c r="E13" s="170" t="s">
        <v>855</v>
      </c>
    </row>
    <row r="14" spans="1:5">
      <c r="A14" s="169" t="s">
        <v>863</v>
      </c>
      <c r="B14" s="170" t="s">
        <v>864</v>
      </c>
      <c r="D14" s="169" t="s">
        <v>2713</v>
      </c>
      <c r="E14" s="170" t="s">
        <v>2714</v>
      </c>
    </row>
    <row r="15" spans="1:5">
      <c r="A15" s="169" t="s">
        <v>865</v>
      </c>
      <c r="B15" s="170" t="s">
        <v>2452</v>
      </c>
      <c r="D15" s="169" t="s">
        <v>2715</v>
      </c>
      <c r="E15" s="170" t="s">
        <v>2716</v>
      </c>
    </row>
    <row r="16" spans="1:5">
      <c r="A16" s="169" t="s">
        <v>866</v>
      </c>
      <c r="B16" s="170" t="s">
        <v>867</v>
      </c>
      <c r="D16" s="169" t="s">
        <v>2717</v>
      </c>
      <c r="E16" s="170" t="s">
        <v>2718</v>
      </c>
    </row>
    <row r="17" spans="1:5">
      <c r="A17" s="169" t="s">
        <v>868</v>
      </c>
      <c r="B17" s="170" t="s">
        <v>869</v>
      </c>
      <c r="D17" s="169" t="s">
        <v>2719</v>
      </c>
      <c r="E17" s="170" t="s">
        <v>2720</v>
      </c>
    </row>
    <row r="18" spans="1:5">
      <c r="A18" s="169" t="s">
        <v>871</v>
      </c>
      <c r="B18" s="170" t="s">
        <v>872</v>
      </c>
      <c r="D18" s="169" t="s">
        <v>2721</v>
      </c>
      <c r="E18" s="170" t="s">
        <v>2722</v>
      </c>
    </row>
    <row r="19" spans="1:5">
      <c r="A19" s="169" t="s">
        <v>874</v>
      </c>
      <c r="B19" s="170" t="s">
        <v>872</v>
      </c>
      <c r="D19" s="169" t="s">
        <v>2723</v>
      </c>
      <c r="E19" s="170" t="s">
        <v>2724</v>
      </c>
    </row>
    <row r="20" spans="1:5">
      <c r="A20" s="169" t="s">
        <v>876</v>
      </c>
      <c r="B20" s="170" t="s">
        <v>877</v>
      </c>
      <c r="D20" s="169" t="s">
        <v>2725</v>
      </c>
      <c r="E20" s="170" t="s">
        <v>2726</v>
      </c>
    </row>
    <row r="21" spans="1:5">
      <c r="A21" s="169" t="s">
        <v>878</v>
      </c>
      <c r="B21" s="170" t="s">
        <v>879</v>
      </c>
      <c r="D21" s="169" t="s">
        <v>2727</v>
      </c>
      <c r="E21" s="170" t="s">
        <v>870</v>
      </c>
    </row>
    <row r="22" spans="1:5">
      <c r="A22" s="169" t="s">
        <v>880</v>
      </c>
      <c r="B22" s="170" t="s">
        <v>881</v>
      </c>
      <c r="D22" s="169" t="s">
        <v>2728</v>
      </c>
      <c r="E22" s="170" t="s">
        <v>873</v>
      </c>
    </row>
    <row r="23" spans="1:5">
      <c r="A23" s="169" t="s">
        <v>882</v>
      </c>
      <c r="B23" s="170" t="s">
        <v>883</v>
      </c>
      <c r="D23" s="169" t="s">
        <v>2729</v>
      </c>
      <c r="E23" s="170" t="s">
        <v>875</v>
      </c>
    </row>
    <row r="24" spans="1:5">
      <c r="A24" s="169" t="s">
        <v>884</v>
      </c>
      <c r="B24" s="170" t="s">
        <v>885</v>
      </c>
      <c r="D24" s="169" t="s">
        <v>2730</v>
      </c>
      <c r="E24" s="170" t="s">
        <v>2731</v>
      </c>
    </row>
    <row r="25" spans="1:5">
      <c r="A25" s="169" t="s">
        <v>886</v>
      </c>
      <c r="B25" s="170" t="s">
        <v>887</v>
      </c>
      <c r="D25" s="169" t="s">
        <v>2732</v>
      </c>
      <c r="E25" s="171" t="s">
        <v>2733</v>
      </c>
    </row>
    <row r="26" spans="1:5">
      <c r="A26" s="169" t="s">
        <v>889</v>
      </c>
      <c r="B26" s="170" t="s">
        <v>890</v>
      </c>
      <c r="D26" s="169" t="s">
        <v>2734</v>
      </c>
      <c r="E26" s="170" t="s">
        <v>2735</v>
      </c>
    </row>
    <row r="27" spans="1:5">
      <c r="A27" s="169" t="s">
        <v>891</v>
      </c>
      <c r="B27" s="170" t="s">
        <v>892</v>
      </c>
      <c r="D27" s="169" t="s">
        <v>2736</v>
      </c>
      <c r="E27" s="170" t="s">
        <v>2737</v>
      </c>
    </row>
    <row r="28" spans="1:5">
      <c r="A28" s="169" t="s">
        <v>893</v>
      </c>
      <c r="B28" s="170" t="s">
        <v>894</v>
      </c>
      <c r="D28" s="169"/>
      <c r="E28" s="170"/>
    </row>
    <row r="29" spans="1:5">
      <c r="A29" s="169" t="s">
        <v>895</v>
      </c>
      <c r="B29" s="170" t="s">
        <v>896</v>
      </c>
      <c r="D29" s="169" t="s">
        <v>2657</v>
      </c>
      <c r="E29" s="170" t="s">
        <v>2738</v>
      </c>
    </row>
    <row r="30" spans="1:5">
      <c r="A30" s="169" t="s">
        <v>897</v>
      </c>
      <c r="B30" s="170" t="s">
        <v>898</v>
      </c>
    </row>
    <row r="31" spans="1:5">
      <c r="A31" s="169" t="s">
        <v>899</v>
      </c>
      <c r="B31" s="170" t="s">
        <v>900</v>
      </c>
    </row>
    <row r="32" spans="1:5">
      <c r="A32" s="169" t="s">
        <v>901</v>
      </c>
      <c r="B32" s="170" t="s">
        <v>902</v>
      </c>
    </row>
    <row r="33" spans="1:2">
      <c r="A33" s="169" t="s">
        <v>903</v>
      </c>
      <c r="B33" s="170" t="s">
        <v>904</v>
      </c>
    </row>
    <row r="34" spans="1:2">
      <c r="A34" s="169" t="s">
        <v>905</v>
      </c>
      <c r="B34" s="170" t="s">
        <v>906</v>
      </c>
    </row>
    <row r="35" spans="1:2">
      <c r="A35" s="169" t="s">
        <v>907</v>
      </c>
      <c r="B35" s="170" t="s">
        <v>908</v>
      </c>
    </row>
    <row r="36" spans="1:2">
      <c r="A36" s="169" t="s">
        <v>909</v>
      </c>
      <c r="B36" s="170" t="s">
        <v>910</v>
      </c>
    </row>
    <row r="37" spans="1:2">
      <c r="A37" s="169" t="s">
        <v>911</v>
      </c>
      <c r="B37" s="170" t="s">
        <v>912</v>
      </c>
    </row>
    <row r="38" spans="1:2">
      <c r="A38" s="169" t="s">
        <v>913</v>
      </c>
      <c r="B38" s="170" t="s">
        <v>914</v>
      </c>
    </row>
    <row r="39" spans="1:2">
      <c r="A39" s="169" t="s">
        <v>915</v>
      </c>
      <c r="B39" s="170" t="s">
        <v>916</v>
      </c>
    </row>
    <row r="40" spans="1:2">
      <c r="A40" s="169" t="s">
        <v>917</v>
      </c>
      <c r="B40" s="170" t="s">
        <v>918</v>
      </c>
    </row>
    <row r="41" spans="1:2">
      <c r="A41" s="169" t="s">
        <v>919</v>
      </c>
      <c r="B41" s="170" t="s">
        <v>920</v>
      </c>
    </row>
    <row r="42" spans="1:2">
      <c r="A42" s="169" t="s">
        <v>921</v>
      </c>
      <c r="B42" s="170" t="s">
        <v>922</v>
      </c>
    </row>
    <row r="43" spans="1:2">
      <c r="A43" s="169" t="s">
        <v>923</v>
      </c>
      <c r="B43" s="170" t="s">
        <v>924</v>
      </c>
    </row>
    <row r="44" spans="1:2">
      <c r="A44" s="169" t="s">
        <v>925</v>
      </c>
      <c r="B44" s="170" t="s">
        <v>926</v>
      </c>
    </row>
    <row r="45" spans="1:2">
      <c r="A45" s="169" t="s">
        <v>927</v>
      </c>
      <c r="B45" s="170" t="s">
        <v>928</v>
      </c>
    </row>
    <row r="46" spans="1:2">
      <c r="A46" s="169" t="s">
        <v>929</v>
      </c>
      <c r="B46" s="170" t="s">
        <v>930</v>
      </c>
    </row>
    <row r="47" spans="1:2">
      <c r="A47" s="169" t="s">
        <v>931</v>
      </c>
      <c r="B47" s="172" t="s">
        <v>2673</v>
      </c>
    </row>
    <row r="48" spans="1:2">
      <c r="A48" s="169" t="s">
        <v>932</v>
      </c>
      <c r="B48" s="170" t="s">
        <v>933</v>
      </c>
    </row>
    <row r="49" spans="1:2">
      <c r="A49" s="169" t="s">
        <v>934</v>
      </c>
      <c r="B49" s="170" t="s">
        <v>933</v>
      </c>
    </row>
    <row r="50" spans="1:2">
      <c r="A50" s="169" t="s">
        <v>935</v>
      </c>
      <c r="B50" s="170" t="s">
        <v>2686</v>
      </c>
    </row>
    <row r="51" spans="1:2">
      <c r="A51" s="169" t="s">
        <v>936</v>
      </c>
      <c r="B51" s="170" t="s">
        <v>2687</v>
      </c>
    </row>
    <row r="52" spans="1:2">
      <c r="A52" s="169" t="s">
        <v>937</v>
      </c>
      <c r="B52" s="170" t="s">
        <v>938</v>
      </c>
    </row>
    <row r="53" spans="1:2">
      <c r="A53" s="169" t="s">
        <v>939</v>
      </c>
      <c r="B53" s="172" t="s">
        <v>1114</v>
      </c>
    </row>
    <row r="54" spans="1:2">
      <c r="A54" s="169" t="s">
        <v>940</v>
      </c>
      <c r="B54" s="170" t="s">
        <v>941</v>
      </c>
    </row>
    <row r="55" spans="1:2">
      <c r="A55" s="169" t="s">
        <v>942</v>
      </c>
      <c r="B55" s="170" t="s">
        <v>943</v>
      </c>
    </row>
    <row r="56" spans="1:2">
      <c r="A56" s="169" t="s">
        <v>944</v>
      </c>
      <c r="B56" s="170" t="s">
        <v>144</v>
      </c>
    </row>
    <row r="57" spans="1:2">
      <c r="A57" s="169" t="s">
        <v>945</v>
      </c>
      <c r="B57" s="170" t="s">
        <v>139</v>
      </c>
    </row>
    <row r="58" spans="1:2">
      <c r="A58" s="169" t="s">
        <v>946</v>
      </c>
      <c r="B58" s="170" t="s">
        <v>141</v>
      </c>
    </row>
    <row r="59" spans="1:2">
      <c r="A59" s="169" t="s">
        <v>947</v>
      </c>
      <c r="B59" s="170" t="s">
        <v>142</v>
      </c>
    </row>
    <row r="60" spans="1:2">
      <c r="A60" s="169" t="s">
        <v>948</v>
      </c>
      <c r="B60" s="170" t="s">
        <v>143</v>
      </c>
    </row>
    <row r="61" spans="1:2">
      <c r="A61" s="169" t="s">
        <v>949</v>
      </c>
      <c r="B61" s="170" t="s">
        <v>950</v>
      </c>
    </row>
    <row r="62" spans="1:2">
      <c r="A62" s="169" t="s">
        <v>951</v>
      </c>
      <c r="B62" s="170" t="s">
        <v>140</v>
      </c>
    </row>
    <row r="63" spans="1:2">
      <c r="A63" s="169" t="s">
        <v>952</v>
      </c>
      <c r="B63" s="170" t="s">
        <v>953</v>
      </c>
    </row>
    <row r="64" spans="1:2">
      <c r="A64" s="169" t="s">
        <v>954</v>
      </c>
      <c r="B64" s="170" t="s">
        <v>146</v>
      </c>
    </row>
    <row r="65" spans="1:2">
      <c r="A65" s="169" t="s">
        <v>955</v>
      </c>
      <c r="B65" s="170" t="s">
        <v>147</v>
      </c>
    </row>
    <row r="66" spans="1:2">
      <c r="A66" s="169" t="s">
        <v>956</v>
      </c>
      <c r="B66" s="170" t="s">
        <v>148</v>
      </c>
    </row>
    <row r="67" spans="1:2">
      <c r="A67" s="169" t="s">
        <v>957</v>
      </c>
      <c r="B67" s="170" t="s">
        <v>149</v>
      </c>
    </row>
    <row r="68" spans="1:2">
      <c r="A68" s="169" t="s">
        <v>958</v>
      </c>
      <c r="B68" s="170" t="s">
        <v>150</v>
      </c>
    </row>
    <row r="69" spans="1:2">
      <c r="A69" s="169" t="s">
        <v>959</v>
      </c>
      <c r="B69" s="170" t="s">
        <v>151</v>
      </c>
    </row>
    <row r="70" spans="1:2">
      <c r="A70" s="169" t="s">
        <v>960</v>
      </c>
      <c r="B70" s="170" t="s">
        <v>152</v>
      </c>
    </row>
    <row r="71" spans="1:2">
      <c r="A71" s="169" t="s">
        <v>961</v>
      </c>
      <c r="B71" s="170" t="s">
        <v>153</v>
      </c>
    </row>
    <row r="72" spans="1:2">
      <c r="A72" s="169" t="s">
        <v>962</v>
      </c>
      <c r="B72" s="170" t="s">
        <v>154</v>
      </c>
    </row>
    <row r="73" spans="1:2">
      <c r="A73" s="169" t="s">
        <v>963</v>
      </c>
      <c r="B73" s="170" t="s">
        <v>155</v>
      </c>
    </row>
    <row r="74" spans="1:2">
      <c r="A74" s="169" t="s">
        <v>964</v>
      </c>
      <c r="B74" s="170" t="s">
        <v>156</v>
      </c>
    </row>
    <row r="75" spans="1:2">
      <c r="A75" s="169" t="s">
        <v>965</v>
      </c>
      <c r="B75" s="170" t="s">
        <v>157</v>
      </c>
    </row>
    <row r="76" spans="1:2">
      <c r="A76" s="169" t="s">
        <v>966</v>
      </c>
      <c r="B76" s="170" t="s">
        <v>158</v>
      </c>
    </row>
    <row r="77" spans="1:2">
      <c r="A77" s="169" t="s">
        <v>967</v>
      </c>
      <c r="B77" s="170" t="s">
        <v>159</v>
      </c>
    </row>
    <row r="78" spans="1:2">
      <c r="A78" s="169" t="s">
        <v>968</v>
      </c>
      <c r="B78" s="170" t="s">
        <v>160</v>
      </c>
    </row>
    <row r="79" spans="1:2">
      <c r="A79" s="169" t="s">
        <v>969</v>
      </c>
      <c r="B79" s="170" t="s">
        <v>970</v>
      </c>
    </row>
    <row r="80" spans="1:2">
      <c r="A80" s="169" t="s">
        <v>971</v>
      </c>
      <c r="B80" s="170" t="s">
        <v>161</v>
      </c>
    </row>
    <row r="81" spans="1:2">
      <c r="A81" s="169" t="s">
        <v>972</v>
      </c>
      <c r="B81" s="170" t="s">
        <v>973</v>
      </c>
    </row>
    <row r="82" spans="1:2">
      <c r="A82" s="169" t="s">
        <v>974</v>
      </c>
      <c r="B82" s="170" t="s">
        <v>646</v>
      </c>
    </row>
    <row r="83" spans="1:2">
      <c r="A83" s="169" t="s">
        <v>975</v>
      </c>
      <c r="B83" s="170" t="s">
        <v>647</v>
      </c>
    </row>
    <row r="84" spans="1:2">
      <c r="A84" s="169" t="s">
        <v>976</v>
      </c>
      <c r="B84" s="170" t="s">
        <v>648</v>
      </c>
    </row>
    <row r="85" spans="1:2">
      <c r="A85" s="169" t="s">
        <v>977</v>
      </c>
      <c r="B85" s="170" t="s">
        <v>978</v>
      </c>
    </row>
    <row r="86" spans="1:2">
      <c r="A86" s="169" t="s">
        <v>979</v>
      </c>
      <c r="B86" s="170" t="s">
        <v>649</v>
      </c>
    </row>
    <row r="87" spans="1:2">
      <c r="A87" s="169" t="s">
        <v>980</v>
      </c>
      <c r="B87" s="170" t="s">
        <v>650</v>
      </c>
    </row>
    <row r="88" spans="1:2">
      <c r="A88" s="169" t="s">
        <v>981</v>
      </c>
      <c r="B88" s="170" t="s">
        <v>982</v>
      </c>
    </row>
    <row r="89" spans="1:2">
      <c r="A89" s="169" t="s">
        <v>983</v>
      </c>
      <c r="B89" s="170" t="s">
        <v>651</v>
      </c>
    </row>
    <row r="90" spans="1:2">
      <c r="A90" s="169" t="s">
        <v>984</v>
      </c>
      <c r="B90" s="170" t="s">
        <v>652</v>
      </c>
    </row>
    <row r="91" spans="1:2">
      <c r="A91" s="169" t="s">
        <v>986</v>
      </c>
      <c r="B91" s="170" t="s">
        <v>653</v>
      </c>
    </row>
    <row r="92" spans="1:2">
      <c r="A92" s="169" t="s">
        <v>988</v>
      </c>
      <c r="B92" s="170" t="s">
        <v>989</v>
      </c>
    </row>
    <row r="93" spans="1:2">
      <c r="A93" s="169" t="s">
        <v>990</v>
      </c>
      <c r="B93" s="170" t="s">
        <v>991</v>
      </c>
    </row>
    <row r="94" spans="1:2">
      <c r="A94" s="169" t="s">
        <v>992</v>
      </c>
      <c r="B94" s="170" t="s">
        <v>654</v>
      </c>
    </row>
    <row r="95" spans="1:2">
      <c r="A95" s="169" t="s">
        <v>993</v>
      </c>
      <c r="B95" s="170" t="s">
        <v>994</v>
      </c>
    </row>
    <row r="96" spans="1:2">
      <c r="A96" s="169" t="s">
        <v>995</v>
      </c>
      <c r="B96" s="170" t="s">
        <v>996</v>
      </c>
    </row>
    <row r="97" spans="1:2">
      <c r="A97" s="169" t="s">
        <v>997</v>
      </c>
      <c r="B97" s="170" t="s">
        <v>998</v>
      </c>
    </row>
    <row r="98" spans="1:2">
      <c r="A98" s="169" t="s">
        <v>999</v>
      </c>
      <c r="B98" s="170" t="s">
        <v>1000</v>
      </c>
    </row>
    <row r="99" spans="1:2">
      <c r="A99" s="169" t="s">
        <v>1001</v>
      </c>
      <c r="B99" s="170" t="s">
        <v>1002</v>
      </c>
    </row>
    <row r="100" spans="1:2">
      <c r="A100" s="169" t="s">
        <v>1003</v>
      </c>
      <c r="B100" s="170" t="s">
        <v>1004</v>
      </c>
    </row>
    <row r="101" spans="1:2">
      <c r="A101" s="169" t="s">
        <v>1005</v>
      </c>
      <c r="B101" s="170" t="s">
        <v>1006</v>
      </c>
    </row>
    <row r="102" spans="1:2">
      <c r="A102" s="169" t="s">
        <v>1007</v>
      </c>
      <c r="B102" s="170" t="s">
        <v>1008</v>
      </c>
    </row>
    <row r="103" spans="1:2">
      <c r="A103" s="169" t="s">
        <v>1009</v>
      </c>
      <c r="B103" s="170" t="s">
        <v>1010</v>
      </c>
    </row>
    <row r="104" spans="1:2">
      <c r="A104" s="169" t="s">
        <v>1011</v>
      </c>
      <c r="B104" s="170" t="s">
        <v>655</v>
      </c>
    </row>
    <row r="105" spans="1:2">
      <c r="A105" s="169" t="s">
        <v>1012</v>
      </c>
      <c r="B105" s="170" t="s">
        <v>1013</v>
      </c>
    </row>
    <row r="106" spans="1:2">
      <c r="A106" s="169" t="s">
        <v>1014</v>
      </c>
      <c r="B106" s="170" t="s">
        <v>1015</v>
      </c>
    </row>
    <row r="107" spans="1:2">
      <c r="A107" s="169" t="s">
        <v>1016</v>
      </c>
      <c r="B107" s="170" t="s">
        <v>656</v>
      </c>
    </row>
    <row r="108" spans="1:2">
      <c r="A108" s="169" t="s">
        <v>1017</v>
      </c>
      <c r="B108" s="170" t="s">
        <v>1018</v>
      </c>
    </row>
    <row r="109" spans="1:2">
      <c r="A109" s="169" t="s">
        <v>1019</v>
      </c>
      <c r="B109" s="170" t="s">
        <v>1020</v>
      </c>
    </row>
    <row r="110" spans="1:2">
      <c r="A110" s="169" t="s">
        <v>1021</v>
      </c>
      <c r="B110" s="170" t="s">
        <v>1022</v>
      </c>
    </row>
    <row r="111" spans="1:2">
      <c r="A111" s="169" t="s">
        <v>1023</v>
      </c>
      <c r="B111" s="170" t="s">
        <v>1024</v>
      </c>
    </row>
    <row r="112" spans="1:2">
      <c r="A112" s="169" t="s">
        <v>2480</v>
      </c>
      <c r="B112" s="170" t="s">
        <v>1029</v>
      </c>
    </row>
    <row r="113" spans="1:2">
      <c r="A113" s="169" t="s">
        <v>2481</v>
      </c>
      <c r="B113" s="170" t="s">
        <v>1030</v>
      </c>
    </row>
    <row r="114" spans="1:2">
      <c r="A114" s="169" t="s">
        <v>2482</v>
      </c>
      <c r="B114" s="170" t="s">
        <v>1031</v>
      </c>
    </row>
    <row r="115" spans="1:2">
      <c r="A115" s="169" t="s">
        <v>2483</v>
      </c>
      <c r="B115" s="170" t="s">
        <v>1032</v>
      </c>
    </row>
    <row r="116" spans="1:2">
      <c r="A116" s="169" t="s">
        <v>2484</v>
      </c>
      <c r="B116" s="170" t="s">
        <v>1033</v>
      </c>
    </row>
    <row r="117" spans="1:2">
      <c r="A117" s="169" t="s">
        <v>2485</v>
      </c>
      <c r="B117" s="170" t="s">
        <v>1034</v>
      </c>
    </row>
    <row r="118" spans="1:2">
      <c r="A118" s="169" t="s">
        <v>2486</v>
      </c>
      <c r="B118" s="170" t="s">
        <v>982</v>
      </c>
    </row>
    <row r="119" spans="1:2">
      <c r="A119" s="169" t="s">
        <v>2497</v>
      </c>
      <c r="B119" s="170" t="s">
        <v>1040</v>
      </c>
    </row>
    <row r="120" spans="1:2">
      <c r="A120" s="169" t="s">
        <v>2487</v>
      </c>
      <c r="B120" s="170" t="s">
        <v>985</v>
      </c>
    </row>
    <row r="121" spans="1:2">
      <c r="A121" s="169" t="s">
        <v>2488</v>
      </c>
      <c r="B121" s="170" t="s">
        <v>987</v>
      </c>
    </row>
    <row r="122" spans="1:2">
      <c r="A122" s="169" t="s">
        <v>2489</v>
      </c>
      <c r="B122" s="170" t="s">
        <v>2658</v>
      </c>
    </row>
    <row r="123" spans="1:2">
      <c r="A123" s="169" t="s">
        <v>2490</v>
      </c>
      <c r="B123" s="170" t="s">
        <v>1035</v>
      </c>
    </row>
    <row r="124" spans="1:2">
      <c r="A124" s="169" t="s">
        <v>2491</v>
      </c>
      <c r="B124" s="170" t="s">
        <v>2659</v>
      </c>
    </row>
    <row r="125" spans="1:2">
      <c r="A125" s="169" t="s">
        <v>2492</v>
      </c>
      <c r="B125" s="170" t="s">
        <v>1273</v>
      </c>
    </row>
    <row r="126" spans="1:2">
      <c r="A126" s="169" t="s">
        <v>2493</v>
      </c>
      <c r="B126" s="170" t="s">
        <v>1036</v>
      </c>
    </row>
    <row r="127" spans="1:2">
      <c r="A127" s="169" t="s">
        <v>2494</v>
      </c>
      <c r="B127" s="170" t="s">
        <v>1037</v>
      </c>
    </row>
    <row r="128" spans="1:2">
      <c r="A128" s="169" t="s">
        <v>2495</v>
      </c>
      <c r="B128" s="170" t="s">
        <v>1038</v>
      </c>
    </row>
    <row r="129" spans="1:2">
      <c r="A129" s="169" t="s">
        <v>2496</v>
      </c>
      <c r="B129" s="170" t="s">
        <v>1039</v>
      </c>
    </row>
    <row r="131" spans="1:2">
      <c r="A131" s="169" t="s">
        <v>1025</v>
      </c>
      <c r="B131" s="170" t="s">
        <v>3007</v>
      </c>
    </row>
    <row r="132" spans="1:2">
      <c r="A132" s="169" t="s">
        <v>1026</v>
      </c>
      <c r="B132" s="170" t="s">
        <v>3006</v>
      </c>
    </row>
    <row r="133" spans="1:2">
      <c r="A133" s="169" t="s">
        <v>1027</v>
      </c>
      <c r="B133" s="173" t="s">
        <v>3005</v>
      </c>
    </row>
    <row r="134" spans="1:2">
      <c r="A134" s="169" t="s">
        <v>1028</v>
      </c>
      <c r="B134" s="173" t="s">
        <v>3004</v>
      </c>
    </row>
    <row r="135" spans="1:2">
      <c r="A135" s="169" t="s">
        <v>2998</v>
      </c>
      <c r="B135" s="173" t="s">
        <v>3001</v>
      </c>
    </row>
    <row r="136" spans="1:2">
      <c r="A136" s="169" t="s">
        <v>2999</v>
      </c>
      <c r="B136" s="173" t="s">
        <v>3002</v>
      </c>
    </row>
    <row r="137" spans="1:2">
      <c r="A137" s="169" t="s">
        <v>3000</v>
      </c>
      <c r="B137" s="173" t="s">
        <v>3003</v>
      </c>
    </row>
  </sheetData>
  <mergeCells count="2">
    <mergeCell ref="A1:B1"/>
    <mergeCell ref="D1:E1"/>
  </mergeCells>
  <hyperlinks>
    <hyperlink ref="B3" location="'G-1'!A1" display="'G-1'!A1" xr:uid="{36FB61C0-BC89-442E-AFB2-314C191479BF}"/>
    <hyperlink ref="B4" location="'G-2'!A1" display="'G-2'!A1" xr:uid="{2955D46A-75E2-432C-917A-A706FCE99885}"/>
    <hyperlink ref="B5" location="'G-3'!A1" display="'G-3'!A1" xr:uid="{4C6CB0AB-1425-4586-918C-BF43E2CA857C}"/>
    <hyperlink ref="B6" location="'G-4'!A1" display="'G-4'!A1" xr:uid="{6BD89E5B-6796-4F6B-B538-93CF2CFC6B83}"/>
    <hyperlink ref="B7" location="'G-5'!A1" display="'G-5'!A1" xr:uid="{8DF3EB25-3479-485C-88B7-17B680D13DEF}"/>
    <hyperlink ref="B8" location="'G-6'!A1" display="'G-6'!A1" xr:uid="{11BF8B36-0C50-4872-B5A3-B5A08CC53541}"/>
    <hyperlink ref="B9" location="'G-7'!A1" display="'G-7'!A1" xr:uid="{181917DE-9E55-4327-BFCB-6DEA28B9AEE3}"/>
    <hyperlink ref="B10" location="'G-8'!A1" display="'G-8'!A1" xr:uid="{693E2DDC-3377-40E9-8973-53B27BD33304}"/>
    <hyperlink ref="B11" location="'G-9'!A1" display="'G-9'!A1" xr:uid="{B249BB67-B5DE-4AD0-86B3-FFAEA3AA29DF}"/>
    <hyperlink ref="B12" location="'G-10'!A1" display="'G-10'!A1" xr:uid="{06E50FEA-3FF0-497D-84D9-655D700A8BA1}"/>
    <hyperlink ref="B13" location="'G-11'!A1" display="'G-11'!A1" xr:uid="{D88E6B09-1F72-4228-B35E-693011CF5B23}"/>
    <hyperlink ref="B14" location="'G-12'!A1" display="'G-12'!A1" xr:uid="{7D2EBD20-D1E0-424A-A0AA-68F896532D5E}"/>
    <hyperlink ref="B16" location="'G-14'!A1" display="'G-14'!A1" xr:uid="{2213ABEB-752F-4AFF-82FD-76C68E688949}"/>
    <hyperlink ref="B17" location="'G-15'!A1" display="'G-15'!A1" xr:uid="{423D1F4B-49B9-45D7-AA28-119F2F678AF9}"/>
    <hyperlink ref="B18" location="'G-16'!A1" display="'G-16'!A1" xr:uid="{AB835137-3B03-4B56-A9ED-BCFBF157748C}"/>
    <hyperlink ref="B19" location="'G-17'!A1" display="'G-17'!A1" xr:uid="{B673A6C5-D62D-48DC-8BBC-7888B32CE05A}"/>
    <hyperlink ref="B20" location="'G-18'!A1" display="'G-18'!A1" xr:uid="{DC371493-5820-4134-8C88-004540530685}"/>
    <hyperlink ref="B21" location="'G-19'!A1" display="'G-19'!A1" xr:uid="{0643B11E-E406-41EA-BC09-E6CE243E74A3}"/>
    <hyperlink ref="B22" location="'G-20'!A1" display="'G-20'!A1" xr:uid="{FCA5D7FC-9F09-4E61-979C-B8B475F94374}"/>
    <hyperlink ref="B23" location="'G-21'!A1" display="'G-21'!A1" xr:uid="{3DD9BF2D-7ADF-41C9-8CF8-CC27378965DF}"/>
    <hyperlink ref="B24" location="'G-22'!A1" display="'G-22'!A1" xr:uid="{1EBB6AAC-3D04-42C8-924C-635126D84A24}"/>
    <hyperlink ref="B25" location="'G-23'!A1" display="'G-23'!A1" xr:uid="{646B08CA-C416-4AE5-80F5-CC8EBF2FDB29}"/>
    <hyperlink ref="B26" location="'G-24'!A1" display="'G-24'!A1" xr:uid="{D3835383-2AC0-42AF-9B4A-82D19880D290}"/>
    <hyperlink ref="B27" location="'G-25'!A1" display="'G-25'!A1" xr:uid="{F53150C1-B939-4D6A-8F2B-475536C61E69}"/>
    <hyperlink ref="B28" location="'G-26'!A1" display="'G-26'!A1" xr:uid="{D9AFD1C7-6ECA-4DD7-AAA6-CFB786939223}"/>
    <hyperlink ref="B29" location="'G-27'!A1" display="'G-27'!A1" xr:uid="{145FF947-5504-4D4C-9C3C-24FDB751575A}"/>
    <hyperlink ref="B30" location="'G-28'!A1" display="'G-28'!A1" xr:uid="{DD25F59B-3DA1-478F-A060-D00F755DB4C4}"/>
    <hyperlink ref="B31" location="'G-29'!A1" display="'G-29'!A1" xr:uid="{2E8502D3-3C11-4073-B51B-DBA354F7042C}"/>
    <hyperlink ref="B32" location="'G-30'!A1" display="'G-30'!A1" xr:uid="{02FF8837-648C-4E52-8650-DF18EA263E28}"/>
    <hyperlink ref="B33" location="'G-31'!A1" display="'G-31'!A1" xr:uid="{DFFC342D-9EC0-4025-A7E9-EFEE37AD0622}"/>
    <hyperlink ref="B34" location="'G-32'!A1" display="'G-32'!A1" xr:uid="{466E3EBC-767B-470D-82BD-846762086F4C}"/>
    <hyperlink ref="B35" location="'G-33'!A1" display="'G-33'!A1" xr:uid="{EC807CEA-5ADA-409C-A574-8B1ED98728B4}"/>
    <hyperlink ref="B36" location="'G-34'!A1" display="'G-34'!A1" xr:uid="{DFED32C7-057F-46AF-B0BA-7CCFA1347125}"/>
    <hyperlink ref="B37" location="'G-35'!A1" display="'G-35'!A1" xr:uid="{97D47E4E-9021-4B08-9A34-00F0C4693544}"/>
    <hyperlink ref="B38" location="'G-36'!A1" display="'G-36'!A1" xr:uid="{3E53A791-8847-4E68-AD6F-E2D2170AB6D0}"/>
    <hyperlink ref="B39" location="'G-37'!A1" display="'G-37'!A1" xr:uid="{8E14E64C-AE68-4D38-879A-301FF16C5C7B}"/>
    <hyperlink ref="B40" location="'G-38'!A1" display="'G-38'!A1" xr:uid="{8CD1A11C-6BB7-4FD6-9275-4805CE744BA0}"/>
    <hyperlink ref="B41" location="'G-39'!A1" display="'G-39'!A1" xr:uid="{31F89ABC-BD86-4265-B7C6-4AD6B7EADBBB}"/>
    <hyperlink ref="B42" location="'G-40'!A1" display="'G-40'!A1" xr:uid="{79EEAAF3-8BDB-4A22-9610-8C3FB6F3804A}"/>
    <hyperlink ref="B43" location="'G-41'!A1" display="'G-41'!A1" xr:uid="{AE9D5D17-ADA1-4339-8DDB-E488D0ED3D59}"/>
    <hyperlink ref="B44" location="'G-42'!A1" display="'G-42'!A1" xr:uid="{2687CDED-2DBE-4BB4-8453-45D5A2FB69A8}"/>
    <hyperlink ref="B45" location="'G-43'!A1" display="'G-43'!A1" xr:uid="{BDAB1514-58F0-4189-BD71-72444007C70B}"/>
    <hyperlink ref="B46" location="'G-44'!A1" display="'G-44'!A1" xr:uid="{0850EDF7-DF8B-4BAF-83B6-82D1F5CF89CA}"/>
    <hyperlink ref="B47" location="'G-45'!A1" display="'G-45'!A1" xr:uid="{2A43B924-043C-47B7-A5C9-3E151681F068}"/>
    <hyperlink ref="B48" location="'G-46'!A1" display="'G-46'!A1" xr:uid="{C4EFC308-D652-45FA-AB6C-E30FDDB870D2}"/>
    <hyperlink ref="B49" location="'G-47'!A1" display="'G-47'!A1" xr:uid="{B3833C59-7735-455C-AF45-8031034E01DD}"/>
    <hyperlink ref="B50" location="'G-48'!A1" display="'G-48'!A1" xr:uid="{F1BDC67C-103E-4063-8A7C-3ABF8E5E35EB}"/>
    <hyperlink ref="B51" location="'G-49'!A1" display="'G-49'!A1" xr:uid="{13CF98A5-AFF7-43B7-BF11-B3E4DAA0C49B}"/>
    <hyperlink ref="B52" location="'G-50'!A1" display="'G-50'!A1" xr:uid="{C6F7535C-2FB7-4D4A-A568-6EF55ED7F7F4}"/>
    <hyperlink ref="B53" location="'G-51'!A1" display="'G-51'!A1" xr:uid="{F9C156C6-BD3C-4BD6-AB73-3592FCD07902}"/>
    <hyperlink ref="B54" location="'G-52'!A1" display="'G-52'!A1" xr:uid="{81C189C0-B672-41BB-94FD-E9A30B2D4497}"/>
    <hyperlink ref="B55" location="'G-53'!A1" display="'G-53'!A1" xr:uid="{4A868B97-B9F7-49DD-9C2D-512CF8EEDA8A}"/>
    <hyperlink ref="B56" location="'G-54'!A1" display="'G-54'!A1" xr:uid="{B760A4C6-C05D-4A9C-8D0A-FC9982C8536A}"/>
    <hyperlink ref="B57" location="'G-55'!A1" display="'G-55'!A1" xr:uid="{C4BFC642-A786-491A-B2E9-33C9C53393ED}"/>
    <hyperlink ref="B58" location="'G-56'!A1" display="'G-56'!A1" xr:uid="{7545F553-4B5C-43DD-88EA-35367550F032}"/>
    <hyperlink ref="B59" location="'G-57'!A1" display="'G-57'!A1" xr:uid="{2F4246E8-3319-4D74-AA2C-C4BBE1C1B82A}"/>
    <hyperlink ref="B60" location="'G-58'!A1" display="'G-58'!A1" xr:uid="{91593CEC-D0E5-4F1D-BD6F-A34ED44BE319}"/>
    <hyperlink ref="B61" location="'G-59'!A1" display="'G-59'!A1" xr:uid="{0A5C04F8-8C28-4453-B111-BE692DE82984}"/>
    <hyperlink ref="B62" location="'G-60'!A1" display="'G-60'!A1" xr:uid="{E123A859-0735-458F-AD52-3FCBCA5CF519}"/>
    <hyperlink ref="B63" location="'G-61'!A1" display="'G-61'!A1" xr:uid="{B012A828-44C2-4835-85F4-8589523F40B3}"/>
    <hyperlink ref="B64" location="'G-62'!A1" display="'G-62'!A1" xr:uid="{680B7D93-DC0D-4671-8BCD-00A6B35E7729}"/>
    <hyperlink ref="B65" location="'G-63'!A1" display="'G-63'!A1" xr:uid="{8BD74FC5-43FD-4878-BC04-1944F7CB9739}"/>
    <hyperlink ref="B66" location="'G-64'!A1" display="'G-64'!A1" xr:uid="{DFB05F40-CA2D-451F-A1E2-2B736757BE09}"/>
    <hyperlink ref="B67" location="'G-65'!A1" display="'G-65'!A1" xr:uid="{D8F655CC-8DC2-4C5A-A2A4-ED01E8F40595}"/>
    <hyperlink ref="B68" location="'G-66'!A1" display="'G-66'!A1" xr:uid="{A3214769-58C0-4963-9889-25F1B4C80C6B}"/>
    <hyperlink ref="B69" location="'G-67'!A1" display="'G-67'!A1" xr:uid="{98ED206E-8D81-499F-979F-D78E12CE108D}"/>
    <hyperlink ref="B70" location="'G-68'!A1" display="'G-68'!A1" xr:uid="{587EA430-2A6B-4CAE-9477-7CFFC5F927FB}"/>
    <hyperlink ref="B71" location="'G-69'!A1" display="'G-69'!A1" xr:uid="{34D9F19D-FB0A-46D2-9B2E-E31BFB200325}"/>
    <hyperlink ref="B72" location="'G-70'!A1" display="'G-70'!A1" xr:uid="{E2CF430D-F056-42FB-875A-D93A33296D1A}"/>
    <hyperlink ref="B73" location="'G-71'!A1" display="'G-71'!A1" xr:uid="{F003420D-A321-4BE9-A131-8726C5204E99}"/>
    <hyperlink ref="B74" location="'G-72'!A1" display="'G-72'!A1" xr:uid="{9D994AFC-4A35-4C18-9B5E-84BE1BEDAC27}"/>
    <hyperlink ref="B75" location="'G-73'!A1" display="'G-73'!A1" xr:uid="{7B661E93-BC81-453D-8475-360C05FEFB47}"/>
    <hyperlink ref="B76" location="'G-74'!A1" display="'G-74'!A1" xr:uid="{4AFDBC45-83FE-4648-88E6-229CE2E2FBE3}"/>
    <hyperlink ref="B77" location="'G-75'!A1" display="'G-75'!A1" xr:uid="{DB2B5308-EE2C-45EC-9273-A752A7ABA12E}"/>
    <hyperlink ref="B78" location="'G-76'!A1" display="'G-76'!A1" xr:uid="{CE9DADE9-0010-43F2-983F-3825C15B981A}"/>
    <hyperlink ref="B79" location="'G-77'!A1" display="'G-77'!A1" xr:uid="{1A1B89EA-B254-4707-8132-1C78555DDEB5}"/>
    <hyperlink ref="B80" location="'G-78'!A1" display="'G-78'!A1" xr:uid="{ACA159AC-5615-41F4-B8F8-5F699BDCCC27}"/>
    <hyperlink ref="B81" location="'G-79'!A1" display="'G-79'!A1" xr:uid="{A58FECD8-2BAA-420F-A24C-10881F530977}"/>
    <hyperlink ref="B82" location="'G-80'!A1" display="'G-80'!A1" xr:uid="{66B82484-6706-410E-94F0-137D9E63BBA0}"/>
    <hyperlink ref="B83" location="'G-81'!A1" display="'G-81'!A1" xr:uid="{2D1E0B92-5F60-4B09-96C9-61C2716FCA94}"/>
    <hyperlink ref="B84" location="'G-82'!A1" display="'G-82'!A1" xr:uid="{0446688F-334B-4840-9A03-43E60ADDAF6E}"/>
    <hyperlink ref="B85" location="'G-83'!A1" display="'G-83'!A1" xr:uid="{8CAA060A-5ADF-408B-877B-0700AEEDBA6E}"/>
    <hyperlink ref="B86" location="'G-84'!A1" display="'G-84'!A1" xr:uid="{60940BDC-4E3A-4BE3-A333-269B3A4AB547}"/>
    <hyperlink ref="B87" location="'G-85'!A1" display="'G-85'!A1" xr:uid="{27F32424-6676-4EAF-A40B-6F813C7C1EE6}"/>
    <hyperlink ref="B88" location="'G-86'!A1" display="'G-86'!A1" xr:uid="{3C477E3C-0BB1-4FDD-88CF-9C697CC5CF06}"/>
    <hyperlink ref="B89" location="'G-87'!A1" display="'G-87'!A1" xr:uid="{3A80E393-26FD-4B45-93DC-A3E8BBD95E80}"/>
    <hyperlink ref="B90" location="'G-88'!A1" display="'G-88'!A1" xr:uid="{8696BD08-3CD7-49C3-8A0C-BC386015C7AD}"/>
    <hyperlink ref="B91" location="'G-89'!A1" display="'G-89'!A1" xr:uid="{04F7380B-51F1-4AF1-8BD2-972436D8E276}"/>
    <hyperlink ref="B92" location="'G-90'!A1" display="'G-90'!A1" xr:uid="{3DA3460A-D704-41CA-BACF-7FB6B9105EE3}"/>
    <hyperlink ref="B93" location="'G-91'!A1" display="'G-91'!A1" xr:uid="{2863E462-7E80-4324-B7A6-5582939F46D9}"/>
    <hyperlink ref="B94" location="'G-92'!A1" display="'G-92'!A1" xr:uid="{0CC9D7F7-F5BD-4D50-B611-0544518510A6}"/>
    <hyperlink ref="B95" location="'G-93'!A1" display="'G-93'!A1" xr:uid="{C46453B4-E468-4793-A2EC-75928E4F463F}"/>
    <hyperlink ref="B96" location="'G-94'!A1" display="'G-94'!A1" xr:uid="{D797613C-B550-4D13-BC66-022BC98E07EF}"/>
    <hyperlink ref="B97" location="'G-95'!A1" display="'G-95'!A1" xr:uid="{606B252F-2545-47E9-88C9-2AB5945A0B39}"/>
    <hyperlink ref="B98" location="'G-96'!A1" display="'G-96'!A1" xr:uid="{B0AC98B2-DF65-455D-8214-97D77FDBEF92}"/>
    <hyperlink ref="B99" location="'G-97'!A1" display="'G-97'!A1" xr:uid="{433EF9F5-45F6-4896-86F2-4BA1FD831620}"/>
    <hyperlink ref="B100" location="'G-98'!A1" display="'G-98'!A1" xr:uid="{8BC67F5E-0C6D-4C7A-8487-E9DB7C2F643E}"/>
    <hyperlink ref="B101" location="'G-99'!A1" display="'G-99'!A1" xr:uid="{A264BB65-209A-45B4-8FA3-DE5E274D5188}"/>
    <hyperlink ref="B102" location="'G-100'!A1" display="'G-100'!A1" xr:uid="{B1CCF67C-9791-4BAF-953C-4BB735AB6575}"/>
    <hyperlink ref="B103" location="'G-101'!A1" display="'G-101'!A1" xr:uid="{A322126A-E952-479C-9EFA-21BD100F2321}"/>
    <hyperlink ref="B104" location="'G-102'!A1" display="'G-102'!A1" xr:uid="{4C08FAFD-95FE-469B-8F9B-10693B7CDE14}"/>
    <hyperlink ref="B105" location="'G-103'!A1" display="'G-103'!A1" xr:uid="{F6417620-60F5-462D-9970-93AC65F7DF54}"/>
    <hyperlink ref="B106" location="'G-104'!A1" display="'G-104'!A1" xr:uid="{6BA07845-1F47-415E-B5D8-02D614ECB794}"/>
    <hyperlink ref="B107" location="'G-105'!A1" display="'G-105'!A1" xr:uid="{B8968F7B-3323-4705-BF43-5AE00095A900}"/>
    <hyperlink ref="B108" location="'G-106'!A1" display="'G-106'!A1" xr:uid="{B4A023E1-3FC0-4CA9-B545-9E8FBD03D938}"/>
    <hyperlink ref="B109" location="'G-107'!A1" display="'G-107'!A1" xr:uid="{3CD161E8-8F37-4643-8C68-66C1372113D2}"/>
    <hyperlink ref="B110" location="'G-108'!A1" display="'G-108'!A1" xr:uid="{C52980C1-EBF0-4B7D-B7F6-39502F77E4B4}"/>
    <hyperlink ref="B111" location="'G-109'!A1" display="'G-109'!A1" xr:uid="{00EDB090-159C-48FE-B3FA-E53E9EDC6DD8}"/>
    <hyperlink ref="B131" location="'Box-1'!A1" display="'Box-1'!A1" xr:uid="{D7EBBC1F-3ECA-44FF-B8D4-E452A3C96E6D}"/>
    <hyperlink ref="B132" location="'Box-2'!A1" display="'Box-2'!A1" xr:uid="{77C2F12A-45E5-4AAA-9EAF-500ACC28F9F0}"/>
    <hyperlink ref="B133" location="'Box-4a'!A1" display="BOX 4 Liquidity-constrained households - Chart A" xr:uid="{62C7ADA2-BE9C-4F9D-B6E8-39414404C3BC}"/>
    <hyperlink ref="B134" location="'Box-4b'!A1" display="BOX 4 Liquidity-constrained households - Chart B" xr:uid="{E5067D4B-F331-4253-B411-26C90C9A66C2}"/>
    <hyperlink ref="B135" location="'Box-5a'!A1" display="BOX 5 Regional disparities - Chart A" xr:uid="{C12ABB01-7E07-44EF-9FCC-CAB76EECFF6A}"/>
    <hyperlink ref="B136" location="'Box-5b'!A1" display="BOX 5 Regional disparities - Chart B" xr:uid="{54A6F68F-C7A0-4E34-9653-72F03DC53C4B}"/>
    <hyperlink ref="B137" location="'Box-5c'!A1" display="BOX 5 Regional disparities - Chart C" xr:uid="{C9C8411A-DD4C-4103-83AF-278233A483E9}"/>
    <hyperlink ref="B15" location="'G-13'!A1" display="Marginal efficiency of capital" xr:uid="{638C06D1-DCB5-4C5D-88AA-D99287D9BC6D}"/>
    <hyperlink ref="E3" location="'Tab-1'!A1" display="Regression results, PISA scores" xr:uid="{27C2E9E9-CDDB-4F06-A830-4DEB3FFBC760}"/>
    <hyperlink ref="E4" location="'Tab-2'!A1" display="Regression results, labour productivity per worker and per hour" xr:uid="{E4EEABC8-E95C-41E2-8786-C3EB463F64BD}"/>
    <hyperlink ref="E5" location="'Tab-3'!A1" display="Regression results, log labour productivity per worker vs workforce age" xr:uid="{6C8C8202-5E06-4245-B8F0-BACA7AE07CA3}"/>
    <hyperlink ref="E6" location="'Tab-4'!A1" display="Regression results, job-to-job transition rate" xr:uid="{07BFAA49-B601-4A87-AB32-90688A2453FE}"/>
    <hyperlink ref="E7" location="'Tab-5'!A1" display="Physical capital" xr:uid="{8312EC7A-E1D9-4A22-A53D-C500714E423A}"/>
    <hyperlink ref="E8" location="'Tab-6'!A1" display="Human capital" xr:uid="{B8E8CC40-48D0-4C2C-A044-DBDD5175E3A4}"/>
    <hyperlink ref="E9" location="'Tab-7'!A1" display="Technology and innovation" xr:uid="{0CC41339-9F9B-4025-827A-87C33E609846}"/>
    <hyperlink ref="E10" location="'Tab-8'!A1" display="Labour market dynamics" xr:uid="{96A881E3-6E2E-4AD4-8718-741E6BF529C8}"/>
    <hyperlink ref="E11" location="'Tab-9'!A1" display="Labour market participation" xr:uid="{D8247D3F-6384-4126-A13A-FD624BD7864E}"/>
    <hyperlink ref="E12" location="'Tab-10'!A1" display="Business sector" xr:uid="{FAB85514-629D-42E1-BA0D-14DC6BFFD2DB}"/>
    <hyperlink ref="E13" location="'Tab-11'!A1" display="Governance" xr:uid="{80431EF4-9982-4564-B35B-CB1BCB202BC8}"/>
    <hyperlink ref="E14" location="'Tab-12'!A1" display="Macroeconomic risks" xr:uid="{9109E9DE-CAE8-4D66-9E57-57D14B8B0BD2}"/>
    <hyperlink ref="E15" location="'Tab-13'!A1" display="Financial sector" xr:uid="{E1DDDEF2-4AEF-4EA4-8B17-E5874AAA9074}"/>
    <hyperlink ref="E16" location="'Tab-14'!A1" display="Fiscal sustainability" xr:uid="{FDD7CE3B-938A-4050-BA56-C0F684D93211}"/>
    <hyperlink ref="E17" location="'Tab-15'!A1" display="External position" xr:uid="{A92DD996-6C41-47CE-ABC2-9AF546678BD6}"/>
    <hyperlink ref="E18" location="'Tab-16'!A1" display="Climate sustainability" xr:uid="{53BAE312-1754-49F9-BB2F-BE12BF7EBE81}"/>
    <hyperlink ref="E19" location="'Tab-17'!A1" display="Health system" xr:uid="{FC5B86B2-33A6-467F-83BB-B0B9EA63390B}"/>
    <hyperlink ref="E20" location="'Tab-18'!A1" display="Health status" xr:uid="{9D7D8891-8346-41D5-97DC-629E2932E08D}"/>
    <hyperlink ref="E21" location="'Tab-19'!A1" display="Housing" xr:uid="{D64B01B1-A0A6-4D08-B4DD-099B9CE09C21}"/>
    <hyperlink ref="E22" location="'Tab-20'!A1" display="Education" xr:uid="{2FA1F297-9D39-4ECA-84BC-7F641E92EF29}"/>
    <hyperlink ref="E23" location="'Tab-21'!A1" display="Inequalities" xr:uid="{80756B3A-BE69-4B6F-9FED-B13ED0C1B6ED}"/>
    <hyperlink ref="E24" location="'Tab-22'!A1" display="Social inclusion" xr:uid="{75417208-AAFB-4947-9ED4-15CC2CCE07D8}"/>
    <hyperlink ref="E25" location="'Tab-23'!A1" display="Social cohesion" xr:uid="{72589991-ADF9-480E-96B5-D9799BD942CC}"/>
    <hyperlink ref="E26" location="'Tab-24'!A1" display="Subjective well-being" xr:uid="{F5901772-A339-44E6-BCCF-55B089765EB3}"/>
    <hyperlink ref="E27" location="'Tab-25'!A1" display="Environmental quality" xr:uid="{B9D9FA03-5885-45CE-9BAD-DDE3921B3157}"/>
    <hyperlink ref="E29" location="'Tab-B2-A'!A1" display="Economic convergence indicators" xr:uid="{87CF719C-385E-4505-90E4-803FC24B2CA5}"/>
    <hyperlink ref="B112" location="'G-110'!A1" display="Distribution of population among age groups, SK" xr:uid="{B0869D01-94FA-4964-BA72-56EB6602A865}"/>
    <hyperlink ref="B113" location="'G-111'!A1" display="Share of 50-64 population in 20-64 population - current, past, and projected future values" xr:uid="{0A2ED3E6-3EED-429B-B16B-130BB391925A}"/>
    <hyperlink ref="B114" location="'G-112'!A1" display="Share of 50-64 population in 20-64 population in Slovakian regions" xr:uid="{18918464-8890-4FB4-9A96-8C6134B8DE1E}"/>
    <hyperlink ref="B115" location="'G-113'!A1" display="Share of workers aged 50-74 by NACE sector, 2024" xr:uid="{8FFC2D03-4DFC-4C43-AA43-0F018613119A}"/>
    <hyperlink ref="B116" location="'G-114'!A1" display="Evolution of the share of workers over 50 years old by NACE sector" xr:uid="{26088315-6D48-4E3D-8C9E-A689D90788D5}"/>
    <hyperlink ref="B117" location="'G-115'!A1" display="Share of workers over 50 years old by occupation, 2023" xr:uid="{23F89CDB-1962-4D67-B764-B8FA2A152474}"/>
    <hyperlink ref="B118" location="'G-116'!A1" display="Evolution of the share of workers over 50 years old by occupation" xr:uid="{6ADF5689-7FCE-4CD3-A462-3EC4B264D25A}"/>
    <hyperlink ref="B120" location="'G-118'!A1" display="Log-labour productivity per person vs workforce age   [Special Annex 2]" xr:uid="{6FFE3E44-A06F-441A-96B1-F8020F039B3A}"/>
    <hyperlink ref="B121" location="'G-119'!A1" display="Job-to-job transition rate - SK   [Special Annex 2]" xr:uid="{A37F9ECD-060E-4B8C-875D-F8F32A0A6204}"/>
    <hyperlink ref="B123" location="'G-121'!A1" display="Business creation and ageing" xr:uid="{2F2F7251-8DD5-4E7C-900A-21D45272A23B}"/>
    <hyperlink ref="B124" location="'G-122'!A1" display="Share of foreign-born migrant (first generation) workers in total number of employees" xr:uid="{C5E250AE-0109-4470-908F-D024EF7A0862}"/>
    <hyperlink ref="B126" location="'G-124'!A1" display="Employment shares by age and citizenship, 2025" xr:uid="{E6C61BE3-49AB-436A-A708-AAC8BB67D49C}"/>
    <hyperlink ref="B127" location="'G-125'!A1" display="Employment share of migrants over natives by NACE sector, mean age and citizenship, 2025" xr:uid="{7F41106A-9A57-410A-B5B5-B4140D80C383}"/>
    <hyperlink ref="B128" location="'G-126'!A1" display="Robot density in manufacturing" xr:uid="{0E0CF390-607B-4FC6-B642-9497293179C3}"/>
    <hyperlink ref="B129" location="'G-127'!A1" display="Growth in robot density and older-worker share in manufacturing sectors (2015-2024)" xr:uid="{B1B97948-58A6-4A78-83DA-EFE2CE8DDBF8}"/>
    <hyperlink ref="B119" location="'G-117'!A1" display="Cognitive abilities by age group, Slovakia" xr:uid="{0D6E8A63-410F-45E0-9A19-E7995728F054}"/>
    <hyperlink ref="B125" location="'G-123'!A1" display="Share of foreign workers by occupation, 2025" xr:uid="{B98BE011-C6DF-4509-864A-735FC2E8E7DE}"/>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F2DF1-804F-4228-BC2E-8F3C5D31DB49}">
  <dimension ref="A1:K11"/>
  <sheetViews>
    <sheetView showGridLines="0" workbookViewId="0"/>
  </sheetViews>
  <sheetFormatPr defaultRowHeight="14.4"/>
  <cols>
    <col min="1" max="1" width="28.5546875" customWidth="1"/>
  </cols>
  <sheetData>
    <row r="1" spans="1:11">
      <c r="A1" s="65" t="s">
        <v>841</v>
      </c>
    </row>
    <row r="2" spans="1:11" ht="15" thickBot="1"/>
    <row r="3" spans="1:11" ht="15" thickBot="1">
      <c r="A3" s="133"/>
      <c r="B3" s="134">
        <v>2016</v>
      </c>
      <c r="C3" s="134">
        <v>2017</v>
      </c>
      <c r="D3" s="134">
        <v>2018</v>
      </c>
      <c r="E3" s="134">
        <v>2019</v>
      </c>
      <c r="F3" s="134">
        <v>2020</v>
      </c>
      <c r="G3" s="134">
        <v>2021</v>
      </c>
      <c r="H3" s="134">
        <v>2022</v>
      </c>
      <c r="I3" s="134">
        <v>2023</v>
      </c>
      <c r="J3" s="134">
        <v>2024</v>
      </c>
      <c r="K3" s="134">
        <v>2025</v>
      </c>
    </row>
    <row r="4" spans="1:11" ht="15.6" thickTop="1" thickBot="1">
      <c r="A4" s="135" t="s">
        <v>2578</v>
      </c>
      <c r="B4" s="136" t="s">
        <v>2579</v>
      </c>
      <c r="C4" s="136" t="s">
        <v>2580</v>
      </c>
      <c r="D4" s="136" t="s">
        <v>2581</v>
      </c>
      <c r="E4" s="136" t="s">
        <v>2582</v>
      </c>
      <c r="F4" s="136" t="s">
        <v>2583</v>
      </c>
      <c r="G4" s="136" t="s">
        <v>2584</v>
      </c>
      <c r="H4" s="136" t="s">
        <v>2585</v>
      </c>
      <c r="I4" s="136" t="s">
        <v>2586</v>
      </c>
      <c r="J4" s="136" t="s">
        <v>2587</v>
      </c>
      <c r="K4" s="136" t="s">
        <v>2588</v>
      </c>
    </row>
    <row r="5" spans="1:11" ht="24.6" thickBot="1">
      <c r="A5" s="137" t="s">
        <v>2589</v>
      </c>
      <c r="B5" s="138" t="s">
        <v>2590</v>
      </c>
      <c r="C5" s="138" t="s">
        <v>2591</v>
      </c>
      <c r="D5" s="138" t="s">
        <v>2582</v>
      </c>
      <c r="E5" s="138" t="s">
        <v>2591</v>
      </c>
      <c r="F5" s="138" t="s">
        <v>2592</v>
      </c>
      <c r="G5" s="138" t="s">
        <v>2593</v>
      </c>
      <c r="H5" s="138" t="s">
        <v>2592</v>
      </c>
      <c r="I5" s="138" t="s">
        <v>2594</v>
      </c>
      <c r="J5" s="138" t="s">
        <v>2595</v>
      </c>
      <c r="K5" s="138" t="s">
        <v>2596</v>
      </c>
    </row>
    <row r="6" spans="1:11" ht="24.6" thickBot="1">
      <c r="A6" s="135" t="s">
        <v>2597</v>
      </c>
      <c r="B6" s="139" t="s">
        <v>2598</v>
      </c>
      <c r="C6" s="139" t="s">
        <v>2599</v>
      </c>
      <c r="D6" s="139" t="s">
        <v>2600</v>
      </c>
      <c r="E6" s="139" t="s">
        <v>2601</v>
      </c>
      <c r="F6" s="139" t="s">
        <v>2602</v>
      </c>
      <c r="G6" s="139" t="s">
        <v>2603</v>
      </c>
      <c r="H6" s="139" t="s">
        <v>2604</v>
      </c>
      <c r="I6" s="139" t="s">
        <v>2605</v>
      </c>
      <c r="J6" s="139" t="s">
        <v>2606</v>
      </c>
      <c r="K6" s="139" t="s">
        <v>2607</v>
      </c>
    </row>
    <row r="7" spans="1:11" ht="15" thickBot="1">
      <c r="A7" s="137" t="s">
        <v>2608</v>
      </c>
      <c r="B7" s="138" t="s">
        <v>2609</v>
      </c>
      <c r="C7" s="138" t="s">
        <v>2610</v>
      </c>
      <c r="D7" s="138" t="s">
        <v>2611</v>
      </c>
      <c r="E7" s="138" t="s">
        <v>2612</v>
      </c>
      <c r="F7" s="138" t="s">
        <v>2613</v>
      </c>
      <c r="G7" s="138" t="s">
        <v>2614</v>
      </c>
      <c r="H7" s="138" t="s">
        <v>2615</v>
      </c>
      <c r="I7" s="138" t="s">
        <v>2616</v>
      </c>
      <c r="J7" s="138" t="s">
        <v>2617</v>
      </c>
      <c r="K7" s="138" t="s">
        <v>2618</v>
      </c>
    </row>
    <row r="8" spans="1:11" ht="15" thickBot="1">
      <c r="A8" s="135" t="s">
        <v>2619</v>
      </c>
      <c r="B8" s="139" t="s">
        <v>2620</v>
      </c>
      <c r="C8" s="139" t="s">
        <v>2621</v>
      </c>
      <c r="D8" s="139" t="s">
        <v>2622</v>
      </c>
      <c r="E8" s="139" t="s">
        <v>2623</v>
      </c>
      <c r="F8" s="139" t="s">
        <v>2624</v>
      </c>
      <c r="G8" s="139" t="s">
        <v>2625</v>
      </c>
      <c r="H8" s="139" t="s">
        <v>2626</v>
      </c>
      <c r="I8" s="139" t="s">
        <v>2627</v>
      </c>
      <c r="J8" s="139" t="s">
        <v>2628</v>
      </c>
      <c r="K8" s="139" t="s">
        <v>2629</v>
      </c>
    </row>
    <row r="9" spans="1:11" ht="15" thickBot="1">
      <c r="A9" s="137" t="s">
        <v>2630</v>
      </c>
      <c r="B9" s="138" t="s">
        <v>2631</v>
      </c>
      <c r="C9" s="138" t="s">
        <v>2632</v>
      </c>
      <c r="D9" s="138" t="s">
        <v>2633</v>
      </c>
      <c r="E9" s="138" t="s">
        <v>2634</v>
      </c>
      <c r="F9" s="138" t="s">
        <v>2605</v>
      </c>
      <c r="G9" s="138" t="s">
        <v>2635</v>
      </c>
      <c r="H9" s="138" t="s">
        <v>2636</v>
      </c>
      <c r="I9" s="138" t="s">
        <v>2637</v>
      </c>
      <c r="J9" s="138" t="s">
        <v>2638</v>
      </c>
      <c r="K9" s="138"/>
    </row>
    <row r="10" spans="1:11" ht="24.6" thickBot="1">
      <c r="A10" s="135" t="s">
        <v>2639</v>
      </c>
      <c r="B10" s="139" t="s">
        <v>2640</v>
      </c>
      <c r="C10" s="139" t="s">
        <v>2641</v>
      </c>
      <c r="D10" s="139" t="s">
        <v>2642</v>
      </c>
      <c r="E10" s="139" t="s">
        <v>2643</v>
      </c>
      <c r="F10" s="139" t="s">
        <v>2605</v>
      </c>
      <c r="G10" s="139" t="s">
        <v>2644</v>
      </c>
      <c r="H10" s="139" t="s">
        <v>2645</v>
      </c>
      <c r="I10" s="139" t="s">
        <v>2595</v>
      </c>
      <c r="J10" s="139" t="s">
        <v>2596</v>
      </c>
      <c r="K10" s="139"/>
    </row>
    <row r="11" spans="1:11" ht="24.6" thickBot="1">
      <c r="A11" s="137" t="s">
        <v>2646</v>
      </c>
      <c r="B11" s="140" t="s">
        <v>2607</v>
      </c>
      <c r="C11" s="140" t="s">
        <v>2647</v>
      </c>
      <c r="D11" s="140" t="s">
        <v>2648</v>
      </c>
      <c r="E11" s="138" t="s">
        <v>2649</v>
      </c>
      <c r="F11" s="140" t="s">
        <v>2650</v>
      </c>
      <c r="G11" s="140" t="s">
        <v>2647</v>
      </c>
      <c r="H11" s="140" t="s">
        <v>2651</v>
      </c>
      <c r="I11" s="140" t="s">
        <v>2652</v>
      </c>
      <c r="J11" s="140" t="s">
        <v>2653</v>
      </c>
      <c r="K11" s="140"/>
    </row>
  </sheetData>
  <hyperlinks>
    <hyperlink ref="A1" location="CONTENTS!A1" display="CONTENTS!A1" xr:uid="{E21BB7F5-BB04-4B7F-9056-141998B7B19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68C04-4B50-4DAE-A66E-AC773F7C6F2A}">
  <dimension ref="A1:D11"/>
  <sheetViews>
    <sheetView showGridLines="0" workbookViewId="0"/>
  </sheetViews>
  <sheetFormatPr defaultRowHeight="14.4"/>
  <sheetData>
    <row r="1" spans="1:4">
      <c r="A1" s="65" t="s">
        <v>841</v>
      </c>
    </row>
    <row r="2" spans="1:4" ht="24.6" thickBot="1">
      <c r="A2" s="60"/>
      <c r="B2" s="61" t="s">
        <v>687</v>
      </c>
      <c r="C2" s="61" t="s">
        <v>688</v>
      </c>
      <c r="D2" s="61" t="s">
        <v>825</v>
      </c>
    </row>
    <row r="3" spans="1:4" ht="23.4" thickBot="1">
      <c r="A3" s="62" t="s">
        <v>826</v>
      </c>
      <c r="B3" s="63">
        <v>0.70599999999999996</v>
      </c>
      <c r="C3" s="63" t="s">
        <v>827</v>
      </c>
      <c r="D3" s="63" t="s">
        <v>828</v>
      </c>
    </row>
    <row r="4" spans="1:4" ht="15" thickBot="1">
      <c r="A4" s="64"/>
      <c r="B4" s="63">
        <v>-3.7789999999999999</v>
      </c>
      <c r="C4" s="63">
        <v>-3.2679999999999998</v>
      </c>
      <c r="D4" s="63">
        <v>-3.548</v>
      </c>
    </row>
    <row r="5" spans="1:4" ht="15" thickBot="1">
      <c r="A5" s="63" t="s">
        <v>829</v>
      </c>
      <c r="B5" s="63" t="s">
        <v>830</v>
      </c>
      <c r="C5" s="63" t="s">
        <v>831</v>
      </c>
      <c r="D5" s="63" t="s">
        <v>832</v>
      </c>
    </row>
    <row r="6" spans="1:4" ht="15" thickBot="1">
      <c r="A6" s="64"/>
      <c r="B6" s="63">
        <v>-7.8890000000000002</v>
      </c>
      <c r="C6" s="63">
        <v>-8.2929999999999993</v>
      </c>
      <c r="D6" s="63">
        <v>-8.4580000000000002</v>
      </c>
    </row>
    <row r="7" spans="1:4" ht="15" thickBot="1">
      <c r="A7" s="63" t="s">
        <v>747</v>
      </c>
      <c r="B7" s="63" t="s">
        <v>833</v>
      </c>
      <c r="C7" s="63" t="s">
        <v>833</v>
      </c>
      <c r="D7" s="63" t="s">
        <v>833</v>
      </c>
    </row>
    <row r="8" spans="1:4" ht="15" thickBot="1">
      <c r="A8" s="63" t="s">
        <v>834</v>
      </c>
      <c r="B8" s="63" t="s">
        <v>833</v>
      </c>
      <c r="C8" s="63" t="s">
        <v>833</v>
      </c>
      <c r="D8" s="63" t="s">
        <v>833</v>
      </c>
    </row>
    <row r="9" spans="1:4" ht="23.4" thickBot="1">
      <c r="A9" s="63" t="s">
        <v>835</v>
      </c>
      <c r="B9" s="63" t="s">
        <v>833</v>
      </c>
      <c r="C9" s="63" t="s">
        <v>833</v>
      </c>
      <c r="D9" s="63" t="s">
        <v>833</v>
      </c>
    </row>
    <row r="10" spans="1:4" ht="15" thickBot="1">
      <c r="A10" s="63" t="s">
        <v>836</v>
      </c>
      <c r="B10" s="63">
        <v>0.26900000000000002</v>
      </c>
      <c r="C10" s="63">
        <v>0.29099999999999998</v>
      </c>
      <c r="D10" s="63">
        <v>0.29299999999999998</v>
      </c>
    </row>
    <row r="11" spans="1:4" ht="23.4" thickBot="1">
      <c r="A11" s="63" t="s">
        <v>840</v>
      </c>
      <c r="B11" s="63">
        <v>5642</v>
      </c>
      <c r="C11" s="63">
        <v>5642</v>
      </c>
      <c r="D11" s="63">
        <v>5642</v>
      </c>
    </row>
  </sheetData>
  <hyperlinks>
    <hyperlink ref="A1" location="CONTENTS!A1" display="CONTENTS!A1" xr:uid="{00000000-0004-0000-17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62115-D803-4C23-936B-C9CD85C81D48}">
  <dimension ref="A1:C15"/>
  <sheetViews>
    <sheetView showGridLines="0" workbookViewId="0">
      <selection activeCell="G14" sqref="G14"/>
    </sheetView>
  </sheetViews>
  <sheetFormatPr defaultRowHeight="14.4"/>
  <cols>
    <col min="1" max="1" width="19.6640625" customWidth="1"/>
    <col min="2" max="2" width="10" customWidth="1"/>
  </cols>
  <sheetData>
    <row r="1" spans="1:3">
      <c r="A1" s="1" t="s">
        <v>841</v>
      </c>
    </row>
    <row r="2" spans="1:3" ht="15" thickBot="1"/>
    <row r="3" spans="1:3" ht="15" thickBot="1">
      <c r="A3" s="125"/>
      <c r="B3" s="126" t="s">
        <v>2537</v>
      </c>
      <c r="C3" s="126" t="s">
        <v>2538</v>
      </c>
    </row>
    <row r="4" spans="1:3" ht="15" thickBot="1">
      <c r="A4" s="127" t="s">
        <v>2539</v>
      </c>
      <c r="B4" s="128" t="s">
        <v>2540</v>
      </c>
      <c r="C4" s="128" t="s">
        <v>2541</v>
      </c>
    </row>
    <row r="5" spans="1:3" ht="15" thickBot="1">
      <c r="A5" s="129"/>
      <c r="B5" s="128" t="s">
        <v>2542</v>
      </c>
      <c r="C5" s="128" t="s">
        <v>2543</v>
      </c>
    </row>
    <row r="6" spans="1:3" ht="15" thickBot="1">
      <c r="A6" s="127" t="s">
        <v>829</v>
      </c>
      <c r="B6" s="128" t="s">
        <v>2544</v>
      </c>
      <c r="C6" s="128" t="s">
        <v>2545</v>
      </c>
    </row>
    <row r="7" spans="1:3" ht="15" thickBot="1">
      <c r="A7" s="129"/>
      <c r="B7" s="128" t="s">
        <v>2546</v>
      </c>
      <c r="C7" s="128" t="s">
        <v>2547</v>
      </c>
    </row>
    <row r="8" spans="1:3" ht="15" thickBot="1">
      <c r="A8" s="127" t="s">
        <v>2548</v>
      </c>
      <c r="B8" s="128" t="s">
        <v>833</v>
      </c>
      <c r="C8" s="128" t="s">
        <v>833</v>
      </c>
    </row>
    <row r="9" spans="1:3" ht="15" thickBot="1">
      <c r="A9" s="127" t="s">
        <v>2549</v>
      </c>
      <c r="B9" s="128" t="s">
        <v>833</v>
      </c>
      <c r="C9" s="128" t="s">
        <v>833</v>
      </c>
    </row>
    <row r="10" spans="1:3" ht="15" thickBot="1">
      <c r="A10" s="130"/>
      <c r="B10" s="130"/>
      <c r="C10" s="130"/>
    </row>
    <row r="11" spans="1:3" ht="15" thickBot="1">
      <c r="A11" s="127" t="s">
        <v>2550</v>
      </c>
      <c r="B11" s="128" t="s">
        <v>2551</v>
      </c>
      <c r="C11" s="128" t="s">
        <v>2552</v>
      </c>
    </row>
    <row r="12" spans="1:3" ht="15" thickBot="1">
      <c r="A12" s="127" t="s">
        <v>840</v>
      </c>
      <c r="B12" s="128">
        <v>6.4550000000000001</v>
      </c>
      <c r="C12" s="128">
        <v>6.4550000000000001</v>
      </c>
    </row>
    <row r="13" spans="1:3">
      <c r="A13" s="10" t="s">
        <v>2553</v>
      </c>
      <c r="B13" s="9"/>
      <c r="C13" s="10"/>
    </row>
    <row r="14" spans="1:3">
      <c r="A14" s="10" t="s">
        <v>2554</v>
      </c>
      <c r="B14" s="9"/>
      <c r="C14" s="8"/>
    </row>
    <row r="15" spans="1:3" ht="15" thickBot="1">
      <c r="A15" s="7" t="s">
        <v>2555</v>
      </c>
      <c r="B15" s="197"/>
      <c r="C15" s="198"/>
    </row>
  </sheetData>
  <mergeCells count="3">
    <mergeCell ref="A13:C13"/>
    <mergeCell ref="A14:C14"/>
    <mergeCell ref="A15:C15"/>
  </mergeCells>
  <hyperlinks>
    <hyperlink ref="A1" location="'CONTENTS'!A1" display="'CONTENTS'!A1" xr:uid="{00000000-0004-0000-1800-000000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E934-19C1-4A38-92F1-DF180626206A}">
  <dimension ref="A1:B19"/>
  <sheetViews>
    <sheetView showGridLines="0" workbookViewId="0">
      <selection activeCell="E9" sqref="E9"/>
    </sheetView>
  </sheetViews>
  <sheetFormatPr defaultRowHeight="14.4"/>
  <cols>
    <col min="2" max="2" width="28.6640625" customWidth="1"/>
  </cols>
  <sheetData>
    <row r="1" spans="1:2">
      <c r="A1" s="1" t="s">
        <v>841</v>
      </c>
    </row>
    <row r="2" spans="1:2" ht="15" thickBot="1"/>
    <row r="3" spans="1:2" ht="15" thickBot="1">
      <c r="A3" s="125"/>
      <c r="B3" s="126" t="s">
        <v>2537</v>
      </c>
    </row>
    <row r="4" spans="1:2" ht="34.799999999999997" thickBot="1">
      <c r="A4" s="127" t="s">
        <v>2556</v>
      </c>
      <c r="B4" s="128" t="s">
        <v>2557</v>
      </c>
    </row>
    <row r="5" spans="1:2" ht="15" thickBot="1">
      <c r="A5" s="129"/>
      <c r="B5" s="128" t="s">
        <v>2558</v>
      </c>
    </row>
    <row r="6" spans="1:2" ht="46.2" thickBot="1">
      <c r="A6" s="127" t="s">
        <v>2559</v>
      </c>
      <c r="B6" s="128" t="s">
        <v>2560</v>
      </c>
    </row>
    <row r="7" spans="1:2" ht="15" thickBot="1">
      <c r="A7" s="129"/>
      <c r="B7" s="128" t="s">
        <v>2561</v>
      </c>
    </row>
    <row r="8" spans="1:2" ht="15" thickBot="1">
      <c r="A8" s="127" t="s">
        <v>829</v>
      </c>
      <c r="B8" s="128" t="s">
        <v>2562</v>
      </c>
    </row>
    <row r="9" spans="1:2" ht="15" thickBot="1">
      <c r="A9" s="129"/>
      <c r="B9" s="128" t="s">
        <v>2563</v>
      </c>
    </row>
    <row r="10" spans="1:2" ht="34.799999999999997" thickBot="1">
      <c r="A10" s="127" t="s">
        <v>2564</v>
      </c>
      <c r="B10" s="128" t="s">
        <v>833</v>
      </c>
    </row>
    <row r="11" spans="1:2" ht="34.799999999999997" thickBot="1">
      <c r="A11" s="127" t="s">
        <v>2565</v>
      </c>
      <c r="B11" s="128" t="s">
        <v>833</v>
      </c>
    </row>
    <row r="12" spans="1:2" ht="34.799999999999997" thickBot="1">
      <c r="A12" s="127" t="s">
        <v>2566</v>
      </c>
      <c r="B12" s="128" t="s">
        <v>833</v>
      </c>
    </row>
    <row r="13" spans="1:2" ht="34.799999999999997" thickBot="1">
      <c r="A13" s="127" t="s">
        <v>2567</v>
      </c>
      <c r="B13" s="128" t="s">
        <v>833</v>
      </c>
    </row>
    <row r="14" spans="1:2" ht="15" thickBot="1">
      <c r="A14" s="131"/>
      <c r="B14" s="132"/>
    </row>
    <row r="15" spans="1:2" ht="15" thickBot="1">
      <c r="A15" s="127" t="s">
        <v>2550</v>
      </c>
      <c r="B15" s="128" t="s">
        <v>2568</v>
      </c>
    </row>
    <row r="16" spans="1:2" ht="23.4" thickBot="1">
      <c r="A16" s="127" t="s">
        <v>840</v>
      </c>
      <c r="B16" s="128">
        <v>13.904999999999999</v>
      </c>
    </row>
    <row r="17" spans="1:2">
      <c r="A17" s="10" t="s">
        <v>2569</v>
      </c>
      <c r="B17" s="10"/>
    </row>
    <row r="18" spans="1:2">
      <c r="A18" s="10" t="s">
        <v>2570</v>
      </c>
      <c r="B18" s="8"/>
    </row>
    <row r="19" spans="1:2" ht="15" thickBot="1">
      <c r="A19" s="7" t="s">
        <v>2555</v>
      </c>
      <c r="B19" s="198"/>
    </row>
  </sheetData>
  <mergeCells count="3">
    <mergeCell ref="A17:B17"/>
    <mergeCell ref="A18:B18"/>
    <mergeCell ref="A19:B19"/>
  </mergeCells>
  <hyperlinks>
    <hyperlink ref="A1" location="'CONTENTS'!A1" display="'CONTENTS'!A1" xr:uid="{00000000-0004-0000-1900-000000000000}"/>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7A7BD-4CA4-4BBA-B64D-AE4830240874}">
  <dimension ref="A1:B14"/>
  <sheetViews>
    <sheetView showGridLines="0" workbookViewId="0">
      <selection activeCell="E10" sqref="E10"/>
    </sheetView>
  </sheetViews>
  <sheetFormatPr defaultRowHeight="14.4"/>
  <cols>
    <col min="1" max="1" width="21.6640625" customWidth="1"/>
    <col min="2" max="2" width="26.6640625" customWidth="1"/>
  </cols>
  <sheetData>
    <row r="1" spans="1:2">
      <c r="A1" s="1" t="s">
        <v>841</v>
      </c>
    </row>
    <row r="2" spans="1:2" ht="15" thickBot="1"/>
    <row r="3" spans="1:2" ht="15" thickBot="1">
      <c r="A3" s="125"/>
      <c r="B3" s="126" t="s">
        <v>2537</v>
      </c>
    </row>
    <row r="4" spans="1:2" ht="15" thickBot="1">
      <c r="A4" s="128" t="s">
        <v>2571</v>
      </c>
      <c r="B4" s="128" t="s">
        <v>2572</v>
      </c>
    </row>
    <row r="5" spans="1:2" ht="15" thickBot="1">
      <c r="A5" s="129"/>
      <c r="B5" s="128" t="s">
        <v>2573</v>
      </c>
    </row>
    <row r="6" spans="1:2" ht="15" thickBot="1">
      <c r="A6" s="128" t="s">
        <v>829</v>
      </c>
      <c r="B6" s="128" t="s">
        <v>2574</v>
      </c>
    </row>
    <row r="7" spans="1:2" ht="15" thickBot="1">
      <c r="A7" s="129"/>
      <c r="B7" s="128" t="s">
        <v>2575</v>
      </c>
    </row>
    <row r="8" spans="1:2" ht="15" thickBot="1">
      <c r="A8" s="128" t="s">
        <v>2548</v>
      </c>
      <c r="B8" s="128" t="s">
        <v>833</v>
      </c>
    </row>
    <row r="9" spans="1:2" ht="15" thickBot="1">
      <c r="A9" s="128" t="s">
        <v>2549</v>
      </c>
      <c r="B9" s="128" t="s">
        <v>833</v>
      </c>
    </row>
    <row r="10" spans="1:2" ht="15" thickBot="1">
      <c r="A10" s="130"/>
      <c r="B10" s="130"/>
    </row>
    <row r="11" spans="1:2" ht="15" thickBot="1">
      <c r="A11" s="128" t="s">
        <v>2550</v>
      </c>
      <c r="B11" s="128" t="s">
        <v>2576</v>
      </c>
    </row>
    <row r="12" spans="1:2" ht="15" thickBot="1">
      <c r="A12" s="128" t="s">
        <v>840</v>
      </c>
      <c r="B12" s="128">
        <v>367</v>
      </c>
    </row>
    <row r="13" spans="1:2">
      <c r="A13" s="199" t="s">
        <v>2553</v>
      </c>
      <c r="B13" s="200"/>
    </row>
    <row r="14" spans="1:2" ht="15" thickBot="1">
      <c r="A14" s="201" t="s">
        <v>2577</v>
      </c>
      <c r="B14" s="202"/>
    </row>
  </sheetData>
  <mergeCells count="2">
    <mergeCell ref="A13:B13"/>
    <mergeCell ref="A14:B14"/>
  </mergeCells>
  <hyperlinks>
    <hyperlink ref="A1" location="'CONTENTS'!A1" display="'CONTENTS'!A1" xr:uid="{00000000-0004-0000-1A00-000000000000}"/>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97F1-F872-433F-ADFC-6CA515553B1A}">
  <sheetPr>
    <tabColor rgb="FF1C355E"/>
  </sheetPr>
  <dimension ref="A1:L31"/>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2739</v>
      </c>
    </row>
    <row r="4" spans="1:12">
      <c r="B4" s="175" t="s">
        <v>2740</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1045</v>
      </c>
      <c r="C7" s="177" t="s">
        <v>5</v>
      </c>
      <c r="D7" s="178">
        <v>21.8</v>
      </c>
      <c r="E7" s="178">
        <v>24.3</v>
      </c>
      <c r="F7" s="178">
        <v>21.7</v>
      </c>
      <c r="G7" s="178">
        <v>19.8</v>
      </c>
      <c r="H7" s="178">
        <v>19.600000000000001</v>
      </c>
      <c r="I7" s="178">
        <v>20.9</v>
      </c>
      <c r="J7" s="178">
        <v>21.1</v>
      </c>
      <c r="K7" s="178">
        <v>20.399999999999999</v>
      </c>
      <c r="L7" s="178">
        <v>20.5</v>
      </c>
    </row>
    <row r="8" spans="1:12" ht="35.1" customHeight="1">
      <c r="B8" s="179" t="s">
        <v>2742</v>
      </c>
      <c r="C8" s="180" t="s">
        <v>202</v>
      </c>
      <c r="D8" s="181">
        <v>20.722222222222221</v>
      </c>
      <c r="E8" s="181">
        <v>20.56666666666667</v>
      </c>
      <c r="F8" s="181">
        <v>22.55185185185185</v>
      </c>
      <c r="G8" s="181">
        <v>22.411111111111111</v>
      </c>
      <c r="H8" s="181">
        <v>21.92962962962963</v>
      </c>
      <c r="I8" s="181">
        <v>22.281481481481489</v>
      </c>
      <c r="J8" s="181">
        <v>22.422222222222221</v>
      </c>
      <c r="K8" s="181">
        <v>21.422222222222221</v>
      </c>
      <c r="L8" s="181">
        <v>21.707407407407409</v>
      </c>
    </row>
    <row r="9" spans="1:12" ht="21.9" customHeight="1">
      <c r="B9" s="177" t="s">
        <v>1046</v>
      </c>
      <c r="C9" s="177" t="s">
        <v>5</v>
      </c>
      <c r="D9" s="178">
        <v>1.1000000000000001</v>
      </c>
      <c r="E9" s="178">
        <v>0.7</v>
      </c>
      <c r="F9" s="178">
        <v>0.5</v>
      </c>
      <c r="G9" s="178">
        <v>0.7</v>
      </c>
      <c r="H9" s="178">
        <v>0.6</v>
      </c>
      <c r="I9" s="178">
        <v>0.7</v>
      </c>
      <c r="J9" s="178">
        <v>0.7</v>
      </c>
      <c r="K9" s="178">
        <v>0.5</v>
      </c>
      <c r="L9" s="178">
        <v>0.7</v>
      </c>
    </row>
    <row r="10" spans="1:12" ht="35.1" customHeight="1">
      <c r="B10" s="179" t="s">
        <v>2742</v>
      </c>
      <c r="C10" s="180" t="s">
        <v>202</v>
      </c>
      <c r="D10" s="181">
        <v>0.97407407407407409</v>
      </c>
      <c r="E10" s="181">
        <v>0.8851851851851853</v>
      </c>
      <c r="F10" s="181">
        <v>0.84444444444444444</v>
      </c>
      <c r="G10" s="181">
        <v>0.85185185185185186</v>
      </c>
      <c r="H10" s="181">
        <v>0.82962962962962949</v>
      </c>
      <c r="I10" s="181">
        <v>0.82592592592592595</v>
      </c>
      <c r="J10" s="181">
        <v>0.77407407407407414</v>
      </c>
      <c r="K10" s="181">
        <v>0.74814814814814812</v>
      </c>
      <c r="L10" s="181">
        <v>0.79999999999999993</v>
      </c>
    </row>
    <row r="11" spans="1:12" ht="21.9" customHeight="1">
      <c r="B11" s="177" t="s">
        <v>1047</v>
      </c>
      <c r="C11" s="177" t="s">
        <v>5</v>
      </c>
      <c r="D11" s="178">
        <v>2.9</v>
      </c>
      <c r="E11" s="178">
        <v>2.2000000000000002</v>
      </c>
      <c r="F11" s="178">
        <v>2.1</v>
      </c>
      <c r="G11" s="178">
        <v>2.1</v>
      </c>
      <c r="H11" s="178">
        <v>1.9</v>
      </c>
      <c r="I11" s="178">
        <v>2</v>
      </c>
      <c r="J11" s="178">
        <v>2.1</v>
      </c>
      <c r="K11" s="178">
        <v>2</v>
      </c>
      <c r="L11" s="178">
        <v>2.2999999999999998</v>
      </c>
    </row>
    <row r="12" spans="1:12" ht="35.1" customHeight="1">
      <c r="B12" s="179" t="s">
        <v>2742</v>
      </c>
      <c r="C12" s="180" t="s">
        <v>202</v>
      </c>
      <c r="D12" s="181">
        <v>2.8851851851851849</v>
      </c>
      <c r="E12" s="181">
        <v>3.496296296296296</v>
      </c>
      <c r="F12" s="181">
        <v>4.7370370370370374</v>
      </c>
      <c r="G12" s="181">
        <v>4.7481481481481476</v>
      </c>
      <c r="H12" s="181">
        <v>3.9777777777777779</v>
      </c>
      <c r="I12" s="181">
        <v>4.0259259259259261</v>
      </c>
      <c r="J12" s="181">
        <v>4.1407407407407408</v>
      </c>
      <c r="K12" s="181">
        <v>3.92962962962963</v>
      </c>
      <c r="L12" s="181">
        <v>4.1518518518518519</v>
      </c>
    </row>
    <row r="13" spans="1:12" ht="21.9" customHeight="1">
      <c r="B13" s="177" t="s">
        <v>1048</v>
      </c>
      <c r="C13" s="177" t="s">
        <v>5</v>
      </c>
      <c r="D13" s="178">
        <v>217.74</v>
      </c>
      <c r="E13" s="178">
        <v>100</v>
      </c>
      <c r="F13" s="178">
        <v>101.08499999999999</v>
      </c>
      <c r="G13" s="178">
        <v>109.477</v>
      </c>
      <c r="H13" s="178">
        <v>157.00200000000001</v>
      </c>
      <c r="I13" s="178">
        <v>260.54599999999999</v>
      </c>
      <c r="J13" s="178">
        <v>209.148</v>
      </c>
      <c r="K13" s="178">
        <v>236.53399999999999</v>
      </c>
      <c r="L13" s="178"/>
    </row>
    <row r="14" spans="1:12" ht="35.1" customHeight="1">
      <c r="B14" s="179" t="s">
        <v>2743</v>
      </c>
      <c r="C14" s="180" t="s">
        <v>202</v>
      </c>
      <c r="D14" s="181">
        <v>154.54452000000001</v>
      </c>
      <c r="E14" s="181">
        <v>100</v>
      </c>
      <c r="F14" s="181">
        <v>150.95732000000001</v>
      </c>
      <c r="G14" s="181">
        <v>143.53471999999999</v>
      </c>
      <c r="H14" s="181">
        <v>195.63463999999999</v>
      </c>
      <c r="I14" s="181">
        <v>182.51316</v>
      </c>
      <c r="J14" s="181">
        <v>198.39528000000001</v>
      </c>
      <c r="K14" s="181">
        <v>281.52555999999998</v>
      </c>
      <c r="L14" s="181">
        <v>186.35120000000001</v>
      </c>
    </row>
    <row r="15" spans="1:12" ht="21.9" customHeight="1">
      <c r="B15" s="177" t="s">
        <v>1049</v>
      </c>
      <c r="C15" s="177" t="s">
        <v>5</v>
      </c>
      <c r="D15" s="178">
        <v>170.83799999999999</v>
      </c>
      <c r="E15" s="178">
        <v>100</v>
      </c>
      <c r="F15" s="178">
        <v>157.03399999999999</v>
      </c>
      <c r="G15" s="178">
        <v>88.882999999999996</v>
      </c>
      <c r="H15" s="178">
        <v>136.83699999999999</v>
      </c>
      <c r="I15" s="178">
        <v>145.12799999999999</v>
      </c>
      <c r="J15" s="178">
        <v>183.55600000000001</v>
      </c>
      <c r="K15" s="178">
        <v>160.822</v>
      </c>
      <c r="L15" s="178"/>
    </row>
    <row r="16" spans="1:12" ht="35.1" customHeight="1">
      <c r="B16" s="179" t="s">
        <v>2743</v>
      </c>
      <c r="C16" s="180" t="s">
        <v>202</v>
      </c>
      <c r="D16" s="181">
        <v>94.858000000000018</v>
      </c>
      <c r="E16" s="181">
        <v>100</v>
      </c>
      <c r="F16" s="181">
        <v>152.9486666666667</v>
      </c>
      <c r="G16" s="181">
        <v>143.88192592592591</v>
      </c>
      <c r="H16" s="181">
        <v>141.6980740740741</v>
      </c>
      <c r="I16" s="181">
        <v>158.89011111111111</v>
      </c>
      <c r="J16" s="181">
        <v>159.1833703703704</v>
      </c>
      <c r="K16" s="181">
        <v>158.20053846153851</v>
      </c>
      <c r="L16" s="181">
        <v>171.24279999999999</v>
      </c>
    </row>
    <row r="17" spans="2:12" ht="21.9" customHeight="1">
      <c r="B17" s="177" t="s">
        <v>1050</v>
      </c>
      <c r="C17" s="177" t="s">
        <v>5</v>
      </c>
      <c r="D17" s="178"/>
      <c r="E17" s="178">
        <v>45</v>
      </c>
      <c r="F17" s="178">
        <v>57.3</v>
      </c>
      <c r="G17" s="178">
        <v>61.9</v>
      </c>
      <c r="H17" s="178">
        <v>75.400000000000006</v>
      </c>
      <c r="I17" s="178">
        <v>80.2</v>
      </c>
      <c r="J17" s="178">
        <v>84.7</v>
      </c>
      <c r="K17" s="178">
        <v>85.9</v>
      </c>
      <c r="L17" s="178">
        <v>97.3</v>
      </c>
    </row>
    <row r="18" spans="2:12" ht="35.1" customHeight="1">
      <c r="B18" s="179" t="s">
        <v>2744</v>
      </c>
      <c r="C18" s="180" t="s">
        <v>202</v>
      </c>
      <c r="D18" s="181"/>
      <c r="E18" s="181">
        <v>52.5</v>
      </c>
      <c r="F18" s="181">
        <v>72.225925925925935</v>
      </c>
      <c r="G18" s="181">
        <v>77.574074074074076</v>
      </c>
      <c r="H18" s="181">
        <v>82.381481481481472</v>
      </c>
      <c r="I18" s="181">
        <v>85.092592592592595</v>
      </c>
      <c r="J18" s="181">
        <v>87.622222222222206</v>
      </c>
      <c r="K18" s="181">
        <v>89.192592592592604</v>
      </c>
      <c r="L18" s="181">
        <v>92.477777777777774</v>
      </c>
    </row>
    <row r="19" spans="2:12" ht="21.9" customHeight="1">
      <c r="B19" s="177" t="s">
        <v>1051</v>
      </c>
      <c r="C19" s="177" t="s">
        <v>5</v>
      </c>
      <c r="D19" s="178"/>
      <c r="E19" s="178"/>
      <c r="F19" s="178"/>
      <c r="G19" s="178"/>
      <c r="H19" s="178">
        <v>13.8</v>
      </c>
      <c r="I19" s="178">
        <v>55.3</v>
      </c>
      <c r="J19" s="178">
        <v>79</v>
      </c>
      <c r="K19" s="178">
        <v>87.9</v>
      </c>
      <c r="L19" s="178">
        <v>93.9</v>
      </c>
    </row>
    <row r="20" spans="2:12" ht="35.1" customHeight="1">
      <c r="B20" s="179" t="s">
        <v>2744</v>
      </c>
      <c r="C20" s="180" t="s">
        <v>202</v>
      </c>
      <c r="D20" s="181"/>
      <c r="E20" s="181"/>
      <c r="F20" s="181"/>
      <c r="G20" s="181">
        <v>26.04615384615385</v>
      </c>
      <c r="H20" s="181">
        <v>49.308</v>
      </c>
      <c r="I20" s="181">
        <v>74.255555555555546</v>
      </c>
      <c r="J20" s="181">
        <v>86.396296296296313</v>
      </c>
      <c r="K20" s="181">
        <v>93.159259259259244</v>
      </c>
      <c r="L20" s="181">
        <v>96.996296296296293</v>
      </c>
    </row>
    <row r="21" spans="2:12" ht="21.9" customHeight="1">
      <c r="B21" s="177" t="s">
        <v>1052</v>
      </c>
      <c r="C21" s="177" t="s">
        <v>5</v>
      </c>
      <c r="D21" s="178">
        <v>2.2999999999999998</v>
      </c>
      <c r="E21" s="178">
        <v>1.7</v>
      </c>
      <c r="F21" s="178">
        <v>2.2000000000000002</v>
      </c>
      <c r="G21" s="178">
        <v>-1</v>
      </c>
      <c r="H21" s="178">
        <v>2.2999999999999998</v>
      </c>
      <c r="I21" s="178">
        <v>4.2</v>
      </c>
      <c r="J21" s="178">
        <v>0.4</v>
      </c>
      <c r="K21" s="178">
        <v>3.5</v>
      </c>
      <c r="L21" s="178">
        <v>1.3</v>
      </c>
    </row>
    <row r="22" spans="2:12" ht="35.1" customHeight="1">
      <c r="B22" s="179" t="s">
        <v>2742</v>
      </c>
      <c r="C22" s="180" t="s">
        <v>202</v>
      </c>
      <c r="D22" s="181">
        <v>11.80384615384615</v>
      </c>
      <c r="E22" s="181">
        <v>52.5</v>
      </c>
      <c r="F22" s="181">
        <v>7.085185185185181</v>
      </c>
      <c r="G22" s="181">
        <v>-2.0000000000000009</v>
      </c>
      <c r="H22" s="181">
        <v>18.470370370370379</v>
      </c>
      <c r="I22" s="181">
        <v>-5.1851851851851842</v>
      </c>
      <c r="J22" s="181">
        <v>-10.81481481481482</v>
      </c>
      <c r="K22" s="181">
        <v>5.1333333333333329</v>
      </c>
      <c r="L22" s="181">
        <v>0.9925925925925928</v>
      </c>
    </row>
    <row r="23" spans="2:12" ht="27.9" customHeight="1">
      <c r="B23" s="176" t="s">
        <v>748</v>
      </c>
      <c r="C23" s="176" t="s">
        <v>2741</v>
      </c>
      <c r="D23" s="176">
        <v>2010</v>
      </c>
      <c r="E23" s="176">
        <v>2015</v>
      </c>
      <c r="F23" s="176">
        <v>2019</v>
      </c>
      <c r="G23" s="176">
        <v>2020</v>
      </c>
      <c r="H23" s="176">
        <v>2021</v>
      </c>
      <c r="I23" s="176">
        <v>2022</v>
      </c>
      <c r="J23" s="176">
        <v>2023</v>
      </c>
      <c r="K23" s="176">
        <v>2024</v>
      </c>
      <c r="L23" s="176">
        <v>2025</v>
      </c>
    </row>
    <row r="24" spans="2:12" ht="21.9" customHeight="1">
      <c r="B24" s="182" t="s">
        <v>1045</v>
      </c>
      <c r="C24" s="182" t="s">
        <v>1053</v>
      </c>
      <c r="D24" s="183">
        <v>83.333333333333343</v>
      </c>
      <c r="E24" s="183">
        <v>86.000000000000014</v>
      </c>
      <c r="F24" s="183">
        <v>66.459627329192543</v>
      </c>
      <c r="G24" s="183">
        <v>39.682539682539677</v>
      </c>
      <c r="H24" s="183">
        <v>30</v>
      </c>
      <c r="I24" s="183">
        <v>43.333333333333329</v>
      </c>
      <c r="J24" s="183">
        <v>32.000000000000028</v>
      </c>
      <c r="K24" s="183">
        <v>41.509433962264133</v>
      </c>
      <c r="L24" s="183">
        <v>36.734693877551031</v>
      </c>
    </row>
    <row r="25" spans="2:12" ht="21.9" customHeight="1">
      <c r="B25" s="180" t="s">
        <v>1046</v>
      </c>
      <c r="C25" s="180" t="s">
        <v>1053</v>
      </c>
      <c r="D25" s="183">
        <v>61.53846153846154</v>
      </c>
      <c r="E25" s="183">
        <v>38.46153846153846</v>
      </c>
      <c r="F25" s="183">
        <v>11.111111111111111</v>
      </c>
      <c r="G25" s="183">
        <v>30</v>
      </c>
      <c r="H25" s="183">
        <v>18.18181818181818</v>
      </c>
      <c r="I25" s="183">
        <v>40</v>
      </c>
      <c r="J25" s="183">
        <v>44.44444444444445</v>
      </c>
      <c r="K25" s="183">
        <v>27.27272727272727</v>
      </c>
      <c r="L25" s="183">
        <v>38.46153846153846</v>
      </c>
    </row>
    <row r="26" spans="2:12" ht="21.9" customHeight="1">
      <c r="B26" s="182" t="s">
        <v>1047</v>
      </c>
      <c r="C26" s="182" t="s">
        <v>1053</v>
      </c>
      <c r="D26" s="183">
        <v>41.860465116279059</v>
      </c>
      <c r="E26" s="183">
        <v>14.754098360655741</v>
      </c>
      <c r="F26" s="183">
        <v>14.634146341463421</v>
      </c>
      <c r="G26" s="183">
        <v>8.2191780821917817</v>
      </c>
      <c r="H26" s="183">
        <v>9.0909090909090917</v>
      </c>
      <c r="I26" s="183">
        <v>10.714285714285721</v>
      </c>
      <c r="J26" s="183">
        <v>8.7719298245614041</v>
      </c>
      <c r="K26" s="183">
        <v>8.6206896551724146</v>
      </c>
      <c r="L26" s="183">
        <v>13.793103448275859</v>
      </c>
    </row>
    <row r="27" spans="2:12" ht="21.9" customHeight="1">
      <c r="B27" s="180" t="s">
        <v>1048</v>
      </c>
      <c r="C27" s="180" t="s">
        <v>1053</v>
      </c>
      <c r="D27" s="183">
        <v>51.260169711297799</v>
      </c>
      <c r="E27" s="183"/>
      <c r="F27" s="183">
        <v>29.319073343155271</v>
      </c>
      <c r="G27" s="183">
        <v>43.088360019532757</v>
      </c>
      <c r="H27" s="183">
        <v>28.68795346997851</v>
      </c>
      <c r="I27" s="183">
        <v>73.986103795842681</v>
      </c>
      <c r="J27" s="183">
        <v>41.670883859866997</v>
      </c>
      <c r="K27" s="183">
        <v>43.935278498428673</v>
      </c>
      <c r="L27" s="183"/>
    </row>
    <row r="28" spans="2:12" ht="21.9" customHeight="1">
      <c r="B28" s="182" t="s">
        <v>1049</v>
      </c>
      <c r="C28" s="182" t="s">
        <v>1053</v>
      </c>
      <c r="D28" s="183">
        <v>100</v>
      </c>
      <c r="E28" s="183"/>
      <c r="F28" s="183">
        <v>51.945153061224481</v>
      </c>
      <c r="G28" s="183">
        <v>19.764332563921329</v>
      </c>
      <c r="H28" s="183">
        <v>50.291254922356778</v>
      </c>
      <c r="I28" s="183">
        <v>40.267801397804483</v>
      </c>
      <c r="J28" s="183">
        <v>56.160331145567973</v>
      </c>
      <c r="K28" s="183">
        <v>40.708861007261831</v>
      </c>
      <c r="L28" s="183"/>
    </row>
    <row r="29" spans="2:12" ht="21.9" customHeight="1">
      <c r="B29" s="180" t="s">
        <v>1050</v>
      </c>
      <c r="C29" s="180" t="s">
        <v>1053</v>
      </c>
      <c r="D29" s="183"/>
      <c r="E29" s="183">
        <v>45.050505050505052</v>
      </c>
      <c r="F29" s="183">
        <v>26.883561643835609</v>
      </c>
      <c r="G29" s="183">
        <v>25.294117647058819</v>
      </c>
      <c r="H29" s="183">
        <v>35.092348284960437</v>
      </c>
      <c r="I29" s="183">
        <v>45.152354570637129</v>
      </c>
      <c r="J29" s="183">
        <v>46.503496503496507</v>
      </c>
      <c r="K29" s="183">
        <v>44.268774703557327</v>
      </c>
      <c r="L29" s="183">
        <v>86.153846153846132</v>
      </c>
    </row>
    <row r="30" spans="2:12" ht="21.9" customHeight="1">
      <c r="B30" s="182" t="s">
        <v>1051</v>
      </c>
      <c r="C30" s="182" t="s">
        <v>1053</v>
      </c>
      <c r="D30" s="183"/>
      <c r="E30" s="183"/>
      <c r="F30" s="183"/>
      <c r="G30" s="183"/>
      <c r="H30" s="183">
        <v>10.05235602094241</v>
      </c>
      <c r="I30" s="183">
        <v>38.93442622950819</v>
      </c>
      <c r="J30" s="183">
        <v>55.223880597014933</v>
      </c>
      <c r="K30" s="183">
        <v>58.13148788927338</v>
      </c>
      <c r="L30" s="183">
        <v>0</v>
      </c>
    </row>
    <row r="31" spans="2:12" ht="21.9" customHeight="1">
      <c r="B31" s="180" t="s">
        <v>1052</v>
      </c>
      <c r="C31" s="180" t="s">
        <v>1053</v>
      </c>
      <c r="D31" s="183">
        <v>43.436754176610982</v>
      </c>
      <c r="E31" s="183">
        <v>4.3754410726887798</v>
      </c>
      <c r="F31" s="183">
        <v>7.5907590759075907</v>
      </c>
      <c r="G31" s="183">
        <v>43.248836006207974</v>
      </c>
      <c r="H31" s="183">
        <v>83.079847908745251</v>
      </c>
      <c r="I31" s="183">
        <v>8.7633087633087641</v>
      </c>
      <c r="J31" s="183">
        <v>37.049941927990709</v>
      </c>
      <c r="K31" s="183">
        <v>25.344129554655868</v>
      </c>
      <c r="L31" s="183">
        <v>51.398601398601393</v>
      </c>
    </row>
  </sheetData>
  <mergeCells count="1">
    <mergeCell ref="A1:C1"/>
  </mergeCells>
  <conditionalFormatting sqref="D24:L31">
    <cfRule type="colorScale" priority="1">
      <colorScale>
        <cfvo type="num" val="0"/>
        <cfvo type="num" val="50"/>
        <cfvo type="num" val="100"/>
        <color rgb="FFC0504D"/>
        <color rgb="FFF2DC6D"/>
        <color rgb="FF1A9850"/>
      </colorScale>
    </cfRule>
  </conditionalFormatting>
  <hyperlinks>
    <hyperlink ref="A1" location="'CONTENTS'!A1" display="Back to CONTENTS" xr:uid="{3D529653-88DB-4CEC-AAE0-A67C39975A1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EB1B6-35F5-4B76-9167-84FD6D495BEF}">
  <sheetPr>
    <tabColor rgb="FF1C355E"/>
  </sheetPr>
  <dimension ref="A1:L25"/>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2745</v>
      </c>
    </row>
    <row r="4" spans="1:12">
      <c r="B4" s="175" t="s">
        <v>2740</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1054</v>
      </c>
      <c r="C7" s="177" t="s">
        <v>5</v>
      </c>
      <c r="D7" s="178">
        <v>16.5</v>
      </c>
      <c r="E7" s="178">
        <v>20.2</v>
      </c>
      <c r="F7" s="178">
        <v>24.1</v>
      </c>
      <c r="G7" s="178">
        <v>24.9</v>
      </c>
      <c r="H7" s="178">
        <v>26.1</v>
      </c>
      <c r="I7" s="178">
        <v>27.1</v>
      </c>
      <c r="J7" s="178">
        <v>26.7</v>
      </c>
      <c r="K7" s="178">
        <v>26.7</v>
      </c>
      <c r="L7" s="178">
        <v>27.2</v>
      </c>
    </row>
    <row r="8" spans="1:12" ht="35.1" customHeight="1">
      <c r="B8" s="179" t="s">
        <v>2746</v>
      </c>
      <c r="C8" s="180" t="s">
        <v>202</v>
      </c>
      <c r="D8" s="181">
        <v>24.592592592592592</v>
      </c>
      <c r="E8" s="181">
        <v>29.0037037037037</v>
      </c>
      <c r="F8" s="181">
        <v>32.114814814814821</v>
      </c>
      <c r="G8" s="181">
        <v>33.148148148148152</v>
      </c>
      <c r="H8" s="181">
        <v>34.17407407407407</v>
      </c>
      <c r="I8" s="181">
        <v>34.781481481481492</v>
      </c>
      <c r="J8" s="181">
        <v>35.07037037037037</v>
      </c>
      <c r="K8" s="181">
        <v>36.125925925925927</v>
      </c>
      <c r="L8" s="181">
        <v>37.018518518518512</v>
      </c>
    </row>
    <row r="9" spans="1:12" ht="21.9" customHeight="1">
      <c r="B9" s="177" t="s">
        <v>1055</v>
      </c>
      <c r="C9" s="177" t="s">
        <v>5</v>
      </c>
      <c r="D9" s="178"/>
      <c r="E9" s="178">
        <v>9.0943944433166397</v>
      </c>
      <c r="F9" s="178">
        <v>8.9630288506572597</v>
      </c>
      <c r="G9" s="178">
        <v>9.1435536209509092</v>
      </c>
      <c r="H9" s="178">
        <v>9.1362266844670899</v>
      </c>
      <c r="I9" s="178">
        <v>9.3026268322467001</v>
      </c>
      <c r="J9" s="178"/>
      <c r="K9" s="178"/>
      <c r="L9" s="178"/>
    </row>
    <row r="10" spans="1:12" ht="35.1" customHeight="1">
      <c r="B10" s="179" t="s">
        <v>2747</v>
      </c>
      <c r="C10" s="180" t="s">
        <v>694</v>
      </c>
      <c r="D10" s="181">
        <v>11.275710671992369</v>
      </c>
      <c r="E10" s="181">
        <v>10.91195903786247</v>
      </c>
      <c r="F10" s="181">
        <v>10.817634081662179</v>
      </c>
      <c r="G10" s="181">
        <v>9.879313104946446</v>
      </c>
      <c r="H10" s="181">
        <v>10.191475333177729</v>
      </c>
      <c r="I10" s="181">
        <v>10.10686518107207</v>
      </c>
      <c r="J10" s="181">
        <v>11.3405651630632</v>
      </c>
      <c r="K10" s="181"/>
      <c r="L10" s="181"/>
    </row>
    <row r="11" spans="1:12" ht="21.9" customHeight="1">
      <c r="B11" s="177" t="s">
        <v>1056</v>
      </c>
      <c r="C11" s="177" t="s">
        <v>5</v>
      </c>
      <c r="D11" s="178"/>
      <c r="E11" s="178">
        <v>12528.4141026002</v>
      </c>
      <c r="F11" s="178">
        <v>9325.96847024007</v>
      </c>
      <c r="G11" s="178">
        <v>10596.020910921799</v>
      </c>
      <c r="H11" s="178">
        <v>11817.4428321875</v>
      </c>
      <c r="I11" s="178"/>
      <c r="J11" s="178"/>
      <c r="K11" s="178"/>
      <c r="L11" s="178"/>
    </row>
    <row r="12" spans="1:12" ht="35.1" customHeight="1">
      <c r="B12" s="179" t="s">
        <v>2748</v>
      </c>
      <c r="C12" s="180" t="s">
        <v>694</v>
      </c>
      <c r="D12" s="181">
        <v>11284.57786167556</v>
      </c>
      <c r="E12" s="181">
        <v>11323.018082483421</v>
      </c>
      <c r="F12" s="181">
        <v>11713.899681291519</v>
      </c>
      <c r="G12" s="181">
        <v>11585.46742032538</v>
      </c>
      <c r="H12" s="181">
        <v>12085.997925919461</v>
      </c>
      <c r="I12" s="181">
        <v>11194.373997019409</v>
      </c>
      <c r="J12" s="181"/>
      <c r="K12" s="181"/>
      <c r="L12" s="181"/>
    </row>
    <row r="13" spans="1:12" ht="21.9" customHeight="1">
      <c r="B13" s="177" t="s">
        <v>1057</v>
      </c>
      <c r="C13" s="177" t="s">
        <v>5</v>
      </c>
      <c r="D13" s="178">
        <v>69</v>
      </c>
      <c r="E13" s="178">
        <v>70</v>
      </c>
      <c r="F13" s="178"/>
      <c r="G13" s="178">
        <v>58.9</v>
      </c>
      <c r="H13" s="178"/>
      <c r="I13" s="178"/>
      <c r="J13" s="178"/>
      <c r="K13" s="178"/>
      <c r="L13" s="178"/>
    </row>
    <row r="14" spans="1:12" ht="35.1" customHeight="1">
      <c r="B14" s="179" t="s">
        <v>2749</v>
      </c>
      <c r="C14" s="180" t="s">
        <v>202</v>
      </c>
      <c r="D14" s="181">
        <v>62.16538461538461</v>
      </c>
      <c r="E14" s="181">
        <v>70.725925925925921</v>
      </c>
      <c r="F14" s="181"/>
      <c r="G14" s="181">
        <v>64.625925925925927</v>
      </c>
      <c r="H14" s="181"/>
      <c r="I14" s="181"/>
      <c r="J14" s="181"/>
      <c r="K14" s="181"/>
      <c r="L14" s="181"/>
    </row>
    <row r="15" spans="1:12" ht="21.9" customHeight="1">
      <c r="B15" s="177" t="s">
        <v>1058</v>
      </c>
      <c r="C15" s="177" t="s">
        <v>5</v>
      </c>
      <c r="D15" s="178"/>
      <c r="E15" s="178"/>
      <c r="F15" s="178"/>
      <c r="G15" s="178"/>
      <c r="H15" s="178"/>
      <c r="I15" s="178">
        <v>54.8</v>
      </c>
      <c r="J15" s="178"/>
      <c r="K15" s="178"/>
      <c r="L15" s="178"/>
    </row>
    <row r="16" spans="1:12" ht="35.1" customHeight="1">
      <c r="B16" s="179" t="s">
        <v>2746</v>
      </c>
      <c r="C16" s="180" t="s">
        <v>202</v>
      </c>
      <c r="D16" s="181"/>
      <c r="E16" s="181"/>
      <c r="F16" s="181"/>
      <c r="G16" s="181"/>
      <c r="H16" s="181"/>
      <c r="I16" s="181">
        <v>45.651851851851859</v>
      </c>
      <c r="J16" s="181"/>
      <c r="K16" s="181"/>
      <c r="L16" s="181"/>
    </row>
    <row r="17" spans="2:12" ht="21.9" customHeight="1">
      <c r="B17" s="177" t="s">
        <v>1059</v>
      </c>
      <c r="C17" s="177" t="s">
        <v>5</v>
      </c>
      <c r="D17" s="178"/>
      <c r="E17" s="178">
        <v>18.510000000000002</v>
      </c>
      <c r="F17" s="178">
        <v>18.07</v>
      </c>
      <c r="G17" s="178">
        <v>16.18</v>
      </c>
      <c r="H17" s="178"/>
      <c r="I17" s="178">
        <v>15.42</v>
      </c>
      <c r="J17" s="178"/>
      <c r="K17" s="178">
        <v>18.5</v>
      </c>
      <c r="L17" s="178"/>
    </row>
    <row r="18" spans="2:12" ht="35.1" customHeight="1">
      <c r="B18" s="179" t="s">
        <v>2749</v>
      </c>
      <c r="C18" s="180" t="s">
        <v>202</v>
      </c>
      <c r="D18" s="181"/>
      <c r="E18" s="181">
        <v>21.213703703703711</v>
      </c>
      <c r="F18" s="181">
        <v>22.766923076923081</v>
      </c>
      <c r="G18" s="181">
        <v>21.032962962962959</v>
      </c>
      <c r="H18" s="181"/>
      <c r="I18" s="181">
        <v>22.47666666666667</v>
      </c>
      <c r="J18" s="181"/>
      <c r="K18" s="181">
        <v>23.245925925925931</v>
      </c>
      <c r="L18" s="181"/>
    </row>
    <row r="19" spans="2:12" ht="27.9" customHeight="1">
      <c r="B19" s="176" t="s">
        <v>748</v>
      </c>
      <c r="C19" s="176" t="s">
        <v>2741</v>
      </c>
      <c r="D19" s="176">
        <v>2010</v>
      </c>
      <c r="E19" s="176">
        <v>2015</v>
      </c>
      <c r="F19" s="176">
        <v>2019</v>
      </c>
      <c r="G19" s="176">
        <v>2020</v>
      </c>
      <c r="H19" s="176">
        <v>2021</v>
      </c>
      <c r="I19" s="176">
        <v>2022</v>
      </c>
      <c r="J19" s="176">
        <v>2023</v>
      </c>
      <c r="K19" s="176">
        <v>2024</v>
      </c>
      <c r="L19" s="176">
        <v>2025</v>
      </c>
    </row>
    <row r="20" spans="2:12" ht="21.9" customHeight="1">
      <c r="B20" s="182" t="s">
        <v>1054</v>
      </c>
      <c r="C20" s="182" t="s">
        <v>1053</v>
      </c>
      <c r="D20" s="183">
        <v>17.22689075630252</v>
      </c>
      <c r="E20" s="183">
        <v>17.760617760617759</v>
      </c>
      <c r="F20" s="183">
        <v>26.59574468085107</v>
      </c>
      <c r="G20" s="183">
        <v>27.27272727272727</v>
      </c>
      <c r="H20" s="183">
        <v>25.401929260450171</v>
      </c>
      <c r="I20" s="183">
        <v>29.84615384615385</v>
      </c>
      <c r="J20" s="183">
        <v>22.508038585209011</v>
      </c>
      <c r="K20" s="183">
        <v>19.69230769230769</v>
      </c>
      <c r="L20" s="183">
        <v>19.884726224783851</v>
      </c>
    </row>
    <row r="21" spans="2:12" ht="21.9" customHeight="1">
      <c r="B21" s="180" t="s">
        <v>1055</v>
      </c>
      <c r="C21" s="180" t="s">
        <v>1053</v>
      </c>
      <c r="D21" s="183"/>
      <c r="E21" s="183">
        <v>29.794351006496029</v>
      </c>
      <c r="F21" s="183">
        <v>31.526160300924051</v>
      </c>
      <c r="G21" s="183">
        <v>50.435171674963307</v>
      </c>
      <c r="H21" s="183">
        <v>34.311882817060358</v>
      </c>
      <c r="I21" s="183">
        <v>39.300680742291448</v>
      </c>
      <c r="J21" s="183"/>
      <c r="K21" s="183"/>
      <c r="L21" s="183"/>
    </row>
    <row r="22" spans="2:12" ht="21.9" customHeight="1">
      <c r="B22" s="182" t="s">
        <v>1056</v>
      </c>
      <c r="C22" s="182" t="s">
        <v>1053</v>
      </c>
      <c r="D22" s="183"/>
      <c r="E22" s="183">
        <v>42.490652003534393</v>
      </c>
      <c r="F22" s="183">
        <v>26.872952913751622</v>
      </c>
      <c r="G22" s="183">
        <v>46.436248832279688</v>
      </c>
      <c r="H22" s="183">
        <v>37.35238017475092</v>
      </c>
      <c r="I22" s="183"/>
      <c r="J22" s="183"/>
      <c r="K22" s="183"/>
      <c r="L22" s="183"/>
    </row>
    <row r="23" spans="2:12" ht="21.9" customHeight="1">
      <c r="B23" s="180" t="s">
        <v>1057</v>
      </c>
      <c r="C23" s="180" t="s">
        <v>1053</v>
      </c>
      <c r="D23" s="183">
        <v>67.215568862275433</v>
      </c>
      <c r="E23" s="183">
        <v>48.18024263431542</v>
      </c>
      <c r="F23" s="183"/>
      <c r="G23" s="183">
        <v>35.871404399323183</v>
      </c>
      <c r="H23" s="183"/>
      <c r="I23" s="183"/>
      <c r="J23" s="183"/>
      <c r="K23" s="183"/>
      <c r="L23" s="183"/>
    </row>
    <row r="24" spans="2:12" ht="21.9" customHeight="1">
      <c r="B24" s="182" t="s">
        <v>1058</v>
      </c>
      <c r="C24" s="182" t="s">
        <v>1053</v>
      </c>
      <c r="D24" s="183"/>
      <c r="E24" s="183"/>
      <c r="F24" s="183"/>
      <c r="G24" s="183"/>
      <c r="H24" s="183"/>
      <c r="I24" s="183">
        <v>64.165103189493422</v>
      </c>
      <c r="J24" s="183"/>
      <c r="K24" s="183"/>
      <c r="L24" s="183"/>
    </row>
    <row r="25" spans="2:12" ht="21.9" customHeight="1">
      <c r="B25" s="180" t="s">
        <v>1059</v>
      </c>
      <c r="C25" s="180" t="s">
        <v>1053</v>
      </c>
      <c r="D25" s="183"/>
      <c r="E25" s="183">
        <v>40.97287184284378</v>
      </c>
      <c r="F25" s="183">
        <v>30.200075500188749</v>
      </c>
      <c r="G25" s="183">
        <v>38.473053892215567</v>
      </c>
      <c r="H25" s="183"/>
      <c r="I25" s="183">
        <v>25.9157148483655</v>
      </c>
      <c r="J25" s="183"/>
      <c r="K25" s="183">
        <v>32.135523613963038</v>
      </c>
      <c r="L25" s="183"/>
    </row>
  </sheetData>
  <mergeCells count="1">
    <mergeCell ref="A1:C1"/>
  </mergeCells>
  <conditionalFormatting sqref="D20:L25">
    <cfRule type="colorScale" priority="1">
      <colorScale>
        <cfvo type="num" val="0"/>
        <cfvo type="num" val="50"/>
        <cfvo type="num" val="100"/>
        <color rgb="FFC0504D"/>
        <color rgb="FFF2DC6D"/>
        <color rgb="FF1A9850"/>
      </colorScale>
    </cfRule>
  </conditionalFormatting>
  <hyperlinks>
    <hyperlink ref="A1" location="'CONTENTS'!A1" display="Back to CONTENTS" xr:uid="{F470A0AC-F260-42B2-8AD4-F83919E2D6A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EF541-CA40-4439-941C-BC9347886225}">
  <sheetPr>
    <tabColor rgb="FF1C355E"/>
  </sheetPr>
  <dimension ref="A1:L28"/>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2750</v>
      </c>
    </row>
    <row r="4" spans="1:12">
      <c r="B4" s="175" t="s">
        <v>2740</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1060</v>
      </c>
      <c r="C7" s="177" t="s">
        <v>5</v>
      </c>
      <c r="D7" s="178"/>
      <c r="E7" s="178">
        <v>0.32</v>
      </c>
      <c r="F7" s="178">
        <v>0.16</v>
      </c>
      <c r="G7" s="178">
        <v>0.18</v>
      </c>
      <c r="H7" s="178">
        <v>0.17</v>
      </c>
      <c r="I7" s="178">
        <v>0.17</v>
      </c>
      <c r="J7" s="178">
        <v>0.18</v>
      </c>
      <c r="K7" s="178">
        <v>0.16</v>
      </c>
      <c r="L7" s="178"/>
    </row>
    <row r="8" spans="1:12" ht="35.1" customHeight="1">
      <c r="B8" s="179" t="s">
        <v>2742</v>
      </c>
      <c r="C8" s="180" t="s">
        <v>202</v>
      </c>
      <c r="D8" s="181"/>
      <c r="E8" s="181">
        <v>0.20222222222222219</v>
      </c>
      <c r="F8" s="181">
        <v>0.18074074074074081</v>
      </c>
      <c r="G8" s="181">
        <v>0.19185185185185191</v>
      </c>
      <c r="H8" s="181">
        <v>0.1885185185185185</v>
      </c>
      <c r="I8" s="181">
        <v>0.18296296296296299</v>
      </c>
      <c r="J8" s="181">
        <v>0.1866666666666667</v>
      </c>
      <c r="K8" s="181">
        <v>0.18481481481481479</v>
      </c>
      <c r="L8" s="181"/>
    </row>
    <row r="9" spans="1:12" ht="21.9" customHeight="1">
      <c r="B9" s="177" t="s">
        <v>1061</v>
      </c>
      <c r="C9" s="177" t="s">
        <v>5</v>
      </c>
      <c r="D9" s="178"/>
      <c r="E9" s="178">
        <v>0.32</v>
      </c>
      <c r="F9" s="178">
        <v>0.45</v>
      </c>
      <c r="G9" s="178">
        <v>0.48</v>
      </c>
      <c r="H9" s="178">
        <v>0.51</v>
      </c>
      <c r="I9" s="178">
        <v>0.56000000000000005</v>
      </c>
      <c r="J9" s="178">
        <v>0.57999999999999996</v>
      </c>
      <c r="K9" s="178">
        <v>0.59</v>
      </c>
      <c r="L9" s="178"/>
    </row>
    <row r="10" spans="1:12" ht="35.1" customHeight="1">
      <c r="B10" s="179" t="s">
        <v>2742</v>
      </c>
      <c r="C10" s="180" t="s">
        <v>202</v>
      </c>
      <c r="D10" s="181"/>
      <c r="E10" s="181">
        <v>0.9622222222222222</v>
      </c>
      <c r="F10" s="181">
        <v>1.062222222222222</v>
      </c>
      <c r="G10" s="181">
        <v>1.115555555555555</v>
      </c>
      <c r="H10" s="181">
        <v>1.111481481481482</v>
      </c>
      <c r="I10" s="181">
        <v>1.1244444444444439</v>
      </c>
      <c r="J10" s="181">
        <v>1.145925925925926</v>
      </c>
      <c r="K10" s="181">
        <v>1.1499999999999999</v>
      </c>
      <c r="L10" s="181"/>
    </row>
    <row r="11" spans="1:12" ht="21.9" customHeight="1">
      <c r="B11" s="177" t="s">
        <v>1062</v>
      </c>
      <c r="C11" s="177" t="s">
        <v>5</v>
      </c>
      <c r="D11" s="178"/>
      <c r="E11" s="178">
        <v>10.02</v>
      </c>
      <c r="F11" s="178">
        <v>9.08</v>
      </c>
      <c r="G11" s="178">
        <v>9.18</v>
      </c>
      <c r="H11" s="178">
        <v>8.17</v>
      </c>
      <c r="I11" s="178">
        <v>7.44</v>
      </c>
      <c r="J11" s="178"/>
      <c r="K11" s="178"/>
      <c r="L11" s="178"/>
    </row>
    <row r="12" spans="1:12" ht="35.1" customHeight="1">
      <c r="B12" s="179" t="s">
        <v>2751</v>
      </c>
      <c r="C12" s="180" t="s">
        <v>202</v>
      </c>
      <c r="D12" s="181"/>
      <c r="E12" s="181">
        <v>11.875185185185179</v>
      </c>
      <c r="F12" s="181">
        <v>12.209259259259261</v>
      </c>
      <c r="G12" s="181">
        <v>12.87851851851852</v>
      </c>
      <c r="H12" s="181">
        <v>12.23814814814815</v>
      </c>
      <c r="I12" s="181">
        <v>12.056296296296299</v>
      </c>
      <c r="J12" s="181"/>
      <c r="K12" s="181"/>
      <c r="L12" s="181"/>
    </row>
    <row r="13" spans="1:12" ht="21.9" customHeight="1">
      <c r="B13" s="177" t="s">
        <v>1063</v>
      </c>
      <c r="C13" s="177" t="s">
        <v>5</v>
      </c>
      <c r="D13" s="178"/>
      <c r="E13" s="178">
        <v>0.89727463312368971</v>
      </c>
      <c r="F13" s="178">
        <v>1.067962243198223</v>
      </c>
      <c r="G13" s="178">
        <v>1.0739922901306189</v>
      </c>
      <c r="H13" s="178">
        <v>1.108937206984385</v>
      </c>
      <c r="I13" s="178">
        <v>1.132620164126612</v>
      </c>
      <c r="J13" s="178">
        <v>1.1858465608465609</v>
      </c>
      <c r="K13" s="178"/>
      <c r="L13" s="178"/>
    </row>
    <row r="14" spans="1:12" ht="35.1" customHeight="1">
      <c r="B14" s="179" t="s">
        <v>2752</v>
      </c>
      <c r="C14" s="180" t="s">
        <v>202</v>
      </c>
      <c r="D14" s="181"/>
      <c r="E14" s="181">
        <v>1.1595823285087099</v>
      </c>
      <c r="F14" s="181">
        <v>1.3217970619636039</v>
      </c>
      <c r="G14" s="181">
        <v>1.2688345744642859</v>
      </c>
      <c r="H14" s="181">
        <v>1.4129525320580429</v>
      </c>
      <c r="I14" s="181">
        <v>1.3403656425655459</v>
      </c>
      <c r="J14" s="181">
        <v>1.498602244949349</v>
      </c>
      <c r="K14" s="181">
        <v>1.8823293069543059</v>
      </c>
      <c r="L14" s="181"/>
    </row>
    <row r="15" spans="1:12" ht="21.9" customHeight="1">
      <c r="B15" s="177" t="s">
        <v>1064</v>
      </c>
      <c r="C15" s="177" t="s">
        <v>5</v>
      </c>
      <c r="D15" s="178"/>
      <c r="E15" s="178">
        <v>10.6</v>
      </c>
      <c r="F15" s="178">
        <v>10.9</v>
      </c>
      <c r="G15" s="178">
        <v>11.2</v>
      </c>
      <c r="H15" s="178">
        <v>11.9</v>
      </c>
      <c r="I15" s="178">
        <v>11.3</v>
      </c>
      <c r="J15" s="178">
        <v>10.3</v>
      </c>
      <c r="K15" s="178">
        <v>10.1</v>
      </c>
      <c r="L15" s="178">
        <v>9.8000000000000007</v>
      </c>
    </row>
    <row r="16" spans="1:12" ht="35.1" customHeight="1">
      <c r="B16" s="179" t="s">
        <v>2753</v>
      </c>
      <c r="C16" s="180" t="s">
        <v>202</v>
      </c>
      <c r="D16" s="181"/>
      <c r="E16" s="181">
        <v>4.9111111111111114</v>
      </c>
      <c r="F16" s="181">
        <v>5.0259259259259261</v>
      </c>
      <c r="G16" s="181">
        <v>5.0962962962962957</v>
      </c>
      <c r="H16" s="181">
        <v>5.0666666666666673</v>
      </c>
      <c r="I16" s="181">
        <v>4.9703703703703708</v>
      </c>
      <c r="J16" s="181">
        <v>5.111538461538462</v>
      </c>
      <c r="K16" s="181">
        <v>5.0692307692307699</v>
      </c>
      <c r="L16" s="181">
        <v>5.0384615384615383</v>
      </c>
    </row>
    <row r="17" spans="2:12" ht="21.9" customHeight="1">
      <c r="B17" s="177" t="s">
        <v>1065</v>
      </c>
      <c r="C17" s="177" t="s">
        <v>5</v>
      </c>
      <c r="D17" s="178"/>
      <c r="E17" s="178"/>
      <c r="F17" s="178"/>
      <c r="G17" s="178"/>
      <c r="H17" s="178">
        <v>5.19</v>
      </c>
      <c r="I17" s="178"/>
      <c r="J17" s="178">
        <v>7.04</v>
      </c>
      <c r="K17" s="178">
        <v>10.78</v>
      </c>
      <c r="L17" s="178">
        <v>18</v>
      </c>
    </row>
    <row r="18" spans="2:12" ht="35.1" customHeight="1">
      <c r="B18" s="179" t="s">
        <v>2749</v>
      </c>
      <c r="C18" s="180" t="s">
        <v>202</v>
      </c>
      <c r="D18" s="181"/>
      <c r="E18" s="181"/>
      <c r="F18" s="181"/>
      <c r="G18" s="181"/>
      <c r="H18" s="181">
        <v>7.7011111111111106</v>
      </c>
      <c r="I18" s="181"/>
      <c r="J18" s="181">
        <v>8.2370370370370374</v>
      </c>
      <c r="K18" s="181">
        <v>14.279259259259261</v>
      </c>
      <c r="L18" s="181">
        <v>20.729259259259258</v>
      </c>
    </row>
    <row r="19" spans="2:12" ht="21.9" customHeight="1">
      <c r="B19" s="177" t="s">
        <v>1066</v>
      </c>
      <c r="C19" s="177" t="s">
        <v>5</v>
      </c>
      <c r="D19" s="178"/>
      <c r="E19" s="178">
        <v>11.8</v>
      </c>
      <c r="F19" s="178">
        <v>14.31</v>
      </c>
      <c r="G19" s="178">
        <v>17.59</v>
      </c>
      <c r="H19" s="178">
        <v>11.02</v>
      </c>
      <c r="I19" s="178">
        <v>17.309999999999999</v>
      </c>
      <c r="J19" s="178">
        <v>22.67</v>
      </c>
      <c r="K19" s="178">
        <v>24.16</v>
      </c>
      <c r="L19" s="178">
        <v>21.96</v>
      </c>
    </row>
    <row r="20" spans="2:12" ht="35.1" customHeight="1">
      <c r="B20" s="179" t="s">
        <v>3008</v>
      </c>
      <c r="C20" s="180" t="s">
        <v>202</v>
      </c>
      <c r="D20" s="181"/>
      <c r="E20" s="181">
        <v>107.4188888888889</v>
      </c>
      <c r="F20" s="181">
        <v>119.2862962962963</v>
      </c>
      <c r="G20" s="181">
        <v>120.8888888888889</v>
      </c>
      <c r="H20" s="181">
        <v>137.81</v>
      </c>
      <c r="I20" s="181">
        <v>125.4625925925926</v>
      </c>
      <c r="J20" s="181">
        <v>127.0766666666667</v>
      </c>
      <c r="K20" s="181">
        <v>127.5407407407407</v>
      </c>
      <c r="L20" s="181">
        <v>134.27370370370369</v>
      </c>
    </row>
    <row r="21" spans="2:12" ht="27.9" customHeight="1">
      <c r="B21" s="176" t="s">
        <v>748</v>
      </c>
      <c r="C21" s="176" t="s">
        <v>2741</v>
      </c>
      <c r="D21" s="176">
        <v>2010</v>
      </c>
      <c r="E21" s="176">
        <v>2015</v>
      </c>
      <c r="F21" s="176">
        <v>2019</v>
      </c>
      <c r="G21" s="176">
        <v>2020</v>
      </c>
      <c r="H21" s="176">
        <v>2021</v>
      </c>
      <c r="I21" s="176">
        <v>2022</v>
      </c>
      <c r="J21" s="176">
        <v>2023</v>
      </c>
      <c r="K21" s="176">
        <v>2024</v>
      </c>
      <c r="L21" s="176">
        <v>2025</v>
      </c>
    </row>
    <row r="22" spans="2:12" ht="21.9" customHeight="1">
      <c r="B22" s="182" t="s">
        <v>1060</v>
      </c>
      <c r="C22" s="182" t="s">
        <v>1053</v>
      </c>
      <c r="D22" s="183"/>
      <c r="E22" s="183">
        <v>79.411764705882348</v>
      </c>
      <c r="F22" s="183">
        <v>50</v>
      </c>
      <c r="G22" s="183">
        <v>53.124999999999993</v>
      </c>
      <c r="H22" s="183">
        <v>51.612903225806448</v>
      </c>
      <c r="I22" s="183">
        <v>44.44444444444445</v>
      </c>
      <c r="J22" s="183">
        <v>47.222222222222221</v>
      </c>
      <c r="K22" s="183">
        <v>43.243243243243242</v>
      </c>
      <c r="L22" s="183"/>
    </row>
    <row r="23" spans="2:12" ht="21.9" customHeight="1">
      <c r="B23" s="180" t="s">
        <v>1061</v>
      </c>
      <c r="C23" s="180" t="s">
        <v>1053</v>
      </c>
      <c r="D23" s="183"/>
      <c r="E23" s="183">
        <v>9.7674418604651176</v>
      </c>
      <c r="F23" s="183">
        <v>13.02325581395349</v>
      </c>
      <c r="G23" s="183">
        <v>9.8654708520179337</v>
      </c>
      <c r="H23" s="183">
        <v>9.9547511312217214</v>
      </c>
      <c r="I23" s="183">
        <v>13.300492610837439</v>
      </c>
      <c r="J23" s="183">
        <v>14.5631067961165</v>
      </c>
      <c r="K23" s="183">
        <v>14.01869158878505</v>
      </c>
      <c r="L23" s="183"/>
    </row>
    <row r="24" spans="2:12" ht="21.9" customHeight="1">
      <c r="B24" s="182" t="s">
        <v>1062</v>
      </c>
      <c r="C24" s="182" t="s">
        <v>1053</v>
      </c>
      <c r="D24" s="183"/>
      <c r="E24" s="183">
        <v>30.561023622047241</v>
      </c>
      <c r="F24" s="183">
        <v>23.43096234309624</v>
      </c>
      <c r="G24" s="183">
        <v>23.232876712328761</v>
      </c>
      <c r="H24" s="183">
        <v>17.013888888888889</v>
      </c>
      <c r="I24" s="183">
        <v>17.176634214186372</v>
      </c>
      <c r="J24" s="183"/>
      <c r="K24" s="183"/>
      <c r="L24" s="183"/>
    </row>
    <row r="25" spans="2:12" ht="21.9" customHeight="1">
      <c r="B25" s="180" t="s">
        <v>1063</v>
      </c>
      <c r="C25" s="180" t="s">
        <v>1053</v>
      </c>
      <c r="D25" s="183"/>
      <c r="E25" s="183">
        <v>31.869888543009541</v>
      </c>
      <c r="F25" s="183">
        <v>40.449690275508523</v>
      </c>
      <c r="G25" s="183">
        <v>41.476159882904781</v>
      </c>
      <c r="H25" s="183">
        <v>35.682499394736247</v>
      </c>
      <c r="I25" s="183">
        <v>40.302325267756757</v>
      </c>
      <c r="J25" s="183">
        <v>36.012974526796093</v>
      </c>
      <c r="K25" s="183"/>
      <c r="L25" s="183"/>
    </row>
    <row r="26" spans="2:12" ht="21.9" customHeight="1">
      <c r="B26" s="182" t="s">
        <v>1064</v>
      </c>
      <c r="C26" s="182" t="s">
        <v>1053</v>
      </c>
      <c r="D26" s="183"/>
      <c r="E26" s="183">
        <v>100</v>
      </c>
      <c r="F26" s="183">
        <v>100</v>
      </c>
      <c r="G26" s="183">
        <v>100</v>
      </c>
      <c r="H26" s="183">
        <v>100</v>
      </c>
      <c r="I26" s="183">
        <v>100</v>
      </c>
      <c r="J26" s="183">
        <v>100</v>
      </c>
      <c r="K26" s="183">
        <v>100</v>
      </c>
      <c r="L26" s="183">
        <v>100</v>
      </c>
    </row>
    <row r="27" spans="2:12" ht="21.9" customHeight="1">
      <c r="B27" s="180" t="s">
        <v>1065</v>
      </c>
      <c r="C27" s="180" t="s">
        <v>1053</v>
      </c>
      <c r="D27" s="183"/>
      <c r="E27" s="183"/>
      <c r="F27" s="183"/>
      <c r="G27" s="183"/>
      <c r="H27" s="183">
        <v>26.43997224149896</v>
      </c>
      <c r="I27" s="183"/>
      <c r="J27" s="183">
        <v>40.483162518301611</v>
      </c>
      <c r="K27" s="183">
        <v>31.456548347613221</v>
      </c>
      <c r="L27" s="183">
        <v>39.221097822753762</v>
      </c>
    </row>
    <row r="28" spans="2:12" ht="21.9" customHeight="1">
      <c r="B28" s="182" t="s">
        <v>1066</v>
      </c>
      <c r="C28" s="182" t="s">
        <v>1053</v>
      </c>
      <c r="D28" s="183"/>
      <c r="E28" s="183">
        <v>2.1230001824928522</v>
      </c>
      <c r="F28" s="183">
        <v>1.854140914709518</v>
      </c>
      <c r="G28" s="183">
        <v>3.193268388501048</v>
      </c>
      <c r="H28" s="183">
        <v>1.933458315451855</v>
      </c>
      <c r="I28" s="183">
        <v>3.5692273211183951</v>
      </c>
      <c r="J28" s="183">
        <v>4.2382384423263169</v>
      </c>
      <c r="K28" s="183">
        <v>4.050058084275002</v>
      </c>
      <c r="L28" s="183">
        <v>3.6459403905447072</v>
      </c>
    </row>
  </sheetData>
  <mergeCells count="1">
    <mergeCell ref="A1:C1"/>
  </mergeCells>
  <conditionalFormatting sqref="D22:L28">
    <cfRule type="colorScale" priority="1">
      <colorScale>
        <cfvo type="num" val="0"/>
        <cfvo type="num" val="50"/>
        <cfvo type="num" val="100"/>
        <color rgb="FFC0504D"/>
        <color rgb="FFF2DC6D"/>
        <color rgb="FF1A9850"/>
      </colorScale>
    </cfRule>
  </conditionalFormatting>
  <hyperlinks>
    <hyperlink ref="A1" location="'CONTENTS'!A1" display="Back to CONTENTS" xr:uid="{28F2AE5A-5BB4-4F3A-AC93-419AD8F0508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01E30-F868-4252-AA66-993DF0B93C82}">
  <sheetPr>
    <tabColor rgb="FF1C355E"/>
  </sheetPr>
  <dimension ref="A1:L31"/>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2754</v>
      </c>
    </row>
    <row r="4" spans="1:12">
      <c r="B4" s="175" t="s">
        <v>2740</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373</v>
      </c>
      <c r="C7" s="177" t="s">
        <v>5</v>
      </c>
      <c r="D7" s="178">
        <v>14.3</v>
      </c>
      <c r="E7" s="178">
        <v>11.5</v>
      </c>
      <c r="F7" s="178">
        <v>5.7</v>
      </c>
      <c r="G7" s="178">
        <v>6.7</v>
      </c>
      <c r="H7" s="178">
        <v>6.8</v>
      </c>
      <c r="I7" s="178">
        <v>6.1</v>
      </c>
      <c r="J7" s="178">
        <v>5.8</v>
      </c>
      <c r="K7" s="178">
        <v>5.3</v>
      </c>
      <c r="L7" s="178">
        <v>5.4</v>
      </c>
    </row>
    <row r="8" spans="1:12" ht="35.1" customHeight="1">
      <c r="B8" s="179" t="s">
        <v>2752</v>
      </c>
      <c r="C8" s="180" t="s">
        <v>202</v>
      </c>
      <c r="D8" s="181">
        <v>10.46296296296296</v>
      </c>
      <c r="E8" s="181">
        <v>9.9888888888888907</v>
      </c>
      <c r="F8" s="181">
        <v>6.2074074074074073</v>
      </c>
      <c r="G8" s="181">
        <v>7.0185185185185182</v>
      </c>
      <c r="H8" s="181">
        <v>6.6370370370370377</v>
      </c>
      <c r="I8" s="181">
        <v>5.7666666666666666</v>
      </c>
      <c r="J8" s="181">
        <v>5.7666666666666648</v>
      </c>
      <c r="K8" s="181">
        <v>5.81111111111111</v>
      </c>
      <c r="L8" s="181">
        <v>5.844444444444445</v>
      </c>
    </row>
    <row r="9" spans="1:12" ht="21.9" customHeight="1">
      <c r="B9" s="177" t="s">
        <v>1067</v>
      </c>
      <c r="C9" s="177" t="s">
        <v>5</v>
      </c>
      <c r="D9" s="178">
        <v>66.5</v>
      </c>
      <c r="E9" s="178">
        <v>69.599999999999994</v>
      </c>
      <c r="F9" s="178">
        <v>75.599999999999994</v>
      </c>
      <c r="G9" s="178">
        <v>74.599999999999994</v>
      </c>
      <c r="H9" s="178">
        <v>74.599999999999994</v>
      </c>
      <c r="I9" s="178">
        <v>76.7</v>
      </c>
      <c r="J9" s="178">
        <v>77.5</v>
      </c>
      <c r="K9" s="178">
        <v>78.099999999999994</v>
      </c>
      <c r="L9" s="178">
        <v>78.099999999999994</v>
      </c>
    </row>
    <row r="10" spans="1:12" ht="35.1" customHeight="1">
      <c r="B10" s="179" t="s">
        <v>2755</v>
      </c>
      <c r="C10" s="180" t="s">
        <v>202</v>
      </c>
      <c r="D10" s="181">
        <v>67.43703703703703</v>
      </c>
      <c r="E10" s="181">
        <v>69.433333333333337</v>
      </c>
      <c r="F10" s="181">
        <v>74.344444444444449</v>
      </c>
      <c r="G10" s="181">
        <v>73.385185185185193</v>
      </c>
      <c r="H10" s="181">
        <v>74.607407407407393</v>
      </c>
      <c r="I10" s="181">
        <v>76.370370370370367</v>
      </c>
      <c r="J10" s="181">
        <v>76.859259259259247</v>
      </c>
      <c r="K10" s="181">
        <v>77.333333333333329</v>
      </c>
      <c r="L10" s="181">
        <v>77.677777777777791</v>
      </c>
    </row>
    <row r="11" spans="1:12" ht="21.9" customHeight="1">
      <c r="B11" s="177" t="s">
        <v>1068</v>
      </c>
      <c r="C11" s="177" t="s">
        <v>5</v>
      </c>
      <c r="D11" s="178">
        <v>13567.07</v>
      </c>
      <c r="E11" s="178">
        <v>15545.1</v>
      </c>
      <c r="F11" s="178">
        <v>15289.59</v>
      </c>
      <c r="G11" s="178">
        <v>16130.6</v>
      </c>
      <c r="H11" s="178">
        <v>17518.439999999999</v>
      </c>
      <c r="I11" s="178">
        <v>18364.12</v>
      </c>
      <c r="J11" s="178">
        <v>20563.43</v>
      </c>
      <c r="K11" s="178">
        <v>26799.06</v>
      </c>
      <c r="L11" s="178">
        <v>28612.1</v>
      </c>
    </row>
    <row r="12" spans="1:12" ht="35.1" customHeight="1">
      <c r="B12" s="179" t="s">
        <v>2756</v>
      </c>
      <c r="C12" s="180" t="s">
        <v>202</v>
      </c>
      <c r="D12" s="181">
        <v>24257.157200000001</v>
      </c>
      <c r="E12" s="181">
        <v>26172.718076923069</v>
      </c>
      <c r="F12" s="181">
        <v>28750.408148148152</v>
      </c>
      <c r="G12" s="181">
        <v>29185.70407407407</v>
      </c>
      <c r="H12" s="181">
        <v>30254.23000000001</v>
      </c>
      <c r="I12" s="181">
        <v>31762.69259259259</v>
      </c>
      <c r="J12" s="181">
        <v>34017.053703703707</v>
      </c>
      <c r="K12" s="181">
        <v>37726.509629629618</v>
      </c>
      <c r="L12" s="181">
        <v>39688.071481481493</v>
      </c>
    </row>
    <row r="13" spans="1:12" ht="21.9" customHeight="1">
      <c r="B13" s="177" t="s">
        <v>1069</v>
      </c>
      <c r="C13" s="177" t="s">
        <v>5</v>
      </c>
      <c r="D13" s="178"/>
      <c r="E13" s="178">
        <v>11</v>
      </c>
      <c r="F13" s="178">
        <v>11</v>
      </c>
      <c r="G13" s="178">
        <v>11</v>
      </c>
      <c r="H13" s="178">
        <v>12</v>
      </c>
      <c r="I13" s="178">
        <v>8</v>
      </c>
      <c r="J13" s="178">
        <v>7</v>
      </c>
      <c r="K13" s="178">
        <v>7</v>
      </c>
      <c r="L13" s="178">
        <v>5</v>
      </c>
    </row>
    <row r="14" spans="1:12" ht="35.1" customHeight="1">
      <c r="B14" s="179" t="s">
        <v>2757</v>
      </c>
      <c r="C14" s="180" t="s">
        <v>202</v>
      </c>
      <c r="D14" s="181"/>
      <c r="E14" s="181">
        <v>18.304347826086961</v>
      </c>
      <c r="F14" s="181">
        <v>22</v>
      </c>
      <c r="G14" s="181">
        <v>20.76</v>
      </c>
      <c r="H14" s="181">
        <v>25.76</v>
      </c>
      <c r="I14" s="181">
        <v>24.56</v>
      </c>
      <c r="J14" s="181">
        <v>23.48</v>
      </c>
      <c r="K14" s="181">
        <v>23.68</v>
      </c>
      <c r="L14" s="181">
        <v>23</v>
      </c>
    </row>
    <row r="15" spans="1:12" ht="21.9" customHeight="1">
      <c r="B15" s="177" t="s">
        <v>1070</v>
      </c>
      <c r="C15" s="177" t="s">
        <v>5</v>
      </c>
      <c r="D15" s="178"/>
      <c r="E15" s="178">
        <v>1</v>
      </c>
      <c r="F15" s="178">
        <v>1</v>
      </c>
      <c r="G15" s="178">
        <v>1</v>
      </c>
      <c r="H15" s="178">
        <v>0</v>
      </c>
      <c r="I15" s="178">
        <v>0</v>
      </c>
      <c r="J15" s="178">
        <v>0</v>
      </c>
      <c r="K15" s="178">
        <v>0</v>
      </c>
      <c r="L15" s="178">
        <v>0</v>
      </c>
    </row>
    <row r="16" spans="1:12" ht="35.1" customHeight="1">
      <c r="B16" s="179" t="s">
        <v>2753</v>
      </c>
      <c r="C16" s="180" t="s">
        <v>202</v>
      </c>
      <c r="D16" s="181"/>
      <c r="E16" s="181">
        <v>1.4782608695652171</v>
      </c>
      <c r="F16" s="181">
        <v>1.041666666666667</v>
      </c>
      <c r="G16" s="181">
        <v>1.32</v>
      </c>
      <c r="H16" s="181">
        <v>1.08</v>
      </c>
      <c r="I16" s="181">
        <v>1.04</v>
      </c>
      <c r="J16" s="181">
        <v>1.1200000000000001</v>
      </c>
      <c r="K16" s="181">
        <v>1.2</v>
      </c>
      <c r="L16" s="181">
        <v>1.1200000000000001</v>
      </c>
    </row>
    <row r="17" spans="2:12" ht="21.9" customHeight="1">
      <c r="B17" s="177" t="s">
        <v>1071</v>
      </c>
      <c r="C17" s="177" t="s">
        <v>5</v>
      </c>
      <c r="D17" s="178"/>
      <c r="E17" s="178">
        <v>2</v>
      </c>
      <c r="F17" s="178">
        <v>1</v>
      </c>
      <c r="G17" s="178">
        <v>1</v>
      </c>
      <c r="H17" s="178">
        <v>1</v>
      </c>
      <c r="I17" s="178">
        <v>1</v>
      </c>
      <c r="J17" s="178">
        <v>1</v>
      </c>
      <c r="K17" s="178">
        <v>1</v>
      </c>
      <c r="L17" s="178">
        <v>0</v>
      </c>
    </row>
    <row r="18" spans="2:12" ht="35.1" customHeight="1">
      <c r="B18" s="179" t="s">
        <v>2758</v>
      </c>
      <c r="C18" s="180" t="s">
        <v>202</v>
      </c>
      <c r="D18" s="181"/>
      <c r="E18" s="181">
        <v>2.583333333333333</v>
      </c>
      <c r="F18" s="181">
        <v>2.875</v>
      </c>
      <c r="G18" s="181">
        <v>2.44</v>
      </c>
      <c r="H18" s="181">
        <v>2.64</v>
      </c>
      <c r="I18" s="181">
        <v>2.68</v>
      </c>
      <c r="J18" s="181">
        <v>2.6</v>
      </c>
      <c r="K18" s="181">
        <v>2.4</v>
      </c>
      <c r="L18" s="181">
        <v>2.2799999999999998</v>
      </c>
    </row>
    <row r="19" spans="2:12" ht="21.9" customHeight="1">
      <c r="B19" s="177" t="s">
        <v>1072</v>
      </c>
      <c r="C19" s="177" t="s">
        <v>5</v>
      </c>
      <c r="D19" s="178">
        <v>0.8</v>
      </c>
      <c r="E19" s="178">
        <v>0.9</v>
      </c>
      <c r="F19" s="178">
        <v>1.1000000000000001</v>
      </c>
      <c r="G19" s="178">
        <v>0.8</v>
      </c>
      <c r="H19" s="178">
        <v>0.9</v>
      </c>
      <c r="I19" s="178">
        <v>1</v>
      </c>
      <c r="J19" s="178">
        <v>1</v>
      </c>
      <c r="K19" s="178">
        <v>1.2</v>
      </c>
      <c r="L19" s="178">
        <v>1</v>
      </c>
    </row>
    <row r="20" spans="2:12" ht="35.1" customHeight="1">
      <c r="B20" s="179" t="s">
        <v>2759</v>
      </c>
      <c r="C20" s="180" t="s">
        <v>202</v>
      </c>
      <c r="D20" s="181">
        <v>0.92499999999999993</v>
      </c>
      <c r="E20" s="181">
        <v>1.3294117647058821</v>
      </c>
      <c r="F20" s="181">
        <v>2.170588235294117</v>
      </c>
      <c r="G20" s="181">
        <v>1.7176470588235291</v>
      </c>
      <c r="H20" s="181">
        <v>2.1294117647058819</v>
      </c>
      <c r="I20" s="181">
        <v>2.452941176470588</v>
      </c>
      <c r="J20" s="181">
        <v>2.1882352941176468</v>
      </c>
      <c r="K20" s="181">
        <v>1.9588235294117651</v>
      </c>
      <c r="L20" s="181">
        <v>1.7352941176470591</v>
      </c>
    </row>
    <row r="21" spans="2:12" ht="21.9" customHeight="1">
      <c r="B21" s="177" t="s">
        <v>1073</v>
      </c>
      <c r="C21" s="177" t="s">
        <v>5</v>
      </c>
      <c r="D21" s="178">
        <v>16.5</v>
      </c>
      <c r="E21" s="178">
        <v>14.4</v>
      </c>
      <c r="F21" s="178">
        <v>7.7</v>
      </c>
      <c r="G21" s="178">
        <v>8.6999999999999993</v>
      </c>
      <c r="H21" s="178">
        <v>8.9</v>
      </c>
      <c r="I21" s="178">
        <v>7.8</v>
      </c>
      <c r="J21" s="178">
        <v>7.2</v>
      </c>
      <c r="K21" s="178">
        <v>7</v>
      </c>
      <c r="L21" s="178">
        <v>6.7</v>
      </c>
    </row>
    <row r="22" spans="2:12" ht="35.1" customHeight="1">
      <c r="B22" s="179" t="s">
        <v>2760</v>
      </c>
      <c r="C22" s="180" t="s">
        <v>202</v>
      </c>
      <c r="D22" s="181">
        <v>17.065384615384609</v>
      </c>
      <c r="E22" s="181">
        <v>17.399999999999999</v>
      </c>
      <c r="F22" s="181">
        <v>12.174074074074079</v>
      </c>
      <c r="G22" s="181">
        <v>13.540740740740739</v>
      </c>
      <c r="H22" s="181">
        <v>12.611111111111111</v>
      </c>
      <c r="I22" s="181">
        <v>10.88148148148148</v>
      </c>
      <c r="J22" s="181">
        <v>10.81111111111111</v>
      </c>
      <c r="K22" s="181">
        <v>10.82592592592593</v>
      </c>
      <c r="L22" s="181">
        <v>10.81481481481481</v>
      </c>
    </row>
    <row r="23" spans="2:12" ht="27.9" customHeight="1">
      <c r="B23" s="176" t="s">
        <v>748</v>
      </c>
      <c r="C23" s="176" t="s">
        <v>2741</v>
      </c>
      <c r="D23" s="176">
        <v>2010</v>
      </c>
      <c r="E23" s="176">
        <v>2015</v>
      </c>
      <c r="F23" s="176">
        <v>2019</v>
      </c>
      <c r="G23" s="176">
        <v>2020</v>
      </c>
      <c r="H23" s="176">
        <v>2021</v>
      </c>
      <c r="I23" s="176">
        <v>2022</v>
      </c>
      <c r="J23" s="176">
        <v>2023</v>
      </c>
      <c r="K23" s="176">
        <v>2024</v>
      </c>
      <c r="L23" s="176">
        <v>2025</v>
      </c>
    </row>
    <row r="24" spans="2:12" ht="21.9" customHeight="1">
      <c r="B24" s="182" t="s">
        <v>373</v>
      </c>
      <c r="C24" s="182" t="s">
        <v>1053</v>
      </c>
      <c r="D24" s="183">
        <v>26.119402985074629</v>
      </c>
      <c r="E24" s="183">
        <v>39.83050847457627</v>
      </c>
      <c r="F24" s="183">
        <v>53.164556962025308</v>
      </c>
      <c r="G24" s="183">
        <v>38.805970149253731</v>
      </c>
      <c r="H24" s="183">
        <v>40.298507462686572</v>
      </c>
      <c r="I24" s="183">
        <v>33.898305084745758</v>
      </c>
      <c r="J24" s="183">
        <v>37.254901960784323</v>
      </c>
      <c r="K24" s="183">
        <v>64</v>
      </c>
      <c r="L24" s="183">
        <v>62.318840579710127</v>
      </c>
    </row>
    <row r="25" spans="2:12" ht="21.9" customHeight="1">
      <c r="B25" s="180" t="s">
        <v>1067</v>
      </c>
      <c r="C25" s="180" t="s">
        <v>1053</v>
      </c>
      <c r="D25" s="183">
        <v>47.663551401869157</v>
      </c>
      <c r="E25" s="183">
        <v>49.760765550239213</v>
      </c>
      <c r="F25" s="183">
        <v>66.483516483516453</v>
      </c>
      <c r="G25" s="183">
        <v>60.25641025641022</v>
      </c>
      <c r="H25" s="183">
        <v>51.369863013698613</v>
      </c>
      <c r="I25" s="183">
        <v>56.944444444444443</v>
      </c>
      <c r="J25" s="183">
        <v>62.73291925465837</v>
      </c>
      <c r="K25" s="183">
        <v>61.971830985915467</v>
      </c>
      <c r="L25" s="183">
        <v>62.328767123287648</v>
      </c>
    </row>
    <row r="26" spans="2:12" ht="21.9" customHeight="1">
      <c r="B26" s="182" t="s">
        <v>1068</v>
      </c>
      <c r="C26" s="182" t="s">
        <v>1053</v>
      </c>
      <c r="D26" s="183">
        <v>25.891862403654311</v>
      </c>
      <c r="E26" s="183">
        <v>25.385761791610559</v>
      </c>
      <c r="F26" s="183">
        <v>19.065135257447938</v>
      </c>
      <c r="G26" s="183">
        <v>20.689760861329312</v>
      </c>
      <c r="H26" s="183">
        <v>21.463120457861429</v>
      </c>
      <c r="I26" s="183">
        <v>19.972696334272101</v>
      </c>
      <c r="J26" s="183">
        <v>21.37009776435962</v>
      </c>
      <c r="K26" s="183">
        <v>0</v>
      </c>
      <c r="L26" s="183">
        <v>0</v>
      </c>
    </row>
    <row r="27" spans="2:12" ht="21.9" customHeight="1">
      <c r="B27" s="180" t="s">
        <v>1069</v>
      </c>
      <c r="C27" s="180" t="s">
        <v>1053</v>
      </c>
      <c r="D27" s="183"/>
      <c r="E27" s="183">
        <v>23.80952380952381</v>
      </c>
      <c r="F27" s="183">
        <v>0</v>
      </c>
      <c r="G27" s="183">
        <v>0</v>
      </c>
      <c r="H27" s="183">
        <v>0</v>
      </c>
      <c r="I27" s="183">
        <v>0</v>
      </c>
      <c r="J27" s="183">
        <v>0</v>
      </c>
      <c r="K27" s="183">
        <v>0</v>
      </c>
      <c r="L27" s="183">
        <v>0</v>
      </c>
    </row>
    <row r="28" spans="2:12" ht="21.9" customHeight="1">
      <c r="B28" s="182" t="s">
        <v>1070</v>
      </c>
      <c r="C28" s="182" t="s">
        <v>1053</v>
      </c>
      <c r="D28" s="183"/>
      <c r="E28" s="183">
        <v>100</v>
      </c>
      <c r="F28" s="183">
        <v>50</v>
      </c>
      <c r="G28" s="183">
        <v>100</v>
      </c>
      <c r="H28" s="183">
        <v>100</v>
      </c>
      <c r="I28" s="183">
        <v>100</v>
      </c>
      <c r="J28" s="183">
        <v>100</v>
      </c>
      <c r="K28" s="183">
        <v>100</v>
      </c>
      <c r="L28" s="183">
        <v>100</v>
      </c>
    </row>
    <row r="29" spans="2:12" ht="21.9" customHeight="1">
      <c r="B29" s="180" t="s">
        <v>1071</v>
      </c>
      <c r="C29" s="180" t="s">
        <v>1053</v>
      </c>
      <c r="D29" s="183"/>
      <c r="E29" s="183">
        <v>33.333333333333329</v>
      </c>
      <c r="F29" s="183">
        <v>0</v>
      </c>
      <c r="G29" s="183">
        <v>0</v>
      </c>
      <c r="H29" s="183">
        <v>0</v>
      </c>
      <c r="I29" s="183">
        <v>0</v>
      </c>
      <c r="J29" s="183">
        <v>0</v>
      </c>
      <c r="K29" s="183">
        <v>0</v>
      </c>
      <c r="L29" s="183">
        <v>0</v>
      </c>
    </row>
    <row r="30" spans="2:12" ht="21.9" customHeight="1">
      <c r="B30" s="182" t="s">
        <v>1072</v>
      </c>
      <c r="C30" s="182" t="s">
        <v>1053</v>
      </c>
      <c r="D30" s="183">
        <v>36.363636363636367</v>
      </c>
      <c r="E30" s="183">
        <v>18.75</v>
      </c>
      <c r="F30" s="183">
        <v>8.3333333333333375</v>
      </c>
      <c r="G30" s="183">
        <v>5.5555555555555598</v>
      </c>
      <c r="H30" s="183">
        <v>3.448275862068964</v>
      </c>
      <c r="I30" s="183">
        <v>4.9999999999999991</v>
      </c>
      <c r="J30" s="183">
        <v>5.5555555555555536</v>
      </c>
      <c r="K30" s="183">
        <v>19.23076923076923</v>
      </c>
      <c r="L30" s="183">
        <v>20</v>
      </c>
    </row>
    <row r="31" spans="2:12" ht="21.9" customHeight="1">
      <c r="B31" s="180" t="s">
        <v>1073</v>
      </c>
      <c r="C31" s="180" t="s">
        <v>1053</v>
      </c>
      <c r="D31" s="183">
        <v>47.482014388489212</v>
      </c>
      <c r="E31" s="183">
        <v>61.809045226130657</v>
      </c>
      <c r="F31" s="183">
        <v>76.530612244897966</v>
      </c>
      <c r="G31" s="183">
        <v>74.626865671641795</v>
      </c>
      <c r="H31" s="183">
        <v>73.54497354497353</v>
      </c>
      <c r="I31" s="183">
        <v>80.136986301369859</v>
      </c>
      <c r="J31" s="183">
        <v>81.395348837209312</v>
      </c>
      <c r="K31" s="183">
        <v>84.496124031007753</v>
      </c>
      <c r="L31" s="183">
        <v>86.764705882352942</v>
      </c>
    </row>
  </sheetData>
  <mergeCells count="1">
    <mergeCell ref="A1:C1"/>
  </mergeCells>
  <conditionalFormatting sqref="D24:L31">
    <cfRule type="colorScale" priority="1">
      <colorScale>
        <cfvo type="num" val="0"/>
        <cfvo type="num" val="50"/>
        <cfvo type="num" val="100"/>
        <color rgb="FFC0504D"/>
        <color rgb="FFF2DC6D"/>
        <color rgb="FF1A9850"/>
      </colorScale>
    </cfRule>
  </conditionalFormatting>
  <hyperlinks>
    <hyperlink ref="A1" location="'CONTENTS'!A1" display="Back to CONTENTS" xr:uid="{3D5FDAFE-EA68-4E94-BC58-80F2BDE25A5E}"/>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9399B-705F-41C2-AF43-3CEF61B6A688}">
  <sheetPr>
    <tabColor rgb="FF1C355E"/>
  </sheetPr>
  <dimension ref="A1:L37"/>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2761</v>
      </c>
    </row>
    <row r="4" spans="1:12">
      <c r="B4" s="175" t="s">
        <v>2740</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2762</v>
      </c>
      <c r="C7" s="177" t="s">
        <v>5</v>
      </c>
      <c r="D7" s="178"/>
      <c r="E7" s="178">
        <v>1</v>
      </c>
      <c r="F7" s="178">
        <v>1</v>
      </c>
      <c r="G7" s="178">
        <v>1</v>
      </c>
      <c r="H7" s="178">
        <v>2</v>
      </c>
      <c r="I7" s="178">
        <v>1</v>
      </c>
      <c r="J7" s="178">
        <v>1</v>
      </c>
      <c r="K7" s="178">
        <v>0</v>
      </c>
      <c r="L7" s="178">
        <v>0</v>
      </c>
    </row>
    <row r="8" spans="1:12" ht="35.1" customHeight="1">
      <c r="B8" s="179" t="s">
        <v>2763</v>
      </c>
      <c r="C8" s="180" t="s">
        <v>202</v>
      </c>
      <c r="D8" s="181"/>
      <c r="E8" s="181">
        <v>3.4782608695652169</v>
      </c>
      <c r="F8" s="181">
        <v>3.708333333333333</v>
      </c>
      <c r="G8" s="181">
        <v>3.8</v>
      </c>
      <c r="H8" s="181">
        <v>4.96</v>
      </c>
      <c r="I8" s="181">
        <v>4.2</v>
      </c>
      <c r="J8" s="181">
        <v>4</v>
      </c>
      <c r="K8" s="181">
        <v>3.84</v>
      </c>
      <c r="L8" s="181">
        <v>3.76</v>
      </c>
    </row>
    <row r="9" spans="1:12" ht="21.9" customHeight="1">
      <c r="B9" s="177" t="s">
        <v>2764</v>
      </c>
      <c r="C9" s="177" t="s">
        <v>5</v>
      </c>
      <c r="D9" s="178"/>
      <c r="E9" s="178">
        <v>3</v>
      </c>
      <c r="F9" s="178">
        <v>2</v>
      </c>
      <c r="G9" s="178">
        <v>5</v>
      </c>
      <c r="H9" s="178">
        <v>3</v>
      </c>
      <c r="I9" s="178">
        <v>2</v>
      </c>
      <c r="J9" s="178">
        <v>2</v>
      </c>
      <c r="K9" s="178">
        <v>2</v>
      </c>
      <c r="L9" s="178">
        <v>2</v>
      </c>
    </row>
    <row r="10" spans="1:12" ht="35.1" customHeight="1">
      <c r="B10" s="179" t="s">
        <v>2746</v>
      </c>
      <c r="C10" s="180" t="s">
        <v>202</v>
      </c>
      <c r="D10" s="181"/>
      <c r="E10" s="181">
        <v>10.119999999999999</v>
      </c>
      <c r="F10" s="181">
        <v>10.375</v>
      </c>
      <c r="G10" s="181">
        <v>11.68</v>
      </c>
      <c r="H10" s="181">
        <v>15.12</v>
      </c>
      <c r="I10" s="181">
        <v>14.56</v>
      </c>
      <c r="J10" s="181">
        <v>14</v>
      </c>
      <c r="K10" s="181">
        <v>14</v>
      </c>
      <c r="L10" s="181">
        <v>13.36</v>
      </c>
    </row>
    <row r="11" spans="1:12" ht="21.9" customHeight="1">
      <c r="B11" s="177" t="s">
        <v>2765</v>
      </c>
      <c r="C11" s="177" t="s">
        <v>5</v>
      </c>
      <c r="D11" s="178"/>
      <c r="E11" s="178">
        <v>6</v>
      </c>
      <c r="F11" s="178">
        <v>8</v>
      </c>
      <c r="G11" s="178">
        <v>6</v>
      </c>
      <c r="H11" s="178">
        <v>8</v>
      </c>
      <c r="I11" s="178">
        <v>13</v>
      </c>
      <c r="J11" s="178">
        <v>7</v>
      </c>
      <c r="K11" s="178">
        <v>9</v>
      </c>
      <c r="L11" s="178">
        <v>6</v>
      </c>
    </row>
    <row r="12" spans="1:12" ht="35.1" customHeight="1">
      <c r="B12" s="179" t="s">
        <v>2746</v>
      </c>
      <c r="C12" s="180" t="s">
        <v>202</v>
      </c>
      <c r="D12" s="181"/>
      <c r="E12" s="181">
        <v>17.521739130434781</v>
      </c>
      <c r="F12" s="181">
        <v>19.291666666666671</v>
      </c>
      <c r="G12" s="181">
        <v>19.72</v>
      </c>
      <c r="H12" s="181">
        <v>23.56</v>
      </c>
      <c r="I12" s="181">
        <v>23.4</v>
      </c>
      <c r="J12" s="181">
        <v>23.96</v>
      </c>
      <c r="K12" s="181">
        <v>22.44</v>
      </c>
      <c r="L12" s="181">
        <v>22.76</v>
      </c>
    </row>
    <row r="13" spans="1:12" ht="21.9" customHeight="1">
      <c r="B13" s="177" t="s">
        <v>1077</v>
      </c>
      <c r="C13" s="177" t="s">
        <v>5</v>
      </c>
      <c r="D13" s="178">
        <v>77.3</v>
      </c>
      <c r="E13" s="178">
        <v>78.400000000000006</v>
      </c>
      <c r="F13" s="178">
        <v>80</v>
      </c>
      <c r="G13" s="178">
        <v>79.8</v>
      </c>
      <c r="H13" s="178">
        <v>80</v>
      </c>
      <c r="I13" s="178">
        <v>81.599999999999994</v>
      </c>
      <c r="J13" s="178">
        <v>82.2</v>
      </c>
      <c r="K13" s="178">
        <v>82.4</v>
      </c>
      <c r="L13" s="178">
        <v>82.5</v>
      </c>
    </row>
    <row r="14" spans="1:12" ht="35.1" customHeight="1">
      <c r="B14" s="179" t="s">
        <v>2755</v>
      </c>
      <c r="C14" s="180" t="s">
        <v>202</v>
      </c>
      <c r="D14" s="181">
        <v>75.040740740740731</v>
      </c>
      <c r="E14" s="181">
        <v>76.877777777777794</v>
      </c>
      <c r="F14" s="181">
        <v>79.044444444444466</v>
      </c>
      <c r="G14" s="181">
        <v>78.699999999999989</v>
      </c>
      <c r="H14" s="181">
        <v>79.677777777777791</v>
      </c>
      <c r="I14" s="181">
        <v>80.796296296296276</v>
      </c>
      <c r="J14" s="181">
        <v>81.318518518518516</v>
      </c>
      <c r="K14" s="181">
        <v>81.818518518518516</v>
      </c>
      <c r="L14" s="181">
        <v>82.237037037037041</v>
      </c>
    </row>
    <row r="15" spans="1:12" ht="21.9" customHeight="1">
      <c r="B15" s="177" t="s">
        <v>1078</v>
      </c>
      <c r="C15" s="177" t="s">
        <v>5</v>
      </c>
      <c r="D15" s="178">
        <v>10.7</v>
      </c>
      <c r="E15" s="178">
        <v>8.8000000000000007</v>
      </c>
      <c r="F15" s="178">
        <v>3.9</v>
      </c>
      <c r="G15" s="178">
        <v>3.7</v>
      </c>
      <c r="H15" s="178">
        <v>3.9</v>
      </c>
      <c r="I15" s="178">
        <v>4.0999999999999996</v>
      </c>
      <c r="J15" s="178">
        <v>3.8</v>
      </c>
      <c r="K15" s="178">
        <v>3.5</v>
      </c>
      <c r="L15" s="178">
        <v>3.4</v>
      </c>
    </row>
    <row r="16" spans="1:12" ht="35.1" customHeight="1">
      <c r="B16" s="179" t="s">
        <v>2752</v>
      </c>
      <c r="C16" s="180" t="s">
        <v>202</v>
      </c>
      <c r="D16" s="181">
        <v>4.3999999999999986</v>
      </c>
      <c r="E16" s="181">
        <v>4.8962962962962946</v>
      </c>
      <c r="F16" s="181">
        <v>2.3518518518518521</v>
      </c>
      <c r="G16" s="181">
        <v>2.2629629629629631</v>
      </c>
      <c r="H16" s="181">
        <v>2.4777777777777779</v>
      </c>
      <c r="I16" s="181">
        <v>2.1518518518518519</v>
      </c>
      <c r="J16" s="181">
        <v>1.966666666666667</v>
      </c>
      <c r="K16" s="181">
        <v>1.8481481481481481</v>
      </c>
      <c r="L16" s="181">
        <v>1.840740740740741</v>
      </c>
    </row>
    <row r="17" spans="2:12" ht="21.9" customHeight="1">
      <c r="B17" s="177" t="s">
        <v>1079</v>
      </c>
      <c r="C17" s="177" t="s">
        <v>5</v>
      </c>
      <c r="D17" s="178">
        <v>2.6</v>
      </c>
      <c r="E17" s="178">
        <v>4.0999999999999996</v>
      </c>
      <c r="F17" s="178">
        <v>3.2</v>
      </c>
      <c r="G17" s="178">
        <v>3.2</v>
      </c>
      <c r="H17" s="178">
        <v>3.1</v>
      </c>
      <c r="I17" s="178">
        <v>3.1</v>
      </c>
      <c r="J17" s="178">
        <v>3.3</v>
      </c>
      <c r="K17" s="178">
        <v>3.8</v>
      </c>
      <c r="L17" s="178">
        <v>4.2</v>
      </c>
    </row>
    <row r="18" spans="2:12" ht="35.1" customHeight="1">
      <c r="B18" s="179" t="s">
        <v>2753</v>
      </c>
      <c r="C18" s="180" t="s">
        <v>202</v>
      </c>
      <c r="D18" s="181">
        <v>13.19259259259259</v>
      </c>
      <c r="E18" s="181">
        <v>13.94074074074074</v>
      </c>
      <c r="F18" s="181">
        <v>13.28888888888889</v>
      </c>
      <c r="G18" s="181">
        <v>13.15555555555556</v>
      </c>
      <c r="H18" s="181">
        <v>13.15185185185185</v>
      </c>
      <c r="I18" s="181">
        <v>12.97777777777778</v>
      </c>
      <c r="J18" s="181">
        <v>12.988888888888891</v>
      </c>
      <c r="K18" s="181">
        <v>12.96296296296296</v>
      </c>
      <c r="L18" s="181">
        <v>12.92962962962963</v>
      </c>
    </row>
    <row r="19" spans="2:12" ht="21.9" customHeight="1">
      <c r="B19" s="177" t="s">
        <v>1080</v>
      </c>
      <c r="C19" s="177" t="s">
        <v>5</v>
      </c>
      <c r="D19" s="178">
        <v>0.6</v>
      </c>
      <c r="E19" s="178">
        <v>0.9</v>
      </c>
      <c r="F19" s="178">
        <v>0.5</v>
      </c>
      <c r="G19" s="178">
        <v>0.4</v>
      </c>
      <c r="H19" s="178">
        <v>0.5</v>
      </c>
      <c r="I19" s="178">
        <v>0.5</v>
      </c>
      <c r="J19" s="178">
        <v>0.3</v>
      </c>
      <c r="K19" s="178">
        <v>0.5</v>
      </c>
      <c r="L19" s="178">
        <v>0.5</v>
      </c>
    </row>
    <row r="20" spans="2:12" ht="35.1" customHeight="1">
      <c r="B20" s="179" t="s">
        <v>2753</v>
      </c>
      <c r="C20" s="180" t="s">
        <v>202</v>
      </c>
      <c r="D20" s="181">
        <v>2.8962962962962959</v>
      </c>
      <c r="E20" s="181">
        <v>3.662962962962963</v>
      </c>
      <c r="F20" s="181">
        <v>2.611111111111112</v>
      </c>
      <c r="G20" s="181">
        <v>2.666666666666667</v>
      </c>
      <c r="H20" s="181">
        <v>2.666666666666667</v>
      </c>
      <c r="I20" s="181">
        <v>2.325925925925926</v>
      </c>
      <c r="J20" s="181">
        <v>2.2074074074074068</v>
      </c>
      <c r="K20" s="181">
        <v>2.181481481481482</v>
      </c>
      <c r="L20" s="181">
        <v>2.177777777777778</v>
      </c>
    </row>
    <row r="21" spans="2:12" ht="21.9" customHeight="1">
      <c r="B21" s="177" t="s">
        <v>1081</v>
      </c>
      <c r="C21" s="177" t="s">
        <v>5</v>
      </c>
      <c r="D21" s="178">
        <v>38.1</v>
      </c>
      <c r="E21" s="178">
        <v>41.5</v>
      </c>
      <c r="F21" s="178">
        <v>41.9</v>
      </c>
      <c r="G21" s="178">
        <v>41.3</v>
      </c>
      <c r="H21" s="178">
        <v>41.5</v>
      </c>
      <c r="I21" s="178">
        <v>41.6</v>
      </c>
      <c r="J21" s="178">
        <v>41.7</v>
      </c>
      <c r="K21" s="178">
        <v>42.6</v>
      </c>
      <c r="L21" s="178"/>
    </row>
    <row r="22" spans="2:12" ht="35.1" customHeight="1">
      <c r="B22" s="179" t="s">
        <v>3009</v>
      </c>
      <c r="C22" s="180" t="s">
        <v>202</v>
      </c>
      <c r="D22" s="181">
        <v>40.932000000000002</v>
      </c>
      <c r="E22" s="181">
        <v>41.419230769230772</v>
      </c>
      <c r="F22" s="181">
        <v>40.181481481481477</v>
      </c>
      <c r="G22" s="181">
        <v>40.007407407407399</v>
      </c>
      <c r="H22" s="181">
        <v>39.86296296296296</v>
      </c>
      <c r="I22" s="181">
        <v>39.933333333333337</v>
      </c>
      <c r="J22" s="181">
        <v>40.17407407407407</v>
      </c>
      <c r="K22" s="181">
        <v>40.329629629629608</v>
      </c>
      <c r="L22" s="181"/>
    </row>
    <row r="23" spans="2:12" ht="21.9" customHeight="1">
      <c r="B23" s="177" t="s">
        <v>1082</v>
      </c>
      <c r="C23" s="177" t="s">
        <v>5</v>
      </c>
      <c r="D23" s="178">
        <v>64</v>
      </c>
      <c r="E23" s="178">
        <v>65.2</v>
      </c>
      <c r="F23" s="178">
        <v>65</v>
      </c>
      <c r="G23" s="178">
        <v>65.400000000000006</v>
      </c>
      <c r="H23" s="178">
        <v>65.7</v>
      </c>
      <c r="I23" s="178">
        <v>66</v>
      </c>
      <c r="J23" s="178">
        <v>66.2</v>
      </c>
      <c r="K23" s="178">
        <v>65.8</v>
      </c>
      <c r="L23" s="178"/>
    </row>
    <row r="24" spans="2:12" ht="35.1" customHeight="1">
      <c r="B24" s="179" t="s">
        <v>3010</v>
      </c>
      <c r="C24" s="180" t="s">
        <v>202</v>
      </c>
      <c r="D24" s="181">
        <v>57.48</v>
      </c>
      <c r="E24" s="181">
        <v>57.819230769230778</v>
      </c>
      <c r="F24" s="181">
        <v>57.922222222222217</v>
      </c>
      <c r="G24" s="181">
        <v>57.8</v>
      </c>
      <c r="H24" s="181">
        <v>58.855555555555547</v>
      </c>
      <c r="I24" s="181">
        <v>58.340740740740749</v>
      </c>
      <c r="J24" s="181">
        <v>57.718518518518508</v>
      </c>
      <c r="K24" s="181">
        <v>59.174074074074078</v>
      </c>
      <c r="L24" s="181"/>
    </row>
    <row r="25" spans="2:12" ht="21.9" customHeight="1">
      <c r="B25" s="177" t="s">
        <v>2766</v>
      </c>
      <c r="C25" s="177" t="s">
        <v>5</v>
      </c>
      <c r="D25" s="178">
        <v>0.18545306183005081</v>
      </c>
      <c r="E25" s="178">
        <v>0.26481297583581598</v>
      </c>
      <c r="F25" s="178">
        <v>0.27762354247640197</v>
      </c>
      <c r="G25" s="178">
        <v>0.29192709307983078</v>
      </c>
      <c r="H25" s="178">
        <v>0.43190963121562248</v>
      </c>
      <c r="I25" s="178">
        <v>0.57883939038686993</v>
      </c>
      <c r="J25" s="178">
        <v>0.54747207524985297</v>
      </c>
      <c r="K25" s="178">
        <v>0.54981549815498154</v>
      </c>
      <c r="L25" s="178">
        <v>0.68635452993989754</v>
      </c>
    </row>
    <row r="26" spans="2:12" ht="35.1" customHeight="1">
      <c r="B26" s="179" t="s">
        <v>2752</v>
      </c>
      <c r="C26" s="180" t="s">
        <v>202</v>
      </c>
      <c r="D26" s="181">
        <v>8.3304351946469914</v>
      </c>
      <c r="E26" s="181">
        <v>8.7080907856134324</v>
      </c>
      <c r="F26" s="181">
        <v>10.15314413770362</v>
      </c>
      <c r="G26" s="181">
        <v>10.818138130828901</v>
      </c>
      <c r="H26" s="181">
        <v>9.3250772325191083</v>
      </c>
      <c r="I26" s="181">
        <v>9.6782625543126581</v>
      </c>
      <c r="J26" s="181">
        <v>10.409886405722929</v>
      </c>
      <c r="K26" s="181">
        <v>10.90744319680004</v>
      </c>
      <c r="L26" s="181">
        <v>11.270707052972771</v>
      </c>
    </row>
    <row r="27" spans="2:12" ht="27.9" customHeight="1">
      <c r="B27" s="176" t="s">
        <v>748</v>
      </c>
      <c r="C27" s="176" t="s">
        <v>2741</v>
      </c>
      <c r="D27" s="176">
        <v>2010</v>
      </c>
      <c r="E27" s="176">
        <v>2015</v>
      </c>
      <c r="F27" s="176">
        <v>2019</v>
      </c>
      <c r="G27" s="176">
        <v>2020</v>
      </c>
      <c r="H27" s="176">
        <v>2021</v>
      </c>
      <c r="I27" s="176">
        <v>2022</v>
      </c>
      <c r="J27" s="176">
        <v>2023</v>
      </c>
      <c r="K27" s="176">
        <v>2024</v>
      </c>
      <c r="L27" s="176">
        <v>2025</v>
      </c>
    </row>
    <row r="28" spans="2:12" ht="21.9" customHeight="1">
      <c r="B28" s="182" t="s">
        <v>2762</v>
      </c>
      <c r="C28" s="182" t="s">
        <v>1053</v>
      </c>
      <c r="D28" s="183"/>
      <c r="E28" s="183">
        <v>0</v>
      </c>
      <c r="F28" s="183">
        <v>0</v>
      </c>
      <c r="G28" s="183">
        <v>0</v>
      </c>
      <c r="H28" s="183">
        <v>12.5</v>
      </c>
      <c r="I28" s="183">
        <v>0</v>
      </c>
      <c r="J28" s="183">
        <v>0</v>
      </c>
      <c r="K28" s="183">
        <v>0</v>
      </c>
      <c r="L28" s="183">
        <v>0</v>
      </c>
    </row>
    <row r="29" spans="2:12" ht="21.9" customHeight="1">
      <c r="B29" s="180" t="s">
        <v>2764</v>
      </c>
      <c r="C29" s="180" t="s">
        <v>1053</v>
      </c>
      <c r="D29" s="183"/>
      <c r="E29" s="183">
        <v>5.2631578947368416</v>
      </c>
      <c r="F29" s="183">
        <v>0</v>
      </c>
      <c r="G29" s="183">
        <v>12.5</v>
      </c>
      <c r="H29" s="183">
        <v>6.25</v>
      </c>
      <c r="I29" s="183">
        <v>2.9411764705882351</v>
      </c>
      <c r="J29" s="183">
        <v>3.7037037037037028</v>
      </c>
      <c r="K29" s="183">
        <v>2.9411764705882351</v>
      </c>
      <c r="L29" s="183">
        <v>3.4482758620689649</v>
      </c>
    </row>
    <row r="30" spans="2:12" ht="21.9" customHeight="1">
      <c r="B30" s="182" t="s">
        <v>2765</v>
      </c>
      <c r="C30" s="182" t="s">
        <v>1053</v>
      </c>
      <c r="D30" s="183"/>
      <c r="E30" s="183">
        <v>10.41666666666667</v>
      </c>
      <c r="F30" s="183">
        <v>16.666666666666661</v>
      </c>
      <c r="G30" s="183">
        <v>6.1224489795918364</v>
      </c>
      <c r="H30" s="183">
        <v>12.195121951219511</v>
      </c>
      <c r="I30" s="183">
        <v>22.222222222222221</v>
      </c>
      <c r="J30" s="183">
        <v>10.3448275862069</v>
      </c>
      <c r="K30" s="183">
        <v>14</v>
      </c>
      <c r="L30" s="183">
        <v>5.8823529411764701</v>
      </c>
    </row>
    <row r="31" spans="2:12" ht="21.9" customHeight="1">
      <c r="B31" s="180" t="s">
        <v>1077</v>
      </c>
      <c r="C31" s="180" t="s">
        <v>1053</v>
      </c>
      <c r="D31" s="183">
        <v>62.295081967213072</v>
      </c>
      <c r="E31" s="183">
        <v>57.062146892655413</v>
      </c>
      <c r="F31" s="183">
        <v>57.575757575757578</v>
      </c>
      <c r="G31" s="183">
        <v>60.112359550561777</v>
      </c>
      <c r="H31" s="183">
        <v>47.482014388489198</v>
      </c>
      <c r="I31" s="183">
        <v>52</v>
      </c>
      <c r="J31" s="183">
        <v>53.383458646616553</v>
      </c>
      <c r="K31" s="183">
        <v>50.420168067226918</v>
      </c>
      <c r="L31" s="183">
        <v>45.945945945945923</v>
      </c>
    </row>
    <row r="32" spans="2:12" ht="21.9" customHeight="1">
      <c r="B32" s="182" t="s">
        <v>1078</v>
      </c>
      <c r="C32" s="182" t="s">
        <v>1053</v>
      </c>
      <c r="D32" s="183">
        <v>0</v>
      </c>
      <c r="E32" s="183">
        <v>25.742574257425741</v>
      </c>
      <c r="F32" s="183">
        <v>37.735849056603783</v>
      </c>
      <c r="G32" s="183">
        <v>31.1111111111111</v>
      </c>
      <c r="H32" s="183">
        <v>32.608695652173921</v>
      </c>
      <c r="I32" s="183">
        <v>21.739130434782609</v>
      </c>
      <c r="J32" s="183">
        <v>13.157894736842101</v>
      </c>
      <c r="K32" s="183">
        <v>9.0909090909090864</v>
      </c>
      <c r="L32" s="183">
        <v>0</v>
      </c>
    </row>
    <row r="33" spans="2:12" ht="21.9" customHeight="1">
      <c r="B33" s="180" t="s">
        <v>1079</v>
      </c>
      <c r="C33" s="180" t="s">
        <v>1053</v>
      </c>
      <c r="D33" s="183">
        <v>98.312236286919813</v>
      </c>
      <c r="E33" s="183">
        <v>92.830188679245282</v>
      </c>
      <c r="F33" s="183">
        <v>94.736842105263165</v>
      </c>
      <c r="G33" s="183">
        <v>94.736842105263165</v>
      </c>
      <c r="H33" s="183">
        <v>94.20289855072464</v>
      </c>
      <c r="I33" s="183">
        <v>94.4055944055944</v>
      </c>
      <c r="J33" s="183">
        <v>93.448275862068968</v>
      </c>
      <c r="K33" s="183">
        <v>92.123287671232873</v>
      </c>
      <c r="L33" s="183">
        <v>91.228070175438589</v>
      </c>
    </row>
    <row r="34" spans="2:12" ht="21.9" customHeight="1">
      <c r="B34" s="182" t="s">
        <v>1080</v>
      </c>
      <c r="C34" s="182" t="s">
        <v>1053</v>
      </c>
      <c r="D34" s="183">
        <v>100</v>
      </c>
      <c r="E34" s="183">
        <v>96.202531645569607</v>
      </c>
      <c r="F34" s="183">
        <v>96.610169491525426</v>
      </c>
      <c r="G34" s="183">
        <v>96.551724137931032</v>
      </c>
      <c r="H34" s="183">
        <v>95.744680851063819</v>
      </c>
      <c r="I34" s="183">
        <v>95.121951219512198</v>
      </c>
      <c r="J34" s="183">
        <v>100</v>
      </c>
      <c r="K34" s="183">
        <v>95.238095238095227</v>
      </c>
      <c r="L34" s="183">
        <v>97.826086956521749</v>
      </c>
    </row>
    <row r="35" spans="2:12" ht="21.9" customHeight="1">
      <c r="B35" s="180" t="s">
        <v>1081</v>
      </c>
      <c r="C35" s="180" t="s">
        <v>1053</v>
      </c>
      <c r="D35" s="183">
        <v>62.105263157894719</v>
      </c>
      <c r="E35" s="183">
        <v>49.390243902439032</v>
      </c>
      <c r="F35" s="183">
        <v>48.148148148148152</v>
      </c>
      <c r="G35" s="183">
        <v>51.415094339622662</v>
      </c>
      <c r="H35" s="183">
        <v>38.150289017341052</v>
      </c>
      <c r="I35" s="183">
        <v>39.880952380952358</v>
      </c>
      <c r="J35" s="183">
        <v>37.499999999999993</v>
      </c>
      <c r="K35" s="183">
        <v>32.317073170731689</v>
      </c>
      <c r="L35" s="183"/>
    </row>
    <row r="36" spans="2:12" ht="21.9" customHeight="1">
      <c r="B36" s="182" t="s">
        <v>1082</v>
      </c>
      <c r="C36" s="182" t="s">
        <v>1053</v>
      </c>
      <c r="D36" s="183">
        <v>63.157894736842103</v>
      </c>
      <c r="E36" s="183">
        <v>66.225165562913915</v>
      </c>
      <c r="F36" s="183">
        <v>66.77215189873418</v>
      </c>
      <c r="G36" s="183">
        <v>67.716535433070874</v>
      </c>
      <c r="H36" s="183">
        <v>65.767284991568303</v>
      </c>
      <c r="I36" s="183">
        <v>66.944908180300501</v>
      </c>
      <c r="J36" s="183">
        <v>67.993630573248424</v>
      </c>
      <c r="K36" s="183">
        <v>64.959999999999994</v>
      </c>
      <c r="L36" s="183"/>
    </row>
    <row r="37" spans="2:12" ht="21.9" customHeight="1">
      <c r="B37" s="180" t="s">
        <v>2766</v>
      </c>
      <c r="C37" s="180" t="s">
        <v>1053</v>
      </c>
      <c r="D37" s="183">
        <v>0.24082710712834729</v>
      </c>
      <c r="E37" s="183">
        <v>0.68847690839729403</v>
      </c>
      <c r="F37" s="183">
        <v>0.51855843660858114</v>
      </c>
      <c r="G37" s="183">
        <v>5.7125676323230443E-2</v>
      </c>
      <c r="H37" s="183">
        <v>1.2745001416895401</v>
      </c>
      <c r="I37" s="183">
        <v>2.0054932425290888</v>
      </c>
      <c r="J37" s="183">
        <v>1.4987463082615551</v>
      </c>
      <c r="K37" s="183">
        <v>1.1339785050337441</v>
      </c>
      <c r="L37" s="183">
        <v>1.541667982846501</v>
      </c>
    </row>
  </sheetData>
  <mergeCells count="1">
    <mergeCell ref="A1:C1"/>
  </mergeCells>
  <conditionalFormatting sqref="D28:L37">
    <cfRule type="colorScale" priority="1">
      <colorScale>
        <cfvo type="num" val="0"/>
        <cfvo type="num" val="50"/>
        <cfvo type="num" val="100"/>
        <color rgb="FFC0504D"/>
        <color rgb="FFF2DC6D"/>
        <color rgb="FF1A9850"/>
      </colorScale>
    </cfRule>
  </conditionalFormatting>
  <hyperlinks>
    <hyperlink ref="A1" location="'CONTENTS'!A1" display="Back to CONTENTS" xr:uid="{46A4EDE4-0AEE-4A38-A0DF-ED47845FACE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6A37E-A496-4DFE-A65C-FE54290AAC05}">
  <sheetPr>
    <tabColor rgb="FF1C355E"/>
  </sheetPr>
  <dimension ref="A1:L25"/>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2767</v>
      </c>
    </row>
    <row r="4" spans="1:12">
      <c r="B4" s="175" t="s">
        <v>2740</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1083</v>
      </c>
      <c r="C7" s="177" t="s">
        <v>5</v>
      </c>
      <c r="D7" s="178"/>
      <c r="E7" s="178">
        <v>90.7</v>
      </c>
      <c r="F7" s="178">
        <v>91.8</v>
      </c>
      <c r="G7" s="178">
        <v>84.3</v>
      </c>
      <c r="H7" s="178">
        <v>90.8</v>
      </c>
      <c r="I7" s="178">
        <v>99.1</v>
      </c>
      <c r="J7" s="178">
        <v>91.5</v>
      </c>
      <c r="K7" s="178">
        <v>85.5</v>
      </c>
      <c r="L7" s="178">
        <v>85.1</v>
      </c>
    </row>
    <row r="8" spans="1:12" ht="35.1" customHeight="1">
      <c r="B8" s="179" t="s">
        <v>2742</v>
      </c>
      <c r="C8" s="180" t="s">
        <v>202</v>
      </c>
      <c r="D8" s="181"/>
      <c r="E8" s="181">
        <v>66.596296296296302</v>
      </c>
      <c r="F8" s="181">
        <v>69.725925925925921</v>
      </c>
      <c r="G8" s="181">
        <v>66.529629629629625</v>
      </c>
      <c r="H8" s="181">
        <v>71.288888888888891</v>
      </c>
      <c r="I8" s="181">
        <v>78.8</v>
      </c>
      <c r="J8" s="181">
        <v>73.281481481481492</v>
      </c>
      <c r="K8" s="181">
        <v>70.659259259259258</v>
      </c>
      <c r="L8" s="181">
        <v>69.2</v>
      </c>
    </row>
    <row r="9" spans="1:12" ht="21.9" customHeight="1">
      <c r="B9" s="177" t="s">
        <v>1084</v>
      </c>
      <c r="C9" s="177" t="s">
        <v>5</v>
      </c>
      <c r="D9" s="178">
        <v>52</v>
      </c>
      <c r="E9" s="178">
        <v>48.6</v>
      </c>
      <c r="F9" s="178">
        <v>47.5</v>
      </c>
      <c r="G9" s="178">
        <v>49.5</v>
      </c>
      <c r="H9" s="178">
        <v>47.1</v>
      </c>
      <c r="I9" s="178">
        <v>44.4</v>
      </c>
      <c r="J9" s="178">
        <v>47.9</v>
      </c>
      <c r="K9" s="178">
        <v>48.9</v>
      </c>
      <c r="L9" s="178"/>
    </row>
    <row r="10" spans="1:12" ht="35.1" customHeight="1">
      <c r="B10" s="179" t="s">
        <v>2768</v>
      </c>
      <c r="C10" s="180" t="s">
        <v>202</v>
      </c>
      <c r="D10" s="181">
        <v>64.251851851851853</v>
      </c>
      <c r="E10" s="181">
        <v>63.32592592592593</v>
      </c>
      <c r="F10" s="181">
        <v>62.351851851851841</v>
      </c>
      <c r="G10" s="181">
        <v>63.533333333333339</v>
      </c>
      <c r="H10" s="181">
        <v>61.514814814814819</v>
      </c>
      <c r="I10" s="181">
        <v>58.425925925925917</v>
      </c>
      <c r="J10" s="181">
        <v>60.844444444444427</v>
      </c>
      <c r="K10" s="181">
        <v>61.611111111111107</v>
      </c>
      <c r="L10" s="181"/>
    </row>
    <row r="11" spans="1:12" ht="21.9" customHeight="1">
      <c r="B11" s="177" t="s">
        <v>1085</v>
      </c>
      <c r="C11" s="177" t="s">
        <v>5</v>
      </c>
      <c r="D11" s="178"/>
      <c r="E11" s="178"/>
      <c r="F11" s="178"/>
      <c r="G11" s="178"/>
      <c r="H11" s="178">
        <v>9.67</v>
      </c>
      <c r="I11" s="178">
        <v>11.75</v>
      </c>
      <c r="J11" s="178">
        <v>12.95</v>
      </c>
      <c r="K11" s="178">
        <v>11.9</v>
      </c>
      <c r="L11" s="178"/>
    </row>
    <row r="12" spans="1:12" ht="50.1" customHeight="1">
      <c r="B12" s="179" t="s">
        <v>2769</v>
      </c>
      <c r="C12" s="180" t="s">
        <v>202</v>
      </c>
      <c r="D12" s="181"/>
      <c r="E12" s="181"/>
      <c r="F12" s="181">
        <v>22.51</v>
      </c>
      <c r="G12" s="181">
        <v>17.36</v>
      </c>
      <c r="H12" s="181">
        <v>13.71111111111111</v>
      </c>
      <c r="I12" s="181">
        <v>13.553333333333329</v>
      </c>
      <c r="J12" s="181">
        <v>15.36592592592593</v>
      </c>
      <c r="K12" s="181">
        <v>14.2652</v>
      </c>
      <c r="L12" s="181"/>
    </row>
    <row r="13" spans="1:12" ht="21.9" customHeight="1">
      <c r="B13" s="177" t="s">
        <v>1086</v>
      </c>
      <c r="C13" s="177" t="s">
        <v>5</v>
      </c>
      <c r="D13" s="178"/>
      <c r="E13" s="178"/>
      <c r="F13" s="178"/>
      <c r="G13" s="178"/>
      <c r="H13" s="178">
        <v>8.36</v>
      </c>
      <c r="I13" s="178">
        <v>8.92</v>
      </c>
      <c r="J13" s="178">
        <v>10.3</v>
      </c>
      <c r="K13" s="178">
        <v>9.9499999999999993</v>
      </c>
      <c r="L13" s="178"/>
    </row>
    <row r="14" spans="1:12" ht="35.1" customHeight="1">
      <c r="B14" s="179" t="s">
        <v>2770</v>
      </c>
      <c r="C14" s="180" t="s">
        <v>202</v>
      </c>
      <c r="D14" s="181"/>
      <c r="E14" s="181"/>
      <c r="F14" s="181">
        <v>15.57</v>
      </c>
      <c r="G14" s="181">
        <v>12.57</v>
      </c>
      <c r="H14" s="181">
        <v>9.9666666666666668</v>
      </c>
      <c r="I14" s="181">
        <v>9.9088888888888871</v>
      </c>
      <c r="J14" s="181">
        <v>11.66074074074074</v>
      </c>
      <c r="K14" s="181">
        <v>11.276923076923079</v>
      </c>
      <c r="L14" s="181"/>
    </row>
    <row r="15" spans="1:12" ht="21.9" customHeight="1">
      <c r="B15" s="177" t="s">
        <v>1087</v>
      </c>
      <c r="C15" s="177" t="s">
        <v>5</v>
      </c>
      <c r="D15" s="178"/>
      <c r="E15" s="178"/>
      <c r="F15" s="178"/>
      <c r="G15" s="178"/>
      <c r="H15" s="178">
        <v>16.11</v>
      </c>
      <c r="I15" s="178">
        <v>19.079999999999998</v>
      </c>
      <c r="J15" s="178">
        <v>19.010000000000002</v>
      </c>
      <c r="K15" s="178"/>
      <c r="L15" s="178"/>
    </row>
    <row r="16" spans="1:12" ht="35.1" customHeight="1">
      <c r="B16" s="179" t="s">
        <v>2746</v>
      </c>
      <c r="C16" s="180" t="s">
        <v>202</v>
      </c>
      <c r="D16" s="181"/>
      <c r="E16" s="181">
        <v>21.99</v>
      </c>
      <c r="F16" s="181">
        <v>18.364999999999998</v>
      </c>
      <c r="G16" s="181">
        <v>35.840000000000003</v>
      </c>
      <c r="H16" s="181">
        <v>16.75925925925926</v>
      </c>
      <c r="I16" s="181">
        <v>16.747037037037039</v>
      </c>
      <c r="J16" s="181">
        <v>16.561481481481479</v>
      </c>
      <c r="K16" s="181"/>
      <c r="L16" s="181"/>
    </row>
    <row r="17" spans="2:12" ht="21.9" customHeight="1">
      <c r="B17" s="177" t="s">
        <v>1088</v>
      </c>
      <c r="C17" s="177" t="s">
        <v>5</v>
      </c>
      <c r="D17" s="178"/>
      <c r="E17" s="178"/>
      <c r="F17" s="178"/>
      <c r="G17" s="178"/>
      <c r="H17" s="178">
        <v>14.945622263403081</v>
      </c>
      <c r="I17" s="178">
        <v>14.85756009415659</v>
      </c>
      <c r="J17" s="178">
        <v>14.47953215104565</v>
      </c>
      <c r="K17" s="178">
        <v>14.165032564354661</v>
      </c>
      <c r="L17" s="178"/>
    </row>
    <row r="18" spans="2:12" ht="35.1" customHeight="1">
      <c r="B18" s="179" t="s">
        <v>2771</v>
      </c>
      <c r="C18" s="180" t="s">
        <v>202</v>
      </c>
      <c r="D18" s="181"/>
      <c r="E18" s="181"/>
      <c r="F18" s="181"/>
      <c r="G18" s="181"/>
      <c r="H18" s="181">
        <v>17.317826766587839</v>
      </c>
      <c r="I18" s="181">
        <v>17.412601525728441</v>
      </c>
      <c r="J18" s="181">
        <v>17.29410136304174</v>
      </c>
      <c r="K18" s="181">
        <v>17.3002078645079</v>
      </c>
      <c r="L18" s="181"/>
    </row>
    <row r="19" spans="2:12" ht="27.9" customHeight="1">
      <c r="B19" s="176" t="s">
        <v>748</v>
      </c>
      <c r="C19" s="176" t="s">
        <v>2741</v>
      </c>
      <c r="D19" s="176">
        <v>2010</v>
      </c>
      <c r="E19" s="176">
        <v>2015</v>
      </c>
      <c r="F19" s="176">
        <v>2019</v>
      </c>
      <c r="G19" s="176">
        <v>2020</v>
      </c>
      <c r="H19" s="176">
        <v>2021</v>
      </c>
      <c r="I19" s="176">
        <v>2022</v>
      </c>
      <c r="J19" s="176">
        <v>2023</v>
      </c>
      <c r="K19" s="176">
        <v>2024</v>
      </c>
      <c r="L19" s="176">
        <v>2025</v>
      </c>
    </row>
    <row r="20" spans="2:12" ht="21.9" customHeight="1">
      <c r="B20" s="182" t="s">
        <v>1083</v>
      </c>
      <c r="C20" s="182" t="s">
        <v>1053</v>
      </c>
      <c r="D20" s="183"/>
      <c r="E20" s="183">
        <v>63.050153531218022</v>
      </c>
      <c r="F20" s="183">
        <v>60.657370517928278</v>
      </c>
      <c r="G20" s="183">
        <v>49.910394265232974</v>
      </c>
      <c r="H20" s="183">
        <v>56.653992395437257</v>
      </c>
      <c r="I20" s="183">
        <v>61.302681992337149</v>
      </c>
      <c r="J20" s="183">
        <v>55.693779904306218</v>
      </c>
      <c r="K20" s="183">
        <v>51.400966183574873</v>
      </c>
      <c r="L20" s="183">
        <v>53.924566768603462</v>
      </c>
    </row>
    <row r="21" spans="2:12" ht="21.9" customHeight="1">
      <c r="B21" s="180" t="s">
        <v>1084</v>
      </c>
      <c r="C21" s="180" t="s">
        <v>1053</v>
      </c>
      <c r="D21" s="183">
        <v>15.17027863777089</v>
      </c>
      <c r="E21" s="183">
        <v>10.158730158730171</v>
      </c>
      <c r="F21" s="183">
        <v>13.3903133903134</v>
      </c>
      <c r="G21" s="183">
        <v>4.2904290429042824</v>
      </c>
      <c r="H21" s="183">
        <v>4.4728434504792292</v>
      </c>
      <c r="I21" s="183">
        <v>6.5830721003134833</v>
      </c>
      <c r="J21" s="183">
        <v>12.037037037037029</v>
      </c>
      <c r="K21" s="183">
        <v>14.54545454545454</v>
      </c>
      <c r="L21" s="183"/>
    </row>
    <row r="22" spans="2:12" ht="21.9" customHeight="1">
      <c r="B22" s="182" t="s">
        <v>1085</v>
      </c>
      <c r="C22" s="182" t="s">
        <v>1053</v>
      </c>
      <c r="D22" s="183"/>
      <c r="E22" s="183"/>
      <c r="F22" s="183"/>
      <c r="G22" s="183"/>
      <c r="H22" s="183">
        <v>32.653061224489797</v>
      </c>
      <c r="I22" s="183">
        <v>43.183183183183182</v>
      </c>
      <c r="J22" s="183">
        <v>33.014354066985639</v>
      </c>
      <c r="K22" s="183">
        <v>35.053859964093363</v>
      </c>
      <c r="L22" s="183"/>
    </row>
    <row r="23" spans="2:12" ht="21.9" customHeight="1">
      <c r="B23" s="180" t="s">
        <v>1086</v>
      </c>
      <c r="C23" s="180" t="s">
        <v>1053</v>
      </c>
      <c r="D23" s="183"/>
      <c r="E23" s="183"/>
      <c r="F23" s="183"/>
      <c r="G23" s="183"/>
      <c r="H23" s="183">
        <v>32.530120481927703</v>
      </c>
      <c r="I23" s="183">
        <v>44.338118022328551</v>
      </c>
      <c r="J23" s="183">
        <v>30.439223697650672</v>
      </c>
      <c r="K23" s="183">
        <v>22.505543237250549</v>
      </c>
      <c r="L23" s="183"/>
    </row>
    <row r="24" spans="2:12" ht="21.9" customHeight="1">
      <c r="B24" s="182" t="s">
        <v>1087</v>
      </c>
      <c r="C24" s="182" t="s">
        <v>1053</v>
      </c>
      <c r="D24" s="183"/>
      <c r="E24" s="183"/>
      <c r="F24" s="183"/>
      <c r="G24" s="183"/>
      <c r="H24" s="183">
        <v>32.179675994108983</v>
      </c>
      <c r="I24" s="183">
        <v>59.643328929986772</v>
      </c>
      <c r="J24" s="183">
        <v>65.829383886255926</v>
      </c>
      <c r="K24" s="183"/>
      <c r="L24" s="183"/>
    </row>
    <row r="25" spans="2:12" ht="21.9" customHeight="1">
      <c r="B25" s="180" t="s">
        <v>1088</v>
      </c>
      <c r="C25" s="180" t="s">
        <v>1053</v>
      </c>
      <c r="D25" s="183"/>
      <c r="E25" s="183"/>
      <c r="F25" s="183"/>
      <c r="G25" s="183"/>
      <c r="H25" s="183">
        <v>28.261410495253891</v>
      </c>
      <c r="I25" s="183">
        <v>28.77194439444277</v>
      </c>
      <c r="J25" s="183">
        <v>23.777111210704341</v>
      </c>
      <c r="K25" s="183">
        <v>17.479704678690219</v>
      </c>
      <c r="L25" s="183"/>
    </row>
  </sheetData>
  <mergeCells count="1">
    <mergeCell ref="A1:C1"/>
  </mergeCells>
  <conditionalFormatting sqref="D20:L25">
    <cfRule type="colorScale" priority="1">
      <colorScale>
        <cfvo type="num" val="0"/>
        <cfvo type="num" val="50"/>
        <cfvo type="num" val="100"/>
        <color rgb="FFC0504D"/>
        <color rgb="FFF2DC6D"/>
        <color rgb="FF1A9850"/>
      </colorScale>
    </cfRule>
  </conditionalFormatting>
  <hyperlinks>
    <hyperlink ref="A1" location="'CONTENTS'!A1" display="Back to CONTENTS" xr:uid="{BCACFCE0-9315-47E1-A9A8-A5A4D88EBD6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2C660-E710-4F9C-BD22-75637D6EA97E}">
  <sheetPr>
    <tabColor rgb="FF1C355E"/>
  </sheetPr>
  <dimension ref="A1:L28"/>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2772</v>
      </c>
    </row>
    <row r="4" spans="1:12">
      <c r="B4" s="175" t="s">
        <v>2740</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1089</v>
      </c>
      <c r="C7" s="177" t="s">
        <v>5</v>
      </c>
      <c r="D7" s="178">
        <v>0.90320820000000002</v>
      </c>
      <c r="E7" s="178">
        <v>0.92563200000000001</v>
      </c>
      <c r="F7" s="178">
        <v>0.87624389999999996</v>
      </c>
      <c r="G7" s="178">
        <v>0.98819069999999998</v>
      </c>
      <c r="H7" s="178">
        <v>0.98867179999999999</v>
      </c>
      <c r="I7" s="178">
        <v>0.94978039999999997</v>
      </c>
      <c r="J7" s="178">
        <v>0.97289700000000001</v>
      </c>
      <c r="K7" s="178">
        <v>0.93018389999999995</v>
      </c>
      <c r="L7" s="178"/>
    </row>
    <row r="8" spans="1:12" ht="35.1" customHeight="1">
      <c r="B8" s="179" t="s">
        <v>2773</v>
      </c>
      <c r="C8" s="180" t="s">
        <v>202</v>
      </c>
      <c r="D8" s="181">
        <v>1.194704622222222</v>
      </c>
      <c r="E8" s="181">
        <v>1.1443988666666669</v>
      </c>
      <c r="F8" s="181">
        <v>1.10108147037037</v>
      </c>
      <c r="G8" s="181">
        <v>1.163905914814815</v>
      </c>
      <c r="H8" s="181">
        <v>1.142710859259259</v>
      </c>
      <c r="I8" s="181">
        <v>1.1466476962962959</v>
      </c>
      <c r="J8" s="181">
        <v>1.1493379333333329</v>
      </c>
      <c r="K8" s="181">
        <v>1.153154259259259</v>
      </c>
      <c r="L8" s="181"/>
    </row>
    <row r="9" spans="1:12" ht="21.9" customHeight="1">
      <c r="B9" s="177" t="s">
        <v>2774</v>
      </c>
      <c r="C9" s="177" t="s">
        <v>5</v>
      </c>
      <c r="D9" s="178">
        <v>1.1265499999999999</v>
      </c>
      <c r="E9" s="178">
        <v>0.94423299999999999</v>
      </c>
      <c r="F9" s="178">
        <v>0.67449709999999996</v>
      </c>
      <c r="G9" s="178">
        <v>0.61671769999999992</v>
      </c>
      <c r="H9" s="178">
        <v>0.58575619999999995</v>
      </c>
      <c r="I9" s="178">
        <v>0.52947429999999995</v>
      </c>
      <c r="J9" s="178">
        <v>0.58562729999999996</v>
      </c>
      <c r="K9" s="178">
        <v>0.63437129999999997</v>
      </c>
      <c r="L9" s="178"/>
    </row>
    <row r="10" spans="1:12" ht="35.1" customHeight="1">
      <c r="B10" s="179" t="s">
        <v>2773</v>
      </c>
      <c r="C10" s="180" t="s">
        <v>202</v>
      </c>
      <c r="D10" s="181">
        <v>0.85102901851851842</v>
      </c>
      <c r="E10" s="181">
        <v>0.78447402222222218</v>
      </c>
      <c r="F10" s="181">
        <v>0.73789812222222206</v>
      </c>
      <c r="G10" s="181">
        <v>0.7124805296296296</v>
      </c>
      <c r="H10" s="181">
        <v>0.7031139259259257</v>
      </c>
      <c r="I10" s="181">
        <v>0.64682036296296297</v>
      </c>
      <c r="J10" s="181">
        <v>0.63708068518518524</v>
      </c>
      <c r="K10" s="181">
        <v>0.49579409259259261</v>
      </c>
      <c r="L10" s="181"/>
    </row>
    <row r="11" spans="1:12" ht="21.9" customHeight="1">
      <c r="B11" s="177" t="s">
        <v>2775</v>
      </c>
      <c r="C11" s="177" t="s">
        <v>5</v>
      </c>
      <c r="D11" s="178">
        <v>0.46260459999999998</v>
      </c>
      <c r="E11" s="178">
        <v>0.64462730000000001</v>
      </c>
      <c r="F11" s="178">
        <v>0.4384096999999999</v>
      </c>
      <c r="G11" s="178">
        <v>0.6975922</v>
      </c>
      <c r="H11" s="178">
        <v>0.73667569999999993</v>
      </c>
      <c r="I11" s="178">
        <v>0.79601129999999998</v>
      </c>
      <c r="J11" s="178">
        <v>0.58465250000000002</v>
      </c>
      <c r="K11" s="178">
        <v>0.65758039999999995</v>
      </c>
      <c r="L11" s="178"/>
    </row>
    <row r="12" spans="1:12" ht="35.1" customHeight="1">
      <c r="B12" s="179" t="s">
        <v>2773</v>
      </c>
      <c r="C12" s="180" t="s">
        <v>202</v>
      </c>
      <c r="D12" s="181">
        <v>0.9840598777777777</v>
      </c>
      <c r="E12" s="181">
        <v>1.0746518814814821</v>
      </c>
      <c r="F12" s="181">
        <v>1.099054988888889</v>
      </c>
      <c r="G12" s="181">
        <v>1.154607440740741</v>
      </c>
      <c r="H12" s="181">
        <v>1.1818292148148151</v>
      </c>
      <c r="I12" s="181">
        <v>1.157041140740741</v>
      </c>
      <c r="J12" s="181">
        <v>1.0925368814814811</v>
      </c>
      <c r="K12" s="181">
        <v>1.089266118518518</v>
      </c>
      <c r="L12" s="181"/>
    </row>
    <row r="13" spans="1:12" ht="21.9" customHeight="1">
      <c r="B13" s="177" t="s">
        <v>2776</v>
      </c>
      <c r="C13" s="177" t="s">
        <v>5</v>
      </c>
      <c r="D13" s="178">
        <v>0.99847090000000005</v>
      </c>
      <c r="E13" s="178">
        <v>0.70786629999999995</v>
      </c>
      <c r="F13" s="178">
        <v>0.72724420000000001</v>
      </c>
      <c r="G13" s="178">
        <v>0.60960019999999993</v>
      </c>
      <c r="H13" s="178">
        <v>0.74121579999999998</v>
      </c>
      <c r="I13" s="178">
        <v>0.72617989999999999</v>
      </c>
      <c r="J13" s="178">
        <v>0.53729179999999999</v>
      </c>
      <c r="K13" s="178">
        <v>0.40470539999999999</v>
      </c>
      <c r="L13" s="178"/>
    </row>
    <row r="14" spans="1:12" ht="35.1" customHeight="1">
      <c r="B14" s="179" t="s">
        <v>2773</v>
      </c>
      <c r="C14" s="180" t="s">
        <v>202</v>
      </c>
      <c r="D14" s="181">
        <v>1.1607359555555561</v>
      </c>
      <c r="E14" s="181">
        <v>1.0615780925925919</v>
      </c>
      <c r="F14" s="181">
        <v>1.130709588888889</v>
      </c>
      <c r="G14" s="181">
        <v>1.0622664444444441</v>
      </c>
      <c r="H14" s="181">
        <v>1.0973979666666669</v>
      </c>
      <c r="I14" s="181">
        <v>1.0707899962962959</v>
      </c>
      <c r="J14" s="181">
        <v>1.0594115518518521</v>
      </c>
      <c r="K14" s="181">
        <v>1.0397742259259259</v>
      </c>
      <c r="L14" s="181"/>
    </row>
    <row r="15" spans="1:12" ht="21.9" customHeight="1">
      <c r="B15" s="177" t="s">
        <v>2777</v>
      </c>
      <c r="C15" s="177" t="s">
        <v>5</v>
      </c>
      <c r="D15" s="178">
        <v>0.2706597</v>
      </c>
      <c r="E15" s="178">
        <v>0.2446535</v>
      </c>
      <c r="F15" s="178">
        <v>0.36717569999999999</v>
      </c>
      <c r="G15" s="178">
        <v>0.5265879</v>
      </c>
      <c r="H15" s="178">
        <v>0.70708559999999998</v>
      </c>
      <c r="I15" s="178">
        <v>0.59218349999999997</v>
      </c>
      <c r="J15" s="178">
        <v>0.55344779999999993</v>
      </c>
      <c r="K15" s="178">
        <v>0.56094349999999993</v>
      </c>
      <c r="L15" s="178"/>
    </row>
    <row r="16" spans="1:12" ht="35.1" customHeight="1">
      <c r="B16" s="179" t="s">
        <v>2773</v>
      </c>
      <c r="C16" s="180" t="s">
        <v>202</v>
      </c>
      <c r="D16" s="181">
        <v>1.0103570851851851</v>
      </c>
      <c r="E16" s="181">
        <v>1.0729972666666669</v>
      </c>
      <c r="F16" s="181">
        <v>1.0940998888888891</v>
      </c>
      <c r="G16" s="181">
        <v>1.0921644703703699</v>
      </c>
      <c r="H16" s="181">
        <v>1.094550459259259</v>
      </c>
      <c r="I16" s="181">
        <v>1.0683165185185191</v>
      </c>
      <c r="J16" s="181">
        <v>1.0674666777777779</v>
      </c>
      <c r="K16" s="181">
        <v>1.0696066888888891</v>
      </c>
      <c r="L16" s="181"/>
    </row>
    <row r="17" spans="2:12" ht="21.9" customHeight="1">
      <c r="B17" s="177" t="s">
        <v>2778</v>
      </c>
      <c r="C17" s="177" t="s">
        <v>5</v>
      </c>
      <c r="D17" s="178">
        <v>0.22796079999999999</v>
      </c>
      <c r="E17" s="178">
        <v>0.19268099999999999</v>
      </c>
      <c r="F17" s="178">
        <v>0.24997119999999989</v>
      </c>
      <c r="G17" s="178">
        <v>0.41973159999999998</v>
      </c>
      <c r="H17" s="178">
        <v>0.35750009999999999</v>
      </c>
      <c r="I17" s="178">
        <v>0.37748529999999991</v>
      </c>
      <c r="J17" s="178">
        <v>0.38461879999999998</v>
      </c>
      <c r="K17" s="178">
        <v>0.11082009999999989</v>
      </c>
      <c r="L17" s="178"/>
    </row>
    <row r="18" spans="2:12" ht="35.1" customHeight="1">
      <c r="B18" s="179" t="s">
        <v>2773</v>
      </c>
      <c r="C18" s="180" t="s">
        <v>202</v>
      </c>
      <c r="D18" s="181">
        <v>0.95259829629629633</v>
      </c>
      <c r="E18" s="181">
        <v>0.95516264444444454</v>
      </c>
      <c r="F18" s="181">
        <v>1.003948218518518</v>
      </c>
      <c r="G18" s="181">
        <v>1.0418240185185179</v>
      </c>
      <c r="H18" s="181">
        <v>1.0251306703703711</v>
      </c>
      <c r="I18" s="181">
        <v>1.0231631370370371</v>
      </c>
      <c r="J18" s="181">
        <v>1.0015571999999999</v>
      </c>
      <c r="K18" s="181">
        <v>0.99492240740740734</v>
      </c>
      <c r="L18" s="181"/>
    </row>
    <row r="19" spans="2:12" ht="21.9" customHeight="1">
      <c r="B19" s="177" t="s">
        <v>1090</v>
      </c>
      <c r="C19" s="177" t="s">
        <v>5</v>
      </c>
      <c r="D19" s="178"/>
      <c r="E19" s="178"/>
      <c r="F19" s="178"/>
      <c r="G19" s="178"/>
      <c r="H19" s="178"/>
      <c r="I19" s="178"/>
      <c r="J19" s="178">
        <v>0.93859475851059004</v>
      </c>
      <c r="K19" s="178"/>
      <c r="L19" s="178"/>
    </row>
    <row r="20" spans="2:12" ht="35.1" customHeight="1">
      <c r="B20" s="179" t="s">
        <v>2779</v>
      </c>
      <c r="C20" s="180" t="s">
        <v>694</v>
      </c>
      <c r="D20" s="181"/>
      <c r="E20" s="181"/>
      <c r="F20" s="181"/>
      <c r="G20" s="181"/>
      <c r="H20" s="181"/>
      <c r="I20" s="181"/>
      <c r="J20" s="181">
        <v>0.80369482856047758</v>
      </c>
      <c r="K20" s="181"/>
      <c r="L20" s="181"/>
    </row>
    <row r="21" spans="2:12" ht="27.9" customHeight="1">
      <c r="B21" s="176" t="s">
        <v>748</v>
      </c>
      <c r="C21" s="176" t="s">
        <v>2741</v>
      </c>
      <c r="D21" s="176">
        <v>2010</v>
      </c>
      <c r="E21" s="176">
        <v>2015</v>
      </c>
      <c r="F21" s="176">
        <v>2019</v>
      </c>
      <c r="G21" s="176">
        <v>2020</v>
      </c>
      <c r="H21" s="176">
        <v>2021</v>
      </c>
      <c r="I21" s="176">
        <v>2022</v>
      </c>
      <c r="J21" s="176">
        <v>2023</v>
      </c>
      <c r="K21" s="176">
        <v>2024</v>
      </c>
      <c r="L21" s="176">
        <v>2025</v>
      </c>
    </row>
    <row r="22" spans="2:12" ht="21.9" customHeight="1">
      <c r="B22" s="182" t="s">
        <v>1089</v>
      </c>
      <c r="C22" s="182" t="s">
        <v>1053</v>
      </c>
      <c r="D22" s="183">
        <v>30.87136901125962</v>
      </c>
      <c r="E22" s="183">
        <v>33.947420342582127</v>
      </c>
      <c r="F22" s="183">
        <v>43.503439051932922</v>
      </c>
      <c r="G22" s="183">
        <v>46.171543047489408</v>
      </c>
      <c r="H22" s="183">
        <v>46.317770880762559</v>
      </c>
      <c r="I22" s="183">
        <v>43.829862278283287</v>
      </c>
      <c r="J22" s="183">
        <v>42.925363121189399</v>
      </c>
      <c r="K22" s="183">
        <v>42.627085265945361</v>
      </c>
      <c r="L22" s="183"/>
    </row>
    <row r="23" spans="2:12" ht="21.9" customHeight="1">
      <c r="B23" s="180" t="s">
        <v>2774</v>
      </c>
      <c r="C23" s="180" t="s">
        <v>1053</v>
      </c>
      <c r="D23" s="183">
        <v>72.091651191432092</v>
      </c>
      <c r="E23" s="183">
        <v>62.203050656727953</v>
      </c>
      <c r="F23" s="183">
        <v>56.521708831976937</v>
      </c>
      <c r="G23" s="183">
        <v>35.091442189037693</v>
      </c>
      <c r="H23" s="183">
        <v>39.076951767051298</v>
      </c>
      <c r="I23" s="183">
        <v>39.95678209497963</v>
      </c>
      <c r="J23" s="183">
        <v>47.415466529229207</v>
      </c>
      <c r="K23" s="183">
        <v>59.23201924974898</v>
      </c>
      <c r="L23" s="183"/>
    </row>
    <row r="24" spans="2:12" ht="21.9" customHeight="1">
      <c r="B24" s="182" t="s">
        <v>2775</v>
      </c>
      <c r="C24" s="182" t="s">
        <v>1053</v>
      </c>
      <c r="D24" s="183">
        <v>31.047265748003451</v>
      </c>
      <c r="E24" s="183">
        <v>36.405690905104557</v>
      </c>
      <c r="F24" s="183">
        <v>25.44236292060074</v>
      </c>
      <c r="G24" s="183">
        <v>34.440272638380698</v>
      </c>
      <c r="H24" s="183">
        <v>34.07587963931789</v>
      </c>
      <c r="I24" s="183">
        <v>31.431465114213449</v>
      </c>
      <c r="J24" s="183">
        <v>23.462082483080049</v>
      </c>
      <c r="K24" s="183">
        <v>30.785824621384389</v>
      </c>
      <c r="L24" s="183"/>
    </row>
    <row r="25" spans="2:12" ht="21.9" customHeight="1">
      <c r="B25" s="180" t="s">
        <v>2776</v>
      </c>
      <c r="C25" s="180" t="s">
        <v>1053</v>
      </c>
      <c r="D25" s="183">
        <v>41.597168460858917</v>
      </c>
      <c r="E25" s="183">
        <v>32.604474718144957</v>
      </c>
      <c r="F25" s="183">
        <v>22.611170578935258</v>
      </c>
      <c r="G25" s="183">
        <v>22.984244002419128</v>
      </c>
      <c r="H25" s="183">
        <v>25.148609179829879</v>
      </c>
      <c r="I25" s="183">
        <v>26.99302602763554</v>
      </c>
      <c r="J25" s="183">
        <v>17.1111212333239</v>
      </c>
      <c r="K25" s="183">
        <v>7.0830934381915771</v>
      </c>
      <c r="L25" s="183"/>
    </row>
    <row r="26" spans="2:12" ht="21.9" customHeight="1">
      <c r="B26" s="182" t="s">
        <v>2777</v>
      </c>
      <c r="C26" s="182" t="s">
        <v>1053</v>
      </c>
      <c r="D26" s="183">
        <v>9.0702878249116097</v>
      </c>
      <c r="E26" s="183">
        <v>0</v>
      </c>
      <c r="F26" s="183">
        <v>22.57434519895558</v>
      </c>
      <c r="G26" s="183">
        <v>11.091146507873811</v>
      </c>
      <c r="H26" s="183">
        <v>35.323507380135489</v>
      </c>
      <c r="I26" s="183">
        <v>19.864789836932889</v>
      </c>
      <c r="J26" s="183">
        <v>28.341050425146481</v>
      </c>
      <c r="K26" s="183">
        <v>28.92446693605724</v>
      </c>
      <c r="L26" s="183"/>
    </row>
    <row r="27" spans="2:12" ht="21.9" customHeight="1">
      <c r="B27" s="180" t="s">
        <v>2778</v>
      </c>
      <c r="C27" s="180" t="s">
        <v>1053</v>
      </c>
      <c r="D27" s="183">
        <v>21.231494091926081</v>
      </c>
      <c r="E27" s="183">
        <v>23.71099153769137</v>
      </c>
      <c r="F27" s="183">
        <v>15.73890811485901</v>
      </c>
      <c r="G27" s="183">
        <v>26.87864608611228</v>
      </c>
      <c r="H27" s="183">
        <v>23.148992793187048</v>
      </c>
      <c r="I27" s="183">
        <v>21.08995398316814</v>
      </c>
      <c r="J27" s="183">
        <v>21.673489733947591</v>
      </c>
      <c r="K27" s="183">
        <v>13.880872711383461</v>
      </c>
      <c r="L27" s="183"/>
    </row>
    <row r="28" spans="2:12" ht="21.9" customHeight="1">
      <c r="B28" s="182" t="s">
        <v>1090</v>
      </c>
      <c r="C28" s="182" t="s">
        <v>1053</v>
      </c>
      <c r="D28" s="183"/>
      <c r="E28" s="183"/>
      <c r="F28" s="183"/>
      <c r="G28" s="183"/>
      <c r="H28" s="183"/>
      <c r="I28" s="183"/>
      <c r="J28" s="183">
        <v>50.033959104637638</v>
      </c>
      <c r="K28" s="183"/>
      <c r="L28" s="183"/>
    </row>
  </sheetData>
  <mergeCells count="1">
    <mergeCell ref="A1:C1"/>
  </mergeCells>
  <conditionalFormatting sqref="D22:L28">
    <cfRule type="colorScale" priority="1">
      <colorScale>
        <cfvo type="num" val="0"/>
        <cfvo type="num" val="50"/>
        <cfvo type="num" val="100"/>
        <color rgb="FFC0504D"/>
        <color rgb="FFF2DC6D"/>
        <color rgb="FF1A9850"/>
      </colorScale>
    </cfRule>
  </conditionalFormatting>
  <hyperlinks>
    <hyperlink ref="A1" location="'CONTENTS'!A1" display="Back to CONTENTS" xr:uid="{9520A560-E444-4207-A1F7-31102A0C51E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94C76-328D-46BA-B3DF-DA8AD0D1E42B}">
  <sheetPr>
    <tabColor rgb="FF1C355E"/>
  </sheetPr>
  <dimension ref="A1:L22"/>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2780</v>
      </c>
    </row>
    <row r="4" spans="1:12">
      <c r="B4" s="175" t="s">
        <v>2781</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1091</v>
      </c>
      <c r="C7" s="177" t="s">
        <v>5</v>
      </c>
      <c r="D7" s="178">
        <v>98.616666666666674</v>
      </c>
      <c r="E7" s="178">
        <v>102.51666666666669</v>
      </c>
      <c r="F7" s="178">
        <v>99.466666666666683</v>
      </c>
      <c r="G7" s="178">
        <v>86.416666666666671</v>
      </c>
      <c r="H7" s="178">
        <v>96.24166666666666</v>
      </c>
      <c r="I7" s="178">
        <v>92.174999999999997</v>
      </c>
      <c r="J7" s="178">
        <v>91.1</v>
      </c>
      <c r="K7" s="178">
        <v>98.441666666666663</v>
      </c>
      <c r="L7" s="178">
        <v>94.6</v>
      </c>
    </row>
    <row r="8" spans="1:12" ht="35.1" customHeight="1">
      <c r="B8" s="179" t="s">
        <v>2782</v>
      </c>
      <c r="C8" s="180" t="s">
        <v>202</v>
      </c>
      <c r="D8" s="181">
        <v>96.921913580246922</v>
      </c>
      <c r="E8" s="181">
        <v>101.7685185185185</v>
      </c>
      <c r="F8" s="181">
        <v>104.3817901234568</v>
      </c>
      <c r="G8" s="181">
        <v>88.395173961840626</v>
      </c>
      <c r="H8" s="181">
        <v>105.5938271604938</v>
      </c>
      <c r="I8" s="181">
        <v>98.564506172839501</v>
      </c>
      <c r="J8" s="181">
        <v>95.521604938271622</v>
      </c>
      <c r="K8" s="181">
        <v>98.091358024691374</v>
      </c>
      <c r="L8" s="181">
        <v>98.552777777777763</v>
      </c>
    </row>
    <row r="9" spans="1:12" ht="21.9" customHeight="1">
      <c r="B9" s="177" t="s">
        <v>1092</v>
      </c>
      <c r="C9" s="177" t="s">
        <v>5</v>
      </c>
      <c r="D9" s="178">
        <v>32.741666666666667</v>
      </c>
      <c r="E9" s="178">
        <v>6.75</v>
      </c>
      <c r="F9" s="178">
        <v>39.483333333333327</v>
      </c>
      <c r="G9" s="178">
        <v>44.891666666666673</v>
      </c>
      <c r="H9" s="178">
        <v>48.883333333333333</v>
      </c>
      <c r="I9" s="178">
        <v>59.616666666666667</v>
      </c>
      <c r="J9" s="178">
        <v>26.216666666666669</v>
      </c>
      <c r="K9" s="178">
        <v>17.95</v>
      </c>
      <c r="L9" s="178">
        <v>29.975000000000001</v>
      </c>
    </row>
    <row r="10" spans="1:12" ht="35.1" customHeight="1">
      <c r="B10" s="179" t="s">
        <v>2783</v>
      </c>
      <c r="C10" s="180" t="s">
        <v>202</v>
      </c>
      <c r="D10" s="181">
        <v>22.871604938271599</v>
      </c>
      <c r="E10" s="181">
        <v>8.3129629629629651</v>
      </c>
      <c r="F10" s="181">
        <v>25.319444444444439</v>
      </c>
      <c r="G10" s="181">
        <v>22.131565656565659</v>
      </c>
      <c r="H10" s="181">
        <v>30.611728395061728</v>
      </c>
      <c r="I10" s="181">
        <v>43.520679012345681</v>
      </c>
      <c r="J10" s="181">
        <v>16.62777777777778</v>
      </c>
      <c r="K10" s="181">
        <v>20.17345679012346</v>
      </c>
      <c r="L10" s="181">
        <v>30.414506172839509</v>
      </c>
    </row>
    <row r="11" spans="1:12" ht="21.9" customHeight="1">
      <c r="B11" s="177" t="s">
        <v>2784</v>
      </c>
      <c r="C11" s="177" t="s">
        <v>5</v>
      </c>
      <c r="D11" s="178">
        <v>6.0914757881553641</v>
      </c>
      <c r="E11" s="178">
        <v>1.751244616202936</v>
      </c>
      <c r="F11" s="178">
        <v>1.297386027988741</v>
      </c>
      <c r="G11" s="178">
        <v>2.685532588068114</v>
      </c>
      <c r="H11" s="178">
        <v>3.6102891385390028</v>
      </c>
      <c r="I11" s="178">
        <v>3.8879933824224322</v>
      </c>
      <c r="J11" s="178">
        <v>3.842177031074602</v>
      </c>
      <c r="K11" s="178">
        <v>3.7783976776971659</v>
      </c>
      <c r="L11" s="178">
        <v>2.996470694140613</v>
      </c>
    </row>
    <row r="12" spans="1:12" ht="35.1" customHeight="1">
      <c r="B12" s="179" t="s">
        <v>2785</v>
      </c>
      <c r="C12" s="180" t="s">
        <v>202</v>
      </c>
      <c r="D12" s="181">
        <v>4.6635102392141574</v>
      </c>
      <c r="E12" s="181">
        <v>2.3944129069815721</v>
      </c>
      <c r="F12" s="181">
        <v>1.5451115556889561</v>
      </c>
      <c r="G12" s="181">
        <v>3.2659239838197518</v>
      </c>
      <c r="H12" s="181">
        <v>4.6866226706465008</v>
      </c>
      <c r="I12" s="181">
        <v>5.189095579295171</v>
      </c>
      <c r="J12" s="181">
        <v>5.3008652639726517</v>
      </c>
      <c r="K12" s="181">
        <v>5.3620034303375022</v>
      </c>
      <c r="L12" s="181">
        <v>4.4247661039040089</v>
      </c>
    </row>
    <row r="13" spans="1:12" ht="21.9" customHeight="1">
      <c r="B13" s="177" t="s">
        <v>2786</v>
      </c>
      <c r="C13" s="177" t="s">
        <v>5</v>
      </c>
      <c r="D13" s="178">
        <v>1.571502756953532</v>
      </c>
      <c r="E13" s="178">
        <v>1.8128021292041321</v>
      </c>
      <c r="F13" s="178">
        <v>1.332691534360503</v>
      </c>
      <c r="G13" s="178">
        <v>1.3647702632516761</v>
      </c>
      <c r="H13" s="178">
        <v>1.027051861424179</v>
      </c>
      <c r="I13" s="178">
        <v>2.6323595873482919</v>
      </c>
      <c r="J13" s="178">
        <v>4.809708804197796</v>
      </c>
      <c r="K13" s="178">
        <v>4.8500636809882609</v>
      </c>
      <c r="L13" s="178">
        <v>4.6944723812528686</v>
      </c>
    </row>
    <row r="14" spans="1:12" ht="35.1" customHeight="1">
      <c r="B14" s="179" t="s">
        <v>2785</v>
      </c>
      <c r="C14" s="180" t="s">
        <v>202</v>
      </c>
      <c r="D14" s="181">
        <v>1.888343754712928</v>
      </c>
      <c r="E14" s="181">
        <v>1.4755004650722019</v>
      </c>
      <c r="F14" s="181">
        <v>1.046572142217012</v>
      </c>
      <c r="G14" s="181">
        <v>1.0235607362375669</v>
      </c>
      <c r="H14" s="181">
        <v>1.033387659339849</v>
      </c>
      <c r="I14" s="181">
        <v>2.6948818158344121</v>
      </c>
      <c r="J14" s="181">
        <v>4.3354709176938124</v>
      </c>
      <c r="K14" s="181">
        <v>4.3256457061927893</v>
      </c>
      <c r="L14" s="181">
        <v>4.118700941981623</v>
      </c>
    </row>
    <row r="15" spans="1:12" ht="21.9" customHeight="1">
      <c r="B15" s="177" t="s">
        <v>2787</v>
      </c>
      <c r="C15" s="177" t="s">
        <v>5</v>
      </c>
      <c r="D15" s="178">
        <v>2.5227777777777778</v>
      </c>
      <c r="E15" s="178">
        <v>1.895833333333333</v>
      </c>
      <c r="F15" s="178">
        <v>0.89916666666666667</v>
      </c>
      <c r="G15" s="178">
        <v>1.4612499999999999</v>
      </c>
      <c r="H15" s="178">
        <v>1.928333333333333</v>
      </c>
      <c r="I15" s="178">
        <v>3.3562500000000002</v>
      </c>
      <c r="J15" s="178">
        <v>5.5445833333333336</v>
      </c>
      <c r="K15" s="178">
        <v>6.22</v>
      </c>
      <c r="L15" s="178">
        <v>6.4474999999999998</v>
      </c>
    </row>
    <row r="16" spans="1:12" ht="35.1" customHeight="1">
      <c r="B16" s="179" t="s">
        <v>2805</v>
      </c>
      <c r="C16" s="180" t="s">
        <v>202</v>
      </c>
      <c r="D16" s="181">
        <v>3.0956172839506171</v>
      </c>
      <c r="E16" s="181">
        <v>1.7270113168724279</v>
      </c>
      <c r="F16" s="181">
        <v>0.94242798353909463</v>
      </c>
      <c r="G16" s="181">
        <v>1.1915174897119341</v>
      </c>
      <c r="H16" s="181">
        <v>1.4448868312757199</v>
      </c>
      <c r="I16" s="181">
        <v>2.625812757201647</v>
      </c>
      <c r="J16" s="181">
        <v>4.2929372427983541</v>
      </c>
      <c r="K16" s="181">
        <v>4.7027520576131687</v>
      </c>
      <c r="L16" s="181">
        <v>5.0039403292181071</v>
      </c>
    </row>
    <row r="17" spans="2:12" ht="27.9" customHeight="1">
      <c r="B17" s="176" t="s">
        <v>748</v>
      </c>
      <c r="C17" s="176" t="s">
        <v>2741</v>
      </c>
      <c r="D17" s="176">
        <v>2010</v>
      </c>
      <c r="E17" s="176">
        <v>2015</v>
      </c>
      <c r="F17" s="176">
        <v>2019</v>
      </c>
      <c r="G17" s="176">
        <v>2020</v>
      </c>
      <c r="H17" s="176">
        <v>2021</v>
      </c>
      <c r="I17" s="176">
        <v>2022</v>
      </c>
      <c r="J17" s="176">
        <v>2023</v>
      </c>
      <c r="K17" s="176">
        <v>2024</v>
      </c>
      <c r="L17" s="176">
        <v>2025</v>
      </c>
    </row>
    <row r="18" spans="2:12" ht="21.9" customHeight="1">
      <c r="B18" s="182" t="s">
        <v>1091</v>
      </c>
      <c r="C18" s="182" t="s">
        <v>1053</v>
      </c>
      <c r="D18" s="183">
        <v>59.858938975774322</v>
      </c>
      <c r="E18" s="183">
        <v>53.846153846153832</v>
      </c>
      <c r="F18" s="183">
        <v>5.7008718980552011</v>
      </c>
      <c r="G18" s="183">
        <v>40.048840048840091</v>
      </c>
      <c r="H18" s="183">
        <v>7.4961360123647163</v>
      </c>
      <c r="I18" s="183">
        <v>4.7591410330818604</v>
      </c>
      <c r="J18" s="183">
        <v>29.081442915581949</v>
      </c>
      <c r="K18" s="183">
        <v>53.245614035087677</v>
      </c>
      <c r="L18" s="183">
        <v>24.173027989821751</v>
      </c>
    </row>
    <row r="19" spans="2:12" ht="21.9" customHeight="1">
      <c r="B19" s="180" t="s">
        <v>1092</v>
      </c>
      <c r="C19" s="180" t="s">
        <v>1053</v>
      </c>
      <c r="D19" s="183">
        <v>28.425631587753049</v>
      </c>
      <c r="E19" s="183">
        <v>58.462479608482873</v>
      </c>
      <c r="F19" s="183">
        <v>19.13308499830681</v>
      </c>
      <c r="G19" s="183">
        <v>0</v>
      </c>
      <c r="H19" s="183">
        <v>3.9941100681023451</v>
      </c>
      <c r="I19" s="183">
        <v>1.562869997631988</v>
      </c>
      <c r="J19" s="183">
        <v>29.467213114754099</v>
      </c>
      <c r="K19" s="183">
        <v>54.784688995215312</v>
      </c>
      <c r="L19" s="183">
        <v>46.380952380952387</v>
      </c>
    </row>
    <row r="20" spans="2:12" ht="21.9" customHeight="1">
      <c r="B20" s="182" t="s">
        <v>2784</v>
      </c>
      <c r="C20" s="182" t="s">
        <v>1053</v>
      </c>
      <c r="D20" s="183">
        <v>5.1270074185408614</v>
      </c>
      <c r="E20" s="183">
        <v>78.480407315726126</v>
      </c>
      <c r="F20" s="183">
        <v>69.534887572902107</v>
      </c>
      <c r="G20" s="183">
        <v>75.54877665915987</v>
      </c>
      <c r="H20" s="183">
        <v>78.877574956141927</v>
      </c>
      <c r="I20" s="183">
        <v>79.913471181381496</v>
      </c>
      <c r="J20" s="183">
        <v>82.068299138293938</v>
      </c>
      <c r="K20" s="183">
        <v>84.521088169532803</v>
      </c>
      <c r="L20" s="183">
        <v>87.698466245756805</v>
      </c>
    </row>
    <row r="21" spans="2:12" ht="21.9" customHeight="1">
      <c r="B21" s="180" t="s">
        <v>2786</v>
      </c>
      <c r="C21" s="180" t="s">
        <v>1053</v>
      </c>
      <c r="D21" s="183">
        <v>72.159198368506878</v>
      </c>
      <c r="E21" s="183">
        <v>28.869911704460421</v>
      </c>
      <c r="F21" s="183">
        <v>36.097410216018353</v>
      </c>
      <c r="G21" s="183">
        <v>26.650133817839929</v>
      </c>
      <c r="H21" s="183">
        <v>54.35119744335428</v>
      </c>
      <c r="I21" s="183">
        <v>56.742433719450588</v>
      </c>
      <c r="J21" s="183">
        <v>51.040683483009524</v>
      </c>
      <c r="K21" s="183">
        <v>50.661693718658192</v>
      </c>
      <c r="L21" s="183">
        <v>30.314552807121419</v>
      </c>
    </row>
    <row r="22" spans="2:12" ht="21.9" customHeight="1">
      <c r="B22" s="182" t="s">
        <v>2787</v>
      </c>
      <c r="C22" s="182" t="s">
        <v>1053</v>
      </c>
      <c r="D22" s="183">
        <v>77.500622906342585</v>
      </c>
      <c r="E22" s="183">
        <v>37.916873185583803</v>
      </c>
      <c r="F22" s="183">
        <v>54.65901948460089</v>
      </c>
      <c r="G22" s="183">
        <v>41.242003881262121</v>
      </c>
      <c r="H22" s="183">
        <v>27.529031139869449</v>
      </c>
      <c r="I22" s="183">
        <v>34.407480068455982</v>
      </c>
      <c r="J22" s="183">
        <v>29.701069855254872</v>
      </c>
      <c r="K22" s="183">
        <v>23.212505226592921</v>
      </c>
      <c r="L22" s="183">
        <v>29.279881217520419</v>
      </c>
    </row>
  </sheetData>
  <mergeCells count="1">
    <mergeCell ref="A1:C1"/>
  </mergeCells>
  <conditionalFormatting sqref="D18:L22">
    <cfRule type="colorScale" priority="1">
      <colorScale>
        <cfvo type="num" val="0"/>
        <cfvo type="num" val="50"/>
        <cfvo type="num" val="100"/>
        <color rgb="FFC0504D"/>
        <color rgb="FFF2DC6D"/>
        <color rgb="FF1A9850"/>
      </colorScale>
    </cfRule>
  </conditionalFormatting>
  <hyperlinks>
    <hyperlink ref="A1" location="'CONTENTS'!A1" display="Back to CONTENTS" xr:uid="{B1526337-337C-4F78-B99C-95844A907594}"/>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82DEA-3AD7-4AE5-A11F-82106F47374D}">
  <sheetPr>
    <tabColor rgb="FF1C355E"/>
  </sheetPr>
  <dimension ref="A1:L28"/>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2788</v>
      </c>
    </row>
    <row r="4" spans="1:12">
      <c r="B4" s="175" t="s">
        <v>2781</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1093</v>
      </c>
      <c r="C7" s="177" t="s">
        <v>5</v>
      </c>
      <c r="D7" s="178">
        <v>65.2</v>
      </c>
      <c r="E7" s="178">
        <v>79.900000000000006</v>
      </c>
      <c r="F7" s="178">
        <v>91.7</v>
      </c>
      <c r="G7" s="178">
        <v>93.9</v>
      </c>
      <c r="H7" s="178">
        <v>92.5</v>
      </c>
      <c r="I7" s="178">
        <v>94.4</v>
      </c>
      <c r="J7" s="178">
        <v>86.4</v>
      </c>
      <c r="K7" s="178">
        <v>82.9</v>
      </c>
      <c r="L7" s="178">
        <v>84.3</v>
      </c>
    </row>
    <row r="8" spans="1:12" ht="35.1" customHeight="1">
      <c r="B8" s="179" t="s">
        <v>2742</v>
      </c>
      <c r="C8" s="180" t="s">
        <v>202</v>
      </c>
      <c r="D8" s="181">
        <v>152.5296296296296</v>
      </c>
      <c r="E8" s="181">
        <v>147.5740740740741</v>
      </c>
      <c r="F8" s="181">
        <v>133.84444444444441</v>
      </c>
      <c r="G8" s="181">
        <v>140.05185185185181</v>
      </c>
      <c r="H8" s="181">
        <v>134.1</v>
      </c>
      <c r="I8" s="181">
        <v>125.9259259259259</v>
      </c>
      <c r="J8" s="181">
        <v>119.0925925925926</v>
      </c>
      <c r="K8" s="181">
        <v>116.7407407407407</v>
      </c>
      <c r="L8" s="181">
        <v>113.762962962963</v>
      </c>
    </row>
    <row r="9" spans="1:12" ht="21.9" customHeight="1">
      <c r="B9" s="177" t="s">
        <v>1094</v>
      </c>
      <c r="C9" s="177" t="s">
        <v>5</v>
      </c>
      <c r="D9" s="178"/>
      <c r="E9" s="178">
        <v>4.4000000000000004</v>
      </c>
      <c r="F9" s="178">
        <v>2.9</v>
      </c>
      <c r="G9" s="178">
        <v>2.5</v>
      </c>
      <c r="H9" s="178">
        <v>2</v>
      </c>
      <c r="I9" s="178">
        <v>1.7</v>
      </c>
      <c r="J9" s="178">
        <v>1.8</v>
      </c>
      <c r="K9" s="178">
        <v>1.9</v>
      </c>
      <c r="L9" s="178">
        <v>1.9</v>
      </c>
    </row>
    <row r="10" spans="1:12" ht="35.1" customHeight="1">
      <c r="B10" s="179" t="s">
        <v>2746</v>
      </c>
      <c r="C10" s="180" t="s">
        <v>202</v>
      </c>
      <c r="D10" s="181"/>
      <c r="E10" s="181">
        <v>10.40384615384615</v>
      </c>
      <c r="F10" s="181">
        <v>4.9037037037037043</v>
      </c>
      <c r="G10" s="181">
        <v>4.1370370370370377</v>
      </c>
      <c r="H10" s="181">
        <v>2.6962962962962962</v>
      </c>
      <c r="I10" s="181">
        <v>2.2111111111111108</v>
      </c>
      <c r="J10" s="181">
        <v>2.0259259259259261</v>
      </c>
      <c r="K10" s="181">
        <v>1.925925925925926</v>
      </c>
      <c r="L10" s="181">
        <v>1.8111111111111109</v>
      </c>
    </row>
    <row r="11" spans="1:12" ht="21.9" customHeight="1">
      <c r="B11" s="177" t="s">
        <v>1095</v>
      </c>
      <c r="C11" s="177" t="s">
        <v>5</v>
      </c>
      <c r="D11" s="178">
        <v>10.4</v>
      </c>
      <c r="E11" s="178">
        <v>9</v>
      </c>
      <c r="F11" s="178">
        <v>9.6</v>
      </c>
      <c r="G11" s="178">
        <v>9.6999999999999993</v>
      </c>
      <c r="H11" s="178">
        <v>10.4</v>
      </c>
      <c r="I11" s="178">
        <v>10.7</v>
      </c>
      <c r="J11" s="178">
        <v>10.7</v>
      </c>
      <c r="K11" s="178">
        <v>9.6999999999999993</v>
      </c>
      <c r="L11" s="178">
        <v>9.4</v>
      </c>
    </row>
    <row r="12" spans="1:12" ht="35.1" customHeight="1">
      <c r="B12" s="179" t="s">
        <v>2789</v>
      </c>
      <c r="C12" s="180" t="s">
        <v>202</v>
      </c>
      <c r="D12" s="181">
        <v>15.42307692307693</v>
      </c>
      <c r="E12" s="181">
        <v>12.322222222222219</v>
      </c>
      <c r="F12" s="181">
        <v>11.88518518518519</v>
      </c>
      <c r="G12" s="181">
        <v>12.518518518518521</v>
      </c>
      <c r="H12" s="181">
        <v>12.955555555555559</v>
      </c>
      <c r="I12" s="181">
        <v>13.203703703703701</v>
      </c>
      <c r="J12" s="181">
        <v>12.09259259259259</v>
      </c>
      <c r="K12" s="181">
        <v>11.914814814814809</v>
      </c>
      <c r="L12" s="181">
        <v>11.733333333333331</v>
      </c>
    </row>
    <row r="13" spans="1:12" ht="21.9" customHeight="1">
      <c r="B13" s="177" t="s">
        <v>1096</v>
      </c>
      <c r="C13" s="177" t="s">
        <v>5</v>
      </c>
      <c r="D13" s="178">
        <v>8.6464044327365688</v>
      </c>
      <c r="E13" s="178">
        <v>6.6423452272034149</v>
      </c>
      <c r="F13" s="178">
        <v>4.9730019549253228</v>
      </c>
      <c r="G13" s="178">
        <v>4.2796767839525351</v>
      </c>
      <c r="H13" s="178">
        <v>5.7932176963554856</v>
      </c>
      <c r="I13" s="178">
        <v>7.0338051488050803</v>
      </c>
      <c r="J13" s="178">
        <v>9.4307699272193766</v>
      </c>
      <c r="K13" s="178">
        <v>7.3963907916320446</v>
      </c>
      <c r="L13" s="178">
        <v>4.942603315897423</v>
      </c>
    </row>
    <row r="14" spans="1:12" ht="35.1" customHeight="1">
      <c r="B14" s="179" t="s">
        <v>2790</v>
      </c>
      <c r="C14" s="180" t="s">
        <v>202</v>
      </c>
      <c r="D14" s="181">
        <v>-2.394840696038818</v>
      </c>
      <c r="E14" s="181">
        <v>4.4253256333746256</v>
      </c>
      <c r="F14" s="181">
        <v>7.2799557626136728</v>
      </c>
      <c r="G14" s="181">
        <v>3.2743077602049402</v>
      </c>
      <c r="H14" s="181">
        <v>6.9374782097004708</v>
      </c>
      <c r="I14" s="181">
        <v>9.471211445574367</v>
      </c>
      <c r="J14" s="181">
        <v>13.023804705208059</v>
      </c>
      <c r="K14" s="181">
        <v>12.406935731628639</v>
      </c>
      <c r="L14" s="181">
        <v>11.0996833588468</v>
      </c>
    </row>
    <row r="15" spans="1:12" ht="21.9" customHeight="1">
      <c r="B15" s="177" t="s">
        <v>1097</v>
      </c>
      <c r="C15" s="177" t="s">
        <v>5</v>
      </c>
      <c r="D15" s="178">
        <v>-1</v>
      </c>
      <c r="E15" s="178">
        <v>7.6</v>
      </c>
      <c r="F15" s="178">
        <v>24.1</v>
      </c>
      <c r="G15" s="178">
        <v>28.4</v>
      </c>
      <c r="H15" s="178">
        <v>27.2</v>
      </c>
      <c r="I15" s="178">
        <v>32.5</v>
      </c>
      <c r="J15" s="178">
        <v>20.7</v>
      </c>
      <c r="K15" s="178">
        <v>17.8</v>
      </c>
      <c r="L15" s="178">
        <v>16.399999999999999</v>
      </c>
    </row>
    <row r="16" spans="1:12" ht="35.1" customHeight="1">
      <c r="B16" s="179" t="s">
        <v>2791</v>
      </c>
      <c r="C16" s="180" t="s">
        <v>202</v>
      </c>
      <c r="D16" s="181">
        <v>-7.5296296296296301</v>
      </c>
      <c r="E16" s="181">
        <v>5.4555555555555548</v>
      </c>
      <c r="F16" s="181">
        <v>19.659259259259262</v>
      </c>
      <c r="G16" s="181">
        <v>19.30740740740741</v>
      </c>
      <c r="H16" s="181">
        <v>23.162962962962961</v>
      </c>
      <c r="I16" s="181">
        <v>28.466666666666669</v>
      </c>
      <c r="J16" s="181">
        <v>24.907407407407408</v>
      </c>
      <c r="K16" s="181">
        <v>20.970370370370372</v>
      </c>
      <c r="L16" s="181">
        <v>17.133333333333329</v>
      </c>
    </row>
    <row r="17" spans="2:12" ht="21.9" customHeight="1">
      <c r="B17" s="177" t="s">
        <v>1098</v>
      </c>
      <c r="C17" s="177" t="s">
        <v>5</v>
      </c>
      <c r="D17" s="178">
        <v>2.8</v>
      </c>
      <c r="E17" s="178">
        <v>5.0999999999999996</v>
      </c>
      <c r="F17" s="178">
        <v>4.4000000000000004</v>
      </c>
      <c r="G17" s="178">
        <v>2.6</v>
      </c>
      <c r="H17" s="178">
        <v>5.6</v>
      </c>
      <c r="I17" s="178">
        <v>7.3</v>
      </c>
      <c r="J17" s="178">
        <v>2.4</v>
      </c>
      <c r="K17" s="178">
        <v>1.8</v>
      </c>
      <c r="L17" s="178">
        <v>5.0999999999999996</v>
      </c>
    </row>
    <row r="18" spans="2:12" ht="35.1" customHeight="1">
      <c r="B18" s="179" t="s">
        <v>2742</v>
      </c>
      <c r="C18" s="180" t="s">
        <v>202</v>
      </c>
      <c r="D18" s="181">
        <v>0.92962962962962925</v>
      </c>
      <c r="E18" s="181">
        <v>2.4740740740740739</v>
      </c>
      <c r="F18" s="181">
        <v>3.6444444444444439</v>
      </c>
      <c r="G18" s="181">
        <v>5.4592592592592588</v>
      </c>
      <c r="H18" s="181">
        <v>6.3740740740740751</v>
      </c>
      <c r="I18" s="181">
        <v>5.5333333333333332</v>
      </c>
      <c r="J18" s="181">
        <v>1.874074074074074</v>
      </c>
      <c r="K18" s="181">
        <v>3.1962962962962971</v>
      </c>
      <c r="L18" s="181">
        <v>3.407407407407407</v>
      </c>
    </row>
    <row r="19" spans="2:12" ht="21.9" customHeight="1">
      <c r="B19" s="177" t="s">
        <v>1099</v>
      </c>
      <c r="C19" s="177" t="s">
        <v>5</v>
      </c>
      <c r="D19" s="178">
        <v>0.20491666666666669</v>
      </c>
      <c r="E19" s="178">
        <v>0.13296666666666671</v>
      </c>
      <c r="F19" s="178">
        <v>9.7008333333333294E-2</v>
      </c>
      <c r="G19" s="178">
        <v>0.21385833333333329</v>
      </c>
      <c r="H19" s="178">
        <v>9.7350000000000006E-2</v>
      </c>
      <c r="I19" s="178">
        <v>8.9458333333333306E-2</v>
      </c>
      <c r="J19" s="178">
        <v>0.131775</v>
      </c>
      <c r="K19" s="178">
        <v>4.8266666666666597E-2</v>
      </c>
      <c r="L19" s="178">
        <v>6.0958333333333302E-2</v>
      </c>
    </row>
    <row r="20" spans="2:12" ht="35.1" customHeight="1">
      <c r="B20" s="179" t="s">
        <v>2792</v>
      </c>
      <c r="C20" s="180" t="s">
        <v>202</v>
      </c>
      <c r="D20" s="181">
        <v>0.21058549382716049</v>
      </c>
      <c r="E20" s="181">
        <v>9.6925961538461516E-2</v>
      </c>
      <c r="F20" s="181">
        <v>7.8528525641025609E-2</v>
      </c>
      <c r="G20" s="181">
        <v>0.13685737179487181</v>
      </c>
      <c r="H20" s="181">
        <v>8.2425320512820491E-2</v>
      </c>
      <c r="I20" s="181">
        <v>0.20668493589743589</v>
      </c>
      <c r="J20" s="181">
        <v>0.18846506410256411</v>
      </c>
      <c r="K20" s="181">
        <v>8.0463461538461525E-2</v>
      </c>
      <c r="L20" s="181">
        <v>7.1407051282051257E-2</v>
      </c>
    </row>
    <row r="21" spans="2:12" ht="27.9" customHeight="1">
      <c r="B21" s="176" t="s">
        <v>748</v>
      </c>
      <c r="C21" s="176" t="s">
        <v>2741</v>
      </c>
      <c r="D21" s="176">
        <v>2010</v>
      </c>
      <c r="E21" s="176">
        <v>2015</v>
      </c>
      <c r="F21" s="176">
        <v>2019</v>
      </c>
      <c r="G21" s="176">
        <v>2020</v>
      </c>
      <c r="H21" s="176">
        <v>2021</v>
      </c>
      <c r="I21" s="176">
        <v>2022</v>
      </c>
      <c r="J21" s="176">
        <v>2023</v>
      </c>
      <c r="K21" s="176">
        <v>2024</v>
      </c>
      <c r="L21" s="176">
        <v>2025</v>
      </c>
    </row>
    <row r="22" spans="2:12" ht="21.9" customHeight="1">
      <c r="B22" s="182" t="s">
        <v>1093</v>
      </c>
      <c r="C22" s="182" t="s">
        <v>1053</v>
      </c>
      <c r="D22" s="183">
        <v>100</v>
      </c>
      <c r="E22" s="183">
        <v>90.322580645161281</v>
      </c>
      <c r="F22" s="183">
        <v>79.820224719101134</v>
      </c>
      <c r="G22" s="183">
        <v>79.414414414414409</v>
      </c>
      <c r="H22" s="183">
        <v>77.660642570281126</v>
      </c>
      <c r="I22" s="183">
        <v>72.927879440258337</v>
      </c>
      <c r="J22" s="183">
        <v>73.708647707486946</v>
      </c>
      <c r="K22" s="183">
        <v>73.995127892813656</v>
      </c>
      <c r="L22" s="183">
        <v>72.1875</v>
      </c>
    </row>
    <row r="23" spans="2:12" ht="21.9" customHeight="1">
      <c r="B23" s="180" t="s">
        <v>1094</v>
      </c>
      <c r="C23" s="180" t="s">
        <v>1053</v>
      </c>
      <c r="D23" s="183"/>
      <c r="E23" s="183">
        <v>80.357142857142861</v>
      </c>
      <c r="F23" s="183">
        <v>86.857142857142861</v>
      </c>
      <c r="G23" s="183">
        <v>82.524271844660191</v>
      </c>
      <c r="H23" s="183">
        <v>72</v>
      </c>
      <c r="I23" s="183">
        <v>73.68421052631578</v>
      </c>
      <c r="J23" s="183">
        <v>69.696969696969688</v>
      </c>
      <c r="K23" s="183">
        <v>48.000000000000007</v>
      </c>
      <c r="L23" s="183">
        <v>39.130434782608702</v>
      </c>
    </row>
    <row r="24" spans="2:12" ht="21.9" customHeight="1">
      <c r="B24" s="182" t="s">
        <v>1095</v>
      </c>
      <c r="C24" s="182" t="s">
        <v>1053</v>
      </c>
      <c r="D24" s="183">
        <v>81.012658227848107</v>
      </c>
      <c r="E24" s="183">
        <v>88.596491228070178</v>
      </c>
      <c r="F24" s="183">
        <v>79.047619047619051</v>
      </c>
      <c r="G24" s="183">
        <v>79</v>
      </c>
      <c r="H24" s="183">
        <v>71.739130434782609</v>
      </c>
      <c r="I24" s="183">
        <v>77.906976744186068</v>
      </c>
      <c r="J24" s="183">
        <v>71.79487179487181</v>
      </c>
      <c r="K24" s="183">
        <v>78.571428571428569</v>
      </c>
      <c r="L24" s="183">
        <v>76.623376623376615</v>
      </c>
    </row>
    <row r="25" spans="2:12" ht="21.9" customHeight="1">
      <c r="B25" s="180" t="s">
        <v>1096</v>
      </c>
      <c r="C25" s="180" t="s">
        <v>1053</v>
      </c>
      <c r="D25" s="183">
        <v>92.162393218749045</v>
      </c>
      <c r="E25" s="183">
        <v>68.027122170106622</v>
      </c>
      <c r="F25" s="183">
        <v>29.593556378107461</v>
      </c>
      <c r="G25" s="183">
        <v>56.401373196407448</v>
      </c>
      <c r="H25" s="183">
        <v>32.047884415284173</v>
      </c>
      <c r="I25" s="183">
        <v>28.934703770290461</v>
      </c>
      <c r="J25" s="183">
        <v>29.441564429816079</v>
      </c>
      <c r="K25" s="183">
        <v>13.60923204304869</v>
      </c>
      <c r="L25" s="183">
        <v>0</v>
      </c>
    </row>
    <row r="26" spans="2:12" ht="21.9" customHeight="1">
      <c r="B26" s="182" t="s">
        <v>1097</v>
      </c>
      <c r="C26" s="182" t="s">
        <v>1053</v>
      </c>
      <c r="D26" s="183">
        <v>27.162977867203221</v>
      </c>
      <c r="E26" s="183">
        <v>52.297592997811812</v>
      </c>
      <c r="F26" s="183">
        <v>28</v>
      </c>
      <c r="G26" s="183">
        <v>19.047619047619051</v>
      </c>
      <c r="H26" s="183">
        <v>40.932642487046643</v>
      </c>
      <c r="I26" s="183">
        <v>43.438914027149323</v>
      </c>
      <c r="J26" s="183">
        <v>59.514925373134332</v>
      </c>
      <c r="K26" s="183">
        <v>54.465849387040279</v>
      </c>
      <c r="L26" s="183">
        <v>51.269035532994927</v>
      </c>
    </row>
    <row r="27" spans="2:12" ht="21.9" customHeight="1">
      <c r="B27" s="180" t="s">
        <v>1098</v>
      </c>
      <c r="C27" s="180" t="s">
        <v>1053</v>
      </c>
      <c r="D27" s="183">
        <v>29.19254658385093</v>
      </c>
      <c r="E27" s="183">
        <v>36.875</v>
      </c>
      <c r="F27" s="183">
        <v>50.467289719626173</v>
      </c>
      <c r="G27" s="183">
        <v>61.827956989247312</v>
      </c>
      <c r="H27" s="183">
        <v>58.278145695364238</v>
      </c>
      <c r="I27" s="183">
        <v>43.07692307692308</v>
      </c>
      <c r="J27" s="183">
        <v>43.18181818181818</v>
      </c>
      <c r="K27" s="183">
        <v>73.563218390804593</v>
      </c>
      <c r="L27" s="183">
        <v>31.092436974789919</v>
      </c>
    </row>
    <row r="28" spans="2:12" ht="21.9" customHeight="1">
      <c r="B28" s="182" t="s">
        <v>1099</v>
      </c>
      <c r="C28" s="182" t="s">
        <v>1053</v>
      </c>
      <c r="D28" s="183">
        <v>40.623976952792503</v>
      </c>
      <c r="E28" s="183">
        <v>25.66091954022983</v>
      </c>
      <c r="F28" s="183">
        <v>0</v>
      </c>
      <c r="G28" s="183">
        <v>0</v>
      </c>
      <c r="H28" s="183">
        <v>29.417225373904099</v>
      </c>
      <c r="I28" s="183">
        <v>89.510004508097254</v>
      </c>
      <c r="J28" s="183">
        <v>75.939972004297005</v>
      </c>
      <c r="K28" s="183">
        <v>80.274343122102039</v>
      </c>
      <c r="L28" s="183">
        <v>52.081316553726978</v>
      </c>
    </row>
  </sheetData>
  <mergeCells count="1">
    <mergeCell ref="A1:C1"/>
  </mergeCells>
  <conditionalFormatting sqref="D22:L28">
    <cfRule type="colorScale" priority="1">
      <colorScale>
        <cfvo type="num" val="0"/>
        <cfvo type="num" val="50"/>
        <cfvo type="num" val="100"/>
        <color rgb="FFC0504D"/>
        <color rgb="FFF2DC6D"/>
        <color rgb="FF1A9850"/>
      </colorScale>
    </cfRule>
  </conditionalFormatting>
  <hyperlinks>
    <hyperlink ref="A1" location="'CONTENTS'!A1" display="Back to CONTENTS" xr:uid="{60503E5F-A7CF-4368-9BE5-C79FCEBDF13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A9546-5B1D-4418-AA2C-D06DB2FB010F}">
  <sheetPr>
    <tabColor rgb="FF1C355E"/>
  </sheetPr>
  <dimension ref="A1:L22"/>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2793</v>
      </c>
    </row>
    <row r="4" spans="1:12">
      <c r="B4" s="175" t="s">
        <v>2781</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1100</v>
      </c>
      <c r="C7" s="177" t="s">
        <v>5</v>
      </c>
      <c r="D7" s="178"/>
      <c r="E7" s="178">
        <v>-2.8</v>
      </c>
      <c r="F7" s="178">
        <v>-1.2</v>
      </c>
      <c r="G7" s="178">
        <v>-5.3</v>
      </c>
      <c r="H7" s="178">
        <v>-5.0999999999999996</v>
      </c>
      <c r="I7" s="178">
        <v>-1.6</v>
      </c>
      <c r="J7" s="178">
        <v>-5.3</v>
      </c>
      <c r="K7" s="178">
        <v>-5.3</v>
      </c>
      <c r="L7" s="178">
        <v>-4.5</v>
      </c>
    </row>
    <row r="8" spans="1:12" ht="35.1" customHeight="1">
      <c r="B8" s="179" t="s">
        <v>2742</v>
      </c>
      <c r="C8" s="180" t="s">
        <v>202</v>
      </c>
      <c r="D8" s="181"/>
      <c r="E8" s="181">
        <v>-1.8814814814814811</v>
      </c>
      <c r="F8" s="181">
        <v>-1.8518518518518511E-2</v>
      </c>
      <c r="G8" s="181">
        <v>-6.2629629629629626</v>
      </c>
      <c r="H8" s="181">
        <v>-3.8666666666666671</v>
      </c>
      <c r="I8" s="181">
        <v>-2.1814814814814811</v>
      </c>
      <c r="J8" s="181">
        <v>-2.492592592592592</v>
      </c>
      <c r="K8" s="181">
        <v>-2.1148148148148151</v>
      </c>
      <c r="L8" s="181">
        <v>-2.3888888888888888</v>
      </c>
    </row>
    <row r="9" spans="1:12" ht="21.9" customHeight="1">
      <c r="B9" s="177" t="s">
        <v>1101</v>
      </c>
      <c r="C9" s="177" t="s">
        <v>5</v>
      </c>
      <c r="D9" s="178"/>
      <c r="E9" s="178">
        <v>51.6</v>
      </c>
      <c r="F9" s="178">
        <v>48</v>
      </c>
      <c r="G9" s="178">
        <v>58.4</v>
      </c>
      <c r="H9" s="178">
        <v>60.2</v>
      </c>
      <c r="I9" s="178">
        <v>57.8</v>
      </c>
      <c r="J9" s="178">
        <v>55.8</v>
      </c>
      <c r="K9" s="178">
        <v>59.7</v>
      </c>
      <c r="L9" s="178">
        <v>61.4</v>
      </c>
    </row>
    <row r="10" spans="1:12" ht="35.1" customHeight="1">
      <c r="B10" s="179" t="s">
        <v>2742</v>
      </c>
      <c r="C10" s="180" t="s">
        <v>202</v>
      </c>
      <c r="D10" s="181"/>
      <c r="E10" s="181">
        <v>71.492592592592601</v>
      </c>
      <c r="F10" s="181">
        <v>63.551851851851858</v>
      </c>
      <c r="G10" s="181">
        <v>75.207407407407416</v>
      </c>
      <c r="H10" s="181">
        <v>71.881481481481487</v>
      </c>
      <c r="I10" s="181">
        <v>67.381481481481487</v>
      </c>
      <c r="J10" s="181">
        <v>64.770370370370372</v>
      </c>
      <c r="K10" s="181">
        <v>64.748148148148147</v>
      </c>
      <c r="L10" s="181">
        <v>65.203703703703695</v>
      </c>
    </row>
    <row r="11" spans="1:12" ht="21.9" customHeight="1">
      <c r="B11" s="177" t="s">
        <v>2794</v>
      </c>
      <c r="C11" s="177" t="s">
        <v>5</v>
      </c>
      <c r="D11" s="178">
        <v>1.128333333333333</v>
      </c>
      <c r="E11" s="178">
        <v>0.38916666666666672</v>
      </c>
      <c r="F11" s="178">
        <v>0.5</v>
      </c>
      <c r="G11" s="178">
        <v>0.47249999999999998</v>
      </c>
      <c r="H11" s="178">
        <v>0.29333333333333328</v>
      </c>
      <c r="I11" s="178">
        <v>0.9308333333333334</v>
      </c>
      <c r="J11" s="178">
        <v>1.2150000000000001</v>
      </c>
      <c r="K11" s="178">
        <v>1.1508333333333329</v>
      </c>
      <c r="L11" s="178">
        <v>0.82272666666666672</v>
      </c>
    </row>
    <row r="12" spans="1:12" ht="35.1" customHeight="1">
      <c r="B12" s="179" t="s">
        <v>2785</v>
      </c>
      <c r="C12" s="180" t="s">
        <v>202</v>
      </c>
      <c r="D12" s="181">
        <v>2.0646153846153839</v>
      </c>
      <c r="E12" s="181">
        <v>1.427820512820513</v>
      </c>
      <c r="F12" s="181">
        <v>1.0867628205128199</v>
      </c>
      <c r="G12" s="181">
        <v>0.95957671957671953</v>
      </c>
      <c r="H12" s="181">
        <v>0.87765432098765428</v>
      </c>
      <c r="I12" s="181">
        <v>1.486574074074074</v>
      </c>
      <c r="J12" s="181">
        <v>1.297191358024691</v>
      </c>
      <c r="K12" s="181">
        <v>1.086604938271605</v>
      </c>
      <c r="L12" s="181">
        <v>0.9082923456790124</v>
      </c>
    </row>
    <row r="13" spans="1:12" ht="21.9" customHeight="1">
      <c r="B13" s="177" t="s">
        <v>1102</v>
      </c>
      <c r="C13" s="177" t="s">
        <v>5</v>
      </c>
      <c r="D13" s="178"/>
      <c r="E13" s="178"/>
      <c r="F13" s="178"/>
      <c r="G13" s="178"/>
      <c r="H13" s="178"/>
      <c r="I13" s="178">
        <v>48.096885813148802</v>
      </c>
      <c r="J13" s="178">
        <v>51.971326164874561</v>
      </c>
      <c r="K13" s="178">
        <v>57.788944723618087</v>
      </c>
      <c r="L13" s="178">
        <v>59.77198697068404</v>
      </c>
    </row>
    <row r="14" spans="1:12" ht="35.1" customHeight="1">
      <c r="B14" s="179" t="s">
        <v>2805</v>
      </c>
      <c r="C14" s="180" t="s">
        <v>202</v>
      </c>
      <c r="D14" s="181"/>
      <c r="E14" s="181">
        <v>51.170637902197477</v>
      </c>
      <c r="F14" s="181">
        <v>45.686374580058143</v>
      </c>
      <c r="G14" s="181">
        <v>46.570650991890503</v>
      </c>
      <c r="H14" s="181">
        <v>46.969170676849743</v>
      </c>
      <c r="I14" s="181">
        <v>47.551223375613887</v>
      </c>
      <c r="J14" s="181">
        <v>48.785242393104603</v>
      </c>
      <c r="K14" s="181">
        <v>50.564881816920803</v>
      </c>
      <c r="L14" s="181">
        <v>51.986933152201061</v>
      </c>
    </row>
    <row r="15" spans="1:12" ht="21.9" customHeight="1">
      <c r="B15" s="177" t="s">
        <v>39</v>
      </c>
      <c r="C15" s="177" t="s">
        <v>5</v>
      </c>
      <c r="D15" s="178">
        <v>10.4</v>
      </c>
      <c r="E15" s="178">
        <v>3.4727994492655259</v>
      </c>
      <c r="F15" s="178">
        <v>3.8346309999999999</v>
      </c>
      <c r="G15" s="178">
        <v>7.7</v>
      </c>
      <c r="H15" s="178">
        <v>10.6</v>
      </c>
      <c r="I15" s="178">
        <v>11.3</v>
      </c>
      <c r="J15" s="178">
        <v>9.9</v>
      </c>
      <c r="K15" s="178">
        <v>7.8</v>
      </c>
      <c r="L15" s="178">
        <v>7.1752549999999999</v>
      </c>
    </row>
    <row r="16" spans="1:12" ht="35.1" customHeight="1">
      <c r="B16" s="179" t="s">
        <v>2795</v>
      </c>
      <c r="C16" s="180" t="s">
        <v>202</v>
      </c>
      <c r="D16" s="181">
        <v>6.8</v>
      </c>
      <c r="E16" s="181">
        <v>2.1735421666727421</v>
      </c>
      <c r="F16" s="181">
        <v>2.4321859230769229</v>
      </c>
      <c r="G16" s="181">
        <v>2.4461538461538459</v>
      </c>
      <c r="H16" s="181">
        <v>3.825925925925926</v>
      </c>
      <c r="I16" s="181">
        <v>3.2666666666666671</v>
      </c>
      <c r="J16" s="181">
        <v>3.262962962962964</v>
      </c>
      <c r="K16" s="181">
        <v>3.3074074074074069</v>
      </c>
      <c r="L16" s="181">
        <v>3.473749055555555</v>
      </c>
    </row>
    <row r="17" spans="2:12" ht="27.9" customHeight="1">
      <c r="B17" s="176" t="s">
        <v>748</v>
      </c>
      <c r="C17" s="176" t="s">
        <v>2741</v>
      </c>
      <c r="D17" s="176">
        <v>2010</v>
      </c>
      <c r="E17" s="176">
        <v>2015</v>
      </c>
      <c r="F17" s="176">
        <v>2019</v>
      </c>
      <c r="G17" s="176">
        <v>2020</v>
      </c>
      <c r="H17" s="176">
        <v>2021</v>
      </c>
      <c r="I17" s="176">
        <v>2022</v>
      </c>
      <c r="J17" s="176">
        <v>2023</v>
      </c>
      <c r="K17" s="176">
        <v>2024</v>
      </c>
      <c r="L17" s="176">
        <v>2025</v>
      </c>
    </row>
    <row r="18" spans="2:12" ht="21.9" customHeight="1">
      <c r="B18" s="182" t="s">
        <v>1100</v>
      </c>
      <c r="C18" s="182" t="s">
        <v>1053</v>
      </c>
      <c r="D18" s="183"/>
      <c r="E18" s="183">
        <v>37.878787878787882</v>
      </c>
      <c r="F18" s="183">
        <v>32.758620689655167</v>
      </c>
      <c r="G18" s="183">
        <v>67.64705882352942</v>
      </c>
      <c r="H18" s="183">
        <v>38.000000000000007</v>
      </c>
      <c r="I18" s="183">
        <v>49.494949494949488</v>
      </c>
      <c r="J18" s="183">
        <v>20.45454545454546</v>
      </c>
      <c r="K18" s="183">
        <v>10.47619047619048</v>
      </c>
      <c r="L18" s="183">
        <v>27.450980392156861</v>
      </c>
    </row>
    <row r="19" spans="2:12" ht="21.9" customHeight="1">
      <c r="B19" s="180" t="s">
        <v>1101</v>
      </c>
      <c r="C19" s="180" t="s">
        <v>1053</v>
      </c>
      <c r="D19" s="183"/>
      <c r="E19" s="183">
        <v>67.096774193548399</v>
      </c>
      <c r="F19" s="183">
        <v>68.775020016012817</v>
      </c>
      <c r="G19" s="183">
        <v>70.953436807095343</v>
      </c>
      <c r="H19" s="183">
        <v>67.189952904238623</v>
      </c>
      <c r="I19" s="183">
        <v>67.617449664429543</v>
      </c>
      <c r="J19" s="183">
        <v>68.689533861037816</v>
      </c>
      <c r="K19" s="183">
        <v>59.371492704826032</v>
      </c>
      <c r="L19" s="183">
        <v>59.234972677595621</v>
      </c>
    </row>
    <row r="20" spans="2:12" ht="21.9" customHeight="1">
      <c r="B20" s="182" t="s">
        <v>2794</v>
      </c>
      <c r="C20" s="182" t="s">
        <v>1053</v>
      </c>
      <c r="D20" s="183">
        <v>75.43541364296081</v>
      </c>
      <c r="E20" s="183">
        <v>87.622475504899015</v>
      </c>
      <c r="F20" s="183">
        <v>82.384028185554897</v>
      </c>
      <c r="G20" s="183">
        <v>82.729211087420026</v>
      </c>
      <c r="H20" s="183">
        <v>87.356321839080451</v>
      </c>
      <c r="I20" s="183">
        <v>73.146446078431367</v>
      </c>
      <c r="J20" s="183">
        <v>63.946587537091993</v>
      </c>
      <c r="K20" s="183">
        <v>61.704260651629077</v>
      </c>
      <c r="L20" s="183">
        <v>65.835955950643495</v>
      </c>
    </row>
    <row r="21" spans="2:12" ht="21.9" customHeight="1">
      <c r="B21" s="180" t="s">
        <v>1102</v>
      </c>
      <c r="C21" s="180" t="s">
        <v>1053</v>
      </c>
      <c r="D21" s="183"/>
      <c r="E21" s="183"/>
      <c r="F21" s="183"/>
      <c r="G21" s="183"/>
      <c r="H21" s="183"/>
      <c r="I21" s="183">
        <v>45.814179179282853</v>
      </c>
      <c r="J21" s="183">
        <v>43.565743633496837</v>
      </c>
      <c r="K21" s="183">
        <v>36.488575218339427</v>
      </c>
      <c r="L21" s="183">
        <v>32.30148465105222</v>
      </c>
    </row>
    <row r="22" spans="2:12" ht="21.9" customHeight="1">
      <c r="B22" s="182" t="s">
        <v>39</v>
      </c>
      <c r="C22" s="182" t="s">
        <v>1053</v>
      </c>
      <c r="D22" s="183">
        <v>24.264705882352931</v>
      </c>
      <c r="E22" s="183">
        <v>18.524135496142549</v>
      </c>
      <c r="F22" s="183">
        <v>20.844423107680232</v>
      </c>
      <c r="G22" s="183">
        <v>0</v>
      </c>
      <c r="H22" s="183">
        <v>0</v>
      </c>
      <c r="I22" s="183">
        <v>0</v>
      </c>
      <c r="J22" s="183">
        <v>0</v>
      </c>
      <c r="K22" s="183">
        <v>8.4112149532710241</v>
      </c>
      <c r="L22" s="183">
        <v>9.6428010484467475</v>
      </c>
    </row>
  </sheetData>
  <mergeCells count="1">
    <mergeCell ref="A1:C1"/>
  </mergeCells>
  <conditionalFormatting sqref="D18:L22">
    <cfRule type="colorScale" priority="1">
      <colorScale>
        <cfvo type="num" val="0"/>
        <cfvo type="num" val="50"/>
        <cfvo type="num" val="100"/>
        <color rgb="FFC0504D"/>
        <color rgb="FFF2DC6D"/>
        <color rgb="FF1A9850"/>
      </colorScale>
    </cfRule>
  </conditionalFormatting>
  <hyperlinks>
    <hyperlink ref="A1" location="'CONTENTS'!A1" display="Back to CONTENTS" xr:uid="{F6B04D35-800F-4D11-8B3B-8BC71020715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C74EC-DC94-4A18-B123-BF758D70ED08}">
  <sheetPr>
    <tabColor rgb="FF1C355E"/>
  </sheetPr>
  <dimension ref="A1:L28"/>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2796</v>
      </c>
    </row>
    <row r="4" spans="1:12">
      <c r="B4" s="175" t="s">
        <v>2781</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2797</v>
      </c>
      <c r="C7" s="177" t="s">
        <v>5</v>
      </c>
      <c r="D7" s="178">
        <v>8.1</v>
      </c>
      <c r="E7" s="178">
        <v>1.9</v>
      </c>
      <c r="F7" s="178">
        <v>14.8</v>
      </c>
      <c r="G7" s="178">
        <v>14</v>
      </c>
      <c r="H7" s="178">
        <v>10.199999999999999</v>
      </c>
      <c r="I7" s="178">
        <v>12</v>
      </c>
      <c r="J7" s="178">
        <v>17.3</v>
      </c>
      <c r="K7" s="178">
        <v>23.3</v>
      </c>
      <c r="L7" s="178">
        <v>20.7</v>
      </c>
    </row>
    <row r="8" spans="1:12" ht="35.1" customHeight="1">
      <c r="B8" s="179" t="s">
        <v>2791</v>
      </c>
      <c r="C8" s="180" t="s">
        <v>202</v>
      </c>
      <c r="D8" s="181">
        <v>9.4296296296296287</v>
      </c>
      <c r="E8" s="181">
        <v>1.825925925925926</v>
      </c>
      <c r="F8" s="181">
        <v>8.4555555555555557</v>
      </c>
      <c r="G8" s="181">
        <v>11.451851851851851</v>
      </c>
      <c r="H8" s="181">
        <v>8.4555555555555557</v>
      </c>
      <c r="I8" s="181">
        <v>11.80740740740741</v>
      </c>
      <c r="J8" s="181">
        <v>16.05925925925926</v>
      </c>
      <c r="K8" s="181">
        <v>22.56296296296296</v>
      </c>
      <c r="L8" s="181">
        <v>19.729629629629631</v>
      </c>
    </row>
    <row r="9" spans="1:12" ht="21.9" customHeight="1">
      <c r="B9" s="177" t="s">
        <v>1103</v>
      </c>
      <c r="C9" s="177" t="s">
        <v>5</v>
      </c>
      <c r="D9" s="178">
        <v>-4.8</v>
      </c>
      <c r="E9" s="178">
        <v>0.9</v>
      </c>
      <c r="F9" s="178">
        <v>-2.2999999999999998</v>
      </c>
      <c r="G9" s="178">
        <v>-1.9</v>
      </c>
      <c r="H9" s="178">
        <v>-2.9</v>
      </c>
      <c r="I9" s="178">
        <v>-5</v>
      </c>
      <c r="J9" s="178">
        <v>-5.8</v>
      </c>
      <c r="K9" s="178">
        <v>-5.8</v>
      </c>
      <c r="L9" s="178">
        <v>-3.8</v>
      </c>
    </row>
    <row r="10" spans="1:12" ht="35.1" customHeight="1">
      <c r="B10" s="179" t="s">
        <v>2798</v>
      </c>
      <c r="C10" s="180" t="s">
        <v>202</v>
      </c>
      <c r="D10" s="181">
        <v>-2.496296296296296</v>
      </c>
      <c r="E10" s="181">
        <v>1.6666666666666661</v>
      </c>
      <c r="F10" s="181">
        <v>1.959259259259259</v>
      </c>
      <c r="G10" s="181">
        <v>1.622222222222222</v>
      </c>
      <c r="H10" s="181">
        <v>1.3888888888888891</v>
      </c>
      <c r="I10" s="181">
        <v>0.29629629629629628</v>
      </c>
      <c r="J10" s="181">
        <v>0.162962962962963</v>
      </c>
      <c r="K10" s="181">
        <v>0.3888888888888889</v>
      </c>
      <c r="L10" s="181">
        <v>1.322222222222222</v>
      </c>
    </row>
    <row r="11" spans="1:12" ht="21.9" customHeight="1">
      <c r="B11" s="177" t="s">
        <v>1104</v>
      </c>
      <c r="C11" s="177" t="s">
        <v>5</v>
      </c>
      <c r="D11" s="178">
        <v>-60.9</v>
      </c>
      <c r="E11" s="178">
        <v>-63.5</v>
      </c>
      <c r="F11" s="178">
        <v>-65.599999999999994</v>
      </c>
      <c r="G11" s="178">
        <v>-64.099999999999994</v>
      </c>
      <c r="H11" s="178">
        <v>-59.5</v>
      </c>
      <c r="I11" s="178">
        <v>-63.3</v>
      </c>
      <c r="J11" s="178">
        <v>-57.8</v>
      </c>
      <c r="K11" s="178">
        <v>-55</v>
      </c>
      <c r="L11" s="178">
        <v>-52.4</v>
      </c>
    </row>
    <row r="12" spans="1:12" ht="35.1" customHeight="1">
      <c r="B12" s="179" t="s">
        <v>2742</v>
      </c>
      <c r="C12" s="180" t="s">
        <v>202</v>
      </c>
      <c r="D12" s="181">
        <v>-47.151851851851852</v>
      </c>
      <c r="E12" s="181">
        <v>-40.166666666666679</v>
      </c>
      <c r="F12" s="181">
        <v>-23.87037037037037</v>
      </c>
      <c r="G12" s="181">
        <v>-22.466666666666669</v>
      </c>
      <c r="H12" s="181">
        <v>-16.68888888888889</v>
      </c>
      <c r="I12" s="181">
        <v>-15.42962962962963</v>
      </c>
      <c r="J12" s="181">
        <v>-11.951851851851851</v>
      </c>
      <c r="K12" s="181">
        <v>-4.3296296296296291</v>
      </c>
      <c r="L12" s="181">
        <v>-3.3888888888888911</v>
      </c>
    </row>
    <row r="13" spans="1:12" ht="21.9" customHeight="1">
      <c r="B13" s="177" t="s">
        <v>1105</v>
      </c>
      <c r="C13" s="177" t="s">
        <v>5</v>
      </c>
      <c r="D13" s="178">
        <v>11</v>
      </c>
      <c r="E13" s="178">
        <v>-1.2</v>
      </c>
      <c r="F13" s="178">
        <v>2.6</v>
      </c>
      <c r="G13" s="178">
        <v>5.3</v>
      </c>
      <c r="H13" s="178">
        <v>3.1</v>
      </c>
      <c r="I13" s="178">
        <v>3.8</v>
      </c>
      <c r="J13" s="178">
        <v>7.6</v>
      </c>
      <c r="K13" s="178">
        <v>8.4</v>
      </c>
      <c r="L13" s="178">
        <v>9.1999999999999993</v>
      </c>
    </row>
    <row r="14" spans="1:12" ht="35.1" customHeight="1">
      <c r="B14" s="179" t="s">
        <v>2791</v>
      </c>
      <c r="C14" s="180" t="s">
        <v>202</v>
      </c>
      <c r="D14" s="181">
        <v>0.78148148148148144</v>
      </c>
      <c r="E14" s="181">
        <v>-1.781481481481481</v>
      </c>
      <c r="F14" s="181">
        <v>1.6</v>
      </c>
      <c r="G14" s="181">
        <v>1.962962962962963</v>
      </c>
      <c r="H14" s="181">
        <v>0.21111111111111111</v>
      </c>
      <c r="I14" s="181">
        <v>0.62222222222222212</v>
      </c>
      <c r="J14" s="181">
        <v>3.8592592592592601</v>
      </c>
      <c r="K14" s="181">
        <v>3.8296296296296299</v>
      </c>
      <c r="L14" s="181">
        <v>6.0925925925925917</v>
      </c>
    </row>
    <row r="15" spans="1:12" ht="21.9" customHeight="1">
      <c r="B15" s="177" t="s">
        <v>1106</v>
      </c>
      <c r="C15" s="177" t="s">
        <v>5</v>
      </c>
      <c r="D15" s="178">
        <v>-7.8</v>
      </c>
      <c r="E15" s="178">
        <v>-2.4</v>
      </c>
      <c r="F15" s="178">
        <v>-0.6</v>
      </c>
      <c r="G15" s="178">
        <v>3.7</v>
      </c>
      <c r="H15" s="178">
        <v>-1.1000000000000001</v>
      </c>
      <c r="I15" s="178">
        <v>-4.3</v>
      </c>
      <c r="J15" s="178">
        <v>-2.4</v>
      </c>
      <c r="K15" s="178">
        <v>-4.8</v>
      </c>
      <c r="L15" s="178">
        <v>3.8</v>
      </c>
    </row>
    <row r="16" spans="1:12" ht="35.1" customHeight="1">
      <c r="B16" s="179" t="s">
        <v>2791</v>
      </c>
      <c r="C16" s="180" t="s">
        <v>202</v>
      </c>
      <c r="D16" s="181">
        <v>-1.5629629629629631</v>
      </c>
      <c r="E16" s="181">
        <v>4.2259259259259263</v>
      </c>
      <c r="F16" s="181">
        <v>6.1888888888888891</v>
      </c>
      <c r="G16" s="181">
        <v>6.8592592592592601</v>
      </c>
      <c r="H16" s="181">
        <v>6.3740740740740742</v>
      </c>
      <c r="I16" s="181">
        <v>4.5259259259259252</v>
      </c>
      <c r="J16" s="181">
        <v>4.3333333333333339</v>
      </c>
      <c r="K16" s="181">
        <v>1.3</v>
      </c>
      <c r="L16" s="181">
        <v>2.9851851851851849</v>
      </c>
    </row>
    <row r="17" spans="2:12" ht="21.9" customHeight="1">
      <c r="B17" s="177" t="s">
        <v>1107</v>
      </c>
      <c r="C17" s="177" t="s">
        <v>5</v>
      </c>
      <c r="D17" s="178">
        <v>-6</v>
      </c>
      <c r="E17" s="178">
        <v>-3.2</v>
      </c>
      <c r="F17" s="178">
        <v>-2</v>
      </c>
      <c r="G17" s="178">
        <v>-2.1</v>
      </c>
      <c r="H17" s="178">
        <v>-2.6</v>
      </c>
      <c r="I17" s="178">
        <v>-5.9</v>
      </c>
      <c r="J17" s="178">
        <v>-5.0999999999999996</v>
      </c>
      <c r="K17" s="178">
        <v>-4.4000000000000004</v>
      </c>
      <c r="L17" s="178">
        <v>-4.2</v>
      </c>
    </row>
    <row r="18" spans="2:12" ht="35.1" customHeight="1">
      <c r="B18" s="179" t="s">
        <v>2799</v>
      </c>
      <c r="C18" s="180" t="s">
        <v>202</v>
      </c>
      <c r="D18" s="181">
        <v>1.214814814814815</v>
      </c>
      <c r="E18" s="181">
        <v>1.533333333333333</v>
      </c>
      <c r="F18" s="181">
        <v>2.5259259259259261</v>
      </c>
      <c r="G18" s="181">
        <v>2.0481481481481478</v>
      </c>
      <c r="H18" s="181">
        <v>-9.629629629629631E-2</v>
      </c>
      <c r="I18" s="181">
        <v>-2.1222222222222218</v>
      </c>
      <c r="J18" s="181">
        <v>0.24444444444444449</v>
      </c>
      <c r="K18" s="181">
        <v>0.65185185185185179</v>
      </c>
      <c r="L18" s="181">
        <v>-0.1037037037037037</v>
      </c>
    </row>
    <row r="19" spans="2:12" ht="21.9" customHeight="1">
      <c r="B19" s="177" t="s">
        <v>1108</v>
      </c>
      <c r="C19" s="177" t="s">
        <v>5</v>
      </c>
      <c r="D19" s="178">
        <v>20.3</v>
      </c>
      <c r="E19" s="178">
        <v>28.5</v>
      </c>
      <c r="F19" s="178">
        <v>31.8</v>
      </c>
      <c r="G19" s="178">
        <v>30.7</v>
      </c>
      <c r="H19" s="178">
        <v>30</v>
      </c>
      <c r="I19" s="178">
        <v>33.700000000000003</v>
      </c>
      <c r="J19" s="178">
        <v>34.200000000000003</v>
      </c>
      <c r="K19" s="178">
        <v>37</v>
      </c>
      <c r="L19" s="178">
        <v>40</v>
      </c>
    </row>
    <row r="20" spans="2:12" ht="35.1" customHeight="1">
      <c r="B20" s="179" t="s">
        <v>2742</v>
      </c>
      <c r="C20" s="180" t="s">
        <v>202</v>
      </c>
      <c r="D20" s="181">
        <v>-95.144444444444431</v>
      </c>
      <c r="E20" s="181">
        <v>-29.022222222222219</v>
      </c>
      <c r="F20" s="181">
        <v>-102.8962962962963</v>
      </c>
      <c r="G20" s="181">
        <v>-109.1</v>
      </c>
      <c r="H20" s="181">
        <v>-124.0962962962963</v>
      </c>
      <c r="I20" s="181">
        <v>-99.007407407407399</v>
      </c>
      <c r="J20" s="181">
        <v>-113.51111111111111</v>
      </c>
      <c r="K20" s="181">
        <v>-127.1481481481481</v>
      </c>
      <c r="L20" s="181">
        <v>-137.73333333333329</v>
      </c>
    </row>
    <row r="21" spans="2:12" ht="27.9" customHeight="1">
      <c r="B21" s="176" t="s">
        <v>748</v>
      </c>
      <c r="C21" s="176" t="s">
        <v>2741</v>
      </c>
      <c r="D21" s="176">
        <v>2010</v>
      </c>
      <c r="E21" s="176">
        <v>2015</v>
      </c>
      <c r="F21" s="176">
        <v>2019</v>
      </c>
      <c r="G21" s="176">
        <v>2020</v>
      </c>
      <c r="H21" s="176">
        <v>2021</v>
      </c>
      <c r="I21" s="176">
        <v>2022</v>
      </c>
      <c r="J21" s="176">
        <v>2023</v>
      </c>
      <c r="K21" s="176">
        <v>2024</v>
      </c>
      <c r="L21" s="176">
        <v>2025</v>
      </c>
    </row>
    <row r="22" spans="2:12" ht="21.9" customHeight="1">
      <c r="B22" s="182" t="s">
        <v>2797</v>
      </c>
      <c r="C22" s="182" t="s">
        <v>1053</v>
      </c>
      <c r="D22" s="183">
        <v>34.020618556701031</v>
      </c>
      <c r="E22" s="183">
        <v>52.027027027027032</v>
      </c>
      <c r="F22" s="183">
        <v>18.942731277533039</v>
      </c>
      <c r="G22" s="183">
        <v>43.749999999999993</v>
      </c>
      <c r="H22" s="183">
        <v>52.142857142857153</v>
      </c>
      <c r="I22" s="183">
        <v>57.26495726495726</v>
      </c>
      <c r="J22" s="183">
        <v>43.143812709030101</v>
      </c>
      <c r="K22" s="183">
        <v>47.840531561461788</v>
      </c>
      <c r="L22" s="183">
        <v>50.159744408945691</v>
      </c>
    </row>
    <row r="23" spans="2:12" ht="21.9" customHeight="1">
      <c r="B23" s="180" t="s">
        <v>1103</v>
      </c>
      <c r="C23" s="180" t="s">
        <v>1053</v>
      </c>
      <c r="D23" s="183">
        <v>40.932642487046643</v>
      </c>
      <c r="E23" s="183">
        <v>45.45454545454546</v>
      </c>
      <c r="F23" s="183">
        <v>21.212121212121211</v>
      </c>
      <c r="G23" s="183">
        <v>38.562091503267979</v>
      </c>
      <c r="H23" s="183">
        <v>27.210884353741498</v>
      </c>
      <c r="I23" s="183">
        <v>19.428571428571431</v>
      </c>
      <c r="J23" s="183">
        <v>13.259668508287289</v>
      </c>
      <c r="K23" s="183">
        <v>15.243902439024399</v>
      </c>
      <c r="L23" s="183">
        <v>22.279792746113991</v>
      </c>
    </row>
    <row r="24" spans="2:12" ht="21.9" customHeight="1">
      <c r="B24" s="182" t="s">
        <v>1104</v>
      </c>
      <c r="C24" s="182" t="s">
        <v>1053</v>
      </c>
      <c r="D24" s="183">
        <v>40.715268225584587</v>
      </c>
      <c r="E24" s="183">
        <v>39.955257270693522</v>
      </c>
      <c r="F24" s="183">
        <v>35.373886090662538</v>
      </c>
      <c r="G24" s="183">
        <v>34.722222222222221</v>
      </c>
      <c r="H24" s="183">
        <v>27.28077945084145</v>
      </c>
      <c r="I24" s="183">
        <v>26.108647450110869</v>
      </c>
      <c r="J24" s="183">
        <v>23.62409138110073</v>
      </c>
      <c r="K24" s="183">
        <v>17.34207389749702</v>
      </c>
      <c r="L24" s="183">
        <v>13.739612188365649</v>
      </c>
    </row>
    <row r="25" spans="2:12" ht="21.9" customHeight="1">
      <c r="B25" s="180" t="s">
        <v>1105</v>
      </c>
      <c r="C25" s="180" t="s">
        <v>1053</v>
      </c>
      <c r="D25" s="183">
        <v>0</v>
      </c>
      <c r="E25" s="183">
        <v>44</v>
      </c>
      <c r="F25" s="183">
        <v>45.833333333333343</v>
      </c>
      <c r="G25" s="183">
        <v>19.753086419753089</v>
      </c>
      <c r="H25" s="183">
        <v>15.29411764705883</v>
      </c>
      <c r="I25" s="183">
        <v>33.898305084745758</v>
      </c>
      <c r="J25" s="183">
        <v>35.593220338983052</v>
      </c>
      <c r="K25" s="183">
        <v>41.935483870967737</v>
      </c>
      <c r="L25" s="183">
        <v>36.619718309859159</v>
      </c>
    </row>
    <row r="26" spans="2:12" ht="21.9" customHeight="1">
      <c r="B26" s="182" t="s">
        <v>1106</v>
      </c>
      <c r="C26" s="182" t="s">
        <v>1053</v>
      </c>
      <c r="D26" s="183">
        <v>30.743243243243239</v>
      </c>
      <c r="E26" s="183">
        <v>24.601366742596809</v>
      </c>
      <c r="F26" s="183">
        <v>13.043478260869559</v>
      </c>
      <c r="G26" s="183">
        <v>36.97104677060134</v>
      </c>
      <c r="H26" s="183">
        <v>26.006191950464402</v>
      </c>
      <c r="I26" s="183">
        <v>12.109375</v>
      </c>
      <c r="J26" s="183">
        <v>18.727915194346291</v>
      </c>
      <c r="K26" s="183">
        <v>34.234234234234243</v>
      </c>
      <c r="L26" s="183">
        <v>65.929203539823007</v>
      </c>
    </row>
    <row r="27" spans="2:12" ht="21.9" customHeight="1">
      <c r="B27" s="180" t="s">
        <v>1107</v>
      </c>
      <c r="C27" s="180" t="s">
        <v>1053</v>
      </c>
      <c r="D27" s="183">
        <v>0</v>
      </c>
      <c r="E27" s="183">
        <v>0</v>
      </c>
      <c r="F27" s="183">
        <v>1.4084507042253529</v>
      </c>
      <c r="G27" s="183">
        <v>12.5</v>
      </c>
      <c r="H27" s="183">
        <v>28.813559322033889</v>
      </c>
      <c r="I27" s="183">
        <v>27.167630057803461</v>
      </c>
      <c r="J27" s="183">
        <v>0</v>
      </c>
      <c r="K27" s="183">
        <v>0</v>
      </c>
      <c r="L27" s="183">
        <v>8.695652173913043</v>
      </c>
    </row>
    <row r="28" spans="2:12" ht="21.9" customHeight="1">
      <c r="B28" s="182" t="s">
        <v>1108</v>
      </c>
      <c r="C28" s="182" t="s">
        <v>1053</v>
      </c>
      <c r="D28" s="183">
        <v>20.74074074074074</v>
      </c>
      <c r="E28" s="183">
        <v>68.719731776977525</v>
      </c>
      <c r="F28" s="183">
        <v>22.600644122383251</v>
      </c>
      <c r="G28" s="183">
        <v>16.48973198746954</v>
      </c>
      <c r="H28" s="183">
        <v>10.51263879045594</v>
      </c>
      <c r="I28" s="183">
        <v>31.23367198838897</v>
      </c>
      <c r="J28" s="183">
        <v>9.305501365587201</v>
      </c>
      <c r="K28" s="183">
        <v>8.5543902940571659</v>
      </c>
      <c r="L28" s="183">
        <v>7.9645082919615513</v>
      </c>
    </row>
  </sheetData>
  <mergeCells count="1">
    <mergeCell ref="A1:C1"/>
  </mergeCells>
  <conditionalFormatting sqref="D22:L28">
    <cfRule type="colorScale" priority="1">
      <colorScale>
        <cfvo type="num" val="0"/>
        <cfvo type="num" val="50"/>
        <cfvo type="num" val="100"/>
        <color rgb="FFC0504D"/>
        <color rgb="FFF2DC6D"/>
        <color rgb="FF1A9850"/>
      </colorScale>
    </cfRule>
  </conditionalFormatting>
  <hyperlinks>
    <hyperlink ref="A1" location="'CONTENTS'!A1" display="Back to CONTENTS" xr:uid="{15FB55E7-85B8-4704-B631-27F92F6AFD16}"/>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07A9-13E5-4251-AB42-F7633E8F36E9}">
  <sheetPr>
    <tabColor rgb="FF1C355E"/>
  </sheetPr>
  <dimension ref="A1:L28"/>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2800</v>
      </c>
    </row>
    <row r="4" spans="1:12">
      <c r="B4" s="175" t="s">
        <v>2781</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933</v>
      </c>
      <c r="C7" s="177" t="s">
        <v>5</v>
      </c>
      <c r="D7" s="178">
        <v>7.9</v>
      </c>
      <c r="E7" s="178">
        <v>6.8</v>
      </c>
      <c r="F7" s="178">
        <v>6.6</v>
      </c>
      <c r="G7" s="178">
        <v>5.7</v>
      </c>
      <c r="H7" s="178">
        <v>6.4</v>
      </c>
      <c r="I7" s="178">
        <v>5.8</v>
      </c>
      <c r="J7" s="178">
        <v>5.4</v>
      </c>
      <c r="K7" s="178">
        <v>5.3</v>
      </c>
      <c r="L7" s="178"/>
    </row>
    <row r="8" spans="1:12" ht="35.1" customHeight="1">
      <c r="B8" s="179" t="s">
        <v>2801</v>
      </c>
      <c r="C8" s="180" t="s">
        <v>202</v>
      </c>
      <c r="D8" s="181">
        <v>8.8666666666666671</v>
      </c>
      <c r="E8" s="181">
        <v>7.9851851851851849</v>
      </c>
      <c r="F8" s="181">
        <v>7.7962962962962967</v>
      </c>
      <c r="G8" s="181">
        <v>7.0222222222222213</v>
      </c>
      <c r="H8" s="181">
        <v>7.3888888888888893</v>
      </c>
      <c r="I8" s="181">
        <v>7.1629629629629621</v>
      </c>
      <c r="J8" s="181">
        <v>6.5481481481481483</v>
      </c>
      <c r="K8" s="181">
        <v>6.3555555555555561</v>
      </c>
      <c r="L8" s="181"/>
    </row>
    <row r="9" spans="1:12" ht="21.9" customHeight="1">
      <c r="B9" s="177" t="s">
        <v>1109</v>
      </c>
      <c r="C9" s="177" t="s">
        <v>5</v>
      </c>
      <c r="D9" s="178">
        <v>454.99853282419758</v>
      </c>
      <c r="E9" s="178">
        <v>352.38459752341731</v>
      </c>
      <c r="F9" s="178">
        <v>335.43109447722281</v>
      </c>
      <c r="G9" s="178">
        <v>305.83280977822369</v>
      </c>
      <c r="H9" s="178">
        <v>310.727344807029</v>
      </c>
      <c r="I9" s="178">
        <v>266.81964938687219</v>
      </c>
      <c r="J9" s="178">
        <v>235.76656467544731</v>
      </c>
      <c r="K9" s="178">
        <v>208.44529007350701</v>
      </c>
      <c r="L9" s="178"/>
    </row>
    <row r="10" spans="1:12" ht="35.1" customHeight="1">
      <c r="B10" s="179" t="s">
        <v>2802</v>
      </c>
      <c r="C10" s="180" t="s">
        <v>202</v>
      </c>
      <c r="D10" s="181">
        <v>439.22666041392472</v>
      </c>
      <c r="E10" s="181">
        <v>342.29446278742591</v>
      </c>
      <c r="F10" s="181">
        <v>278.27161455883601</v>
      </c>
      <c r="G10" s="181">
        <v>262.21558678378472</v>
      </c>
      <c r="H10" s="181">
        <v>248.61552058404101</v>
      </c>
      <c r="I10" s="181">
        <v>221.70204257147441</v>
      </c>
      <c r="J10" s="181">
        <v>190.1172192841195</v>
      </c>
      <c r="K10" s="181">
        <v>177.10643999336159</v>
      </c>
      <c r="L10" s="181"/>
    </row>
    <row r="11" spans="1:12" ht="21.9" customHeight="1">
      <c r="B11" s="177" t="s">
        <v>1110</v>
      </c>
      <c r="C11" s="177" t="s">
        <v>5</v>
      </c>
      <c r="D11" s="178">
        <v>5.62</v>
      </c>
      <c r="E11" s="178">
        <v>6.98</v>
      </c>
      <c r="F11" s="178">
        <v>7.08</v>
      </c>
      <c r="G11" s="178">
        <v>7.49</v>
      </c>
      <c r="H11" s="178">
        <v>7.49</v>
      </c>
      <c r="I11" s="178">
        <v>8.3800000000000008</v>
      </c>
      <c r="J11" s="178">
        <v>9.4600000000000009</v>
      </c>
      <c r="K11" s="178">
        <v>10.35</v>
      </c>
      <c r="L11" s="178"/>
    </row>
    <row r="12" spans="1:12" ht="35.1" customHeight="1">
      <c r="B12" s="179" t="s">
        <v>2803</v>
      </c>
      <c r="C12" s="180" t="s">
        <v>202</v>
      </c>
      <c r="D12" s="181">
        <v>6.4862962962962962</v>
      </c>
      <c r="E12" s="181">
        <v>8.0903703703703709</v>
      </c>
      <c r="F12" s="181">
        <v>9.1270370370370379</v>
      </c>
      <c r="G12" s="181">
        <v>9.6696296296296307</v>
      </c>
      <c r="H12" s="181">
        <v>10.23037037037037</v>
      </c>
      <c r="I12" s="181">
        <v>11.577777777777779</v>
      </c>
      <c r="J12" s="181">
        <v>12.78</v>
      </c>
      <c r="K12" s="181">
        <v>13.364444444444439</v>
      </c>
      <c r="L12" s="181"/>
    </row>
    <row r="13" spans="1:12" ht="21.9" customHeight="1">
      <c r="B13" s="177" t="s">
        <v>1111</v>
      </c>
      <c r="C13" s="177" t="s">
        <v>5</v>
      </c>
      <c r="D13" s="178">
        <v>177.88</v>
      </c>
      <c r="E13" s="178">
        <v>143.32</v>
      </c>
      <c r="F13" s="178">
        <v>141.16</v>
      </c>
      <c r="G13" s="178">
        <v>133.5</v>
      </c>
      <c r="H13" s="178">
        <v>133.59</v>
      </c>
      <c r="I13" s="178">
        <v>119.4</v>
      </c>
      <c r="J13" s="178">
        <v>105.74</v>
      </c>
      <c r="K13" s="178">
        <v>96.67</v>
      </c>
      <c r="L13" s="178"/>
    </row>
    <row r="14" spans="1:12" ht="35.1" customHeight="1">
      <c r="B14" s="179" t="s">
        <v>2804</v>
      </c>
      <c r="C14" s="180" t="s">
        <v>202</v>
      </c>
      <c r="D14" s="181">
        <v>164.6</v>
      </c>
      <c r="E14" s="181">
        <v>132.3203703703704</v>
      </c>
      <c r="F14" s="181">
        <v>118.1014814814815</v>
      </c>
      <c r="G14" s="181">
        <v>112.17481481481479</v>
      </c>
      <c r="H14" s="181">
        <v>106.8911111111111</v>
      </c>
      <c r="I14" s="181">
        <v>95.539999999999992</v>
      </c>
      <c r="J14" s="181">
        <v>85.681851851851846</v>
      </c>
      <c r="K14" s="181">
        <v>81.743703703703702</v>
      </c>
      <c r="L14" s="181"/>
    </row>
    <row r="15" spans="1:12" ht="21.9" customHeight="1">
      <c r="B15" s="177" t="s">
        <v>1112</v>
      </c>
      <c r="C15" s="177" t="s">
        <v>5</v>
      </c>
      <c r="D15" s="178">
        <v>67.53</v>
      </c>
      <c r="E15" s="178">
        <v>62.04</v>
      </c>
      <c r="F15" s="178">
        <v>62.43</v>
      </c>
      <c r="G15" s="178">
        <v>62.18</v>
      </c>
      <c r="H15" s="178">
        <v>63.78</v>
      </c>
      <c r="I15" s="178">
        <v>61.65</v>
      </c>
      <c r="J15" s="178">
        <v>60.49</v>
      </c>
      <c r="K15" s="178">
        <v>58.87</v>
      </c>
      <c r="L15" s="178"/>
    </row>
    <row r="16" spans="1:12" ht="35.1" customHeight="1">
      <c r="B16" s="179" t="s">
        <v>2746</v>
      </c>
      <c r="C16" s="180" t="s">
        <v>202</v>
      </c>
      <c r="D16" s="181">
        <v>78.151111111111106</v>
      </c>
      <c r="E16" s="181">
        <v>73.742962962962963</v>
      </c>
      <c r="F16" s="181">
        <v>72.013333333333335</v>
      </c>
      <c r="G16" s="181">
        <v>69.874814814814826</v>
      </c>
      <c r="H16" s="181">
        <v>69.836296296296297</v>
      </c>
      <c r="I16" s="181">
        <v>69.993703703703702</v>
      </c>
      <c r="J16" s="181">
        <v>68.176666666666662</v>
      </c>
      <c r="K16" s="181">
        <v>67.239629629629619</v>
      </c>
      <c r="L16" s="181"/>
    </row>
    <row r="17" spans="2:12" ht="21.9" customHeight="1">
      <c r="B17" s="177" t="s">
        <v>1113</v>
      </c>
      <c r="C17" s="177" t="s">
        <v>5</v>
      </c>
      <c r="D17" s="178">
        <v>9.0990000000000002</v>
      </c>
      <c r="E17" s="178">
        <v>12.882</v>
      </c>
      <c r="F17" s="178">
        <v>16.893999999999998</v>
      </c>
      <c r="G17" s="178">
        <v>17.344999999999999</v>
      </c>
      <c r="H17" s="178">
        <v>17.419</v>
      </c>
      <c r="I17" s="178">
        <v>17.481999999999999</v>
      </c>
      <c r="J17" s="178">
        <v>16.991</v>
      </c>
      <c r="K17" s="178">
        <v>18.091999999999999</v>
      </c>
      <c r="L17" s="178">
        <v>16.3</v>
      </c>
    </row>
    <row r="18" spans="2:12" ht="35.1" customHeight="1">
      <c r="B18" s="179" t="s">
        <v>2746</v>
      </c>
      <c r="C18" s="180" t="s">
        <v>202</v>
      </c>
      <c r="D18" s="181">
        <v>16.354222222222219</v>
      </c>
      <c r="E18" s="181">
        <v>20.349296296296298</v>
      </c>
      <c r="F18" s="181">
        <v>22.425518518518519</v>
      </c>
      <c r="G18" s="181">
        <v>24.357148148148148</v>
      </c>
      <c r="H18" s="181">
        <v>24.816037037037042</v>
      </c>
      <c r="I18" s="181">
        <v>25.711629629629631</v>
      </c>
      <c r="J18" s="181">
        <v>27.260444444444449</v>
      </c>
      <c r="K18" s="181">
        <v>28.01940740740741</v>
      </c>
      <c r="L18" s="181">
        <v>29.148148148148149</v>
      </c>
    </row>
    <row r="19" spans="2:12" ht="21.9" customHeight="1">
      <c r="B19" s="177" t="s">
        <v>1114</v>
      </c>
      <c r="C19" s="177" t="s">
        <v>5</v>
      </c>
      <c r="D19" s="178">
        <v>18.716485517703148</v>
      </c>
      <c r="E19" s="178">
        <v>21.999602322403572</v>
      </c>
      <c r="F19" s="178">
        <v>21.147432552422611</v>
      </c>
      <c r="G19" s="178">
        <v>21.303933949084669</v>
      </c>
      <c r="H19" s="178">
        <v>20.905494715479609</v>
      </c>
      <c r="I19" s="178">
        <v>19.816022707851651</v>
      </c>
      <c r="J19" s="178">
        <v>19.913565400554489</v>
      </c>
      <c r="K19" s="178">
        <v>20.336258767827889</v>
      </c>
      <c r="L19" s="178"/>
    </row>
    <row r="20" spans="2:12" ht="35.1" customHeight="1">
      <c r="B20" s="179" t="s">
        <v>2805</v>
      </c>
      <c r="C20" s="180" t="s">
        <v>202</v>
      </c>
      <c r="D20" s="181">
        <v>21.675242476515539</v>
      </c>
      <c r="E20" s="181">
        <v>22.743620562006392</v>
      </c>
      <c r="F20" s="181">
        <v>22.670340150594178</v>
      </c>
      <c r="G20" s="181">
        <v>23.087987376878619</v>
      </c>
      <c r="H20" s="181">
        <v>22.95536986373595</v>
      </c>
      <c r="I20" s="181">
        <v>22.998420525228969</v>
      </c>
      <c r="J20" s="181">
        <v>22.99218109917274</v>
      </c>
      <c r="K20" s="181">
        <v>23.393712573541801</v>
      </c>
      <c r="L20" s="181"/>
    </row>
    <row r="21" spans="2:12" ht="27.9" customHeight="1">
      <c r="B21" s="176" t="s">
        <v>748</v>
      </c>
      <c r="C21" s="176" t="s">
        <v>2741</v>
      </c>
      <c r="D21" s="176">
        <v>2010</v>
      </c>
      <c r="E21" s="176">
        <v>2015</v>
      </c>
      <c r="F21" s="176">
        <v>2019</v>
      </c>
      <c r="G21" s="176">
        <v>2020</v>
      </c>
      <c r="H21" s="176">
        <v>2021</v>
      </c>
      <c r="I21" s="176">
        <v>2022</v>
      </c>
      <c r="J21" s="176">
        <v>2023</v>
      </c>
      <c r="K21" s="176">
        <v>2024</v>
      </c>
      <c r="L21" s="176">
        <v>2025</v>
      </c>
    </row>
    <row r="22" spans="2:12" ht="21.9" customHeight="1">
      <c r="B22" s="182" t="s">
        <v>933</v>
      </c>
      <c r="C22" s="182" t="s">
        <v>1053</v>
      </c>
      <c r="D22" s="183">
        <v>46.478873239436624</v>
      </c>
      <c r="E22" s="183">
        <v>69.902912621359221</v>
      </c>
      <c r="F22" s="183">
        <v>53.278688524590173</v>
      </c>
      <c r="G22" s="183">
        <v>75.294117647058826</v>
      </c>
      <c r="H22" s="183">
        <v>70.588235294117652</v>
      </c>
      <c r="I22" s="183">
        <v>74.074074074074076</v>
      </c>
      <c r="J22" s="183">
        <v>73.333333333333329</v>
      </c>
      <c r="K22" s="183">
        <v>73.239436619718319</v>
      </c>
      <c r="L22" s="183"/>
    </row>
    <row r="23" spans="2:12" ht="21.9" customHeight="1">
      <c r="B23" s="180" t="s">
        <v>1109</v>
      </c>
      <c r="C23" s="180" t="s">
        <v>1053</v>
      </c>
      <c r="D23" s="183">
        <v>51.75000416735179</v>
      </c>
      <c r="E23" s="183">
        <v>45.622378004825023</v>
      </c>
      <c r="F23" s="183">
        <v>31.972639952433209</v>
      </c>
      <c r="G23" s="183">
        <v>37.270744492452977</v>
      </c>
      <c r="H23" s="183">
        <v>21.517710680030369</v>
      </c>
      <c r="I23" s="183">
        <v>35.672617871973337</v>
      </c>
      <c r="J23" s="183">
        <v>28.680554707244301</v>
      </c>
      <c r="K23" s="183">
        <v>28.062389213833601</v>
      </c>
      <c r="L23" s="183"/>
    </row>
    <row r="24" spans="2:12" ht="21.9" customHeight="1">
      <c r="B24" s="182" t="s">
        <v>1110</v>
      </c>
      <c r="C24" s="182" t="s">
        <v>1053</v>
      </c>
      <c r="D24" s="183">
        <v>39.353612167300383</v>
      </c>
      <c r="E24" s="183">
        <v>32.006633499170817</v>
      </c>
      <c r="F24" s="183">
        <v>23.945578231292519</v>
      </c>
      <c r="G24" s="183">
        <v>22.47058823529412</v>
      </c>
      <c r="H24" s="183">
        <v>17.63392857142858</v>
      </c>
      <c r="I24" s="183">
        <v>18.3139534883721</v>
      </c>
      <c r="J24" s="183">
        <v>25.448028673835129</v>
      </c>
      <c r="K24" s="183">
        <v>27.438016528925619</v>
      </c>
      <c r="L24" s="183"/>
    </row>
    <row r="25" spans="2:12" ht="21.9" customHeight="1">
      <c r="B25" s="180" t="s">
        <v>1111</v>
      </c>
      <c r="C25" s="180" t="s">
        <v>1053</v>
      </c>
      <c r="D25" s="183">
        <v>42.526906169470983</v>
      </c>
      <c r="E25" s="183">
        <v>50.719391070268273</v>
      </c>
      <c r="F25" s="183">
        <v>25.775286259542</v>
      </c>
      <c r="G25" s="183">
        <v>26.041666666666661</v>
      </c>
      <c r="H25" s="183">
        <v>20.543842836607581</v>
      </c>
      <c r="I25" s="183">
        <v>21.13714135298763</v>
      </c>
      <c r="J25" s="183">
        <v>10.00181851245681</v>
      </c>
      <c r="K25" s="183">
        <v>36.928104575163403</v>
      </c>
      <c r="L25" s="183"/>
    </row>
    <row r="26" spans="2:12" ht="21.9" customHeight="1">
      <c r="B26" s="182" t="s">
        <v>1112</v>
      </c>
      <c r="C26" s="182" t="s">
        <v>1053</v>
      </c>
      <c r="D26" s="183">
        <v>67.194334513643</v>
      </c>
      <c r="E26" s="183">
        <v>68.030427631578945</v>
      </c>
      <c r="F26" s="183">
        <v>63.582421657704437</v>
      </c>
      <c r="G26" s="183">
        <v>62.54059906171058</v>
      </c>
      <c r="H26" s="183">
        <v>67.371475953565508</v>
      </c>
      <c r="I26" s="183">
        <v>76.229508196721312</v>
      </c>
      <c r="J26" s="183">
        <v>73.784398924063737</v>
      </c>
      <c r="K26" s="183">
        <v>75.20868113522539</v>
      </c>
      <c r="L26" s="183"/>
    </row>
    <row r="27" spans="2:12" ht="21.9" customHeight="1">
      <c r="B27" s="180" t="s">
        <v>1113</v>
      </c>
      <c r="C27" s="180" t="s">
        <v>1053</v>
      </c>
      <c r="D27" s="183">
        <v>26.036489562958931</v>
      </c>
      <c r="E27" s="183">
        <v>23.05580702625354</v>
      </c>
      <c r="F27" s="183">
        <v>27.538379799222611</v>
      </c>
      <c r="G27" s="183">
        <v>19.957863054928509</v>
      </c>
      <c r="H27" s="183">
        <v>18.3437278981547</v>
      </c>
      <c r="I27" s="183">
        <v>12.85891196037209</v>
      </c>
      <c r="J27" s="183">
        <v>7.3453608247422686</v>
      </c>
      <c r="K27" s="183">
        <v>9.9396633852016461</v>
      </c>
      <c r="L27" s="183">
        <v>3.6745406824146989</v>
      </c>
    </row>
    <row r="28" spans="2:12" ht="21.9" customHeight="1">
      <c r="B28" s="182" t="s">
        <v>1114</v>
      </c>
      <c r="C28" s="182" t="s">
        <v>1053</v>
      </c>
      <c r="D28" s="183">
        <v>35.017241297790541</v>
      </c>
      <c r="E28" s="183">
        <v>48.664719429169409</v>
      </c>
      <c r="F28" s="183">
        <v>48.649532730460813</v>
      </c>
      <c r="G28" s="183">
        <v>33.634450449766121</v>
      </c>
      <c r="H28" s="183">
        <v>32.305095134727843</v>
      </c>
      <c r="I28" s="183">
        <v>37.675708311466977</v>
      </c>
      <c r="J28" s="183">
        <v>29.43652581812692</v>
      </c>
      <c r="K28" s="183">
        <v>28.990735135858351</v>
      </c>
      <c r="L28" s="183"/>
    </row>
  </sheetData>
  <mergeCells count="1">
    <mergeCell ref="A1:C1"/>
  </mergeCells>
  <conditionalFormatting sqref="D22:L28">
    <cfRule type="colorScale" priority="1">
      <colorScale>
        <cfvo type="num" val="0"/>
        <cfvo type="num" val="50"/>
        <cfvo type="num" val="100"/>
        <color rgb="FFC0504D"/>
        <color rgb="FFF2DC6D"/>
        <color rgb="FF1A9850"/>
      </colorScale>
    </cfRule>
  </conditionalFormatting>
  <hyperlinks>
    <hyperlink ref="A1" location="'CONTENTS'!A1" display="Back to CONTENTS" xr:uid="{47D0C1B5-1B76-4135-A265-A140C69550A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02C10-65ED-4F41-93F4-DE3FB230A068}">
  <sheetPr>
    <tabColor rgb="FF1C355E"/>
  </sheetPr>
  <dimension ref="A1:L79"/>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2806</v>
      </c>
    </row>
    <row r="4" spans="1:12">
      <c r="B4" s="175" t="s">
        <v>2807</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1115</v>
      </c>
      <c r="C7" s="177" t="s">
        <v>5</v>
      </c>
      <c r="D7" s="178">
        <v>335.9</v>
      </c>
      <c r="E7" s="178">
        <v>345.13</v>
      </c>
      <c r="F7" s="178">
        <v>356.68</v>
      </c>
      <c r="G7" s="178">
        <v>366.86</v>
      </c>
      <c r="H7" s="178">
        <v>368.02</v>
      </c>
      <c r="I7" s="178">
        <v>372.51</v>
      </c>
      <c r="J7" s="178">
        <v>382.42</v>
      </c>
      <c r="K7" s="178">
        <v>394.74</v>
      </c>
      <c r="L7" s="178"/>
    </row>
    <row r="8" spans="1:12" ht="35.1" customHeight="1">
      <c r="B8" s="179" t="s">
        <v>2808</v>
      </c>
      <c r="C8" s="180" t="s">
        <v>202</v>
      </c>
      <c r="D8" s="181">
        <v>342.46157894736842</v>
      </c>
      <c r="E8" s="181">
        <v>373.78562499999998</v>
      </c>
      <c r="F8" s="181">
        <v>403.93187499999988</v>
      </c>
      <c r="G8" s="181">
        <v>416.86750000000001</v>
      </c>
      <c r="H8" s="181">
        <v>431.11874999999992</v>
      </c>
      <c r="I8" s="181">
        <v>437.65187500000002</v>
      </c>
      <c r="J8" s="181">
        <v>447.08625000000001</v>
      </c>
      <c r="K8" s="181">
        <v>455.60750000000002</v>
      </c>
      <c r="L8" s="181">
        <v>456.59500000000003</v>
      </c>
    </row>
    <row r="9" spans="1:12" ht="21.9" customHeight="1">
      <c r="B9" s="177" t="s">
        <v>1116</v>
      </c>
      <c r="C9" s="177" t="s">
        <v>5</v>
      </c>
      <c r="D9" s="178"/>
      <c r="E9" s="178"/>
      <c r="F9" s="178"/>
      <c r="G9" s="178"/>
      <c r="H9" s="178">
        <v>572.58000000000004</v>
      </c>
      <c r="I9" s="178">
        <v>569.05999999999995</v>
      </c>
      <c r="J9" s="178">
        <v>574.45000000000005</v>
      </c>
      <c r="K9" s="178">
        <v>579.02</v>
      </c>
      <c r="L9" s="178"/>
    </row>
    <row r="10" spans="1:12" ht="35.1" customHeight="1">
      <c r="B10" s="179" t="s">
        <v>2808</v>
      </c>
      <c r="C10" s="180" t="s">
        <v>202</v>
      </c>
      <c r="D10" s="181">
        <v>844.32999999999993</v>
      </c>
      <c r="E10" s="181">
        <v>820.82142857142844</v>
      </c>
      <c r="F10" s="181">
        <v>880.30799999999977</v>
      </c>
      <c r="G10" s="181">
        <v>859.63142857142861</v>
      </c>
      <c r="H10" s="181">
        <v>869.59055555555551</v>
      </c>
      <c r="I10" s="181">
        <v>870.17705882352948</v>
      </c>
      <c r="J10" s="181">
        <v>888.47705882352943</v>
      </c>
      <c r="K10" s="181">
        <v>867.25812500000006</v>
      </c>
      <c r="L10" s="181">
        <v>1575.57</v>
      </c>
    </row>
    <row r="11" spans="1:12" ht="21.9" customHeight="1">
      <c r="B11" s="177" t="s">
        <v>1117</v>
      </c>
      <c r="C11" s="177" t="s">
        <v>5</v>
      </c>
      <c r="D11" s="178">
        <v>49.39</v>
      </c>
      <c r="E11" s="178">
        <v>48.8</v>
      </c>
      <c r="F11" s="178">
        <v>52.29</v>
      </c>
      <c r="G11" s="178">
        <v>52.89</v>
      </c>
      <c r="H11" s="178">
        <v>52.78</v>
      </c>
      <c r="I11" s="178">
        <v>54.72</v>
      </c>
      <c r="J11" s="178">
        <v>54.56</v>
      </c>
      <c r="K11" s="178">
        <v>54.7</v>
      </c>
      <c r="L11" s="178"/>
    </row>
    <row r="12" spans="1:12" ht="35.1" customHeight="1">
      <c r="B12" s="179" t="s">
        <v>2808</v>
      </c>
      <c r="C12" s="180" t="s">
        <v>202</v>
      </c>
      <c r="D12" s="181">
        <v>70.560625000000002</v>
      </c>
      <c r="E12" s="181">
        <v>75.160624999999996</v>
      </c>
      <c r="F12" s="181">
        <v>84.827333333333328</v>
      </c>
      <c r="G12" s="181">
        <v>85.734666666666669</v>
      </c>
      <c r="H12" s="181">
        <v>86.561999999999998</v>
      </c>
      <c r="I12" s="181">
        <v>87.453750000000014</v>
      </c>
      <c r="J12" s="181">
        <v>88.728000000000009</v>
      </c>
      <c r="K12" s="181">
        <v>89.461333333333329</v>
      </c>
      <c r="L12" s="181">
        <v>120.07</v>
      </c>
    </row>
    <row r="13" spans="1:12" ht="21.9" customHeight="1">
      <c r="B13" s="177" t="s">
        <v>1118</v>
      </c>
      <c r="C13" s="177" t="s">
        <v>5</v>
      </c>
      <c r="D13" s="178">
        <v>32.090000000000003</v>
      </c>
      <c r="E13" s="178">
        <v>35.049999999999997</v>
      </c>
      <c r="F13" s="178">
        <v>37.369999999999997</v>
      </c>
      <c r="G13" s="178">
        <v>37.24</v>
      </c>
      <c r="H13" s="178">
        <v>39.25</v>
      </c>
      <c r="I13" s="178">
        <v>40.96</v>
      </c>
      <c r="J13" s="178">
        <v>43.69</v>
      </c>
      <c r="K13" s="178">
        <v>46.72</v>
      </c>
      <c r="L13" s="178"/>
    </row>
    <row r="14" spans="1:12" ht="35.1" customHeight="1">
      <c r="B14" s="179" t="s">
        <v>2808</v>
      </c>
      <c r="C14" s="180" t="s">
        <v>202</v>
      </c>
      <c r="D14" s="181">
        <v>75.188461538461539</v>
      </c>
      <c r="E14" s="181">
        <v>90.611851851851853</v>
      </c>
      <c r="F14" s="181">
        <v>110.3288461538462</v>
      </c>
      <c r="G14" s="181">
        <v>113.6838461538462</v>
      </c>
      <c r="H14" s="181">
        <v>118.34307692307689</v>
      </c>
      <c r="I14" s="181">
        <v>123.7407692307692</v>
      </c>
      <c r="J14" s="181">
        <v>127.0503846153846</v>
      </c>
      <c r="K14" s="181">
        <v>131.33500000000001</v>
      </c>
      <c r="L14" s="181">
        <v>148.32499999999999</v>
      </c>
    </row>
    <row r="15" spans="1:12" ht="21.9" customHeight="1">
      <c r="B15" s="177" t="s">
        <v>1119</v>
      </c>
      <c r="C15" s="177" t="s">
        <v>5</v>
      </c>
      <c r="D15" s="178">
        <v>646.4</v>
      </c>
      <c r="E15" s="178">
        <v>574.73</v>
      </c>
      <c r="F15" s="178">
        <v>576.11</v>
      </c>
      <c r="G15" s="178">
        <v>568.17999999999995</v>
      </c>
      <c r="H15" s="178">
        <v>567.46</v>
      </c>
      <c r="I15" s="178">
        <v>569.13</v>
      </c>
      <c r="J15" s="178">
        <v>566.04999999999995</v>
      </c>
      <c r="K15" s="178">
        <v>557.66999999999996</v>
      </c>
      <c r="L15" s="178"/>
    </row>
    <row r="16" spans="1:12" ht="35.1" customHeight="1">
      <c r="B16" s="179" t="s">
        <v>2808</v>
      </c>
      <c r="C16" s="180" t="s">
        <v>202</v>
      </c>
      <c r="D16" s="181">
        <v>536.10814814814819</v>
      </c>
      <c r="E16" s="181">
        <v>520.9811538461538</v>
      </c>
      <c r="F16" s="181">
        <v>491.80777777777769</v>
      </c>
      <c r="G16" s="181">
        <v>486.36074074074088</v>
      </c>
      <c r="H16" s="181">
        <v>483.85962962962958</v>
      </c>
      <c r="I16" s="181">
        <v>474.62629629629629</v>
      </c>
      <c r="J16" s="181">
        <v>468.92481481481479</v>
      </c>
      <c r="K16" s="181">
        <v>466.09777777777782</v>
      </c>
      <c r="L16" s="181">
        <v>377.65333333333342</v>
      </c>
    </row>
    <row r="17" spans="2:12" ht="21.9" customHeight="1">
      <c r="B17" s="177" t="s">
        <v>1120</v>
      </c>
      <c r="C17" s="177" t="s">
        <v>5</v>
      </c>
      <c r="D17" s="178">
        <v>540.41</v>
      </c>
      <c r="E17" s="178">
        <v>487.5</v>
      </c>
      <c r="F17" s="178">
        <v>485.36</v>
      </c>
      <c r="G17" s="178">
        <v>481.07</v>
      </c>
      <c r="H17" s="178">
        <v>482.26</v>
      </c>
      <c r="I17" s="178">
        <v>477.91</v>
      </c>
      <c r="J17" s="178">
        <v>474.13</v>
      </c>
      <c r="K17" s="178">
        <v>463.42</v>
      </c>
      <c r="L17" s="178"/>
    </row>
    <row r="18" spans="2:12" ht="35.1" customHeight="1">
      <c r="B18" s="179" t="s">
        <v>2808</v>
      </c>
      <c r="C18" s="180" t="s">
        <v>202</v>
      </c>
      <c r="D18" s="181">
        <v>446.12117647058818</v>
      </c>
      <c r="E18" s="181">
        <v>419.25549999999998</v>
      </c>
      <c r="F18" s="181">
        <v>400.06</v>
      </c>
      <c r="G18" s="181">
        <v>400.0919047619048</v>
      </c>
      <c r="H18" s="181">
        <v>397.99999999999989</v>
      </c>
      <c r="I18" s="181">
        <v>392.00999999999988</v>
      </c>
      <c r="J18" s="181">
        <v>387.71428571428572</v>
      </c>
      <c r="K18" s="181">
        <v>385.04476190476191</v>
      </c>
      <c r="L18" s="181">
        <v>389.65499999999997</v>
      </c>
    </row>
    <row r="19" spans="2:12" ht="21.9" customHeight="1">
      <c r="B19" s="177" t="s">
        <v>1121</v>
      </c>
      <c r="C19" s="177" t="s">
        <v>5</v>
      </c>
      <c r="D19" s="178">
        <v>80.05</v>
      </c>
      <c r="E19" s="178">
        <v>80.81</v>
      </c>
      <c r="F19" s="178">
        <v>80.67</v>
      </c>
      <c r="G19" s="178">
        <v>80.260000000000005</v>
      </c>
      <c r="H19" s="178">
        <v>79.709999999999994</v>
      </c>
      <c r="I19" s="178">
        <v>79.81</v>
      </c>
      <c r="J19" s="178">
        <v>79.66</v>
      </c>
      <c r="K19" s="178">
        <v>80.650000000000006</v>
      </c>
      <c r="L19" s="178"/>
    </row>
    <row r="20" spans="2:12" ht="35.1" customHeight="1">
      <c r="B20" s="179" t="s">
        <v>2808</v>
      </c>
      <c r="C20" s="180" t="s">
        <v>202</v>
      </c>
      <c r="D20" s="181">
        <v>79.790833333333325</v>
      </c>
      <c r="E20" s="181">
        <v>79.436000000000007</v>
      </c>
      <c r="F20" s="181">
        <v>71.73555555555555</v>
      </c>
      <c r="G20" s="181">
        <v>69.580370370370375</v>
      </c>
      <c r="H20" s="181">
        <v>70.522222222222226</v>
      </c>
      <c r="I20" s="181">
        <v>68.55074074074075</v>
      </c>
      <c r="J20" s="181">
        <v>67.121481481481482</v>
      </c>
      <c r="K20" s="181">
        <v>66.601111111111109</v>
      </c>
      <c r="L20" s="181">
        <v>88.136666666666656</v>
      </c>
    </row>
    <row r="21" spans="2:12" ht="21.9" customHeight="1">
      <c r="B21" s="177" t="s">
        <v>143</v>
      </c>
      <c r="C21" s="177" t="s">
        <v>5</v>
      </c>
      <c r="D21" s="178">
        <v>1.7</v>
      </c>
      <c r="E21" s="178">
        <v>2.1</v>
      </c>
      <c r="F21" s="178">
        <v>2.7</v>
      </c>
      <c r="G21" s="178">
        <v>3.2</v>
      </c>
      <c r="H21" s="178">
        <v>2.9</v>
      </c>
      <c r="I21" s="178">
        <v>2.8</v>
      </c>
      <c r="J21" s="178">
        <v>3.2</v>
      </c>
      <c r="K21" s="178">
        <v>1.6</v>
      </c>
      <c r="L21" s="178">
        <v>1.1000000000000001</v>
      </c>
    </row>
    <row r="22" spans="2:12" ht="35.1" customHeight="1">
      <c r="B22" s="179" t="s">
        <v>2746</v>
      </c>
      <c r="C22" s="180" t="s">
        <v>202</v>
      </c>
      <c r="D22" s="181">
        <v>3.5777777777777779</v>
      </c>
      <c r="E22" s="181">
        <v>3.4518518518518522</v>
      </c>
      <c r="F22" s="181">
        <v>2.4740740740740739</v>
      </c>
      <c r="G22" s="181">
        <v>2.3269230769230771</v>
      </c>
      <c r="H22" s="181">
        <v>2.24074074074074</v>
      </c>
      <c r="I22" s="181">
        <v>2.5629629629629629</v>
      </c>
      <c r="J22" s="181">
        <v>3.1148148148148151</v>
      </c>
      <c r="K22" s="181">
        <v>2.9777777777777779</v>
      </c>
      <c r="L22" s="181">
        <v>2.7666666666666671</v>
      </c>
    </row>
    <row r="23" spans="2:12" ht="21.9" customHeight="1">
      <c r="B23" s="177" t="s">
        <v>1122</v>
      </c>
      <c r="C23" s="177" t="s">
        <v>5</v>
      </c>
      <c r="D23" s="178">
        <v>0.7</v>
      </c>
      <c r="E23" s="178">
        <v>1.1000000000000001</v>
      </c>
      <c r="F23" s="178">
        <v>1.7</v>
      </c>
      <c r="G23" s="178">
        <v>2</v>
      </c>
      <c r="H23" s="178">
        <v>2.2000000000000002</v>
      </c>
      <c r="I23" s="178">
        <v>2.2000000000000002</v>
      </c>
      <c r="J23" s="178">
        <v>2.2999999999999998</v>
      </c>
      <c r="K23" s="178">
        <v>1.1000000000000001</v>
      </c>
      <c r="L23" s="178">
        <v>1</v>
      </c>
    </row>
    <row r="24" spans="2:12" ht="35.1" customHeight="1">
      <c r="B24" s="179" t="s">
        <v>2746</v>
      </c>
      <c r="C24" s="180" t="s">
        <v>202</v>
      </c>
      <c r="D24" s="181">
        <v>1.0259259259259259</v>
      </c>
      <c r="E24" s="181">
        <v>1.1925925925925931</v>
      </c>
      <c r="F24" s="181">
        <v>1.3629629629629629</v>
      </c>
      <c r="G24" s="181">
        <v>1.323076923076923</v>
      </c>
      <c r="H24" s="181">
        <v>1.340740740740741</v>
      </c>
      <c r="I24" s="181">
        <v>1.507407407407408</v>
      </c>
      <c r="J24" s="181">
        <v>1.962962962962963</v>
      </c>
      <c r="K24" s="181">
        <v>1.911111111111111</v>
      </c>
      <c r="L24" s="181">
        <v>1.7259259259259261</v>
      </c>
    </row>
    <row r="25" spans="2:12" ht="21.9" customHeight="1">
      <c r="B25" s="177" t="s">
        <v>1123</v>
      </c>
      <c r="C25" s="177" t="s">
        <v>5</v>
      </c>
      <c r="D25" s="178">
        <v>0.7</v>
      </c>
      <c r="E25" s="178">
        <v>0.7</v>
      </c>
      <c r="F25" s="178">
        <v>0.6</v>
      </c>
      <c r="G25" s="178">
        <v>0.8</v>
      </c>
      <c r="H25" s="178">
        <v>0.4</v>
      </c>
      <c r="I25" s="178">
        <v>0.4</v>
      </c>
      <c r="J25" s="178">
        <v>0.5</v>
      </c>
      <c r="K25" s="178">
        <v>0.3</v>
      </c>
      <c r="L25" s="178">
        <v>0.1</v>
      </c>
    </row>
    <row r="26" spans="2:12" ht="35.1" customHeight="1">
      <c r="B26" s="179" t="s">
        <v>2746</v>
      </c>
      <c r="C26" s="180" t="s">
        <v>202</v>
      </c>
      <c r="D26" s="181">
        <v>2.2999999999999998</v>
      </c>
      <c r="E26" s="181">
        <v>2.0555555555555558</v>
      </c>
      <c r="F26" s="181">
        <v>0.96296296296296291</v>
      </c>
      <c r="G26" s="181">
        <v>0.85384615384615392</v>
      </c>
      <c r="H26" s="181">
        <v>0.7592592592592593</v>
      </c>
      <c r="I26" s="181">
        <v>0.94814814814814807</v>
      </c>
      <c r="J26" s="181">
        <v>0.97777777777777786</v>
      </c>
      <c r="K26" s="181">
        <v>0.88518518518518496</v>
      </c>
      <c r="L26" s="181">
        <v>0.90370370370370368</v>
      </c>
    </row>
    <row r="27" spans="2:12" ht="21.9" customHeight="1">
      <c r="B27" s="177" t="s">
        <v>1124</v>
      </c>
      <c r="C27" s="177" t="s">
        <v>5</v>
      </c>
      <c r="D27" s="178"/>
      <c r="E27" s="178"/>
      <c r="F27" s="178"/>
      <c r="G27" s="178"/>
      <c r="H27" s="178"/>
      <c r="I27" s="178">
        <v>7.18</v>
      </c>
      <c r="J27" s="178">
        <v>7.18</v>
      </c>
      <c r="K27" s="178"/>
      <c r="L27" s="178"/>
    </row>
    <row r="28" spans="2:12" ht="35.1" customHeight="1">
      <c r="B28" s="179" t="s">
        <v>2809</v>
      </c>
      <c r="C28" s="180" t="s">
        <v>202</v>
      </c>
      <c r="D28" s="181"/>
      <c r="E28" s="181"/>
      <c r="F28" s="181"/>
      <c r="G28" s="181"/>
      <c r="H28" s="181"/>
      <c r="I28" s="181">
        <v>7.4904545454545453</v>
      </c>
      <c r="J28" s="181">
        <v>7.2992592592592587</v>
      </c>
      <c r="K28" s="181"/>
      <c r="L28" s="181"/>
    </row>
    <row r="29" spans="2:12" ht="21.9" customHeight="1">
      <c r="B29" s="177" t="s">
        <v>1125</v>
      </c>
      <c r="C29" s="177" t="s">
        <v>5</v>
      </c>
      <c r="D29" s="178"/>
      <c r="E29" s="178">
        <v>17.88</v>
      </c>
      <c r="F29" s="178">
        <v>17.78</v>
      </c>
      <c r="G29" s="178">
        <v>19.05</v>
      </c>
      <c r="H29" s="178">
        <v>19.829999999999998</v>
      </c>
      <c r="I29" s="178">
        <v>20.07</v>
      </c>
      <c r="J29" s="178">
        <v>20.27</v>
      </c>
      <c r="K29" s="178"/>
      <c r="L29" s="178"/>
    </row>
    <row r="30" spans="2:12" ht="35.1" customHeight="1">
      <c r="B30" s="179" t="s">
        <v>2810</v>
      </c>
      <c r="C30" s="180" t="s">
        <v>694</v>
      </c>
      <c r="D30" s="181"/>
      <c r="E30" s="181">
        <v>23.148125</v>
      </c>
      <c r="F30" s="181">
        <v>24.91090909090909</v>
      </c>
      <c r="G30" s="181">
        <v>29.123636363636361</v>
      </c>
      <c r="H30" s="181">
        <v>27.340666666666671</v>
      </c>
      <c r="I30" s="181">
        <v>26.884666666666671</v>
      </c>
      <c r="J30" s="181">
        <v>31.559666666666661</v>
      </c>
      <c r="K30" s="181">
        <v>32.025454545454537</v>
      </c>
      <c r="L30" s="181"/>
    </row>
    <row r="31" spans="2:12" ht="21.9" customHeight="1">
      <c r="B31" s="177" t="s">
        <v>1126</v>
      </c>
      <c r="C31" s="177" t="s">
        <v>5</v>
      </c>
      <c r="D31" s="178"/>
      <c r="E31" s="178">
        <v>8.85</v>
      </c>
      <c r="F31" s="178">
        <v>9.5299999999999994</v>
      </c>
      <c r="G31" s="178">
        <v>9.89</v>
      </c>
      <c r="H31" s="178">
        <v>10.83</v>
      </c>
      <c r="I31" s="178">
        <v>10.49</v>
      </c>
      <c r="J31" s="178">
        <v>10.5</v>
      </c>
      <c r="K31" s="178"/>
      <c r="L31" s="178"/>
    </row>
    <row r="32" spans="2:12" ht="35.1" customHeight="1">
      <c r="B32" s="179" t="s">
        <v>2810</v>
      </c>
      <c r="C32" s="180" t="s">
        <v>694</v>
      </c>
      <c r="D32" s="181"/>
      <c r="E32" s="181">
        <v>14.75166666666667</v>
      </c>
      <c r="F32" s="181">
        <v>17.18333333333333</v>
      </c>
      <c r="G32" s="181">
        <v>19.197333333333329</v>
      </c>
      <c r="H32" s="181">
        <v>18.582068965517241</v>
      </c>
      <c r="I32" s="181">
        <v>18.847857142857141</v>
      </c>
      <c r="J32" s="181">
        <v>21.29</v>
      </c>
      <c r="K32" s="181">
        <v>18.513999999999999</v>
      </c>
      <c r="L32" s="181"/>
    </row>
    <row r="33" spans="2:12" ht="21.9" customHeight="1">
      <c r="B33" s="177" t="s">
        <v>1127</v>
      </c>
      <c r="C33" s="177" t="s">
        <v>5</v>
      </c>
      <c r="D33" s="178">
        <v>8980.7199999999993</v>
      </c>
      <c r="E33" s="178">
        <v>15620.21</v>
      </c>
      <c r="F33" s="178">
        <v>16014.73</v>
      </c>
      <c r="G33" s="178">
        <v>14368.23</v>
      </c>
      <c r="H33" s="178">
        <v>16705.05</v>
      </c>
      <c r="I33" s="178">
        <v>17516.169999999998</v>
      </c>
      <c r="J33" s="178">
        <v>16835.150000000001</v>
      </c>
      <c r="K33" s="178">
        <v>18337.82</v>
      </c>
      <c r="L33" s="178"/>
    </row>
    <row r="34" spans="2:12" ht="35.1" customHeight="1">
      <c r="B34" s="179" t="s">
        <v>2808</v>
      </c>
      <c r="C34" s="180" t="s">
        <v>202</v>
      </c>
      <c r="D34" s="181">
        <v>9729.0806666666685</v>
      </c>
      <c r="E34" s="181">
        <v>11632.87</v>
      </c>
      <c r="F34" s="181">
        <v>13680.15916666667</v>
      </c>
      <c r="G34" s="181">
        <v>12719.51291666667</v>
      </c>
      <c r="H34" s="181">
        <v>14536.46041666667</v>
      </c>
      <c r="I34" s="181">
        <v>15515.14541666667</v>
      </c>
      <c r="J34" s="181">
        <v>16584.049166666671</v>
      </c>
      <c r="K34" s="181">
        <v>17255.883478260868</v>
      </c>
      <c r="L34" s="181">
        <v>6752.8</v>
      </c>
    </row>
    <row r="35" spans="2:12" ht="21.9" customHeight="1">
      <c r="B35" s="177" t="s">
        <v>1128</v>
      </c>
      <c r="C35" s="177" t="s">
        <v>5</v>
      </c>
      <c r="D35" s="178">
        <v>3345.87</v>
      </c>
      <c r="E35" s="178">
        <v>5677.48</v>
      </c>
      <c r="F35" s="178">
        <v>7367.44</v>
      </c>
      <c r="G35" s="178">
        <v>6842.28</v>
      </c>
      <c r="H35" s="178">
        <v>7606.85</v>
      </c>
      <c r="I35" s="178">
        <v>7367.88</v>
      </c>
      <c r="J35" s="178">
        <v>7619.75</v>
      </c>
      <c r="K35" s="178">
        <v>7717.13</v>
      </c>
      <c r="L35" s="178"/>
    </row>
    <row r="36" spans="2:12" ht="35.1" customHeight="1">
      <c r="B36" s="179" t="s">
        <v>2808</v>
      </c>
      <c r="C36" s="180" t="s">
        <v>202</v>
      </c>
      <c r="D36" s="181">
        <v>4318.8386666666675</v>
      </c>
      <c r="E36" s="181">
        <v>5790.4921739130441</v>
      </c>
      <c r="F36" s="181">
        <v>7134.8066666666664</v>
      </c>
      <c r="G36" s="181">
        <v>6559.5112499999996</v>
      </c>
      <c r="H36" s="181">
        <v>8345.2849999999999</v>
      </c>
      <c r="I36" s="181">
        <v>8783.6266666666652</v>
      </c>
      <c r="J36" s="181">
        <v>9543.1487500000003</v>
      </c>
      <c r="K36" s="181">
        <v>9921.8408695652179</v>
      </c>
      <c r="L36" s="181">
        <v>5863.48</v>
      </c>
    </row>
    <row r="37" spans="2:12" ht="21.9" customHeight="1">
      <c r="B37" s="177" t="s">
        <v>141</v>
      </c>
      <c r="C37" s="177" t="s">
        <v>5</v>
      </c>
      <c r="D37" s="178"/>
      <c r="E37" s="178">
        <v>6.7409999999999997</v>
      </c>
      <c r="F37" s="178">
        <v>6.9109999999999996</v>
      </c>
      <c r="G37" s="178">
        <v>7.06</v>
      </c>
      <c r="H37" s="178">
        <v>7.6319999999999997</v>
      </c>
      <c r="I37" s="178">
        <v>7.7089999999999996</v>
      </c>
      <c r="J37" s="178">
        <v>7.37</v>
      </c>
      <c r="K37" s="178">
        <v>7.9790000000000001</v>
      </c>
      <c r="L37" s="178">
        <v>8.0890000000000004</v>
      </c>
    </row>
    <row r="38" spans="2:12" ht="35.1" customHeight="1">
      <c r="B38" s="179" t="s">
        <v>2811</v>
      </c>
      <c r="C38" s="180" t="s">
        <v>694</v>
      </c>
      <c r="D38" s="181"/>
      <c r="E38" s="181">
        <v>8.6598157894736829</v>
      </c>
      <c r="F38" s="181">
        <v>8.7784736842105282</v>
      </c>
      <c r="G38" s="181">
        <v>9.5868947368421065</v>
      </c>
      <c r="H38" s="181">
        <v>9.6097631578947347</v>
      </c>
      <c r="I38" s="181">
        <v>9.0974473684210544</v>
      </c>
      <c r="J38" s="181">
        <v>9.0653157894736847</v>
      </c>
      <c r="K38" s="181">
        <v>9.2943684210526332</v>
      </c>
      <c r="L38" s="181">
        <v>9.3757368421052636</v>
      </c>
    </row>
    <row r="39" spans="2:12" ht="21.9" customHeight="1">
      <c r="B39" s="177" t="s">
        <v>1129</v>
      </c>
      <c r="C39" s="177" t="s">
        <v>5</v>
      </c>
      <c r="D39" s="178"/>
      <c r="E39" s="178">
        <v>18.443999999999999</v>
      </c>
      <c r="F39" s="178">
        <v>19.158999999999999</v>
      </c>
      <c r="G39" s="178">
        <v>18.751999999999999</v>
      </c>
      <c r="H39" s="178">
        <v>19.404</v>
      </c>
      <c r="I39" s="178">
        <v>19.262</v>
      </c>
      <c r="J39" s="178">
        <v>20.152999999999999</v>
      </c>
      <c r="K39" s="178">
        <v>20.225000000000001</v>
      </c>
      <c r="L39" s="178"/>
    </row>
    <row r="40" spans="2:12" ht="35.1" customHeight="1">
      <c r="B40" s="179" t="s">
        <v>2812</v>
      </c>
      <c r="C40" s="180" t="s">
        <v>694</v>
      </c>
      <c r="D40" s="181"/>
      <c r="E40" s="181">
        <v>20.456499999999998</v>
      </c>
      <c r="F40" s="181">
        <v>19.861315789473689</v>
      </c>
      <c r="G40" s="181">
        <v>18.471947368421048</v>
      </c>
      <c r="H40" s="181">
        <v>18.539236842105261</v>
      </c>
      <c r="I40" s="181">
        <v>19.15613157894737</v>
      </c>
      <c r="J40" s="181">
        <v>19.40421621621622</v>
      </c>
      <c r="K40" s="181">
        <v>19.30951428571429</v>
      </c>
      <c r="L40" s="181">
        <v>18.63366666666667</v>
      </c>
    </row>
    <row r="41" spans="2:12" ht="21.9" customHeight="1">
      <c r="B41" s="177" t="s">
        <v>1130</v>
      </c>
      <c r="C41" s="177" t="s">
        <v>5</v>
      </c>
      <c r="D41" s="178"/>
      <c r="E41" s="178">
        <v>553.20000000000005</v>
      </c>
      <c r="F41" s="178">
        <v>557.82899999999995</v>
      </c>
      <c r="G41" s="178">
        <v>580.93100000000004</v>
      </c>
      <c r="H41" s="178">
        <v>614.97799999999995</v>
      </c>
      <c r="I41" s="178">
        <v>677.31700000000001</v>
      </c>
      <c r="J41" s="178">
        <v>763.07</v>
      </c>
      <c r="K41" s="178">
        <v>870.75199999999995</v>
      </c>
      <c r="L41" s="178"/>
    </row>
    <row r="42" spans="2:12" ht="35.1" customHeight="1">
      <c r="B42" s="179" t="s">
        <v>2813</v>
      </c>
      <c r="C42" s="180" t="s">
        <v>694</v>
      </c>
      <c r="D42" s="181"/>
      <c r="E42" s="181">
        <v>511.29994285714292</v>
      </c>
      <c r="F42" s="181">
        <v>588.01702857142857</v>
      </c>
      <c r="G42" s="181">
        <v>627.90534285714284</v>
      </c>
      <c r="H42" s="181">
        <v>667.0078285714286</v>
      </c>
      <c r="I42" s="181">
        <v>722.24405714285717</v>
      </c>
      <c r="J42" s="181">
        <v>783.40821212121205</v>
      </c>
      <c r="K42" s="181">
        <v>809.5050645161291</v>
      </c>
      <c r="L42" s="181">
        <v>840.11657142857132</v>
      </c>
    </row>
    <row r="43" spans="2:12" ht="21.9" customHeight="1">
      <c r="B43" s="177" t="s">
        <v>1131</v>
      </c>
      <c r="C43" s="177" t="s">
        <v>5</v>
      </c>
      <c r="D43" s="178"/>
      <c r="E43" s="178">
        <v>30.4</v>
      </c>
      <c r="F43" s="178">
        <v>31</v>
      </c>
      <c r="G43" s="178">
        <v>27.2</v>
      </c>
      <c r="H43" s="178">
        <v>25.5</v>
      </c>
      <c r="I43" s="178">
        <v>28.5</v>
      </c>
      <c r="J43" s="178"/>
      <c r="K43" s="178"/>
      <c r="L43" s="178"/>
    </row>
    <row r="44" spans="2:12" ht="35.1" customHeight="1">
      <c r="B44" s="179" t="s">
        <v>2814</v>
      </c>
      <c r="C44" s="180" t="s">
        <v>694</v>
      </c>
      <c r="D44" s="181"/>
      <c r="E44" s="181">
        <v>54.982142857142847</v>
      </c>
      <c r="F44" s="181">
        <v>55.999999999999993</v>
      </c>
      <c r="G44" s="181">
        <v>52.973333333333329</v>
      </c>
      <c r="H44" s="181">
        <v>54.786206896551732</v>
      </c>
      <c r="I44" s="181">
        <v>56.229629629629621</v>
      </c>
      <c r="J44" s="181">
        <v>42.833333333333343</v>
      </c>
      <c r="K44" s="181"/>
      <c r="L44" s="181"/>
    </row>
    <row r="45" spans="2:12" ht="21.9" customHeight="1">
      <c r="B45" s="177" t="s">
        <v>1132</v>
      </c>
      <c r="C45" s="177" t="s">
        <v>5</v>
      </c>
      <c r="D45" s="178"/>
      <c r="E45" s="178">
        <v>13.8</v>
      </c>
      <c r="F45" s="178">
        <v>11.5</v>
      </c>
      <c r="G45" s="178">
        <v>12.8</v>
      </c>
      <c r="H45" s="178">
        <v>12.9</v>
      </c>
      <c r="I45" s="178">
        <v>5.6</v>
      </c>
      <c r="J45" s="178"/>
      <c r="K45" s="178"/>
      <c r="L45" s="178"/>
    </row>
    <row r="46" spans="2:12" ht="35.1" customHeight="1">
      <c r="B46" s="179" t="s">
        <v>2814</v>
      </c>
      <c r="C46" s="180" t="s">
        <v>694</v>
      </c>
      <c r="D46" s="181"/>
      <c r="E46" s="181">
        <v>46.62580645161291</v>
      </c>
      <c r="F46" s="181">
        <v>45.88611111111112</v>
      </c>
      <c r="G46" s="181">
        <v>53.221212121212119</v>
      </c>
      <c r="H46" s="181">
        <v>54.493939393939399</v>
      </c>
      <c r="I46" s="181">
        <v>53.099999999999987</v>
      </c>
      <c r="J46" s="181">
        <v>54.3125</v>
      </c>
      <c r="K46" s="181"/>
      <c r="L46" s="181"/>
    </row>
    <row r="47" spans="2:12" ht="21.9" customHeight="1">
      <c r="B47" s="177" t="s">
        <v>1133</v>
      </c>
      <c r="C47" s="177" t="s">
        <v>5</v>
      </c>
      <c r="D47" s="178"/>
      <c r="E47" s="178">
        <v>53.1</v>
      </c>
      <c r="F47" s="178">
        <v>48.6</v>
      </c>
      <c r="G47" s="178">
        <v>46.9</v>
      </c>
      <c r="H47" s="178">
        <v>46.2</v>
      </c>
      <c r="I47" s="178">
        <v>45</v>
      </c>
      <c r="J47" s="178">
        <v>44.3</v>
      </c>
      <c r="K47" s="178">
        <v>43.2</v>
      </c>
      <c r="L47" s="178"/>
    </row>
    <row r="48" spans="2:12" ht="35.1" customHeight="1">
      <c r="B48" s="179" t="s">
        <v>2815</v>
      </c>
      <c r="C48" s="180" t="s">
        <v>694</v>
      </c>
      <c r="D48" s="181"/>
      <c r="E48" s="181">
        <v>44.103030303030302</v>
      </c>
      <c r="F48" s="181">
        <v>42.154545454545463</v>
      </c>
      <c r="G48" s="181">
        <v>40.71290322580645</v>
      </c>
      <c r="H48" s="181">
        <v>40.631250000000001</v>
      </c>
      <c r="I48" s="181">
        <v>39.172727272727279</v>
      </c>
      <c r="J48" s="181">
        <v>39.539393939393939</v>
      </c>
      <c r="K48" s="181">
        <v>39.027272727272731</v>
      </c>
      <c r="L48" s="181">
        <v>37.510000000000012</v>
      </c>
    </row>
    <row r="49" spans="2:12" ht="21.9" customHeight="1">
      <c r="B49" s="177" t="s">
        <v>1134</v>
      </c>
      <c r="C49" s="177" t="s">
        <v>5</v>
      </c>
      <c r="D49" s="178"/>
      <c r="E49" s="178">
        <v>24.2</v>
      </c>
      <c r="F49" s="178">
        <v>19.399999999999999</v>
      </c>
      <c r="G49" s="178">
        <v>14.4</v>
      </c>
      <c r="H49" s="178">
        <v>16</v>
      </c>
      <c r="I49" s="178">
        <v>20.8</v>
      </c>
      <c r="J49" s="178"/>
      <c r="K49" s="178"/>
      <c r="L49" s="178"/>
    </row>
    <row r="50" spans="2:12" ht="35.1" customHeight="1">
      <c r="B50" s="179" t="s">
        <v>2816</v>
      </c>
      <c r="C50" s="180" t="s">
        <v>694</v>
      </c>
      <c r="D50" s="181"/>
      <c r="E50" s="181">
        <v>20.517857142857139</v>
      </c>
      <c r="F50" s="181">
        <v>19.063636363636359</v>
      </c>
      <c r="G50" s="181">
        <v>15.584848484848481</v>
      </c>
      <c r="H50" s="181">
        <v>15.909375000000001</v>
      </c>
      <c r="I50" s="181">
        <v>18.899999999999999</v>
      </c>
      <c r="J50" s="181">
        <v>20.399999999999999</v>
      </c>
      <c r="K50" s="181"/>
      <c r="L50" s="181"/>
    </row>
    <row r="51" spans="2:12" ht="21.9" customHeight="1">
      <c r="B51" s="177" t="s">
        <v>1135</v>
      </c>
      <c r="C51" s="177" t="s">
        <v>5</v>
      </c>
      <c r="D51" s="178"/>
      <c r="E51" s="178">
        <v>52258.28</v>
      </c>
      <c r="F51" s="178">
        <v>57090.99</v>
      </c>
      <c r="G51" s="178">
        <v>63504.21</v>
      </c>
      <c r="H51" s="178">
        <v>72950.2</v>
      </c>
      <c r="I51" s="178">
        <v>75804.850000000006</v>
      </c>
      <c r="J51" s="178">
        <v>101139.37</v>
      </c>
      <c r="K51" s="178">
        <v>108723.35</v>
      </c>
      <c r="L51" s="178"/>
    </row>
    <row r="52" spans="2:12" ht="35.1" customHeight="1">
      <c r="B52" s="179" t="s">
        <v>2817</v>
      </c>
      <c r="C52" s="180" t="s">
        <v>694</v>
      </c>
      <c r="D52" s="181"/>
      <c r="E52" s="181">
        <v>103275.8872413793</v>
      </c>
      <c r="F52" s="181">
        <v>111629.5014285714</v>
      </c>
      <c r="G52" s="181">
        <v>114417.4582758621</v>
      </c>
      <c r="H52" s="181">
        <v>117706.2265384615</v>
      </c>
      <c r="I52" s="181">
        <v>122147.1846428571</v>
      </c>
      <c r="J52" s="181">
        <v>135713.68359999999</v>
      </c>
      <c r="K52" s="181">
        <v>145795.11439999999</v>
      </c>
      <c r="L52" s="181"/>
    </row>
    <row r="53" spans="2:12" ht="21.9" customHeight="1">
      <c r="B53" s="177" t="s">
        <v>1136</v>
      </c>
      <c r="C53" s="177" t="s">
        <v>5</v>
      </c>
      <c r="D53" s="178"/>
      <c r="E53" s="178"/>
      <c r="F53" s="178"/>
      <c r="G53" s="178"/>
      <c r="H53" s="178"/>
      <c r="I53" s="178">
        <v>15303.5892242312</v>
      </c>
      <c r="J53" s="178">
        <v>16170.853479006009</v>
      </c>
      <c r="K53" s="178"/>
      <c r="L53" s="178"/>
    </row>
    <row r="54" spans="2:12" ht="35.1" customHeight="1">
      <c r="B54" s="179" t="s">
        <v>2818</v>
      </c>
      <c r="C54" s="180" t="s">
        <v>202</v>
      </c>
      <c r="D54" s="181"/>
      <c r="E54" s="181"/>
      <c r="F54" s="181"/>
      <c r="G54" s="181"/>
      <c r="H54" s="181"/>
      <c r="I54" s="181">
        <v>14660.403327866439</v>
      </c>
      <c r="J54" s="181">
        <v>14918.78706308055</v>
      </c>
      <c r="K54" s="181"/>
      <c r="L54" s="181"/>
    </row>
    <row r="55" spans="2:12" ht="27.9" customHeight="1">
      <c r="B55" s="176" t="s">
        <v>748</v>
      </c>
      <c r="C55" s="176" t="s">
        <v>2741</v>
      </c>
      <c r="D55" s="176">
        <v>2010</v>
      </c>
      <c r="E55" s="176">
        <v>2015</v>
      </c>
      <c r="F55" s="176">
        <v>2019</v>
      </c>
      <c r="G55" s="176">
        <v>2020</v>
      </c>
      <c r="H55" s="176">
        <v>2021</v>
      </c>
      <c r="I55" s="176">
        <v>2022</v>
      </c>
      <c r="J55" s="176">
        <v>2023</v>
      </c>
      <c r="K55" s="176">
        <v>2024</v>
      </c>
      <c r="L55" s="176">
        <v>2025</v>
      </c>
    </row>
    <row r="56" spans="2:12" ht="21.9" customHeight="1">
      <c r="B56" s="182" t="s">
        <v>1115</v>
      </c>
      <c r="C56" s="182" t="s">
        <v>1053</v>
      </c>
      <c r="D56" s="183">
        <v>41.520945220193333</v>
      </c>
      <c r="E56" s="183">
        <v>45.505229691747687</v>
      </c>
      <c r="F56" s="183">
        <v>20.133630289532292</v>
      </c>
      <c r="G56" s="183">
        <v>19.13724499463147</v>
      </c>
      <c r="H56" s="183">
        <v>13.387027593766369</v>
      </c>
      <c r="I56" s="183">
        <v>13.320791901818509</v>
      </c>
      <c r="J56" s="183">
        <v>18.840948623308311</v>
      </c>
      <c r="K56" s="183">
        <v>21.437256299526229</v>
      </c>
      <c r="L56" s="183"/>
    </row>
    <row r="57" spans="2:12" ht="21.9" customHeight="1">
      <c r="B57" s="180" t="s">
        <v>1116</v>
      </c>
      <c r="C57" s="180" t="s">
        <v>1053</v>
      </c>
      <c r="D57" s="183"/>
      <c r="E57" s="183"/>
      <c r="F57" s="183"/>
      <c r="G57" s="183"/>
      <c r="H57" s="183">
        <v>32.761364328907007</v>
      </c>
      <c r="I57" s="183">
        <v>32.24875182556125</v>
      </c>
      <c r="J57" s="183">
        <v>32.018487690662766</v>
      </c>
      <c r="K57" s="183">
        <v>31.91217527090333</v>
      </c>
      <c r="L57" s="183"/>
    </row>
    <row r="58" spans="2:12" ht="21.9" customHeight="1">
      <c r="B58" s="182" t="s">
        <v>1117</v>
      </c>
      <c r="C58" s="182" t="s">
        <v>1053</v>
      </c>
      <c r="D58" s="183">
        <v>23.79623168178647</v>
      </c>
      <c r="E58" s="183">
        <v>20.68810096153846</v>
      </c>
      <c r="F58" s="183">
        <v>3.3295982071394241</v>
      </c>
      <c r="G58" s="183">
        <v>1.1631716906946279</v>
      </c>
      <c r="H58" s="183">
        <v>1.191534767917485</v>
      </c>
      <c r="I58" s="183">
        <v>5.9518331032366856</v>
      </c>
      <c r="J58" s="183">
        <v>4.3612171984723416</v>
      </c>
      <c r="K58" s="183">
        <v>3.6206017338092851</v>
      </c>
      <c r="L58" s="183"/>
    </row>
    <row r="59" spans="2:12" ht="21.9" customHeight="1">
      <c r="B59" s="180" t="s">
        <v>1118</v>
      </c>
      <c r="C59" s="180" t="s">
        <v>1053</v>
      </c>
      <c r="D59" s="183">
        <v>16.075743102770129</v>
      </c>
      <c r="E59" s="183">
        <v>15.475803832413121</v>
      </c>
      <c r="F59" s="183">
        <v>11.805964070772429</v>
      </c>
      <c r="G59" s="183">
        <v>11.423952579819479</v>
      </c>
      <c r="H59" s="183">
        <v>11.984123404447249</v>
      </c>
      <c r="I59" s="183">
        <v>12.00754683078029</v>
      </c>
      <c r="J59" s="183">
        <v>12.362257416908321</v>
      </c>
      <c r="K59" s="183">
        <v>12.783604686882869</v>
      </c>
      <c r="L59" s="183"/>
    </row>
    <row r="60" spans="2:12" ht="21.9" customHeight="1">
      <c r="B60" s="182" t="s">
        <v>1119</v>
      </c>
      <c r="C60" s="182" t="s">
        <v>1053</v>
      </c>
      <c r="D60" s="183">
        <v>66.754174479864275</v>
      </c>
      <c r="E60" s="183">
        <v>58.096810453842927</v>
      </c>
      <c r="F60" s="183">
        <v>60.600288979377382</v>
      </c>
      <c r="G60" s="183">
        <v>58.355135386739001</v>
      </c>
      <c r="H60" s="183">
        <v>57.636349368280626</v>
      </c>
      <c r="I60" s="183">
        <v>65.148365148365144</v>
      </c>
      <c r="J60" s="183">
        <v>65.381426202321705</v>
      </c>
      <c r="K60" s="183">
        <v>64.87166934750681</v>
      </c>
      <c r="L60" s="183"/>
    </row>
    <row r="61" spans="2:12" ht="21.9" customHeight="1">
      <c r="B61" s="180" t="s">
        <v>1120</v>
      </c>
      <c r="C61" s="180" t="s">
        <v>1053</v>
      </c>
      <c r="D61" s="183">
        <v>78.345308195127203</v>
      </c>
      <c r="E61" s="183">
        <v>64.872307110847146</v>
      </c>
      <c r="F61" s="183">
        <v>68.455757436148474</v>
      </c>
      <c r="G61" s="183">
        <v>69.887807245425222</v>
      </c>
      <c r="H61" s="183">
        <v>73.754936520978561</v>
      </c>
      <c r="I61" s="183">
        <v>71.758603095413591</v>
      </c>
      <c r="J61" s="183">
        <v>72.577951002227167</v>
      </c>
      <c r="K61" s="183">
        <v>71.247901510912143</v>
      </c>
      <c r="L61" s="183"/>
    </row>
    <row r="62" spans="2:12" ht="21.9" customHeight="1">
      <c r="B62" s="182" t="s">
        <v>1121</v>
      </c>
      <c r="C62" s="182" t="s">
        <v>1053</v>
      </c>
      <c r="D62" s="183">
        <v>38.849798292522749</v>
      </c>
      <c r="E62" s="183">
        <v>43.691433980123051</v>
      </c>
      <c r="F62" s="183">
        <v>56.74434722342545</v>
      </c>
      <c r="G62" s="183">
        <v>59.150648923936252</v>
      </c>
      <c r="H62" s="183">
        <v>58.359775445447887</v>
      </c>
      <c r="I62" s="183">
        <v>71.672832716728323</v>
      </c>
      <c r="J62" s="183">
        <v>74.709422997094222</v>
      </c>
      <c r="K62" s="183">
        <v>74.804687500000014</v>
      </c>
      <c r="L62" s="183"/>
    </row>
    <row r="63" spans="2:12" ht="21.9" customHeight="1">
      <c r="B63" s="180" t="s">
        <v>143</v>
      </c>
      <c r="C63" s="180" t="s">
        <v>1053</v>
      </c>
      <c r="D63" s="183">
        <v>85.454545454545467</v>
      </c>
      <c r="E63" s="183">
        <v>78.494623655913969</v>
      </c>
      <c r="F63" s="183">
        <v>66.666666666666657</v>
      </c>
      <c r="G63" s="183">
        <v>50.769230769230766</v>
      </c>
      <c r="H63" s="183">
        <v>40.425531914893611</v>
      </c>
      <c r="I63" s="183">
        <v>58.730158730158728</v>
      </c>
      <c r="J63" s="183">
        <v>60.256410256410263</v>
      </c>
      <c r="K63" s="183">
        <v>82.142857142857139</v>
      </c>
      <c r="L63" s="183">
        <v>87.012987012986997</v>
      </c>
    </row>
    <row r="64" spans="2:12" ht="21.9" customHeight="1">
      <c r="B64" s="182" t="s">
        <v>1122</v>
      </c>
      <c r="C64" s="182" t="s">
        <v>1053</v>
      </c>
      <c r="D64" s="183">
        <v>78.125</v>
      </c>
      <c r="E64" s="183">
        <v>73.80952380952381</v>
      </c>
      <c r="F64" s="183">
        <v>62.222222222222221</v>
      </c>
      <c r="G64" s="183">
        <v>62.264150943396217</v>
      </c>
      <c r="H64" s="183">
        <v>53.191489361702118</v>
      </c>
      <c r="I64" s="183">
        <v>38.888888888888893</v>
      </c>
      <c r="J64" s="183">
        <v>51.063829787234049</v>
      </c>
      <c r="K64" s="183">
        <v>78.431372549019613</v>
      </c>
      <c r="L64" s="183">
        <v>79.166666666666657</v>
      </c>
    </row>
    <row r="65" spans="2:12" ht="21.9" customHeight="1">
      <c r="B65" s="180" t="s">
        <v>1123</v>
      </c>
      <c r="C65" s="180" t="s">
        <v>1053</v>
      </c>
      <c r="D65" s="183">
        <v>91.428571428571431</v>
      </c>
      <c r="E65" s="183">
        <v>89.705882352941174</v>
      </c>
      <c r="F65" s="183">
        <v>82.857142857142847</v>
      </c>
      <c r="G65" s="183">
        <v>77.777777777777771</v>
      </c>
      <c r="H65" s="183">
        <v>77.777777777777771</v>
      </c>
      <c r="I65" s="183">
        <v>88.235294117647058</v>
      </c>
      <c r="J65" s="183">
        <v>86.842105263157904</v>
      </c>
      <c r="K65" s="183">
        <v>89.285714285714292</v>
      </c>
      <c r="L65" s="183">
        <v>96</v>
      </c>
    </row>
    <row r="66" spans="2:12" ht="21.9" customHeight="1">
      <c r="B66" s="182" t="s">
        <v>1124</v>
      </c>
      <c r="C66" s="182" t="s">
        <v>1053</v>
      </c>
      <c r="D66" s="183"/>
      <c r="E66" s="183"/>
      <c r="F66" s="183"/>
      <c r="G66" s="183"/>
      <c r="H66" s="183"/>
      <c r="I66" s="183">
        <v>50.652741514360308</v>
      </c>
      <c r="J66" s="183">
        <v>44.378698224852073</v>
      </c>
      <c r="K66" s="183"/>
      <c r="L66" s="183"/>
    </row>
    <row r="67" spans="2:12" ht="21.9" customHeight="1">
      <c r="B67" s="180" t="s">
        <v>1125</v>
      </c>
      <c r="C67" s="180" t="s">
        <v>1053</v>
      </c>
      <c r="D67" s="183"/>
      <c r="E67" s="183">
        <v>34.928229665071768</v>
      </c>
      <c r="F67" s="183">
        <v>28.330893118594439</v>
      </c>
      <c r="G67" s="183">
        <v>21.129267108882061</v>
      </c>
      <c r="H67" s="183">
        <v>32.733050847457633</v>
      </c>
      <c r="I67" s="183">
        <v>31.306845380564859</v>
      </c>
      <c r="J67" s="183">
        <v>19.832699619771859</v>
      </c>
      <c r="K67" s="183"/>
      <c r="L67" s="183"/>
    </row>
    <row r="68" spans="2:12" ht="21.9" customHeight="1">
      <c r="B68" s="182" t="s">
        <v>1126</v>
      </c>
      <c r="C68" s="182" t="s">
        <v>1053</v>
      </c>
      <c r="D68" s="183"/>
      <c r="E68" s="183">
        <v>30.548672566371671</v>
      </c>
      <c r="F68" s="183">
        <v>20.86737900691389</v>
      </c>
      <c r="G68" s="183">
        <v>22.39036442248301</v>
      </c>
      <c r="H68" s="183">
        <v>22.561323445521971</v>
      </c>
      <c r="I68" s="183">
        <v>22.003474232773591</v>
      </c>
      <c r="J68" s="183">
        <v>20.988677161005249</v>
      </c>
      <c r="K68" s="183"/>
      <c r="L68" s="183"/>
    </row>
    <row r="69" spans="2:12" ht="21.9" customHeight="1">
      <c r="B69" s="180" t="s">
        <v>1127</v>
      </c>
      <c r="C69" s="180" t="s">
        <v>1053</v>
      </c>
      <c r="D69" s="183">
        <v>42.659562638883948</v>
      </c>
      <c r="E69" s="183">
        <v>75.512296685468115</v>
      </c>
      <c r="F69" s="183">
        <v>69.846658626129383</v>
      </c>
      <c r="G69" s="183">
        <v>64.169912351900393</v>
      </c>
      <c r="H69" s="183">
        <v>64.821512434070556</v>
      </c>
      <c r="I69" s="183">
        <v>60.477278730319128</v>
      </c>
      <c r="J69" s="183">
        <v>49.685164142072303</v>
      </c>
      <c r="K69" s="183">
        <v>47.97385982796861</v>
      </c>
      <c r="L69" s="183"/>
    </row>
    <row r="70" spans="2:12" ht="21.9" customHeight="1">
      <c r="B70" s="182" t="s">
        <v>1128</v>
      </c>
      <c r="C70" s="182" t="s">
        <v>1053</v>
      </c>
      <c r="D70" s="183">
        <v>36.945484279326507</v>
      </c>
      <c r="E70" s="183">
        <v>45.317610278341697</v>
      </c>
      <c r="F70" s="183">
        <v>57.714071970329208</v>
      </c>
      <c r="G70" s="183">
        <v>56.372143268633643</v>
      </c>
      <c r="H70" s="183">
        <v>51.38939341107065</v>
      </c>
      <c r="I70" s="183">
        <v>39.43464740871562</v>
      </c>
      <c r="J70" s="183">
        <v>36.242493716718741</v>
      </c>
      <c r="K70" s="183">
        <v>35.317040841207167</v>
      </c>
      <c r="L70" s="183"/>
    </row>
    <row r="71" spans="2:12" ht="21.9" customHeight="1">
      <c r="B71" s="180" t="s">
        <v>141</v>
      </c>
      <c r="C71" s="180" t="s">
        <v>1053</v>
      </c>
      <c r="D71" s="183"/>
      <c r="E71" s="183">
        <v>36.690848214285708</v>
      </c>
      <c r="F71" s="183">
        <v>36.88409854423292</v>
      </c>
      <c r="G71" s="183">
        <v>29.87703948924095</v>
      </c>
      <c r="H71" s="183">
        <v>28.519092574327178</v>
      </c>
      <c r="I71" s="183">
        <v>31.38075313807531</v>
      </c>
      <c r="J71" s="183">
        <v>29.436084008599309</v>
      </c>
      <c r="K71" s="183">
        <v>42.092290839381072</v>
      </c>
      <c r="L71" s="183">
        <v>42.156374501992033</v>
      </c>
    </row>
    <row r="72" spans="2:12" ht="21.9" customHeight="1">
      <c r="B72" s="182" t="s">
        <v>1129</v>
      </c>
      <c r="C72" s="182" t="s">
        <v>1053</v>
      </c>
      <c r="D72" s="183"/>
      <c r="E72" s="183">
        <v>69.473517911449903</v>
      </c>
      <c r="F72" s="183">
        <v>62.491672218520989</v>
      </c>
      <c r="G72" s="183">
        <v>58.635964562215669</v>
      </c>
      <c r="H72" s="183">
        <v>56.7472778434811</v>
      </c>
      <c r="I72" s="183">
        <v>57.404205701419322</v>
      </c>
      <c r="J72" s="183">
        <v>57.268391603139428</v>
      </c>
      <c r="K72" s="183">
        <v>54.989800721795071</v>
      </c>
      <c r="L72" s="183"/>
    </row>
    <row r="73" spans="2:12" ht="21.9" customHeight="1">
      <c r="B73" s="180" t="s">
        <v>1130</v>
      </c>
      <c r="C73" s="180" t="s">
        <v>1053</v>
      </c>
      <c r="D73" s="183"/>
      <c r="E73" s="183">
        <v>53.401185599066757</v>
      </c>
      <c r="F73" s="183">
        <v>49.216575679725963</v>
      </c>
      <c r="G73" s="183">
        <v>46.076837585810878</v>
      </c>
      <c r="H73" s="183">
        <v>53.02940230711237</v>
      </c>
      <c r="I73" s="183">
        <v>46.102577036192052</v>
      </c>
      <c r="J73" s="183">
        <v>51.385749360024711</v>
      </c>
      <c r="K73" s="183">
        <v>55.362060516791281</v>
      </c>
      <c r="L73" s="183"/>
    </row>
    <row r="74" spans="2:12" ht="21.9" customHeight="1">
      <c r="B74" s="182" t="s">
        <v>1131</v>
      </c>
      <c r="C74" s="182" t="s">
        <v>1053</v>
      </c>
      <c r="D74" s="183"/>
      <c r="E74" s="183">
        <v>0</v>
      </c>
      <c r="F74" s="183">
        <v>0</v>
      </c>
      <c r="G74" s="183">
        <v>11.023622047244089</v>
      </c>
      <c r="H74" s="183">
        <v>8</v>
      </c>
      <c r="I74" s="183">
        <v>0</v>
      </c>
      <c r="J74" s="183"/>
      <c r="K74" s="183"/>
      <c r="L74" s="183"/>
    </row>
    <row r="75" spans="2:12" ht="21.9" customHeight="1">
      <c r="B75" s="180" t="s">
        <v>1132</v>
      </c>
      <c r="C75" s="180" t="s">
        <v>1053</v>
      </c>
      <c r="D75" s="183"/>
      <c r="E75" s="183">
        <v>15.23096129837703</v>
      </c>
      <c r="F75" s="183">
        <v>7.0087609511889859</v>
      </c>
      <c r="G75" s="183">
        <v>1.10041265474553</v>
      </c>
      <c r="H75" s="183">
        <v>0</v>
      </c>
      <c r="I75" s="183">
        <v>0</v>
      </c>
      <c r="J75" s="183"/>
      <c r="K75" s="183"/>
      <c r="L75" s="183"/>
    </row>
    <row r="76" spans="2:12" ht="21.9" customHeight="1">
      <c r="B76" s="182" t="s">
        <v>1133</v>
      </c>
      <c r="C76" s="182" t="s">
        <v>1053</v>
      </c>
      <c r="D76" s="183"/>
      <c r="E76" s="183">
        <v>64.245014245014247</v>
      </c>
      <c r="F76" s="183">
        <v>62.460063897763582</v>
      </c>
      <c r="G76" s="183">
        <v>61.147540983606561</v>
      </c>
      <c r="H76" s="183">
        <v>56.987577639751549</v>
      </c>
      <c r="I76" s="183">
        <v>62.642045454545467</v>
      </c>
      <c r="J76" s="183">
        <v>61.491628614916287</v>
      </c>
      <c r="K76" s="183">
        <v>61.310452418096737</v>
      </c>
      <c r="L76" s="183"/>
    </row>
    <row r="77" spans="2:12" ht="21.9" customHeight="1">
      <c r="B77" s="180" t="s">
        <v>1134</v>
      </c>
      <c r="C77" s="180" t="s">
        <v>1053</v>
      </c>
      <c r="D77" s="183"/>
      <c r="E77" s="183">
        <v>39.473684210526322</v>
      </c>
      <c r="F77" s="183">
        <v>45.604395604395613</v>
      </c>
      <c r="G77" s="183">
        <v>63.58024691358024</v>
      </c>
      <c r="H77" s="183">
        <v>49.342105263157897</v>
      </c>
      <c r="I77" s="183">
        <v>29.518072289156621</v>
      </c>
      <c r="J77" s="183"/>
      <c r="K77" s="183"/>
      <c r="L77" s="183"/>
    </row>
    <row r="78" spans="2:12" ht="21.9" customHeight="1">
      <c r="B78" s="182" t="s">
        <v>1135</v>
      </c>
      <c r="C78" s="182" t="s">
        <v>1053</v>
      </c>
      <c r="D78" s="183"/>
      <c r="E78" s="183">
        <v>12.5244631240269</v>
      </c>
      <c r="F78" s="183">
        <v>9.1613293022087312</v>
      </c>
      <c r="G78" s="183">
        <v>10.68426671985401</v>
      </c>
      <c r="H78" s="183">
        <v>16.229726542557589</v>
      </c>
      <c r="I78" s="183">
        <v>14.523861533562171</v>
      </c>
      <c r="J78" s="183">
        <v>25.199407696234619</v>
      </c>
      <c r="K78" s="183">
        <v>27.82500534756403</v>
      </c>
      <c r="L78" s="183"/>
    </row>
    <row r="79" spans="2:12" ht="21.9" customHeight="1">
      <c r="B79" s="180" t="s">
        <v>1136</v>
      </c>
      <c r="C79" s="180" t="s">
        <v>1053</v>
      </c>
      <c r="D79" s="183"/>
      <c r="E79" s="183"/>
      <c r="F79" s="183"/>
      <c r="G79" s="183"/>
      <c r="H79" s="183"/>
      <c r="I79" s="183">
        <v>57.95690285636055</v>
      </c>
      <c r="J79" s="183">
        <v>61.889286183783042</v>
      </c>
      <c r="K79" s="183"/>
      <c r="L79" s="183"/>
    </row>
  </sheetData>
  <mergeCells count="1">
    <mergeCell ref="A1:C1"/>
  </mergeCells>
  <conditionalFormatting sqref="D56:L79">
    <cfRule type="colorScale" priority="1">
      <colorScale>
        <cfvo type="num" val="0"/>
        <cfvo type="num" val="50"/>
        <cfvo type="num" val="100"/>
        <color rgb="FFC0504D"/>
        <color rgb="FFF2DC6D"/>
        <color rgb="FF1A9850"/>
      </colorScale>
    </cfRule>
  </conditionalFormatting>
  <hyperlinks>
    <hyperlink ref="A1" location="'CONTENTS'!A1" display="Back to CONTENTS" xr:uid="{27883394-CF86-4704-8C92-59E8B4AF61A8}"/>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9378B-4CD6-4C2A-8232-4ADDD1B00AE0}">
  <sheetPr>
    <tabColor rgb="FF1C355E"/>
  </sheetPr>
  <dimension ref="A1:L67"/>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2819</v>
      </c>
    </row>
    <row r="4" spans="1:12">
      <c r="B4" s="175" t="s">
        <v>2807</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1137</v>
      </c>
      <c r="C7" s="177" t="s">
        <v>5</v>
      </c>
      <c r="D7" s="178">
        <v>75.599999999999994</v>
      </c>
      <c r="E7" s="178">
        <v>76.7</v>
      </c>
      <c r="F7" s="178">
        <v>77.7</v>
      </c>
      <c r="G7" s="178">
        <v>77</v>
      </c>
      <c r="H7" s="178">
        <v>74.599999999999994</v>
      </c>
      <c r="I7" s="178">
        <v>77</v>
      </c>
      <c r="J7" s="178">
        <v>78.099999999999994</v>
      </c>
      <c r="K7" s="178">
        <v>78.400000000000006</v>
      </c>
      <c r="L7" s="178"/>
    </row>
    <row r="8" spans="1:12" ht="35.1" customHeight="1">
      <c r="B8" s="179" t="s">
        <v>2820</v>
      </c>
      <c r="C8" s="180" t="s">
        <v>202</v>
      </c>
      <c r="D8" s="181">
        <v>78.74444444444444</v>
      </c>
      <c r="E8" s="181">
        <v>79.529629629629625</v>
      </c>
      <c r="F8" s="181">
        <v>80.311111111111117</v>
      </c>
      <c r="G8" s="181">
        <v>79.648148148148152</v>
      </c>
      <c r="H8" s="181">
        <v>79.114814814814807</v>
      </c>
      <c r="I8" s="181">
        <v>79.862962962962953</v>
      </c>
      <c r="J8" s="181">
        <v>80.603703703703715</v>
      </c>
      <c r="K8" s="181">
        <v>80.885185185185193</v>
      </c>
      <c r="L8" s="181"/>
    </row>
    <row r="9" spans="1:12" ht="21.9" customHeight="1">
      <c r="B9" s="177" t="s">
        <v>1138</v>
      </c>
      <c r="C9" s="177" t="s">
        <v>5</v>
      </c>
      <c r="D9" s="178">
        <v>16.3</v>
      </c>
      <c r="E9" s="178">
        <v>17.100000000000001</v>
      </c>
      <c r="F9" s="178">
        <v>17.899999999999999</v>
      </c>
      <c r="G9" s="178">
        <v>17.100000000000001</v>
      </c>
      <c r="H9" s="178">
        <v>15.4</v>
      </c>
      <c r="I9" s="178">
        <v>17.100000000000001</v>
      </c>
      <c r="J9" s="178">
        <v>18</v>
      </c>
      <c r="K9" s="178">
        <v>18.3</v>
      </c>
      <c r="L9" s="178"/>
    </row>
    <row r="10" spans="1:12" ht="35.1" customHeight="1">
      <c r="B10" s="179" t="s">
        <v>2820</v>
      </c>
      <c r="C10" s="180" t="s">
        <v>202</v>
      </c>
      <c r="D10" s="181">
        <v>18.592592592592592</v>
      </c>
      <c r="E10" s="181">
        <v>18.86296296296296</v>
      </c>
      <c r="F10" s="181">
        <v>19.392592592592589</v>
      </c>
      <c r="G10" s="181">
        <v>18.770370370370369</v>
      </c>
      <c r="H10" s="181">
        <v>18.466666666666669</v>
      </c>
      <c r="I10" s="181">
        <v>18.944444444444439</v>
      </c>
      <c r="J10" s="181">
        <v>19.544444444444441</v>
      </c>
      <c r="K10" s="181">
        <v>19.75925925925926</v>
      </c>
      <c r="L10" s="181"/>
    </row>
    <row r="11" spans="1:12" ht="21.9" customHeight="1">
      <c r="B11" s="177" t="s">
        <v>1139</v>
      </c>
      <c r="C11" s="177" t="s">
        <v>5</v>
      </c>
      <c r="D11" s="178">
        <v>52.2</v>
      </c>
      <c r="E11" s="178">
        <v>54.9</v>
      </c>
      <c r="F11" s="178">
        <v>56.2</v>
      </c>
      <c r="G11" s="178">
        <v>56.7</v>
      </c>
      <c r="H11" s="178">
        <v>56.8</v>
      </c>
      <c r="I11" s="178">
        <v>57.3</v>
      </c>
      <c r="J11" s="178">
        <v>57.5</v>
      </c>
      <c r="K11" s="178">
        <v>57.1</v>
      </c>
      <c r="L11" s="178"/>
    </row>
    <row r="12" spans="1:12" ht="35.1" customHeight="1">
      <c r="B12" s="179" t="s">
        <v>2820</v>
      </c>
      <c r="C12" s="180" t="s">
        <v>202</v>
      </c>
      <c r="D12" s="181">
        <v>61.046153846153857</v>
      </c>
      <c r="E12" s="181">
        <v>61.25925925925926</v>
      </c>
      <c r="F12" s="181">
        <v>62.392592592592592</v>
      </c>
      <c r="G12" s="181">
        <v>62.38148148148148</v>
      </c>
      <c r="H12" s="181">
        <v>62.240740740740748</v>
      </c>
      <c r="I12" s="181">
        <v>62.096296296296302</v>
      </c>
      <c r="J12" s="181">
        <v>62.419230769230772</v>
      </c>
      <c r="K12" s="181">
        <v>63.95</v>
      </c>
      <c r="L12" s="181"/>
    </row>
    <row r="13" spans="1:12" ht="21.9" customHeight="1">
      <c r="B13" s="177" t="s">
        <v>1140</v>
      </c>
      <c r="C13" s="177" t="s">
        <v>5</v>
      </c>
      <c r="D13" s="178">
        <v>3.1</v>
      </c>
      <c r="E13" s="178">
        <v>3.9</v>
      </c>
      <c r="F13" s="178">
        <v>4.7</v>
      </c>
      <c r="G13" s="178">
        <v>4.7</v>
      </c>
      <c r="H13" s="178">
        <v>5</v>
      </c>
      <c r="I13" s="178">
        <v>4.8</v>
      </c>
      <c r="J13" s="178">
        <v>4.9000000000000004</v>
      </c>
      <c r="K13" s="178">
        <v>4.9000000000000004</v>
      </c>
      <c r="L13" s="178"/>
    </row>
    <row r="14" spans="1:12" ht="35.1" customHeight="1">
      <c r="B14" s="179" t="s">
        <v>2820</v>
      </c>
      <c r="C14" s="180" t="s">
        <v>202</v>
      </c>
      <c r="D14" s="181">
        <v>8.3038461538461554</v>
      </c>
      <c r="E14" s="181">
        <v>8.5148148148148142</v>
      </c>
      <c r="F14" s="181">
        <v>9.2222222222222197</v>
      </c>
      <c r="G14" s="181">
        <v>9.0444444444444461</v>
      </c>
      <c r="H14" s="181">
        <v>9.0481481481481474</v>
      </c>
      <c r="I14" s="181">
        <v>8.8074074074074087</v>
      </c>
      <c r="J14" s="181">
        <v>9.0384615384615383</v>
      </c>
      <c r="K14" s="181">
        <v>9.6692307692307686</v>
      </c>
      <c r="L14" s="181"/>
    </row>
    <row r="15" spans="1:12" ht="21.9" customHeight="1">
      <c r="B15" s="177" t="s">
        <v>1141</v>
      </c>
      <c r="C15" s="177" t="s">
        <v>5</v>
      </c>
      <c r="D15" s="178">
        <v>5.7</v>
      </c>
      <c r="E15" s="178">
        <v>5.0999999999999996</v>
      </c>
      <c r="F15" s="178">
        <v>5.0999999999999996</v>
      </c>
      <c r="G15" s="178">
        <v>5.0999999999999996</v>
      </c>
      <c r="H15" s="178">
        <v>4.9000000000000004</v>
      </c>
      <c r="I15" s="178">
        <v>5.4</v>
      </c>
      <c r="J15" s="178">
        <v>5.6</v>
      </c>
      <c r="K15" s="178">
        <v>5.9</v>
      </c>
      <c r="L15" s="178"/>
    </row>
    <row r="16" spans="1:12" ht="35.1" customHeight="1">
      <c r="B16" s="179" t="s">
        <v>2821</v>
      </c>
      <c r="C16" s="180" t="s">
        <v>202</v>
      </c>
      <c r="D16" s="181">
        <v>4.2037037037037033</v>
      </c>
      <c r="E16" s="181">
        <v>3.637037037037036</v>
      </c>
      <c r="F16" s="181">
        <v>3.4666666666666659</v>
      </c>
      <c r="G16" s="181">
        <v>3.2370370370370369</v>
      </c>
      <c r="H16" s="181">
        <v>3.1333333333333329</v>
      </c>
      <c r="I16" s="181">
        <v>3.2777777777777781</v>
      </c>
      <c r="J16" s="181">
        <v>3.2851851851851852</v>
      </c>
      <c r="K16" s="181">
        <v>3.403703703703703</v>
      </c>
      <c r="L16" s="181"/>
    </row>
    <row r="17" spans="2:12" ht="21.9" customHeight="1">
      <c r="B17" s="177" t="s">
        <v>1142</v>
      </c>
      <c r="C17" s="177" t="s">
        <v>5</v>
      </c>
      <c r="D17" s="178"/>
      <c r="E17" s="178">
        <v>662.32</v>
      </c>
      <c r="F17" s="178">
        <v>567.83000000000004</v>
      </c>
      <c r="G17" s="178">
        <v>607.09</v>
      </c>
      <c r="H17" s="178">
        <v>641.22</v>
      </c>
      <c r="I17" s="178">
        <v>627.77</v>
      </c>
      <c r="J17" s="178">
        <v>600.47</v>
      </c>
      <c r="K17" s="178"/>
      <c r="L17" s="178"/>
    </row>
    <row r="18" spans="2:12" ht="35.1" customHeight="1">
      <c r="B18" s="179" t="s">
        <v>2808</v>
      </c>
      <c r="C18" s="180" t="s">
        <v>202</v>
      </c>
      <c r="D18" s="181"/>
      <c r="E18" s="181">
        <v>501.90814814814809</v>
      </c>
      <c r="F18" s="181">
        <v>427.39518518518531</v>
      </c>
      <c r="G18" s="181">
        <v>437.83740740740751</v>
      </c>
      <c r="H18" s="181">
        <v>445.13703703703698</v>
      </c>
      <c r="I18" s="181">
        <v>430.20148148148149</v>
      </c>
      <c r="J18" s="181">
        <v>394.53703703703701</v>
      </c>
      <c r="K18" s="181"/>
      <c r="L18" s="181"/>
    </row>
    <row r="19" spans="2:12" ht="21.9" customHeight="1">
      <c r="B19" s="177" t="s">
        <v>1143</v>
      </c>
      <c r="C19" s="177" t="s">
        <v>5</v>
      </c>
      <c r="D19" s="178"/>
      <c r="E19" s="178">
        <v>9.19</v>
      </c>
      <c r="F19" s="178">
        <v>6.97</v>
      </c>
      <c r="G19" s="178">
        <v>6.9</v>
      </c>
      <c r="H19" s="178">
        <v>7.5</v>
      </c>
      <c r="I19" s="178">
        <v>7.42</v>
      </c>
      <c r="J19" s="178">
        <v>6.52</v>
      </c>
      <c r="K19" s="178"/>
      <c r="L19" s="178"/>
    </row>
    <row r="20" spans="2:12" ht="35.1" customHeight="1">
      <c r="B20" s="179" t="s">
        <v>2808</v>
      </c>
      <c r="C20" s="180" t="s">
        <v>202</v>
      </c>
      <c r="D20" s="181"/>
      <c r="E20" s="181">
        <v>12.90555555555556</v>
      </c>
      <c r="F20" s="181">
        <v>11.13777777777778</v>
      </c>
      <c r="G20" s="181">
        <v>11.011111111111109</v>
      </c>
      <c r="H20" s="181">
        <v>10.787407407407411</v>
      </c>
      <c r="I20" s="181">
        <v>10.90814814814815</v>
      </c>
      <c r="J20" s="181">
        <v>10.649629629629629</v>
      </c>
      <c r="K20" s="181"/>
      <c r="L20" s="181"/>
    </row>
    <row r="21" spans="2:12" ht="21.9" customHeight="1">
      <c r="B21" s="177" t="s">
        <v>1144</v>
      </c>
      <c r="C21" s="177" t="s">
        <v>5</v>
      </c>
      <c r="D21" s="178"/>
      <c r="E21" s="178"/>
      <c r="F21" s="178">
        <v>19.3</v>
      </c>
      <c r="G21" s="178"/>
      <c r="H21" s="178"/>
      <c r="I21" s="178"/>
      <c r="J21" s="178"/>
      <c r="K21" s="178"/>
      <c r="L21" s="178"/>
    </row>
    <row r="22" spans="2:12" ht="35.1" customHeight="1">
      <c r="B22" s="179" t="s">
        <v>2746</v>
      </c>
      <c r="C22" s="180" t="s">
        <v>202</v>
      </c>
      <c r="D22" s="181"/>
      <c r="E22" s="181"/>
      <c r="F22" s="181">
        <v>17.611538461538458</v>
      </c>
      <c r="G22" s="181"/>
      <c r="H22" s="181"/>
      <c r="I22" s="181"/>
      <c r="J22" s="181"/>
      <c r="K22" s="181"/>
      <c r="L22" s="181"/>
    </row>
    <row r="23" spans="2:12" ht="21.9" customHeight="1">
      <c r="B23" s="177" t="s">
        <v>212</v>
      </c>
      <c r="C23" s="177" t="s">
        <v>5</v>
      </c>
      <c r="D23" s="178"/>
      <c r="E23" s="178"/>
      <c r="F23" s="178">
        <v>21</v>
      </c>
      <c r="G23" s="178"/>
      <c r="H23" s="178"/>
      <c r="I23" s="178"/>
      <c r="J23" s="178"/>
      <c r="K23" s="178"/>
      <c r="L23" s="178"/>
    </row>
    <row r="24" spans="2:12" ht="35.1" customHeight="1">
      <c r="B24" s="179" t="s">
        <v>2822</v>
      </c>
      <c r="C24" s="180" t="s">
        <v>694</v>
      </c>
      <c r="D24" s="181"/>
      <c r="E24" s="181">
        <v>15.761111111111109</v>
      </c>
      <c r="F24" s="181">
        <v>16.472413793103449</v>
      </c>
      <c r="G24" s="181">
        <v>14.12222222222222</v>
      </c>
      <c r="H24" s="181">
        <v>13.46470588235294</v>
      </c>
      <c r="I24" s="181">
        <v>13.70454545454546</v>
      </c>
      <c r="J24" s="181">
        <v>12.785</v>
      </c>
      <c r="K24" s="181">
        <v>12.195</v>
      </c>
      <c r="L24" s="181">
        <v>12.47</v>
      </c>
    </row>
    <row r="25" spans="2:12" ht="21.9" customHeight="1">
      <c r="B25" s="177" t="s">
        <v>1145</v>
      </c>
      <c r="C25" s="177" t="s">
        <v>5</v>
      </c>
      <c r="D25" s="178">
        <v>10.1</v>
      </c>
      <c r="E25" s="178">
        <v>10.199999999999999</v>
      </c>
      <c r="F25" s="178">
        <v>10.3</v>
      </c>
      <c r="G25" s="178">
        <v>10.199999999999999</v>
      </c>
      <c r="H25" s="178">
        <v>9.6</v>
      </c>
      <c r="I25" s="178">
        <v>9.5</v>
      </c>
      <c r="J25" s="178">
        <v>9.4</v>
      </c>
      <c r="K25" s="178">
        <v>9.5</v>
      </c>
      <c r="L25" s="178"/>
    </row>
    <row r="26" spans="2:12" ht="35.1" customHeight="1">
      <c r="B26" s="179" t="s">
        <v>2823</v>
      </c>
      <c r="C26" s="180" t="s">
        <v>694</v>
      </c>
      <c r="D26" s="181">
        <v>8.9131578947368428</v>
      </c>
      <c r="E26" s="181">
        <v>8.7368421052631593</v>
      </c>
      <c r="F26" s="181">
        <v>8.6263157894736864</v>
      </c>
      <c r="G26" s="181">
        <v>8.3368421052631572</v>
      </c>
      <c r="H26" s="181">
        <v>8.6947368421052662</v>
      </c>
      <c r="I26" s="181">
        <v>8.6605263157894736</v>
      </c>
      <c r="J26" s="181">
        <v>8.66</v>
      </c>
      <c r="K26" s="181">
        <v>8.3680000000000003</v>
      </c>
      <c r="L26" s="181">
        <v>5.48</v>
      </c>
    </row>
    <row r="27" spans="2:12" ht="21.9" customHeight="1">
      <c r="B27" s="177" t="s">
        <v>1146</v>
      </c>
      <c r="C27" s="177" t="s">
        <v>5</v>
      </c>
      <c r="D27" s="178"/>
      <c r="E27" s="178"/>
      <c r="F27" s="178">
        <v>48.1</v>
      </c>
      <c r="G27" s="178"/>
      <c r="H27" s="178"/>
      <c r="I27" s="178"/>
      <c r="J27" s="178"/>
      <c r="K27" s="178"/>
      <c r="L27" s="178"/>
    </row>
    <row r="28" spans="2:12" ht="35.1" customHeight="1">
      <c r="B28" s="179" t="s">
        <v>2746</v>
      </c>
      <c r="C28" s="180" t="s">
        <v>202</v>
      </c>
      <c r="D28" s="181"/>
      <c r="E28" s="181"/>
      <c r="F28" s="181">
        <v>50.684615384615377</v>
      </c>
      <c r="G28" s="181"/>
      <c r="H28" s="181"/>
      <c r="I28" s="181"/>
      <c r="J28" s="181"/>
      <c r="K28" s="181"/>
      <c r="L28" s="181"/>
    </row>
    <row r="29" spans="2:12" ht="21.9" customHeight="1">
      <c r="B29" s="177" t="s">
        <v>1147</v>
      </c>
      <c r="C29" s="177" t="s">
        <v>5</v>
      </c>
      <c r="D29" s="178">
        <v>63.7</v>
      </c>
      <c r="E29" s="178">
        <v>66</v>
      </c>
      <c r="F29" s="178">
        <v>65.2</v>
      </c>
      <c r="G29" s="178">
        <v>65.3</v>
      </c>
      <c r="H29" s="178">
        <v>65.2</v>
      </c>
      <c r="I29" s="178">
        <v>66.099999999999994</v>
      </c>
      <c r="J29" s="178">
        <v>68</v>
      </c>
      <c r="K29" s="178">
        <v>66.8</v>
      </c>
      <c r="L29" s="178">
        <v>68.2</v>
      </c>
    </row>
    <row r="30" spans="2:12" ht="35.1" customHeight="1">
      <c r="B30" s="179" t="s">
        <v>2746</v>
      </c>
      <c r="C30" s="180" t="s">
        <v>202</v>
      </c>
      <c r="D30" s="181">
        <v>65.522222222222226</v>
      </c>
      <c r="E30" s="181">
        <v>65.803703703703704</v>
      </c>
      <c r="F30" s="181">
        <v>67.140740740740753</v>
      </c>
      <c r="G30" s="181">
        <v>67.976923076923086</v>
      </c>
      <c r="H30" s="181">
        <v>67.896296296296299</v>
      </c>
      <c r="I30" s="181">
        <v>66.892592592592592</v>
      </c>
      <c r="J30" s="181">
        <v>66.918518518518511</v>
      </c>
      <c r="K30" s="181">
        <v>67.470370370370375</v>
      </c>
      <c r="L30" s="181">
        <v>67.125925925925927</v>
      </c>
    </row>
    <row r="31" spans="2:12" ht="21.9" customHeight="1">
      <c r="B31" s="177" t="s">
        <v>1148</v>
      </c>
      <c r="C31" s="177" t="s">
        <v>5</v>
      </c>
      <c r="D31" s="178"/>
      <c r="E31" s="178">
        <v>258.27</v>
      </c>
      <c r="F31" s="178">
        <v>231.15</v>
      </c>
      <c r="G31" s="178">
        <v>262.43</v>
      </c>
      <c r="H31" s="178">
        <v>379.27</v>
      </c>
      <c r="I31" s="178">
        <v>245.28</v>
      </c>
      <c r="J31" s="178">
        <v>204.85</v>
      </c>
      <c r="K31" s="178"/>
      <c r="L31" s="178"/>
    </row>
    <row r="32" spans="2:12" ht="35.1" customHeight="1">
      <c r="B32" s="179" t="s">
        <v>2808</v>
      </c>
      <c r="C32" s="180" t="s">
        <v>202</v>
      </c>
      <c r="D32" s="181"/>
      <c r="E32" s="181">
        <v>192.4744444444444</v>
      </c>
      <c r="F32" s="181">
        <v>175.5840740740741</v>
      </c>
      <c r="G32" s="181">
        <v>201.4088888888889</v>
      </c>
      <c r="H32" s="181">
        <v>237.2481481481482</v>
      </c>
      <c r="I32" s="181">
        <v>191.52518518518519</v>
      </c>
      <c r="J32" s="181">
        <v>169.3088888888889</v>
      </c>
      <c r="K32" s="181"/>
      <c r="L32" s="181"/>
    </row>
    <row r="33" spans="2:12" ht="21.9" customHeight="1">
      <c r="B33" s="177" t="s">
        <v>1149</v>
      </c>
      <c r="C33" s="177" t="s">
        <v>5</v>
      </c>
      <c r="D33" s="178"/>
      <c r="E33" s="178">
        <v>96</v>
      </c>
      <c r="F33" s="178">
        <v>96.7</v>
      </c>
      <c r="G33" s="178">
        <v>97</v>
      </c>
      <c r="H33" s="178">
        <v>97</v>
      </c>
      <c r="I33" s="178">
        <v>96.5</v>
      </c>
      <c r="J33" s="178"/>
      <c r="K33" s="178"/>
      <c r="L33" s="178"/>
    </row>
    <row r="34" spans="2:12" ht="35.1" customHeight="1">
      <c r="B34" s="179" t="s">
        <v>2824</v>
      </c>
      <c r="C34" s="180" t="s">
        <v>694</v>
      </c>
      <c r="D34" s="181"/>
      <c r="E34" s="181">
        <v>95.173684210526318</v>
      </c>
      <c r="F34" s="181">
        <v>95.102631578947353</v>
      </c>
      <c r="G34" s="181">
        <v>94.784210526315789</v>
      </c>
      <c r="H34" s="181">
        <v>93.771052631578954</v>
      </c>
      <c r="I34" s="181">
        <v>94.051351351351343</v>
      </c>
      <c r="J34" s="181">
        <v>93.147826086956528</v>
      </c>
      <c r="K34" s="181"/>
      <c r="L34" s="181"/>
    </row>
    <row r="35" spans="2:12" ht="21.9" customHeight="1">
      <c r="B35" s="177" t="s">
        <v>1150</v>
      </c>
      <c r="C35" s="177" t="s">
        <v>5</v>
      </c>
      <c r="D35" s="178"/>
      <c r="E35" s="178"/>
      <c r="F35" s="178">
        <v>213.6</v>
      </c>
      <c r="G35" s="178">
        <v>188.1</v>
      </c>
      <c r="H35" s="178">
        <v>169.6</v>
      </c>
      <c r="I35" s="178"/>
      <c r="J35" s="178"/>
      <c r="K35" s="178"/>
      <c r="L35" s="178"/>
    </row>
    <row r="36" spans="2:12" ht="35.1" customHeight="1">
      <c r="B36" s="179" t="s">
        <v>2825</v>
      </c>
      <c r="C36" s="180" t="s">
        <v>694</v>
      </c>
      <c r="D36" s="181"/>
      <c r="E36" s="181"/>
      <c r="F36" s="181">
        <v>128.54333333333341</v>
      </c>
      <c r="G36" s="181">
        <v>100.76666666666669</v>
      </c>
      <c r="H36" s="181">
        <v>100.3857142857143</v>
      </c>
      <c r="I36" s="181">
        <v>83.7</v>
      </c>
      <c r="J36" s="181"/>
      <c r="K36" s="181"/>
      <c r="L36" s="181"/>
    </row>
    <row r="37" spans="2:12" ht="21.9" customHeight="1">
      <c r="B37" s="177" t="s">
        <v>1151</v>
      </c>
      <c r="C37" s="177" t="s">
        <v>5</v>
      </c>
      <c r="D37" s="178"/>
      <c r="E37" s="178">
        <v>176.93</v>
      </c>
      <c r="F37" s="178">
        <v>163.56</v>
      </c>
      <c r="G37" s="178">
        <v>168.84</v>
      </c>
      <c r="H37" s="178">
        <v>206</v>
      </c>
      <c r="I37" s="178">
        <v>176.14</v>
      </c>
      <c r="J37" s="178">
        <v>161.13999999999999</v>
      </c>
      <c r="K37" s="178"/>
      <c r="L37" s="178"/>
    </row>
    <row r="38" spans="2:12" ht="35.1" customHeight="1">
      <c r="B38" s="179" t="s">
        <v>2808</v>
      </c>
      <c r="C38" s="180" t="s">
        <v>202</v>
      </c>
      <c r="D38" s="181"/>
      <c r="E38" s="181">
        <v>114.3225925925926</v>
      </c>
      <c r="F38" s="181">
        <v>104.4466666666667</v>
      </c>
      <c r="G38" s="181">
        <v>107.1133333333333</v>
      </c>
      <c r="H38" s="181">
        <v>110.7225925925926</v>
      </c>
      <c r="I38" s="181">
        <v>104.6462962962963</v>
      </c>
      <c r="J38" s="181">
        <v>99.221481481481476</v>
      </c>
      <c r="K38" s="181"/>
      <c r="L38" s="181"/>
    </row>
    <row r="39" spans="2:12" ht="21.9" customHeight="1">
      <c r="B39" s="177" t="s">
        <v>1152</v>
      </c>
      <c r="C39" s="177" t="s">
        <v>5</v>
      </c>
      <c r="D39" s="178"/>
      <c r="E39" s="178"/>
      <c r="F39" s="178">
        <v>6221.6</v>
      </c>
      <c r="G39" s="178">
        <v>6364.9</v>
      </c>
      <c r="H39" s="178">
        <v>7802.8</v>
      </c>
      <c r="I39" s="178">
        <v>6381.1</v>
      </c>
      <c r="J39" s="178">
        <v>5898.3</v>
      </c>
      <c r="K39" s="178"/>
      <c r="L39" s="178"/>
    </row>
    <row r="40" spans="2:12" ht="35.1" customHeight="1">
      <c r="B40" s="179" t="s">
        <v>2826</v>
      </c>
      <c r="C40" s="180" t="s">
        <v>694</v>
      </c>
      <c r="D40" s="181"/>
      <c r="E40" s="181">
        <v>4782.7432432432433</v>
      </c>
      <c r="F40" s="181">
        <v>4586.7611111111119</v>
      </c>
      <c r="G40" s="181">
        <v>4903.6571428571442</v>
      </c>
      <c r="H40" s="181">
        <v>5305.4882352941177</v>
      </c>
      <c r="I40" s="181">
        <v>4811.2870967741937</v>
      </c>
      <c r="J40" s="181">
        <v>4613.9714285714281</v>
      </c>
      <c r="K40" s="181"/>
      <c r="L40" s="181"/>
    </row>
    <row r="41" spans="2:12" ht="21.9" customHeight="1">
      <c r="B41" s="177" t="s">
        <v>1153</v>
      </c>
      <c r="C41" s="177" t="s">
        <v>5</v>
      </c>
      <c r="D41" s="178"/>
      <c r="E41" s="178">
        <v>320.16000000000003</v>
      </c>
      <c r="F41" s="178">
        <v>293.29000000000002</v>
      </c>
      <c r="G41" s="178">
        <v>301.77999999999997</v>
      </c>
      <c r="H41" s="178">
        <v>275.10000000000002</v>
      </c>
      <c r="I41" s="178">
        <v>267.67</v>
      </c>
      <c r="J41" s="178">
        <v>270.25</v>
      </c>
      <c r="K41" s="178"/>
      <c r="L41" s="178"/>
    </row>
    <row r="42" spans="2:12" ht="35.1" customHeight="1">
      <c r="B42" s="179" t="s">
        <v>2808</v>
      </c>
      <c r="C42" s="180" t="s">
        <v>202</v>
      </c>
      <c r="D42" s="181"/>
      <c r="E42" s="181">
        <v>267.47814814814808</v>
      </c>
      <c r="F42" s="181">
        <v>253.93629629629629</v>
      </c>
      <c r="G42" s="181">
        <v>251.3388888888889</v>
      </c>
      <c r="H42" s="181">
        <v>243.62592592592591</v>
      </c>
      <c r="I42" s="181">
        <v>240.21703703703699</v>
      </c>
      <c r="J42" s="181">
        <v>238.22</v>
      </c>
      <c r="K42" s="181"/>
      <c r="L42" s="181"/>
    </row>
    <row r="43" spans="2:12" ht="21.9" customHeight="1">
      <c r="B43" s="177" t="s">
        <v>1154</v>
      </c>
      <c r="C43" s="177" t="s">
        <v>5</v>
      </c>
      <c r="D43" s="178"/>
      <c r="E43" s="178"/>
      <c r="F43" s="178">
        <v>52.9</v>
      </c>
      <c r="G43" s="178"/>
      <c r="H43" s="178"/>
      <c r="I43" s="178"/>
      <c r="J43" s="178"/>
      <c r="K43" s="178"/>
      <c r="L43" s="178"/>
    </row>
    <row r="44" spans="2:12" ht="35.1" customHeight="1">
      <c r="B44" s="179" t="s">
        <v>2814</v>
      </c>
      <c r="C44" s="180" t="s">
        <v>694</v>
      </c>
      <c r="D44" s="181"/>
      <c r="E44" s="181">
        <v>59.908333333333331</v>
      </c>
      <c r="F44" s="181">
        <v>54.265217391304347</v>
      </c>
      <c r="G44" s="181">
        <v>55.836363636363643</v>
      </c>
      <c r="H44" s="181">
        <v>57.06</v>
      </c>
      <c r="I44" s="181">
        <v>54.646153846153837</v>
      </c>
      <c r="J44" s="181">
        <v>56.309090909090919</v>
      </c>
      <c r="K44" s="181">
        <v>54.454545454545467</v>
      </c>
      <c r="L44" s="181">
        <v>56.62</v>
      </c>
    </row>
    <row r="45" spans="2:12" ht="21.9" customHeight="1">
      <c r="B45" s="177" t="s">
        <v>1155</v>
      </c>
      <c r="C45" s="177" t="s">
        <v>5</v>
      </c>
      <c r="D45" s="178"/>
      <c r="E45" s="178"/>
      <c r="F45" s="178">
        <v>47.3</v>
      </c>
      <c r="G45" s="178"/>
      <c r="H45" s="178"/>
      <c r="I45" s="178"/>
      <c r="J45" s="178"/>
      <c r="K45" s="178"/>
      <c r="L45" s="178"/>
    </row>
    <row r="46" spans="2:12" ht="35.1" customHeight="1">
      <c r="B46" s="179" t="s">
        <v>2814</v>
      </c>
      <c r="C46" s="180" t="s">
        <v>694</v>
      </c>
      <c r="D46" s="181"/>
      <c r="E46" s="181">
        <v>68.666666666666657</v>
      </c>
      <c r="F46" s="181">
        <v>55.360869565217392</v>
      </c>
      <c r="G46" s="181">
        <v>62.490909090909099</v>
      </c>
      <c r="H46" s="181">
        <v>70.3</v>
      </c>
      <c r="I46" s="181">
        <v>64.146153846153851</v>
      </c>
      <c r="J46" s="181">
        <v>69.64</v>
      </c>
      <c r="K46" s="181">
        <v>66.090909090909093</v>
      </c>
      <c r="L46" s="181">
        <v>67.36</v>
      </c>
    </row>
    <row r="47" spans="2:12" ht="27.9" customHeight="1">
      <c r="B47" s="176" t="s">
        <v>748</v>
      </c>
      <c r="C47" s="176" t="s">
        <v>2741</v>
      </c>
      <c r="D47" s="176">
        <v>2010</v>
      </c>
      <c r="E47" s="176">
        <v>2015</v>
      </c>
      <c r="F47" s="176">
        <v>2019</v>
      </c>
      <c r="G47" s="176">
        <v>2020</v>
      </c>
      <c r="H47" s="176">
        <v>2021</v>
      </c>
      <c r="I47" s="176">
        <v>2022</v>
      </c>
      <c r="J47" s="176">
        <v>2023</v>
      </c>
      <c r="K47" s="176">
        <v>2024</v>
      </c>
      <c r="L47" s="176">
        <v>2025</v>
      </c>
    </row>
    <row r="48" spans="2:12" ht="21.9" customHeight="1">
      <c r="B48" s="182" t="s">
        <v>1137</v>
      </c>
      <c r="C48" s="182" t="s">
        <v>1053</v>
      </c>
      <c r="D48" s="183">
        <v>26.881720430107489</v>
      </c>
      <c r="E48" s="183">
        <v>27.710843373493951</v>
      </c>
      <c r="F48" s="183">
        <v>26.582278481012739</v>
      </c>
      <c r="G48" s="183">
        <v>33.720930232558167</v>
      </c>
      <c r="H48" s="183">
        <v>17.647058823529381</v>
      </c>
      <c r="I48" s="183">
        <v>32.222222222222292</v>
      </c>
      <c r="J48" s="183">
        <v>30.48780487804877</v>
      </c>
      <c r="K48" s="183">
        <v>31.707317073170831</v>
      </c>
      <c r="L48" s="183"/>
    </row>
    <row r="49" spans="2:12" ht="21.9" customHeight="1">
      <c r="B49" s="180" t="s">
        <v>1138</v>
      </c>
      <c r="C49" s="180" t="s">
        <v>1053</v>
      </c>
      <c r="D49" s="183">
        <v>12.28070175438598</v>
      </c>
      <c r="E49" s="183">
        <v>22.641509433962291</v>
      </c>
      <c r="F49" s="183">
        <v>23.999999999999989</v>
      </c>
      <c r="G49" s="183">
        <v>26.41509433962268</v>
      </c>
      <c r="H49" s="183">
        <v>12.12121212121213</v>
      </c>
      <c r="I49" s="183">
        <v>18.000000000000039</v>
      </c>
      <c r="J49" s="183">
        <v>23.999999999999989</v>
      </c>
      <c r="K49" s="183">
        <v>28.000000000000039</v>
      </c>
      <c r="L49" s="183"/>
    </row>
    <row r="50" spans="2:12" ht="21.9" customHeight="1">
      <c r="B50" s="182" t="s">
        <v>1139</v>
      </c>
      <c r="C50" s="182" t="s">
        <v>1053</v>
      </c>
      <c r="D50" s="183">
        <v>0</v>
      </c>
      <c r="E50" s="183">
        <v>13.38028169014083</v>
      </c>
      <c r="F50" s="183">
        <v>18.45238095238096</v>
      </c>
      <c r="G50" s="183">
        <v>19.29824561403511</v>
      </c>
      <c r="H50" s="183">
        <v>2.459016393442599</v>
      </c>
      <c r="I50" s="183">
        <v>23.484848484848431</v>
      </c>
      <c r="J50" s="183">
        <v>9.3750000000000249</v>
      </c>
      <c r="K50" s="183">
        <v>0</v>
      </c>
      <c r="L50" s="183"/>
    </row>
    <row r="51" spans="2:12" ht="21.9" customHeight="1">
      <c r="B51" s="180" t="s">
        <v>1140</v>
      </c>
      <c r="C51" s="180" t="s">
        <v>1053</v>
      </c>
      <c r="D51" s="183">
        <v>0</v>
      </c>
      <c r="E51" s="183">
        <v>0</v>
      </c>
      <c r="F51" s="183">
        <v>0</v>
      </c>
      <c r="G51" s="183">
        <v>3.571428571428569</v>
      </c>
      <c r="H51" s="183">
        <v>11.627906976744191</v>
      </c>
      <c r="I51" s="183">
        <v>6.4102564102564106</v>
      </c>
      <c r="J51" s="183">
        <v>1.098901098901105</v>
      </c>
      <c r="K51" s="183">
        <v>0</v>
      </c>
      <c r="L51" s="183"/>
    </row>
    <row r="52" spans="2:12" ht="21.9" customHeight="1">
      <c r="B52" s="182" t="s">
        <v>1141</v>
      </c>
      <c r="C52" s="182" t="s">
        <v>1053</v>
      </c>
      <c r="D52" s="183">
        <v>0</v>
      </c>
      <c r="E52" s="183">
        <v>16.666666666666671</v>
      </c>
      <c r="F52" s="183">
        <v>16.666666666666671</v>
      </c>
      <c r="G52" s="183">
        <v>0</v>
      </c>
      <c r="H52" s="183">
        <v>0</v>
      </c>
      <c r="I52" s="183">
        <v>0</v>
      </c>
      <c r="J52" s="183">
        <v>0</v>
      </c>
      <c r="K52" s="183">
        <v>0</v>
      </c>
      <c r="L52" s="183"/>
    </row>
    <row r="53" spans="2:12" ht="21.9" customHeight="1">
      <c r="B53" s="180" t="s">
        <v>1142</v>
      </c>
      <c r="C53" s="180" t="s">
        <v>1053</v>
      </c>
      <c r="D53" s="183"/>
      <c r="E53" s="183">
        <v>39.03128207178748</v>
      </c>
      <c r="F53" s="183">
        <v>40.109294622277183</v>
      </c>
      <c r="G53" s="183">
        <v>41.44947233770386</v>
      </c>
      <c r="H53" s="183">
        <v>31.650085564289231</v>
      </c>
      <c r="I53" s="183">
        <v>39.413256836261738</v>
      </c>
      <c r="J53" s="183">
        <v>29.911830714972741</v>
      </c>
      <c r="K53" s="183"/>
      <c r="L53" s="183"/>
    </row>
    <row r="54" spans="2:12" ht="21.9" customHeight="1">
      <c r="B54" s="182" t="s">
        <v>1143</v>
      </c>
      <c r="C54" s="182" t="s">
        <v>1053</v>
      </c>
      <c r="D54" s="183"/>
      <c r="E54" s="183">
        <v>70.866625691456662</v>
      </c>
      <c r="F54" s="183">
        <v>78.85154061624651</v>
      </c>
      <c r="G54" s="183">
        <v>74.706744868035173</v>
      </c>
      <c r="H54" s="183">
        <v>62.951575710991548</v>
      </c>
      <c r="I54" s="183">
        <v>76.711362032462958</v>
      </c>
      <c r="J54" s="183">
        <v>76.48419429452585</v>
      </c>
      <c r="K54" s="183"/>
      <c r="L54" s="183"/>
    </row>
    <row r="55" spans="2:12" ht="21.9" customHeight="1">
      <c r="B55" s="180" t="s">
        <v>1144</v>
      </c>
      <c r="C55" s="180" t="s">
        <v>1053</v>
      </c>
      <c r="D55" s="183"/>
      <c r="E55" s="183"/>
      <c r="F55" s="183">
        <v>34.328358208955208</v>
      </c>
      <c r="G55" s="183"/>
      <c r="H55" s="183"/>
      <c r="I55" s="183"/>
      <c r="J55" s="183"/>
      <c r="K55" s="183"/>
      <c r="L55" s="183"/>
    </row>
    <row r="56" spans="2:12" ht="21.9" customHeight="1">
      <c r="B56" s="182" t="s">
        <v>212</v>
      </c>
      <c r="C56" s="182" t="s">
        <v>1053</v>
      </c>
      <c r="D56" s="183"/>
      <c r="E56" s="183"/>
      <c r="F56" s="183">
        <v>23.353293413173649</v>
      </c>
      <c r="G56" s="183"/>
      <c r="H56" s="183"/>
      <c r="I56" s="183"/>
      <c r="J56" s="183"/>
      <c r="K56" s="183"/>
      <c r="L56" s="183"/>
    </row>
    <row r="57" spans="2:12" ht="21.9" customHeight="1">
      <c r="B57" s="180" t="s">
        <v>1145</v>
      </c>
      <c r="C57" s="180" t="s">
        <v>1053</v>
      </c>
      <c r="D57" s="183">
        <v>33.663366336633658</v>
      </c>
      <c r="E57" s="183">
        <v>35.18518518518519</v>
      </c>
      <c r="F57" s="183">
        <v>19.04761904761904</v>
      </c>
      <c r="G57" s="183">
        <v>20.87912087912088</v>
      </c>
      <c r="H57" s="183">
        <v>30.232558139534881</v>
      </c>
      <c r="I57" s="183">
        <v>28.57142857142858</v>
      </c>
      <c r="J57" s="183">
        <v>40.350877192982438</v>
      </c>
      <c r="K57" s="183">
        <v>35.294117647058833</v>
      </c>
      <c r="L57" s="183"/>
    </row>
    <row r="58" spans="2:12" ht="21.9" customHeight="1">
      <c r="B58" s="182" t="s">
        <v>1146</v>
      </c>
      <c r="C58" s="182" t="s">
        <v>1053</v>
      </c>
      <c r="D58" s="183"/>
      <c r="E58" s="183"/>
      <c r="F58" s="183">
        <v>53.984962406015043</v>
      </c>
      <c r="G58" s="183"/>
      <c r="H58" s="183"/>
      <c r="I58" s="183"/>
      <c r="J58" s="183"/>
      <c r="K58" s="183"/>
      <c r="L58" s="183"/>
    </row>
    <row r="59" spans="2:12" ht="21.9" customHeight="1">
      <c r="B59" s="180" t="s">
        <v>1147</v>
      </c>
      <c r="C59" s="180" t="s">
        <v>1053</v>
      </c>
      <c r="D59" s="183">
        <v>44.943820224719111</v>
      </c>
      <c r="E59" s="183">
        <v>54.26997245179065</v>
      </c>
      <c r="F59" s="183">
        <v>44.152046783625742</v>
      </c>
      <c r="G59" s="183">
        <v>44.827586206896541</v>
      </c>
      <c r="H59" s="183">
        <v>29.4871794871795</v>
      </c>
      <c r="I59" s="183">
        <v>51.960784313725469</v>
      </c>
      <c r="J59" s="183">
        <v>59.649122807017541</v>
      </c>
      <c r="K59" s="183">
        <v>50.190114068441041</v>
      </c>
      <c r="L59" s="183">
        <v>58.270676691729342</v>
      </c>
    </row>
    <row r="60" spans="2:12" ht="21.9" customHeight="1">
      <c r="B60" s="182" t="s">
        <v>1148</v>
      </c>
      <c r="C60" s="182" t="s">
        <v>1053</v>
      </c>
      <c r="D60" s="183"/>
      <c r="E60" s="183">
        <v>35.807765643959087</v>
      </c>
      <c r="F60" s="183">
        <v>33.214685243567587</v>
      </c>
      <c r="G60" s="183">
        <v>38.950838352596442</v>
      </c>
      <c r="H60" s="183">
        <v>23.586835798211268</v>
      </c>
      <c r="I60" s="183">
        <v>39.467789624585613</v>
      </c>
      <c r="J60" s="183">
        <v>34.248843716096609</v>
      </c>
      <c r="K60" s="183"/>
      <c r="L60" s="183"/>
    </row>
    <row r="61" spans="2:12" ht="21.9" customHeight="1">
      <c r="B61" s="180" t="s">
        <v>1149</v>
      </c>
      <c r="C61" s="180" t="s">
        <v>1053</v>
      </c>
      <c r="D61" s="183"/>
      <c r="E61" s="183">
        <v>61.22448979591838</v>
      </c>
      <c r="F61" s="183">
        <v>49.137931034482797</v>
      </c>
      <c r="G61" s="183">
        <v>73.983739837398346</v>
      </c>
      <c r="H61" s="183">
        <v>78.518518518518476</v>
      </c>
      <c r="I61" s="183">
        <v>77.181208053691236</v>
      </c>
      <c r="J61" s="183"/>
      <c r="K61" s="183"/>
      <c r="L61" s="183"/>
    </row>
    <row r="62" spans="2:12" ht="21.9" customHeight="1">
      <c r="B62" s="182" t="s">
        <v>1150</v>
      </c>
      <c r="C62" s="182" t="s">
        <v>1053</v>
      </c>
      <c r="D62" s="183"/>
      <c r="E62" s="183"/>
      <c r="F62" s="183">
        <v>16.423529411764711</v>
      </c>
      <c r="G62" s="183">
        <v>6.9218668065023676</v>
      </c>
      <c r="H62" s="183">
        <v>1.549295774647899</v>
      </c>
      <c r="I62" s="183"/>
      <c r="J62" s="183"/>
      <c r="K62" s="183"/>
      <c r="L62" s="183"/>
    </row>
    <row r="63" spans="2:12" ht="21.9" customHeight="1">
      <c r="B63" s="180" t="s">
        <v>1151</v>
      </c>
      <c r="C63" s="180" t="s">
        <v>1053</v>
      </c>
      <c r="D63" s="183"/>
      <c r="E63" s="183">
        <v>24.014122035704759</v>
      </c>
      <c r="F63" s="183">
        <v>19.743788819875778</v>
      </c>
      <c r="G63" s="183">
        <v>28.65398350756444</v>
      </c>
      <c r="H63" s="183">
        <v>11.20305164319249</v>
      </c>
      <c r="I63" s="183">
        <v>17.3544375353307</v>
      </c>
      <c r="J63" s="183">
        <v>20.55321620444316</v>
      </c>
      <c r="K63" s="183"/>
      <c r="L63" s="183"/>
    </row>
    <row r="64" spans="2:12" ht="21.9" customHeight="1">
      <c r="B64" s="182" t="s">
        <v>1152</v>
      </c>
      <c r="C64" s="182" t="s">
        <v>1053</v>
      </c>
      <c r="D64" s="183"/>
      <c r="E64" s="183"/>
      <c r="F64" s="183">
        <v>16.363591441419171</v>
      </c>
      <c r="G64" s="183">
        <v>39.679337625203928</v>
      </c>
      <c r="H64" s="183">
        <v>29.54218992220499</v>
      </c>
      <c r="I64" s="183">
        <v>27.857044996379141</v>
      </c>
      <c r="J64" s="183">
        <v>40.785024154589379</v>
      </c>
      <c r="K64" s="183"/>
      <c r="L64" s="183"/>
    </row>
    <row r="65" spans="2:12" ht="21.9" customHeight="1">
      <c r="B65" s="180" t="s">
        <v>1153</v>
      </c>
      <c r="C65" s="180" t="s">
        <v>1053</v>
      </c>
      <c r="D65" s="183"/>
      <c r="E65" s="183">
        <v>12.90595009596929</v>
      </c>
      <c r="F65" s="183">
        <v>15.298797889820969</v>
      </c>
      <c r="G65" s="183">
        <v>2.074235807860294</v>
      </c>
      <c r="H65" s="183">
        <v>9.9613266143208694</v>
      </c>
      <c r="I65" s="183">
        <v>30.554577464788721</v>
      </c>
      <c r="J65" s="183">
        <v>27.11198428290766</v>
      </c>
      <c r="K65" s="183"/>
      <c r="L65" s="183"/>
    </row>
    <row r="66" spans="2:12" ht="21.9" customHeight="1">
      <c r="B66" s="182" t="s">
        <v>1154</v>
      </c>
      <c r="C66" s="182" t="s">
        <v>1053</v>
      </c>
      <c r="D66" s="183"/>
      <c r="E66" s="183"/>
      <c r="F66" s="183">
        <v>36.994219653179186</v>
      </c>
      <c r="G66" s="183"/>
      <c r="H66" s="183"/>
      <c r="I66" s="183"/>
      <c r="J66" s="183"/>
      <c r="K66" s="183"/>
      <c r="L66" s="183"/>
    </row>
    <row r="67" spans="2:12" ht="21.9" customHeight="1">
      <c r="B67" s="180" t="s">
        <v>1155</v>
      </c>
      <c r="C67" s="180" t="s">
        <v>1053</v>
      </c>
      <c r="D67" s="183"/>
      <c r="E67" s="183"/>
      <c r="F67" s="183">
        <v>27.647058823529399</v>
      </c>
      <c r="G67" s="183"/>
      <c r="H67" s="183"/>
      <c r="I67" s="183"/>
      <c r="J67" s="183"/>
      <c r="K67" s="183"/>
      <c r="L67" s="183"/>
    </row>
  </sheetData>
  <mergeCells count="1">
    <mergeCell ref="A1:C1"/>
  </mergeCells>
  <conditionalFormatting sqref="D48:L67">
    <cfRule type="colorScale" priority="1">
      <colorScale>
        <cfvo type="num" val="0"/>
        <cfvo type="num" val="50"/>
        <cfvo type="num" val="100"/>
        <color rgb="FFC0504D"/>
        <color rgb="FFF2DC6D"/>
        <color rgb="FF1A9850"/>
      </colorScale>
    </cfRule>
  </conditionalFormatting>
  <hyperlinks>
    <hyperlink ref="A1" location="'CONTENTS'!A1" display="Back to CONTENTS" xr:uid="{285F3394-E788-4250-BC56-7F28B09E062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8254E-9A94-4CAE-9913-9A9E89CB737C}">
  <sheetPr>
    <tabColor rgb="FF1C355E"/>
  </sheetPr>
  <dimension ref="A1:L40"/>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2827</v>
      </c>
    </row>
    <row r="4" spans="1:12">
      <c r="B4" s="175" t="s">
        <v>2807</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145</v>
      </c>
      <c r="C7" s="177" t="s">
        <v>5</v>
      </c>
      <c r="D7" s="178">
        <v>109.34</v>
      </c>
      <c r="E7" s="178">
        <v>100</v>
      </c>
      <c r="F7" s="178">
        <v>107.54</v>
      </c>
      <c r="G7" s="178">
        <v>113.1</v>
      </c>
      <c r="H7" s="178">
        <v>112.52</v>
      </c>
      <c r="I7" s="178">
        <v>116.34</v>
      </c>
      <c r="J7" s="178">
        <v>106.73</v>
      </c>
      <c r="K7" s="178">
        <v>103.03</v>
      </c>
      <c r="L7" s="178"/>
    </row>
    <row r="8" spans="1:12" ht="35.1" customHeight="1">
      <c r="B8" s="179" t="s">
        <v>2743</v>
      </c>
      <c r="C8" s="180" t="s">
        <v>202</v>
      </c>
      <c r="D8" s="181">
        <v>108.7385185185185</v>
      </c>
      <c r="E8" s="181">
        <v>100</v>
      </c>
      <c r="F8" s="181">
        <v>103.6292592592593</v>
      </c>
      <c r="G8" s="181">
        <v>106.8185185185185</v>
      </c>
      <c r="H8" s="181">
        <v>109.2574074074074</v>
      </c>
      <c r="I8" s="181">
        <v>111.59</v>
      </c>
      <c r="J8" s="181">
        <v>105.55925925925921</v>
      </c>
      <c r="K8" s="181">
        <v>103.91074074074071</v>
      </c>
      <c r="L8" s="181"/>
    </row>
    <row r="9" spans="1:12" ht="21.9" customHeight="1">
      <c r="B9" s="177" t="s">
        <v>1156</v>
      </c>
      <c r="C9" s="177" t="s">
        <v>5</v>
      </c>
      <c r="D9" s="178">
        <v>98.689411888371396</v>
      </c>
      <c r="E9" s="178">
        <v>100</v>
      </c>
      <c r="F9" s="178">
        <v>130.540760639403</v>
      </c>
      <c r="G9" s="178">
        <v>140.83380038864101</v>
      </c>
      <c r="H9" s="178">
        <v>148.49044622626499</v>
      </c>
      <c r="I9" s="178">
        <v>162.17214895410299</v>
      </c>
      <c r="J9" s="178">
        <v>153.71969372375</v>
      </c>
      <c r="K9" s="178">
        <v>149.68625598737299</v>
      </c>
      <c r="L9" s="178">
        <v>160.090778246524</v>
      </c>
    </row>
    <row r="10" spans="1:12" ht="35.1" customHeight="1">
      <c r="B10" s="179" t="s">
        <v>2828</v>
      </c>
      <c r="C10" s="180" t="s">
        <v>694</v>
      </c>
      <c r="D10" s="181">
        <v>101.59081144819081</v>
      </c>
      <c r="E10" s="181">
        <v>100</v>
      </c>
      <c r="F10" s="181">
        <v>113.5633862254941</v>
      </c>
      <c r="G10" s="181">
        <v>118.4516073475736</v>
      </c>
      <c r="H10" s="181">
        <v>129.72047573113639</v>
      </c>
      <c r="I10" s="181">
        <v>140.34806479611311</v>
      </c>
      <c r="J10" s="181">
        <v>137.11776380198521</v>
      </c>
      <c r="K10" s="181">
        <v>134.1456698950131</v>
      </c>
      <c r="L10" s="181">
        <v>136.00596092273179</v>
      </c>
    </row>
    <row r="11" spans="1:12" ht="35.1" customHeight="1">
      <c r="B11" s="177" t="s">
        <v>1157</v>
      </c>
      <c r="C11" s="177" t="s">
        <v>5</v>
      </c>
      <c r="D11" s="178">
        <v>12.8</v>
      </c>
      <c r="E11" s="178">
        <v>12.7</v>
      </c>
      <c r="F11" s="178">
        <v>14.2</v>
      </c>
      <c r="G11" s="178">
        <v>19.3</v>
      </c>
      <c r="H11" s="178">
        <v>23.7</v>
      </c>
      <c r="I11" s="178">
        <v>20.3</v>
      </c>
      <c r="J11" s="178">
        <v>25</v>
      </c>
      <c r="K11" s="178">
        <v>23.2</v>
      </c>
      <c r="L11" s="178">
        <v>18</v>
      </c>
    </row>
    <row r="12" spans="1:12" ht="35.1" customHeight="1">
      <c r="B12" s="179" t="s">
        <v>2746</v>
      </c>
      <c r="C12" s="180" t="s">
        <v>202</v>
      </c>
      <c r="D12" s="181">
        <v>20.92962962962963</v>
      </c>
      <c r="E12" s="181">
        <v>22.12962962962963</v>
      </c>
      <c r="F12" s="181">
        <v>21.44074074074074</v>
      </c>
      <c r="G12" s="181">
        <v>21.37037037037037</v>
      </c>
      <c r="H12" s="181">
        <v>21.476923076923079</v>
      </c>
      <c r="I12" s="181">
        <v>21.729629629629631</v>
      </c>
      <c r="J12" s="181">
        <v>22.81851851851852</v>
      </c>
      <c r="K12" s="181">
        <v>22.25555555555556</v>
      </c>
      <c r="L12" s="181">
        <v>22.548148148148151</v>
      </c>
    </row>
    <row r="13" spans="1:12" ht="21.9" customHeight="1">
      <c r="B13" s="177" t="s">
        <v>1158</v>
      </c>
      <c r="C13" s="177" t="s">
        <v>5</v>
      </c>
      <c r="D13" s="178">
        <v>105.27</v>
      </c>
      <c r="E13" s="178">
        <v>100</v>
      </c>
      <c r="F13" s="178">
        <v>126.05</v>
      </c>
      <c r="G13" s="178">
        <v>135.16</v>
      </c>
      <c r="H13" s="178">
        <v>139.32</v>
      </c>
      <c r="I13" s="178">
        <v>142.02000000000001</v>
      </c>
      <c r="J13" s="178">
        <v>128.82</v>
      </c>
      <c r="K13" s="178">
        <v>129.82</v>
      </c>
      <c r="L13" s="178">
        <v>140.08000000000001</v>
      </c>
    </row>
    <row r="14" spans="1:12" ht="35.1" customHeight="1">
      <c r="B14" s="179" t="s">
        <v>2743</v>
      </c>
      <c r="C14" s="180" t="s">
        <v>202</v>
      </c>
      <c r="D14" s="181">
        <v>106.8877777777778</v>
      </c>
      <c r="E14" s="181">
        <v>100</v>
      </c>
      <c r="F14" s="181">
        <v>118.062962962963</v>
      </c>
      <c r="G14" s="181">
        <v>123.9477777777778</v>
      </c>
      <c r="H14" s="181">
        <v>131.83481481481479</v>
      </c>
      <c r="I14" s="181">
        <v>133.40629629629629</v>
      </c>
      <c r="J14" s="181">
        <v>127.98222222222221</v>
      </c>
      <c r="K14" s="181">
        <v>131.6611111111111</v>
      </c>
      <c r="L14" s="181">
        <v>138.0744444444444</v>
      </c>
    </row>
    <row r="15" spans="1:12" ht="21.9" customHeight="1">
      <c r="B15" s="177" t="s">
        <v>147</v>
      </c>
      <c r="C15" s="177" t="s">
        <v>5</v>
      </c>
      <c r="D15" s="178">
        <v>69.7</v>
      </c>
      <c r="E15" s="178">
        <v>75.3</v>
      </c>
      <c r="F15" s="178">
        <v>93.2</v>
      </c>
      <c r="G15" s="178">
        <v>85.6</v>
      </c>
      <c r="H15" s="178">
        <v>100</v>
      </c>
      <c r="I15" s="178">
        <v>88.3</v>
      </c>
      <c r="J15" s="178">
        <v>77.8</v>
      </c>
      <c r="K15" s="178">
        <v>62</v>
      </c>
      <c r="L15" s="178">
        <v>65.400000000000006</v>
      </c>
    </row>
    <row r="16" spans="1:12" ht="35.1" customHeight="1">
      <c r="B16" s="179" t="s">
        <v>2829</v>
      </c>
      <c r="C16" s="180" t="s">
        <v>202</v>
      </c>
      <c r="D16" s="181">
        <v>80.403703703703684</v>
      </c>
      <c r="E16" s="181">
        <v>61.429629629629623</v>
      </c>
      <c r="F16" s="181">
        <v>90.914814814814804</v>
      </c>
      <c r="G16" s="181">
        <v>86.722222222222229</v>
      </c>
      <c r="H16" s="181">
        <v>100</v>
      </c>
      <c r="I16" s="181">
        <v>94.077777777777769</v>
      </c>
      <c r="J16" s="181">
        <v>80.014814814814812</v>
      </c>
      <c r="K16" s="181">
        <v>78.977777777777774</v>
      </c>
      <c r="L16" s="181">
        <v>85.174074074074085</v>
      </c>
    </row>
    <row r="17" spans="2:12" ht="21.9" customHeight="1">
      <c r="B17" s="177" t="s">
        <v>1159</v>
      </c>
      <c r="C17" s="177" t="s">
        <v>5</v>
      </c>
      <c r="D17" s="178">
        <v>40.1</v>
      </c>
      <c r="E17" s="178">
        <v>37.799999999999997</v>
      </c>
      <c r="F17" s="178">
        <v>34.1</v>
      </c>
      <c r="G17" s="178">
        <v>30.1</v>
      </c>
      <c r="H17" s="178">
        <v>31.2</v>
      </c>
      <c r="I17" s="178">
        <v>31.8</v>
      </c>
      <c r="J17" s="178">
        <v>30.5</v>
      </c>
      <c r="K17" s="178">
        <v>29.9</v>
      </c>
      <c r="L17" s="178">
        <v>27.8</v>
      </c>
    </row>
    <row r="18" spans="2:12" ht="35.1" customHeight="1">
      <c r="B18" s="179" t="s">
        <v>2746</v>
      </c>
      <c r="C18" s="180" t="s">
        <v>202</v>
      </c>
      <c r="D18" s="181">
        <v>23.159259259259262</v>
      </c>
      <c r="E18" s="181">
        <v>19.229629629629631</v>
      </c>
      <c r="F18" s="181">
        <v>18.055555555555561</v>
      </c>
      <c r="G18" s="181">
        <v>17.640740740740739</v>
      </c>
      <c r="H18" s="181">
        <v>17.411111111111111</v>
      </c>
      <c r="I18" s="181">
        <v>17.277777777777779</v>
      </c>
      <c r="J18" s="181">
        <v>17.214814814814819</v>
      </c>
      <c r="K18" s="181">
        <v>17.277777777777779</v>
      </c>
      <c r="L18" s="181">
        <v>17.340740740740738</v>
      </c>
    </row>
    <row r="19" spans="2:12" ht="21.9" customHeight="1">
      <c r="B19" s="177" t="s">
        <v>1160</v>
      </c>
      <c r="C19" s="177" t="s">
        <v>5</v>
      </c>
      <c r="D19" s="178"/>
      <c r="E19" s="178"/>
      <c r="F19" s="178"/>
      <c r="G19" s="178"/>
      <c r="H19" s="178"/>
      <c r="I19" s="178"/>
      <c r="J19" s="178">
        <v>104</v>
      </c>
      <c r="K19" s="178"/>
      <c r="L19" s="178"/>
    </row>
    <row r="20" spans="2:12" ht="35.1" customHeight="1">
      <c r="B20" s="179" t="s">
        <v>2830</v>
      </c>
      <c r="C20" s="180" t="s">
        <v>202</v>
      </c>
      <c r="D20" s="181"/>
      <c r="E20" s="181"/>
      <c r="F20" s="181"/>
      <c r="G20" s="181"/>
      <c r="H20" s="181"/>
      <c r="I20" s="181"/>
      <c r="J20" s="181">
        <v>105.2538461538462</v>
      </c>
      <c r="K20" s="181"/>
      <c r="L20" s="181"/>
    </row>
    <row r="21" spans="2:12" ht="21.9" customHeight="1">
      <c r="B21" s="177" t="s">
        <v>1161</v>
      </c>
      <c r="C21" s="177" t="s">
        <v>5</v>
      </c>
      <c r="D21" s="178">
        <v>90</v>
      </c>
      <c r="E21" s="178">
        <v>89.3</v>
      </c>
      <c r="F21" s="178">
        <v>90.9</v>
      </c>
      <c r="G21" s="178">
        <v>92.3</v>
      </c>
      <c r="H21" s="178">
        <v>92.9</v>
      </c>
      <c r="I21" s="178">
        <v>93</v>
      </c>
      <c r="J21" s="178">
        <v>93.6</v>
      </c>
      <c r="K21" s="178">
        <v>93.1</v>
      </c>
      <c r="L21" s="178">
        <v>93.8</v>
      </c>
    </row>
    <row r="22" spans="2:12" ht="35.1" customHeight="1">
      <c r="B22" s="179" t="s">
        <v>2746</v>
      </c>
      <c r="C22" s="180" t="s">
        <v>202</v>
      </c>
      <c r="D22" s="181">
        <v>76.740740740740748</v>
      </c>
      <c r="E22" s="181">
        <v>75.677777777777791</v>
      </c>
      <c r="F22" s="181">
        <v>75.396296296296285</v>
      </c>
      <c r="G22" s="181">
        <v>75.629629629629633</v>
      </c>
      <c r="H22" s="181">
        <v>75.907407407407405</v>
      </c>
      <c r="I22" s="181">
        <v>75.629629629629633</v>
      </c>
      <c r="J22" s="181">
        <v>75.037037037037038</v>
      </c>
      <c r="K22" s="181">
        <v>74.196296296296296</v>
      </c>
      <c r="L22" s="181">
        <v>74</v>
      </c>
    </row>
    <row r="23" spans="2:12" ht="21.9" customHeight="1">
      <c r="B23" s="177" t="s">
        <v>1162</v>
      </c>
      <c r="C23" s="177" t="s">
        <v>5</v>
      </c>
      <c r="D23" s="178">
        <v>8.4</v>
      </c>
      <c r="E23" s="178">
        <v>9.1999999999999993</v>
      </c>
      <c r="F23" s="178">
        <v>7.7</v>
      </c>
      <c r="G23" s="178">
        <v>6.1</v>
      </c>
      <c r="H23" s="178">
        <v>5.2</v>
      </c>
      <c r="I23" s="178">
        <v>4.3</v>
      </c>
      <c r="J23" s="178">
        <v>3.6</v>
      </c>
      <c r="K23" s="178">
        <v>4.0999999999999996</v>
      </c>
      <c r="L23" s="178">
        <v>3.9</v>
      </c>
    </row>
    <row r="24" spans="2:12" ht="35.1" customHeight="1">
      <c r="B24" s="179" t="s">
        <v>2746</v>
      </c>
      <c r="C24" s="180" t="s">
        <v>202</v>
      </c>
      <c r="D24" s="181">
        <v>13.21851851851852</v>
      </c>
      <c r="E24" s="181">
        <v>14.65925925925926</v>
      </c>
      <c r="F24" s="181">
        <v>15.19259259259259</v>
      </c>
      <c r="G24" s="181">
        <v>15.092592592592601</v>
      </c>
      <c r="H24" s="181">
        <v>14.022222222222229</v>
      </c>
      <c r="I24" s="181">
        <v>14.111111111111111</v>
      </c>
      <c r="J24" s="181">
        <v>14.770370370370371</v>
      </c>
      <c r="K24" s="181">
        <v>15.670370370370369</v>
      </c>
      <c r="L24" s="181">
        <v>16.011111111111109</v>
      </c>
    </row>
    <row r="25" spans="2:12" ht="21.9" customHeight="1">
      <c r="B25" s="177" t="s">
        <v>1163</v>
      </c>
      <c r="C25" s="177" t="s">
        <v>5</v>
      </c>
      <c r="D25" s="178">
        <v>1.6</v>
      </c>
      <c r="E25" s="178">
        <v>1.5</v>
      </c>
      <c r="F25" s="178">
        <v>1.4</v>
      </c>
      <c r="G25" s="178">
        <v>1.6</v>
      </c>
      <c r="H25" s="178">
        <v>1.9</v>
      </c>
      <c r="I25" s="178">
        <v>2.7</v>
      </c>
      <c r="J25" s="178">
        <v>2.8</v>
      </c>
      <c r="K25" s="178">
        <v>2.8</v>
      </c>
      <c r="L25" s="178">
        <v>2.2999999999999998</v>
      </c>
    </row>
    <row r="26" spans="2:12" ht="35.1" customHeight="1">
      <c r="B26" s="179" t="s">
        <v>2746</v>
      </c>
      <c r="C26" s="180" t="s">
        <v>202</v>
      </c>
      <c r="D26" s="181">
        <v>10.025925925925931</v>
      </c>
      <c r="E26" s="181">
        <v>9.6703703703703709</v>
      </c>
      <c r="F26" s="181">
        <v>9.4</v>
      </c>
      <c r="G26" s="181">
        <v>9.2740740740740737</v>
      </c>
      <c r="H26" s="181">
        <v>10.06296296296297</v>
      </c>
      <c r="I26" s="181">
        <v>10.244444444444451</v>
      </c>
      <c r="J26" s="181">
        <v>10.199999999999999</v>
      </c>
      <c r="K26" s="181">
        <v>10.12962962962963</v>
      </c>
      <c r="L26" s="181">
        <v>10.0037037037037</v>
      </c>
    </row>
    <row r="27" spans="2:12" ht="21.9" customHeight="1">
      <c r="B27" s="177" t="s">
        <v>1164</v>
      </c>
      <c r="C27" s="177" t="s">
        <v>5</v>
      </c>
      <c r="D27" s="178">
        <v>26.5</v>
      </c>
      <c r="E27" s="178">
        <v>23.1</v>
      </c>
      <c r="F27" s="178">
        <v>21.2</v>
      </c>
      <c r="G27" s="178">
        <v>21.4</v>
      </c>
      <c r="H27" s="178">
        <v>21.7</v>
      </c>
      <c r="I27" s="178">
        <v>22.1</v>
      </c>
      <c r="J27" s="178">
        <v>20.399999999999999</v>
      </c>
      <c r="K27" s="178">
        <v>21.8</v>
      </c>
      <c r="L27" s="178">
        <v>22.4</v>
      </c>
    </row>
    <row r="28" spans="2:12" ht="35.1" customHeight="1">
      <c r="B28" s="179" t="s">
        <v>2755</v>
      </c>
      <c r="C28" s="180" t="s">
        <v>202</v>
      </c>
      <c r="D28" s="181">
        <v>41.981481481481481</v>
      </c>
      <c r="E28" s="181">
        <v>37.366666666666667</v>
      </c>
      <c r="F28" s="181">
        <v>39.233333333333327</v>
      </c>
      <c r="G28" s="181">
        <v>39.488888888888887</v>
      </c>
      <c r="H28" s="181">
        <v>37.855555555555547</v>
      </c>
      <c r="I28" s="181">
        <v>37.707692307692312</v>
      </c>
      <c r="J28" s="181">
        <v>37.869230769230768</v>
      </c>
      <c r="K28" s="181">
        <v>38.11851851851852</v>
      </c>
      <c r="L28" s="181">
        <v>37.977777777777767</v>
      </c>
    </row>
    <row r="29" spans="2:12" ht="27.9" customHeight="1">
      <c r="B29" s="176" t="s">
        <v>748</v>
      </c>
      <c r="C29" s="176" t="s">
        <v>2741</v>
      </c>
      <c r="D29" s="176">
        <v>2010</v>
      </c>
      <c r="E29" s="176">
        <v>2015</v>
      </c>
      <c r="F29" s="176">
        <v>2019</v>
      </c>
      <c r="G29" s="176">
        <v>2020</v>
      </c>
      <c r="H29" s="176">
        <v>2021</v>
      </c>
      <c r="I29" s="176">
        <v>2022</v>
      </c>
      <c r="J29" s="176">
        <v>2023</v>
      </c>
      <c r="K29" s="176">
        <v>2024</v>
      </c>
      <c r="L29" s="176">
        <v>2025</v>
      </c>
    </row>
    <row r="30" spans="2:12" ht="21.9" customHeight="1">
      <c r="B30" s="182" t="s">
        <v>145</v>
      </c>
      <c r="C30" s="182" t="s">
        <v>1053</v>
      </c>
      <c r="D30" s="183">
        <v>47.986986579910528</v>
      </c>
      <c r="E30" s="183"/>
      <c r="F30" s="183">
        <v>42.564102564102548</v>
      </c>
      <c r="G30" s="183">
        <v>38.825865002836103</v>
      </c>
      <c r="H30" s="183">
        <v>48.105692636487277</v>
      </c>
      <c r="I30" s="183">
        <v>47.724848915748311</v>
      </c>
      <c r="J30" s="183">
        <v>45.753601376048152</v>
      </c>
      <c r="K30" s="183">
        <v>50.909794812233841</v>
      </c>
      <c r="L30" s="183"/>
    </row>
    <row r="31" spans="2:12" ht="21.9" customHeight="1">
      <c r="B31" s="180" t="s">
        <v>1156</v>
      </c>
      <c r="C31" s="180" t="s">
        <v>1053</v>
      </c>
      <c r="D31" s="183">
        <v>56.291550139154658</v>
      </c>
      <c r="E31" s="183"/>
      <c r="F31" s="183">
        <v>2.6200959874480092</v>
      </c>
      <c r="G31" s="183">
        <v>3.9538035137293841</v>
      </c>
      <c r="H31" s="183">
        <v>19.554214870005751</v>
      </c>
      <c r="I31" s="183">
        <v>18.179448307175619</v>
      </c>
      <c r="J31" s="183">
        <v>20.68581446901629</v>
      </c>
      <c r="K31" s="183">
        <v>33.19585179769922</v>
      </c>
      <c r="L31" s="183">
        <v>24.337097058652159</v>
      </c>
    </row>
    <row r="32" spans="2:12" ht="35.1" customHeight="1">
      <c r="B32" s="182" t="s">
        <v>1157</v>
      </c>
      <c r="C32" s="182" t="s">
        <v>1053</v>
      </c>
      <c r="D32" s="183">
        <v>89.351851851851848</v>
      </c>
      <c r="E32" s="183">
        <v>92.822966507177028</v>
      </c>
      <c r="F32" s="183">
        <v>80.995475113122168</v>
      </c>
      <c r="G32" s="183">
        <v>55.121951219512198</v>
      </c>
      <c r="H32" s="183">
        <v>39.662447257383967</v>
      </c>
      <c r="I32" s="183">
        <v>54.54545454545454</v>
      </c>
      <c r="J32" s="183">
        <v>37.362637362637358</v>
      </c>
      <c r="K32" s="183">
        <v>47.159090909090907</v>
      </c>
      <c r="L32" s="183">
        <v>78.857142857142861</v>
      </c>
    </row>
    <row r="33" spans="2:12" ht="21.9" customHeight="1">
      <c r="B33" s="180" t="s">
        <v>1158</v>
      </c>
      <c r="C33" s="180" t="s">
        <v>1053</v>
      </c>
      <c r="D33" s="183">
        <v>53.149492017416527</v>
      </c>
      <c r="E33" s="183"/>
      <c r="F33" s="183">
        <v>25.203016241299341</v>
      </c>
      <c r="G33" s="183">
        <v>24.277326106594401</v>
      </c>
      <c r="H33" s="183">
        <v>34.398216939078772</v>
      </c>
      <c r="I33" s="183">
        <v>31.853972798854681</v>
      </c>
      <c r="J33" s="183">
        <v>30.669658267172959</v>
      </c>
      <c r="K33" s="183">
        <v>35.965787598004297</v>
      </c>
      <c r="L33" s="183">
        <v>31.512654502648601</v>
      </c>
    </row>
    <row r="34" spans="2:12" ht="21.9" customHeight="1">
      <c r="B34" s="182" t="s">
        <v>147</v>
      </c>
      <c r="C34" s="182" t="s">
        <v>1053</v>
      </c>
      <c r="D34" s="183">
        <v>38.959537572254341</v>
      </c>
      <c r="E34" s="183">
        <v>74.326750448833039</v>
      </c>
      <c r="F34" s="183">
        <v>59.310344827586214</v>
      </c>
      <c r="G34" s="183">
        <v>44.648318042813443</v>
      </c>
      <c r="H34" s="183"/>
      <c r="I34" s="183">
        <v>40.40590405904058</v>
      </c>
      <c r="J34" s="183">
        <v>48.928121059268598</v>
      </c>
      <c r="K34" s="183">
        <v>26.643192488262908</v>
      </c>
      <c r="L34" s="183">
        <v>24.58677685950413</v>
      </c>
    </row>
    <row r="35" spans="2:12" ht="21.9" customHeight="1">
      <c r="B35" s="180" t="s">
        <v>1159</v>
      </c>
      <c r="C35" s="180" t="s">
        <v>1053</v>
      </c>
      <c r="D35" s="183">
        <v>29.050279329608941</v>
      </c>
      <c r="E35" s="183">
        <v>24.6376811594203</v>
      </c>
      <c r="F35" s="183">
        <v>20.716112531969308</v>
      </c>
      <c r="G35" s="183">
        <v>31.155778894472359</v>
      </c>
      <c r="H35" s="183">
        <v>25.897435897435891</v>
      </c>
      <c r="I35" s="183">
        <v>25.449871465295629</v>
      </c>
      <c r="J35" s="183">
        <v>27.012987012987011</v>
      </c>
      <c r="K35" s="183">
        <v>25.47425474254743</v>
      </c>
      <c r="L35" s="183">
        <v>30.245231607629421</v>
      </c>
    </row>
    <row r="36" spans="2:12" ht="21.9" customHeight="1">
      <c r="B36" s="182" t="s">
        <v>1160</v>
      </c>
      <c r="C36" s="182" t="s">
        <v>1053</v>
      </c>
      <c r="D36" s="183"/>
      <c r="E36" s="183"/>
      <c r="F36" s="183"/>
      <c r="G36" s="183"/>
      <c r="H36" s="183"/>
      <c r="I36" s="183"/>
      <c r="J36" s="183">
        <v>39.060402684563748</v>
      </c>
      <c r="K36" s="183"/>
      <c r="L36" s="183"/>
    </row>
    <row r="37" spans="2:12" ht="21.9" customHeight="1">
      <c r="B37" s="180" t="s">
        <v>1161</v>
      </c>
      <c r="C37" s="180" t="s">
        <v>1053</v>
      </c>
      <c r="D37" s="183">
        <v>81.094527363184085</v>
      </c>
      <c r="E37" s="183">
        <v>82.555282555282545</v>
      </c>
      <c r="F37" s="183">
        <v>87.931034482758648</v>
      </c>
      <c r="G37" s="183">
        <v>90.686274509803937</v>
      </c>
      <c r="H37" s="183">
        <v>94.160583941605864</v>
      </c>
      <c r="I37" s="183">
        <v>94.88636363636364</v>
      </c>
      <c r="J37" s="183">
        <v>95.157384987893465</v>
      </c>
      <c r="K37" s="183">
        <v>96.984924623115575</v>
      </c>
      <c r="L37" s="183">
        <v>100</v>
      </c>
    </row>
    <row r="38" spans="2:12" ht="21.9" customHeight="1">
      <c r="B38" s="182" t="s">
        <v>1162</v>
      </c>
      <c r="C38" s="182" t="s">
        <v>1053</v>
      </c>
      <c r="D38" s="183">
        <v>23.148148148148149</v>
      </c>
      <c r="E38" s="183">
        <v>22.1606648199446</v>
      </c>
      <c r="F38" s="183">
        <v>19.186046511627911</v>
      </c>
      <c r="G38" s="183">
        <v>14.58333333333333</v>
      </c>
      <c r="H38" s="183">
        <v>12.08459214501511</v>
      </c>
      <c r="I38" s="183">
        <v>8.8757396449704142</v>
      </c>
      <c r="J38" s="183">
        <v>6.9696969696969688</v>
      </c>
      <c r="K38" s="183">
        <v>6.7024128686327069</v>
      </c>
      <c r="L38" s="183">
        <v>6.6265060240963871</v>
      </c>
    </row>
    <row r="39" spans="2:12" ht="21.9" customHeight="1">
      <c r="B39" s="180" t="s">
        <v>1163</v>
      </c>
      <c r="C39" s="180" t="s">
        <v>1053</v>
      </c>
      <c r="D39" s="183">
        <v>6.666666666666667</v>
      </c>
      <c r="E39" s="183">
        <v>7.4074074074074074</v>
      </c>
      <c r="F39" s="183">
        <v>7.2538860103626934</v>
      </c>
      <c r="G39" s="183">
        <v>7.6142131979695442</v>
      </c>
      <c r="H39" s="183">
        <v>9</v>
      </c>
      <c r="I39" s="183">
        <v>12.918660287081339</v>
      </c>
      <c r="J39" s="183">
        <v>12.98076923076923</v>
      </c>
      <c r="K39" s="183">
        <v>11.9815668202765</v>
      </c>
      <c r="L39" s="183">
        <v>11.173184357541899</v>
      </c>
    </row>
    <row r="40" spans="2:12" ht="21.9" customHeight="1">
      <c r="B40" s="182" t="s">
        <v>1164</v>
      </c>
      <c r="C40" s="182" t="s">
        <v>1053</v>
      </c>
      <c r="D40" s="183">
        <v>17.241379310344829</v>
      </c>
      <c r="E40" s="183">
        <v>26.439790575916231</v>
      </c>
      <c r="F40" s="183">
        <v>4.0963855421686723</v>
      </c>
      <c r="G40" s="183">
        <v>5.5690072639225114</v>
      </c>
      <c r="H40" s="183">
        <v>7.5268817204301088</v>
      </c>
      <c r="I40" s="183">
        <v>8</v>
      </c>
      <c r="J40" s="183">
        <v>4.4386422976501292</v>
      </c>
      <c r="K40" s="183">
        <v>7.7108433734939741</v>
      </c>
      <c r="L40" s="183">
        <v>9.2909535452322665</v>
      </c>
    </row>
  </sheetData>
  <mergeCells count="1">
    <mergeCell ref="A1:C1"/>
  </mergeCells>
  <conditionalFormatting sqref="D30:L40">
    <cfRule type="colorScale" priority="1">
      <colorScale>
        <cfvo type="num" val="0"/>
        <cfvo type="num" val="50"/>
        <cfvo type="num" val="100"/>
        <color rgb="FFC0504D"/>
        <color rgb="FFF2DC6D"/>
        <color rgb="FF1A9850"/>
      </colorScale>
    </cfRule>
  </conditionalFormatting>
  <hyperlinks>
    <hyperlink ref="A1" location="'CONTENTS'!A1" display="Back to CONTENTS" xr:uid="{FA72AA50-D3DD-4A79-AE9F-BFC2E1C2DC4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6129F-46E8-4AB2-BC97-3A4A0C14D94C}">
  <sheetPr>
    <tabColor rgb="FF1C355E"/>
  </sheetPr>
  <dimension ref="A1:L55"/>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2831</v>
      </c>
    </row>
    <row r="4" spans="1:12">
      <c r="B4" s="175" t="s">
        <v>2807</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1165</v>
      </c>
      <c r="C7" s="177" t="s">
        <v>5</v>
      </c>
      <c r="D7" s="178"/>
      <c r="E7" s="178">
        <v>453.9</v>
      </c>
      <c r="F7" s="178"/>
      <c r="G7" s="178"/>
      <c r="H7" s="178"/>
      <c r="I7" s="178">
        <v>447.4</v>
      </c>
      <c r="J7" s="178"/>
      <c r="K7" s="178"/>
      <c r="L7" s="178"/>
    </row>
    <row r="8" spans="1:12" ht="35.1" customHeight="1">
      <c r="B8" s="179" t="s">
        <v>2832</v>
      </c>
      <c r="C8" s="180" t="s">
        <v>202</v>
      </c>
      <c r="D8" s="181"/>
      <c r="E8" s="181">
        <v>488.51538461538462</v>
      </c>
      <c r="F8" s="181"/>
      <c r="G8" s="181"/>
      <c r="H8" s="181"/>
      <c r="I8" s="181">
        <v>473.94400000000002</v>
      </c>
      <c r="J8" s="181"/>
      <c r="K8" s="181"/>
      <c r="L8" s="181"/>
    </row>
    <row r="9" spans="1:12" ht="21.9" customHeight="1">
      <c r="B9" s="177" t="s">
        <v>1166</v>
      </c>
      <c r="C9" s="177" t="s">
        <v>5</v>
      </c>
      <c r="D9" s="178"/>
      <c r="E9" s="178">
        <v>476.4</v>
      </c>
      <c r="F9" s="178"/>
      <c r="G9" s="178"/>
      <c r="H9" s="178"/>
      <c r="I9" s="178">
        <v>464.6</v>
      </c>
      <c r="J9" s="178"/>
      <c r="K9" s="178"/>
      <c r="L9" s="178"/>
    </row>
    <row r="10" spans="1:12" ht="35.1" customHeight="1">
      <c r="B10" s="179" t="s">
        <v>2832</v>
      </c>
      <c r="C10" s="180" t="s">
        <v>202</v>
      </c>
      <c r="D10" s="181"/>
      <c r="E10" s="181">
        <v>489.77692307692308</v>
      </c>
      <c r="F10" s="181"/>
      <c r="G10" s="181"/>
      <c r="H10" s="181"/>
      <c r="I10" s="181">
        <v>475.452</v>
      </c>
      <c r="J10" s="181"/>
      <c r="K10" s="181"/>
      <c r="L10" s="181"/>
    </row>
    <row r="11" spans="1:12" ht="21.9" customHeight="1">
      <c r="B11" s="177" t="s">
        <v>1167</v>
      </c>
      <c r="C11" s="177" t="s">
        <v>5</v>
      </c>
      <c r="D11" s="178"/>
      <c r="E11" s="178">
        <v>462</v>
      </c>
      <c r="F11" s="178"/>
      <c r="G11" s="178"/>
      <c r="H11" s="178"/>
      <c r="I11" s="178">
        <v>462.5</v>
      </c>
      <c r="J11" s="178"/>
      <c r="K11" s="178"/>
      <c r="L11" s="178"/>
    </row>
    <row r="12" spans="1:12" ht="35.1" customHeight="1">
      <c r="B12" s="179" t="s">
        <v>2832</v>
      </c>
      <c r="C12" s="180" t="s">
        <v>202</v>
      </c>
      <c r="D12" s="181"/>
      <c r="E12" s="181">
        <v>490.1576923076924</v>
      </c>
      <c r="F12" s="181"/>
      <c r="G12" s="181"/>
      <c r="H12" s="181"/>
      <c r="I12" s="181">
        <v>484.88799999999998</v>
      </c>
      <c r="J12" s="181"/>
      <c r="K12" s="181"/>
      <c r="L12" s="181"/>
    </row>
    <row r="13" spans="1:12" ht="21.9" customHeight="1">
      <c r="B13" s="177" t="s">
        <v>1168</v>
      </c>
      <c r="C13" s="177" t="s">
        <v>5</v>
      </c>
      <c r="D13" s="178"/>
      <c r="E13" s="178">
        <v>105.8</v>
      </c>
      <c r="F13" s="178"/>
      <c r="G13" s="178"/>
      <c r="H13" s="178"/>
      <c r="I13" s="178">
        <v>118.3</v>
      </c>
      <c r="J13" s="178"/>
      <c r="K13" s="178"/>
      <c r="L13" s="178"/>
    </row>
    <row r="14" spans="1:12" ht="35.1" customHeight="1">
      <c r="B14" s="179" t="s">
        <v>2832</v>
      </c>
      <c r="C14" s="180" t="s">
        <v>202</v>
      </c>
      <c r="D14" s="181"/>
      <c r="E14" s="181">
        <v>92.311538461538461</v>
      </c>
      <c r="F14" s="181"/>
      <c r="G14" s="181"/>
      <c r="H14" s="181"/>
      <c r="I14" s="181">
        <v>96.415999999999997</v>
      </c>
      <c r="J14" s="181"/>
      <c r="K14" s="181"/>
      <c r="L14" s="181"/>
    </row>
    <row r="15" spans="1:12" ht="21.9" customHeight="1">
      <c r="B15" s="177" t="s">
        <v>1169</v>
      </c>
      <c r="C15" s="177" t="s">
        <v>5</v>
      </c>
      <c r="D15" s="178"/>
      <c r="E15" s="178">
        <v>11.4</v>
      </c>
      <c r="F15" s="178"/>
      <c r="G15" s="178"/>
      <c r="H15" s="178"/>
      <c r="I15" s="178">
        <v>6.1</v>
      </c>
      <c r="J15" s="178"/>
      <c r="K15" s="178"/>
      <c r="L15" s="178"/>
    </row>
    <row r="16" spans="1:12" ht="35.1" customHeight="1">
      <c r="B16" s="179" t="s">
        <v>2833</v>
      </c>
      <c r="C16" s="180" t="s">
        <v>202</v>
      </c>
      <c r="D16" s="181"/>
      <c r="E16" s="181">
        <v>10.86153846153846</v>
      </c>
      <c r="F16" s="181"/>
      <c r="G16" s="181"/>
      <c r="H16" s="181"/>
      <c r="I16" s="181">
        <v>9.3800000000000008</v>
      </c>
      <c r="J16" s="181"/>
      <c r="K16" s="181"/>
      <c r="L16" s="181"/>
    </row>
    <row r="17" spans="2:12" ht="21.9" customHeight="1">
      <c r="B17" s="177" t="s">
        <v>151</v>
      </c>
      <c r="C17" s="177" t="s">
        <v>5</v>
      </c>
      <c r="D17" s="178"/>
      <c r="E17" s="178">
        <v>72.2</v>
      </c>
      <c r="F17" s="178">
        <v>77.8</v>
      </c>
      <c r="G17" s="178">
        <v>78.099999999999994</v>
      </c>
      <c r="H17" s="178">
        <v>77.400000000000006</v>
      </c>
      <c r="I17" s="178">
        <v>78.599999999999994</v>
      </c>
      <c r="J17" s="178">
        <v>80.8</v>
      </c>
      <c r="K17" s="178">
        <v>81.8</v>
      </c>
      <c r="L17" s="178"/>
    </row>
    <row r="18" spans="2:12" ht="35.1" customHeight="1">
      <c r="B18" s="179" t="s">
        <v>2746</v>
      </c>
      <c r="C18" s="180" t="s">
        <v>202</v>
      </c>
      <c r="D18" s="181"/>
      <c r="E18" s="181">
        <v>87.640740740740753</v>
      </c>
      <c r="F18" s="181">
        <v>90.725925925925921</v>
      </c>
      <c r="G18" s="181">
        <v>91.857692307692304</v>
      </c>
      <c r="H18" s="181">
        <v>90.757692307692295</v>
      </c>
      <c r="I18" s="181">
        <v>91.34615384615384</v>
      </c>
      <c r="J18" s="181">
        <v>92.469230769230762</v>
      </c>
      <c r="K18" s="181">
        <v>93.08461538461539</v>
      </c>
      <c r="L18" s="181"/>
    </row>
    <row r="19" spans="2:12" ht="21.9" customHeight="1">
      <c r="B19" s="177" t="s">
        <v>1170</v>
      </c>
      <c r="C19" s="177" t="s">
        <v>5</v>
      </c>
      <c r="D19" s="178"/>
      <c r="E19" s="178">
        <v>31.1</v>
      </c>
      <c r="F19" s="178">
        <v>28.6</v>
      </c>
      <c r="G19" s="178">
        <v>28.8</v>
      </c>
      <c r="H19" s="178">
        <v>30</v>
      </c>
      <c r="I19" s="178">
        <v>30.8</v>
      </c>
      <c r="J19" s="178">
        <v>31</v>
      </c>
      <c r="K19" s="178">
        <v>31.2</v>
      </c>
      <c r="L19" s="178"/>
    </row>
    <row r="20" spans="2:12" ht="35.1" customHeight="1">
      <c r="B20" s="179" t="s">
        <v>2746</v>
      </c>
      <c r="C20" s="180" t="s">
        <v>202</v>
      </c>
      <c r="D20" s="181"/>
      <c r="E20" s="181">
        <v>33.140740740740739</v>
      </c>
      <c r="F20" s="181">
        <v>34.481481481481481</v>
      </c>
      <c r="G20" s="181">
        <v>34.714814814814822</v>
      </c>
      <c r="H20" s="181">
        <v>35.803703703703697</v>
      </c>
      <c r="I20" s="181">
        <v>36.142307692307689</v>
      </c>
      <c r="J20" s="181">
        <v>35.929629629629623</v>
      </c>
      <c r="K20" s="181">
        <v>36.103703703703701</v>
      </c>
      <c r="L20" s="181"/>
    </row>
    <row r="21" spans="2:12" ht="21.9" customHeight="1">
      <c r="B21" s="177" t="s">
        <v>152</v>
      </c>
      <c r="C21" s="177" t="s">
        <v>5</v>
      </c>
      <c r="D21" s="178"/>
      <c r="E21" s="178">
        <v>17.2</v>
      </c>
      <c r="F21" s="178">
        <v>17.399999999999999</v>
      </c>
      <c r="G21" s="178">
        <v>17.5</v>
      </c>
      <c r="H21" s="178">
        <v>17.3</v>
      </c>
      <c r="I21" s="178">
        <v>13.6</v>
      </c>
      <c r="J21" s="178">
        <v>14.3</v>
      </c>
      <c r="K21" s="178">
        <v>14.4</v>
      </c>
      <c r="L21" s="178"/>
    </row>
    <row r="22" spans="2:12" ht="35.1" customHeight="1">
      <c r="B22" s="179" t="s">
        <v>2834</v>
      </c>
      <c r="C22" s="180" t="s">
        <v>202</v>
      </c>
      <c r="D22" s="181"/>
      <c r="E22" s="181">
        <v>13.928000000000001</v>
      </c>
      <c r="F22" s="181">
        <v>13.246153846153851</v>
      </c>
      <c r="G22" s="181">
        <v>13.103846153846151</v>
      </c>
      <c r="H22" s="181">
        <v>12.955555555555559</v>
      </c>
      <c r="I22" s="181">
        <v>12.703703703703701</v>
      </c>
      <c r="J22" s="181">
        <v>12.859259259259259</v>
      </c>
      <c r="K22" s="181">
        <v>12.733333333333331</v>
      </c>
      <c r="L22" s="181"/>
    </row>
    <row r="23" spans="2:12" ht="21.9" customHeight="1">
      <c r="B23" s="177" t="s">
        <v>1171</v>
      </c>
      <c r="C23" s="177" t="s">
        <v>5</v>
      </c>
      <c r="D23" s="178"/>
      <c r="E23" s="178"/>
      <c r="F23" s="178"/>
      <c r="G23" s="178"/>
      <c r="H23" s="178"/>
      <c r="I23" s="178"/>
      <c r="J23" s="178"/>
      <c r="K23" s="178">
        <v>23371.119999999999</v>
      </c>
      <c r="L23" s="178"/>
    </row>
    <row r="24" spans="2:12" ht="35.1" customHeight="1">
      <c r="B24" s="179" t="s">
        <v>2835</v>
      </c>
      <c r="C24" s="180" t="s">
        <v>202</v>
      </c>
      <c r="D24" s="181"/>
      <c r="E24" s="181"/>
      <c r="F24" s="181"/>
      <c r="G24" s="181"/>
      <c r="H24" s="181"/>
      <c r="I24" s="181"/>
      <c r="J24" s="181"/>
      <c r="K24" s="181">
        <v>43227.893750000003</v>
      </c>
      <c r="L24" s="181"/>
    </row>
    <row r="25" spans="2:12" ht="21.9" customHeight="1">
      <c r="B25" s="177" t="s">
        <v>1172</v>
      </c>
      <c r="C25" s="177" t="s">
        <v>5</v>
      </c>
      <c r="D25" s="178">
        <v>4.7</v>
      </c>
      <c r="E25" s="178">
        <v>6.9</v>
      </c>
      <c r="F25" s="178">
        <v>8.3000000000000007</v>
      </c>
      <c r="G25" s="178">
        <v>7.6</v>
      </c>
      <c r="H25" s="178">
        <v>7.8</v>
      </c>
      <c r="I25" s="178">
        <v>7.4</v>
      </c>
      <c r="J25" s="178">
        <v>6.4</v>
      </c>
      <c r="K25" s="178">
        <v>7.5</v>
      </c>
      <c r="L25" s="178">
        <v>6.8</v>
      </c>
    </row>
    <row r="26" spans="2:12" ht="35.1" customHeight="1">
      <c r="B26" s="179" t="s">
        <v>2746</v>
      </c>
      <c r="C26" s="180" t="s">
        <v>202</v>
      </c>
      <c r="D26" s="181">
        <v>11.97037037037037</v>
      </c>
      <c r="E26" s="181">
        <v>9.7111111111111104</v>
      </c>
      <c r="F26" s="181">
        <v>8.862962962962964</v>
      </c>
      <c r="G26" s="181">
        <v>8.7370370370370356</v>
      </c>
      <c r="H26" s="181">
        <v>8.2370370370370392</v>
      </c>
      <c r="I26" s="181">
        <v>8.1000000000000014</v>
      </c>
      <c r="J26" s="181">
        <v>8.2037037037037042</v>
      </c>
      <c r="K26" s="181">
        <v>8.1925925925925913</v>
      </c>
      <c r="L26" s="181">
        <v>7.9423076923076934</v>
      </c>
    </row>
    <row r="27" spans="2:12" ht="21.9" customHeight="1">
      <c r="B27" s="177" t="s">
        <v>1173</v>
      </c>
      <c r="C27" s="177" t="s">
        <v>5</v>
      </c>
      <c r="D27" s="178"/>
      <c r="E27" s="178">
        <v>69.7</v>
      </c>
      <c r="F27" s="178"/>
      <c r="G27" s="178"/>
      <c r="H27" s="178"/>
      <c r="I27" s="178"/>
      <c r="J27" s="178"/>
      <c r="K27" s="178"/>
      <c r="L27" s="178"/>
    </row>
    <row r="28" spans="2:12" ht="35.1" customHeight="1">
      <c r="B28" s="179" t="s">
        <v>2836</v>
      </c>
      <c r="C28" s="180" t="s">
        <v>694</v>
      </c>
      <c r="D28" s="181"/>
      <c r="E28" s="181">
        <v>72.600000000000009</v>
      </c>
      <c r="F28" s="181"/>
      <c r="G28" s="181"/>
      <c r="H28" s="181"/>
      <c r="I28" s="181"/>
      <c r="J28" s="181"/>
      <c r="K28" s="181"/>
      <c r="L28" s="181"/>
    </row>
    <row r="29" spans="2:12" ht="21.9" customHeight="1">
      <c r="B29" s="177" t="s">
        <v>1174</v>
      </c>
      <c r="C29" s="177" t="s">
        <v>5</v>
      </c>
      <c r="D29" s="178"/>
      <c r="E29" s="178">
        <v>22.5</v>
      </c>
      <c r="F29" s="178"/>
      <c r="G29" s="178"/>
      <c r="H29" s="178"/>
      <c r="I29" s="178"/>
      <c r="J29" s="178"/>
      <c r="K29" s="178"/>
      <c r="L29" s="178"/>
    </row>
    <row r="30" spans="2:12" ht="35.1" customHeight="1">
      <c r="B30" s="179" t="s">
        <v>2836</v>
      </c>
      <c r="C30" s="180" t="s">
        <v>694</v>
      </c>
      <c r="D30" s="181"/>
      <c r="E30" s="181">
        <v>18.722222222222221</v>
      </c>
      <c r="F30" s="181"/>
      <c r="G30" s="181"/>
      <c r="H30" s="181"/>
      <c r="I30" s="181"/>
      <c r="J30" s="181"/>
      <c r="K30" s="181"/>
      <c r="L30" s="181"/>
    </row>
    <row r="31" spans="2:12" ht="21.9" customHeight="1">
      <c r="B31" s="177" t="s">
        <v>1175</v>
      </c>
      <c r="C31" s="177" t="s">
        <v>5</v>
      </c>
      <c r="D31" s="178"/>
      <c r="E31" s="178">
        <v>69.026906433886836</v>
      </c>
      <c r="F31" s="178">
        <v>67.455702227060613</v>
      </c>
      <c r="G31" s="178">
        <v>67.333938425387132</v>
      </c>
      <c r="H31" s="178">
        <v>67.595291727397196</v>
      </c>
      <c r="I31" s="178">
        <v>67.799636357679901</v>
      </c>
      <c r="J31" s="178">
        <v>67.721549780788294</v>
      </c>
      <c r="K31" s="178">
        <v>68.123197330049209</v>
      </c>
      <c r="L31" s="178"/>
    </row>
    <row r="32" spans="2:12" ht="35.1" customHeight="1">
      <c r="B32" s="179" t="s">
        <v>2805</v>
      </c>
      <c r="C32" s="180" t="s">
        <v>202</v>
      </c>
      <c r="D32" s="181"/>
      <c r="E32" s="181">
        <v>48.893140708225587</v>
      </c>
      <c r="F32" s="181">
        <v>48.134107491483761</v>
      </c>
      <c r="G32" s="181">
        <v>48.320517704529671</v>
      </c>
      <c r="H32" s="181">
        <v>48.432411027728897</v>
      </c>
      <c r="I32" s="181">
        <v>48.781704114362221</v>
      </c>
      <c r="J32" s="181">
        <v>48.890881215397727</v>
      </c>
      <c r="K32" s="181">
        <v>49.115292241681203</v>
      </c>
      <c r="L32" s="181"/>
    </row>
    <row r="33" spans="2:12" ht="21.9" customHeight="1">
      <c r="B33" s="177" t="s">
        <v>1176</v>
      </c>
      <c r="C33" s="177" t="s">
        <v>5</v>
      </c>
      <c r="D33" s="178"/>
      <c r="E33" s="178">
        <v>5.5704785927211979</v>
      </c>
      <c r="F33" s="178">
        <v>5.6616407102469992</v>
      </c>
      <c r="G33" s="178">
        <v>5.2583791636401367</v>
      </c>
      <c r="H33" s="178">
        <v>4.8666295490206002</v>
      </c>
      <c r="I33" s="178">
        <v>4.7808658471405669</v>
      </c>
      <c r="J33" s="178">
        <v>4.7287073065283183</v>
      </c>
      <c r="K33" s="178">
        <v>4.3472498343273704</v>
      </c>
      <c r="L33" s="178"/>
    </row>
    <row r="34" spans="2:12" ht="35.1" customHeight="1">
      <c r="B34" s="179" t="s">
        <v>2805</v>
      </c>
      <c r="C34" s="180" t="s">
        <v>202</v>
      </c>
      <c r="D34" s="181">
        <v>4.7157697529674012</v>
      </c>
      <c r="E34" s="181">
        <v>5.635563386588391</v>
      </c>
      <c r="F34" s="181">
        <v>5.4095989048869164</v>
      </c>
      <c r="G34" s="181">
        <v>5.3360032550006746</v>
      </c>
      <c r="H34" s="181">
        <v>5.3056099021139156</v>
      </c>
      <c r="I34" s="181">
        <v>5.3645729133369739</v>
      </c>
      <c r="J34" s="181">
        <v>5.3969657029345566</v>
      </c>
      <c r="K34" s="181">
        <v>5.4454875566731102</v>
      </c>
      <c r="L34" s="181"/>
    </row>
    <row r="35" spans="2:12" ht="21.9" customHeight="1">
      <c r="B35" s="177" t="s">
        <v>1177</v>
      </c>
      <c r="C35" s="177" t="s">
        <v>5</v>
      </c>
      <c r="D35" s="178"/>
      <c r="E35" s="178">
        <v>2.8695908539980999</v>
      </c>
      <c r="F35" s="178">
        <v>3.873623648447575</v>
      </c>
      <c r="G35" s="178">
        <v>4.3607969285047217</v>
      </c>
      <c r="H35" s="178">
        <v>4.3959103102697776</v>
      </c>
      <c r="I35" s="178">
        <v>4.7835382148583649</v>
      </c>
      <c r="J35" s="178">
        <v>4.8367920449632509</v>
      </c>
      <c r="K35" s="178">
        <v>5.3227302849569247</v>
      </c>
      <c r="L35" s="178"/>
    </row>
    <row r="36" spans="2:12" ht="35.1" customHeight="1">
      <c r="B36" s="179" t="s">
        <v>2805</v>
      </c>
      <c r="C36" s="180" t="s">
        <v>202</v>
      </c>
      <c r="D36" s="181">
        <v>3.760816748810575</v>
      </c>
      <c r="E36" s="181">
        <v>3.923772440650227</v>
      </c>
      <c r="F36" s="181">
        <v>4.4348914781097726</v>
      </c>
      <c r="G36" s="181">
        <v>4.637277894363641</v>
      </c>
      <c r="H36" s="181">
        <v>5.0573517712909002</v>
      </c>
      <c r="I36" s="181">
        <v>5.3071474942282419</v>
      </c>
      <c r="J36" s="181">
        <v>5.4764651484589821</v>
      </c>
      <c r="K36" s="181">
        <v>5.7230964747293234</v>
      </c>
      <c r="L36" s="181"/>
    </row>
    <row r="37" spans="2:12" ht="21.9" customHeight="1">
      <c r="B37" s="177" t="s">
        <v>1178</v>
      </c>
      <c r="C37" s="177" t="s">
        <v>5</v>
      </c>
      <c r="D37" s="178"/>
      <c r="E37" s="178">
        <v>29.87589902693556</v>
      </c>
      <c r="F37" s="178">
        <v>29.995317412535961</v>
      </c>
      <c r="G37" s="178">
        <v>34.818382500501713</v>
      </c>
      <c r="H37" s="178">
        <v>33.990711449148549</v>
      </c>
      <c r="I37" s="178">
        <v>32.584269662921351</v>
      </c>
      <c r="J37" s="178">
        <v>33.018458197611302</v>
      </c>
      <c r="K37" s="178">
        <v>31.592012951969771</v>
      </c>
      <c r="L37" s="178"/>
    </row>
    <row r="38" spans="2:12" ht="35.1" customHeight="1">
      <c r="B38" s="179" t="s">
        <v>2805</v>
      </c>
      <c r="C38" s="180" t="s">
        <v>202</v>
      </c>
      <c r="D38" s="181"/>
      <c r="E38" s="181">
        <v>32.028264426082529</v>
      </c>
      <c r="F38" s="181">
        <v>34.074379227398893</v>
      </c>
      <c r="G38" s="181">
        <v>35.030890016846357</v>
      </c>
      <c r="H38" s="181">
        <v>35.288078182701923</v>
      </c>
      <c r="I38" s="181">
        <v>35.717103714291888</v>
      </c>
      <c r="J38" s="181">
        <v>36.45113836330269</v>
      </c>
      <c r="K38" s="181">
        <v>36.66827625518804</v>
      </c>
      <c r="L38" s="181"/>
    </row>
    <row r="39" spans="2:12" ht="27.9" customHeight="1">
      <c r="B39" s="176" t="s">
        <v>748</v>
      </c>
      <c r="C39" s="176" t="s">
        <v>2741</v>
      </c>
      <c r="D39" s="176">
        <v>2010</v>
      </c>
      <c r="E39" s="176">
        <v>2015</v>
      </c>
      <c r="F39" s="176">
        <v>2019</v>
      </c>
      <c r="G39" s="176">
        <v>2020</v>
      </c>
      <c r="H39" s="176">
        <v>2021</v>
      </c>
      <c r="I39" s="176">
        <v>2022</v>
      </c>
      <c r="J39" s="176">
        <v>2023</v>
      </c>
      <c r="K39" s="176">
        <v>2024</v>
      </c>
      <c r="L39" s="176">
        <v>2025</v>
      </c>
    </row>
    <row r="40" spans="2:12" ht="21.9" customHeight="1">
      <c r="B40" s="182" t="s">
        <v>1165</v>
      </c>
      <c r="C40" s="182" t="s">
        <v>1053</v>
      </c>
      <c r="D40" s="183"/>
      <c r="E40" s="183">
        <v>7.5853350189633346</v>
      </c>
      <c r="F40" s="183"/>
      <c r="G40" s="183"/>
      <c r="H40" s="183"/>
      <c r="I40" s="183">
        <v>20.8191126279863</v>
      </c>
      <c r="J40" s="183"/>
      <c r="K40" s="183"/>
      <c r="L40" s="183"/>
    </row>
    <row r="41" spans="2:12" ht="21.9" customHeight="1">
      <c r="B41" s="180" t="s">
        <v>1166</v>
      </c>
      <c r="C41" s="180" t="s">
        <v>1053</v>
      </c>
      <c r="D41" s="183"/>
      <c r="E41" s="183">
        <v>33.885542168674711</v>
      </c>
      <c r="F41" s="183"/>
      <c r="G41" s="183"/>
      <c r="H41" s="183"/>
      <c r="I41" s="183">
        <v>2.547770700637038</v>
      </c>
      <c r="J41" s="183"/>
      <c r="K41" s="183"/>
      <c r="L41" s="183"/>
    </row>
    <row r="42" spans="2:12" ht="21.9" customHeight="1">
      <c r="B42" s="182" t="s">
        <v>1167</v>
      </c>
      <c r="C42" s="182" t="s">
        <v>1053</v>
      </c>
      <c r="D42" s="183"/>
      <c r="E42" s="183">
        <v>16.856492027334859</v>
      </c>
      <c r="F42" s="183"/>
      <c r="G42" s="183"/>
      <c r="H42" s="183"/>
      <c r="I42" s="183">
        <v>24.734982332155479</v>
      </c>
      <c r="J42" s="183"/>
      <c r="K42" s="183"/>
      <c r="L42" s="183"/>
    </row>
    <row r="43" spans="2:12" ht="21.9" customHeight="1">
      <c r="B43" s="180" t="s">
        <v>1168</v>
      </c>
      <c r="C43" s="180" t="s">
        <v>1053</v>
      </c>
      <c r="D43" s="183"/>
      <c r="E43" s="183">
        <v>31.50912106135987</v>
      </c>
      <c r="F43" s="183"/>
      <c r="G43" s="183"/>
      <c r="H43" s="183"/>
      <c r="I43" s="183">
        <v>11.45631067961166</v>
      </c>
      <c r="J43" s="183"/>
      <c r="K43" s="183"/>
      <c r="L43" s="183"/>
    </row>
    <row r="44" spans="2:12" ht="21.9" customHeight="1">
      <c r="B44" s="182" t="s">
        <v>1169</v>
      </c>
      <c r="C44" s="182" t="s">
        <v>1053</v>
      </c>
      <c r="D44" s="183"/>
      <c r="E44" s="183">
        <v>65.384615384615401</v>
      </c>
      <c r="F44" s="183"/>
      <c r="G44" s="183"/>
      <c r="H44" s="183"/>
      <c r="I44" s="183">
        <v>0</v>
      </c>
      <c r="J44" s="183"/>
      <c r="K44" s="183"/>
      <c r="L44" s="183"/>
    </row>
    <row r="45" spans="2:12" ht="21.9" customHeight="1">
      <c r="B45" s="180" t="s">
        <v>151</v>
      </c>
      <c r="C45" s="180" t="s">
        <v>1053</v>
      </c>
      <c r="D45" s="183"/>
      <c r="E45" s="183">
        <v>7.0234113712374846</v>
      </c>
      <c r="F45" s="183">
        <v>0</v>
      </c>
      <c r="G45" s="183">
        <v>0</v>
      </c>
      <c r="H45" s="183">
        <v>0</v>
      </c>
      <c r="I45" s="183">
        <v>0</v>
      </c>
      <c r="J45" s="183">
        <v>0</v>
      </c>
      <c r="K45" s="183">
        <v>0</v>
      </c>
      <c r="L45" s="183"/>
    </row>
    <row r="46" spans="2:12" ht="21.9" customHeight="1">
      <c r="B46" s="182" t="s">
        <v>1170</v>
      </c>
      <c r="C46" s="182" t="s">
        <v>1053</v>
      </c>
      <c r="D46" s="183"/>
      <c r="E46" s="183">
        <v>36.296296296296298</v>
      </c>
      <c r="F46" s="183">
        <v>26.35983263598327</v>
      </c>
      <c r="G46" s="183">
        <v>30.932203389830509</v>
      </c>
      <c r="H46" s="183">
        <v>28.270042194092831</v>
      </c>
      <c r="I46" s="183">
        <v>20.075757575757581</v>
      </c>
      <c r="J46" s="183">
        <v>21.839080459770109</v>
      </c>
      <c r="K46" s="183">
        <v>17.27272727272728</v>
      </c>
      <c r="L46" s="183"/>
    </row>
    <row r="47" spans="2:12" ht="21.9" customHeight="1">
      <c r="B47" s="180" t="s">
        <v>152</v>
      </c>
      <c r="C47" s="180" t="s">
        <v>1053</v>
      </c>
      <c r="D47" s="183"/>
      <c r="E47" s="183">
        <v>24.75247524752475</v>
      </c>
      <c r="F47" s="183">
        <v>13.000000000000011</v>
      </c>
      <c r="G47" s="183">
        <v>8.9999999999999876</v>
      </c>
      <c r="H47" s="183">
        <v>9.7087378640776691</v>
      </c>
      <c r="I47" s="183">
        <v>37.362637362637372</v>
      </c>
      <c r="J47" s="183">
        <v>35.789473684210513</v>
      </c>
      <c r="K47" s="183">
        <v>36.082474226804109</v>
      </c>
      <c r="L47" s="183"/>
    </row>
    <row r="48" spans="2:12" ht="21.9" customHeight="1">
      <c r="B48" s="182" t="s">
        <v>1171</v>
      </c>
      <c r="C48" s="182" t="s">
        <v>1053</v>
      </c>
      <c r="D48" s="183"/>
      <c r="E48" s="183"/>
      <c r="F48" s="183"/>
      <c r="G48" s="183"/>
      <c r="H48" s="183"/>
      <c r="I48" s="183"/>
      <c r="J48" s="183"/>
      <c r="K48" s="183">
        <v>1.965644025847427E-2</v>
      </c>
      <c r="L48" s="183"/>
    </row>
    <row r="49" spans="2:12" ht="21.9" customHeight="1">
      <c r="B49" s="180" t="s">
        <v>1172</v>
      </c>
      <c r="C49" s="180" t="s">
        <v>1053</v>
      </c>
      <c r="D49" s="183">
        <v>95.428571428571431</v>
      </c>
      <c r="E49" s="183">
        <v>69.117647058823522</v>
      </c>
      <c r="F49" s="183">
        <v>56.910569105691053</v>
      </c>
      <c r="G49" s="183">
        <v>59.701492537313442</v>
      </c>
      <c r="H49" s="183">
        <v>50.458715596330293</v>
      </c>
      <c r="I49" s="183">
        <v>55.084745762711862</v>
      </c>
      <c r="J49" s="183">
        <v>62.393162393162378</v>
      </c>
      <c r="K49" s="183">
        <v>52.173913043478258</v>
      </c>
      <c r="L49" s="183">
        <v>57.272727272727273</v>
      </c>
    </row>
    <row r="50" spans="2:12" ht="21.9" customHeight="1">
      <c r="B50" s="182" t="s">
        <v>1173</v>
      </c>
      <c r="C50" s="182" t="s">
        <v>1053</v>
      </c>
      <c r="D50" s="183"/>
      <c r="E50" s="183">
        <v>32.170542635658933</v>
      </c>
      <c r="F50" s="183"/>
      <c r="G50" s="183"/>
      <c r="H50" s="183"/>
      <c r="I50" s="183"/>
      <c r="J50" s="183"/>
      <c r="K50" s="183"/>
      <c r="L50" s="183"/>
    </row>
    <row r="51" spans="2:12" ht="21.9" customHeight="1">
      <c r="B51" s="180" t="s">
        <v>1174</v>
      </c>
      <c r="C51" s="180" t="s">
        <v>1053</v>
      </c>
      <c r="D51" s="183"/>
      <c r="E51" s="183">
        <v>24.64788732394366</v>
      </c>
      <c r="F51" s="183"/>
      <c r="G51" s="183"/>
      <c r="H51" s="183"/>
      <c r="I51" s="183"/>
      <c r="J51" s="183"/>
      <c r="K51" s="183"/>
      <c r="L51" s="183"/>
    </row>
    <row r="52" spans="2:12" ht="21.9" customHeight="1">
      <c r="B52" s="182" t="s">
        <v>1175</v>
      </c>
      <c r="C52" s="182" t="s">
        <v>1053</v>
      </c>
      <c r="D52" s="183"/>
      <c r="E52" s="183">
        <v>92.731895350290131</v>
      </c>
      <c r="F52" s="183">
        <v>93.831385963422036</v>
      </c>
      <c r="G52" s="183">
        <v>93.556351702293412</v>
      </c>
      <c r="H52" s="183">
        <v>95.422507901068798</v>
      </c>
      <c r="I52" s="183">
        <v>94.827351133392042</v>
      </c>
      <c r="J52" s="183">
        <v>90.237006419772513</v>
      </c>
      <c r="K52" s="183">
        <v>89.764817410226428</v>
      </c>
      <c r="L52" s="183"/>
    </row>
    <row r="53" spans="2:12" ht="21.9" customHeight="1">
      <c r="B53" s="180" t="s">
        <v>1176</v>
      </c>
      <c r="C53" s="180" t="s">
        <v>1053</v>
      </c>
      <c r="D53" s="183"/>
      <c r="E53" s="183">
        <v>42.152078581566258</v>
      </c>
      <c r="F53" s="183">
        <v>54.682575096436722</v>
      </c>
      <c r="G53" s="183">
        <v>47.281549172018643</v>
      </c>
      <c r="H53" s="183">
        <v>43.409230505748468</v>
      </c>
      <c r="I53" s="183">
        <v>43.675883746802697</v>
      </c>
      <c r="J53" s="183">
        <v>38.475953180031873</v>
      </c>
      <c r="K53" s="183">
        <v>33.996016692799699</v>
      </c>
      <c r="L53" s="183"/>
    </row>
    <row r="54" spans="2:12" ht="21.9" customHeight="1">
      <c r="B54" s="182" t="s">
        <v>1177</v>
      </c>
      <c r="C54" s="182" t="s">
        <v>1053</v>
      </c>
      <c r="D54" s="183"/>
      <c r="E54" s="183">
        <v>30.28438188220791</v>
      </c>
      <c r="F54" s="183">
        <v>42.183756203295701</v>
      </c>
      <c r="G54" s="183">
        <v>48.631529533661947</v>
      </c>
      <c r="H54" s="183">
        <v>44.504883827227069</v>
      </c>
      <c r="I54" s="183">
        <v>45.933574658857687</v>
      </c>
      <c r="J54" s="183">
        <v>33.138463395573218</v>
      </c>
      <c r="K54" s="183">
        <v>33.473104413972607</v>
      </c>
      <c r="L54" s="183"/>
    </row>
    <row r="55" spans="2:12" ht="21.9" customHeight="1">
      <c r="B55" s="180" t="s">
        <v>1178</v>
      </c>
      <c r="C55" s="180" t="s">
        <v>1053</v>
      </c>
      <c r="D55" s="183"/>
      <c r="E55" s="183">
        <v>46.098108093898027</v>
      </c>
      <c r="F55" s="183">
        <v>56.116405185627592</v>
      </c>
      <c r="G55" s="183">
        <v>44.955955160516467</v>
      </c>
      <c r="H55" s="183">
        <v>48.334637241885488</v>
      </c>
      <c r="I55" s="183">
        <v>55.508089055124167</v>
      </c>
      <c r="J55" s="183">
        <v>56.410303946999548</v>
      </c>
      <c r="K55" s="183">
        <v>62.80168141992484</v>
      </c>
      <c r="L55" s="183"/>
    </row>
  </sheetData>
  <mergeCells count="1">
    <mergeCell ref="A1:C1"/>
  </mergeCells>
  <conditionalFormatting sqref="D40:L55">
    <cfRule type="colorScale" priority="1">
      <colorScale>
        <cfvo type="num" val="0"/>
        <cfvo type="num" val="50"/>
        <cfvo type="num" val="100"/>
        <color rgb="FFC0504D"/>
        <color rgb="FFF2DC6D"/>
        <color rgb="FF1A9850"/>
      </colorScale>
    </cfRule>
  </conditionalFormatting>
  <hyperlinks>
    <hyperlink ref="A1" location="'CONTENTS'!A1" display="Back to CONTENTS" xr:uid="{49F602C3-A0F6-4F97-B4E7-CF52389C26D8}"/>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ECAC6-6426-4400-8289-226A92BB0D34}">
  <sheetPr>
    <tabColor rgb="FF1C355E"/>
  </sheetPr>
  <dimension ref="A1:L37"/>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2837</v>
      </c>
    </row>
    <row r="4" spans="1:12">
      <c r="B4" s="175" t="s">
        <v>2807</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1179</v>
      </c>
      <c r="C7" s="177" t="s">
        <v>5</v>
      </c>
      <c r="D7" s="178"/>
      <c r="E7" s="178">
        <v>23.7</v>
      </c>
      <c r="F7" s="178">
        <v>22.8</v>
      </c>
      <c r="G7" s="178">
        <v>20.9</v>
      </c>
      <c r="H7" s="178">
        <v>21.8</v>
      </c>
      <c r="I7" s="178">
        <v>21.2</v>
      </c>
      <c r="J7" s="178">
        <v>21.6</v>
      </c>
      <c r="K7" s="178">
        <v>21.7</v>
      </c>
      <c r="L7" s="178">
        <v>23</v>
      </c>
    </row>
    <row r="8" spans="1:12" ht="35.1" customHeight="1">
      <c r="B8" s="179" t="s">
        <v>2838</v>
      </c>
      <c r="C8" s="180" t="s">
        <v>202</v>
      </c>
      <c r="D8" s="181"/>
      <c r="E8" s="181">
        <v>30.322222222222219</v>
      </c>
      <c r="F8" s="181">
        <v>29.62962962962963</v>
      </c>
      <c r="G8" s="181">
        <v>29.359259259259261</v>
      </c>
      <c r="H8" s="181">
        <v>29.403703703703702</v>
      </c>
      <c r="I8" s="181">
        <v>29.159259259259262</v>
      </c>
      <c r="J8" s="181">
        <v>29.462962962962958</v>
      </c>
      <c r="K8" s="181">
        <v>29.088888888888889</v>
      </c>
      <c r="L8" s="181">
        <v>29.074074074074069</v>
      </c>
    </row>
    <row r="9" spans="1:12" ht="21.9" customHeight="1">
      <c r="B9" s="177" t="s">
        <v>1180</v>
      </c>
      <c r="C9" s="177" t="s">
        <v>5</v>
      </c>
      <c r="D9" s="178">
        <v>3.8</v>
      </c>
      <c r="E9" s="178">
        <v>3.54</v>
      </c>
      <c r="F9" s="178">
        <v>3.34</v>
      </c>
      <c r="G9" s="178">
        <v>3.03</v>
      </c>
      <c r="H9" s="178">
        <v>3.2</v>
      </c>
      <c r="I9" s="178">
        <v>3.12</v>
      </c>
      <c r="J9" s="178">
        <v>3.63</v>
      </c>
      <c r="K9" s="178">
        <v>3.28</v>
      </c>
      <c r="L9" s="178">
        <v>3.27</v>
      </c>
    </row>
    <row r="10" spans="1:12" ht="35.1" customHeight="1">
      <c r="B10" s="179" t="s">
        <v>2834</v>
      </c>
      <c r="C10" s="180" t="s">
        <v>202</v>
      </c>
      <c r="D10" s="181">
        <v>4.7729629629629624</v>
      </c>
      <c r="E10" s="181">
        <v>5.0537037037037029</v>
      </c>
      <c r="F10" s="181">
        <v>4.8177777777777768</v>
      </c>
      <c r="G10" s="181">
        <v>4.7148148148148152</v>
      </c>
      <c r="H10" s="181">
        <v>4.7596296296296297</v>
      </c>
      <c r="I10" s="181">
        <v>4.6525925925925931</v>
      </c>
      <c r="J10" s="181">
        <v>4.7118518518518524</v>
      </c>
      <c r="K10" s="181">
        <v>4.623333333333334</v>
      </c>
      <c r="L10" s="181">
        <v>4.597777777777778</v>
      </c>
    </row>
    <row r="11" spans="1:12" ht="21.9" customHeight="1">
      <c r="B11" s="177" t="s">
        <v>1181</v>
      </c>
      <c r="C11" s="177" t="s">
        <v>5</v>
      </c>
      <c r="D11" s="178">
        <v>32.783172607421903</v>
      </c>
      <c r="E11" s="178"/>
      <c r="F11" s="178"/>
      <c r="G11" s="178"/>
      <c r="H11" s="178">
        <v>32.5971069335938</v>
      </c>
      <c r="I11" s="178"/>
      <c r="J11" s="178"/>
      <c r="K11" s="178"/>
      <c r="L11" s="178"/>
    </row>
    <row r="12" spans="1:12" ht="35.1" customHeight="1">
      <c r="B12" s="179" t="s">
        <v>2814</v>
      </c>
      <c r="C12" s="180" t="s">
        <v>694</v>
      </c>
      <c r="D12" s="181">
        <v>49.932807922363303</v>
      </c>
      <c r="E12" s="181">
        <v>59.314534187316902</v>
      </c>
      <c r="F12" s="181">
        <v>58.671748479207338</v>
      </c>
      <c r="G12" s="181">
        <v>49.992716312408469</v>
      </c>
      <c r="H12" s="181">
        <v>47.710802251642413</v>
      </c>
      <c r="I12" s="181">
        <v>63.316596031188979</v>
      </c>
      <c r="J12" s="181">
        <v>51.872261047363253</v>
      </c>
      <c r="K12" s="181"/>
      <c r="L12" s="181"/>
    </row>
    <row r="13" spans="1:12" ht="21.9" customHeight="1">
      <c r="B13" s="177" t="s">
        <v>1182</v>
      </c>
      <c r="C13" s="177" t="s">
        <v>5</v>
      </c>
      <c r="D13" s="178">
        <v>8.5</v>
      </c>
      <c r="E13" s="178">
        <v>8.2999999999999972</v>
      </c>
      <c r="F13" s="178">
        <v>7</v>
      </c>
      <c r="G13" s="178">
        <v>13.7</v>
      </c>
      <c r="H13" s="178">
        <v>8.5</v>
      </c>
      <c r="I13" s="178">
        <v>6</v>
      </c>
      <c r="J13" s="178">
        <v>5.3999999999999986</v>
      </c>
      <c r="K13" s="178">
        <v>3</v>
      </c>
      <c r="L13" s="178">
        <v>6.3999999999999986</v>
      </c>
    </row>
    <row r="14" spans="1:12" ht="35.1" customHeight="1">
      <c r="B14" s="179" t="s">
        <v>2785</v>
      </c>
      <c r="C14" s="180" t="s">
        <v>202</v>
      </c>
      <c r="D14" s="181">
        <v>10.87037037037037</v>
      </c>
      <c r="E14" s="181">
        <v>11.28518518518519</v>
      </c>
      <c r="F14" s="181">
        <v>13.514814814814819</v>
      </c>
      <c r="G14" s="181">
        <v>12.67692307692308</v>
      </c>
      <c r="H14" s="181">
        <v>11.677777777777781</v>
      </c>
      <c r="I14" s="181">
        <v>13.803703703703709</v>
      </c>
      <c r="J14" s="181">
        <v>13.25925925925926</v>
      </c>
      <c r="K14" s="181">
        <v>12.65185185185185</v>
      </c>
      <c r="L14" s="181">
        <v>13.24074074074074</v>
      </c>
    </row>
    <row r="15" spans="1:12" ht="21.9" customHeight="1">
      <c r="B15" s="177" t="s">
        <v>1183</v>
      </c>
      <c r="C15" s="177" t="s">
        <v>5</v>
      </c>
      <c r="D15" s="178"/>
      <c r="E15" s="178">
        <v>9.7999999999999954</v>
      </c>
      <c r="F15" s="178"/>
      <c r="G15" s="178"/>
      <c r="H15" s="178"/>
      <c r="I15" s="178"/>
      <c r="J15" s="178"/>
      <c r="K15" s="178"/>
      <c r="L15" s="178"/>
    </row>
    <row r="16" spans="1:12" ht="35.1" customHeight="1">
      <c r="B16" s="179" t="s">
        <v>2839</v>
      </c>
      <c r="C16" s="180" t="s">
        <v>202</v>
      </c>
      <c r="D16" s="181">
        <v>5.953846153846154</v>
      </c>
      <c r="E16" s="181">
        <v>3.785714285714286</v>
      </c>
      <c r="F16" s="181"/>
      <c r="G16" s="181"/>
      <c r="H16" s="181"/>
      <c r="I16" s="181"/>
      <c r="J16" s="181"/>
      <c r="K16" s="181"/>
      <c r="L16" s="181"/>
    </row>
    <row r="17" spans="2:12" ht="21.9" customHeight="1">
      <c r="B17" s="177" t="s">
        <v>1184</v>
      </c>
      <c r="C17" s="177" t="s">
        <v>5</v>
      </c>
      <c r="D17" s="178"/>
      <c r="E17" s="178">
        <v>3</v>
      </c>
      <c r="F17" s="178"/>
      <c r="G17" s="178"/>
      <c r="H17" s="178"/>
      <c r="I17" s="178"/>
      <c r="J17" s="178"/>
      <c r="K17" s="178"/>
      <c r="L17" s="178"/>
    </row>
    <row r="18" spans="2:12" ht="35.1" customHeight="1">
      <c r="B18" s="179" t="s">
        <v>2839</v>
      </c>
      <c r="C18" s="180" t="s">
        <v>202</v>
      </c>
      <c r="D18" s="181">
        <v>2.1769230769230781</v>
      </c>
      <c r="E18" s="181">
        <v>1.957142857142858</v>
      </c>
      <c r="F18" s="181"/>
      <c r="G18" s="181"/>
      <c r="H18" s="181"/>
      <c r="I18" s="181"/>
      <c r="J18" s="181"/>
      <c r="K18" s="181"/>
      <c r="L18" s="181"/>
    </row>
    <row r="19" spans="2:12" ht="21.9" customHeight="1">
      <c r="B19" s="177" t="s">
        <v>1185</v>
      </c>
      <c r="C19" s="177" t="s">
        <v>5</v>
      </c>
      <c r="D19" s="178">
        <v>49.4</v>
      </c>
      <c r="E19" s="178">
        <v>43.3</v>
      </c>
      <c r="F19" s="178">
        <v>44.499999999999993</v>
      </c>
      <c r="G19" s="178">
        <v>46.2</v>
      </c>
      <c r="H19" s="178">
        <v>58.500000000000007</v>
      </c>
      <c r="I19" s="178">
        <v>55.600000000000009</v>
      </c>
      <c r="J19" s="178">
        <v>54.400000000000013</v>
      </c>
      <c r="K19" s="178">
        <v>54.2</v>
      </c>
      <c r="L19" s="178">
        <v>56</v>
      </c>
    </row>
    <row r="20" spans="2:12" ht="35.1" customHeight="1">
      <c r="B20" s="179" t="s">
        <v>2785</v>
      </c>
      <c r="C20" s="180" t="s">
        <v>202</v>
      </c>
      <c r="D20" s="181">
        <v>31.796296296296301</v>
      </c>
      <c r="E20" s="181">
        <v>32.096296296296288</v>
      </c>
      <c r="F20" s="181">
        <v>30.729629629629631</v>
      </c>
      <c r="G20" s="181">
        <v>30.951851851851849</v>
      </c>
      <c r="H20" s="181">
        <v>31.80740740740741</v>
      </c>
      <c r="I20" s="181">
        <v>31.266666666666669</v>
      </c>
      <c r="J20" s="181">
        <v>30.640740740740739</v>
      </c>
      <c r="K20" s="181">
        <v>30.914814814814811</v>
      </c>
      <c r="L20" s="181">
        <v>31.596296296296298</v>
      </c>
    </row>
    <row r="21" spans="2:12" ht="21.9" customHeight="1">
      <c r="B21" s="177" t="s">
        <v>1186</v>
      </c>
      <c r="C21" s="177" t="s">
        <v>5</v>
      </c>
      <c r="D21" s="178">
        <v>12.099999999999991</v>
      </c>
      <c r="E21" s="178">
        <v>7.2000000000000028</v>
      </c>
      <c r="F21" s="178">
        <v>5</v>
      </c>
      <c r="G21" s="178">
        <v>6.4000000000000057</v>
      </c>
      <c r="H21" s="178">
        <v>10</v>
      </c>
      <c r="I21" s="178">
        <v>10</v>
      </c>
      <c r="J21" s="178">
        <v>10.5</v>
      </c>
      <c r="K21" s="178">
        <v>9.7999999999999954</v>
      </c>
      <c r="L21" s="178">
        <v>11.400000000000009</v>
      </c>
    </row>
    <row r="22" spans="2:12" ht="35.1" customHeight="1">
      <c r="B22" s="179" t="s">
        <v>2785</v>
      </c>
      <c r="C22" s="180" t="s">
        <v>202</v>
      </c>
      <c r="D22" s="181">
        <v>13.63703703703704</v>
      </c>
      <c r="E22" s="181">
        <v>13.207407407407411</v>
      </c>
      <c r="F22" s="181">
        <v>11.71851851851852</v>
      </c>
      <c r="G22" s="181">
        <v>12.414814814814809</v>
      </c>
      <c r="H22" s="181">
        <v>12.922222222222221</v>
      </c>
      <c r="I22" s="181">
        <v>12.214814814814821</v>
      </c>
      <c r="J22" s="181">
        <v>12.21851851851852</v>
      </c>
      <c r="K22" s="181">
        <v>12.03333333333334</v>
      </c>
      <c r="L22" s="181">
        <v>12.244444444444451</v>
      </c>
    </row>
    <row r="23" spans="2:12" ht="21.9" customHeight="1">
      <c r="B23" s="177" t="s">
        <v>1187</v>
      </c>
      <c r="C23" s="177" t="s">
        <v>5</v>
      </c>
      <c r="D23" s="178">
        <v>-3.2999999999999972</v>
      </c>
      <c r="E23" s="178">
        <v>-2.399999999999991</v>
      </c>
      <c r="F23" s="178">
        <v>-2.2999999999999972</v>
      </c>
      <c r="G23" s="178">
        <v>0.2999999999999971</v>
      </c>
      <c r="H23" s="178">
        <v>-4.9000000000000057</v>
      </c>
      <c r="I23" s="178">
        <v>-7</v>
      </c>
      <c r="J23" s="178">
        <v>-5.2000000000000028</v>
      </c>
      <c r="K23" s="178">
        <v>8.7999999999999972</v>
      </c>
      <c r="L23" s="178">
        <v>-6.5</v>
      </c>
    </row>
    <row r="24" spans="2:12" ht="35.1" customHeight="1">
      <c r="B24" s="179" t="s">
        <v>2785</v>
      </c>
      <c r="C24" s="180" t="s">
        <v>202</v>
      </c>
      <c r="D24" s="181">
        <v>5.4961538461538471</v>
      </c>
      <c r="E24" s="181">
        <v>7.2920000000000016</v>
      </c>
      <c r="F24" s="181">
        <v>6.5888888888888877</v>
      </c>
      <c r="G24" s="181">
        <v>8.1555555555555532</v>
      </c>
      <c r="H24" s="181">
        <v>7.2074074074074064</v>
      </c>
      <c r="I24" s="181">
        <v>6.3037037037037056</v>
      </c>
      <c r="J24" s="181">
        <v>5.3111111111111109</v>
      </c>
      <c r="K24" s="181">
        <v>6.3925925925925924</v>
      </c>
      <c r="L24" s="181">
        <v>5.9703703703703708</v>
      </c>
    </row>
    <row r="25" spans="2:12" ht="21.9" customHeight="1">
      <c r="B25" s="177" t="s">
        <v>1188</v>
      </c>
      <c r="C25" s="177" t="s">
        <v>5</v>
      </c>
      <c r="D25" s="178">
        <v>10.5</v>
      </c>
      <c r="E25" s="178">
        <v>8.2000000000000028</v>
      </c>
      <c r="F25" s="178">
        <v>13.400000000000009</v>
      </c>
      <c r="G25" s="178">
        <v>11.099999999999991</v>
      </c>
      <c r="H25" s="178">
        <v>20.2</v>
      </c>
      <c r="I25" s="178">
        <v>14.400000000000009</v>
      </c>
      <c r="J25" s="178">
        <v>10.599999999999991</v>
      </c>
      <c r="K25" s="178">
        <v>9.9000000000000057</v>
      </c>
      <c r="L25" s="178">
        <v>13.599999999999991</v>
      </c>
    </row>
    <row r="26" spans="2:12" ht="35.1" customHeight="1">
      <c r="B26" s="179" t="s">
        <v>2785</v>
      </c>
      <c r="C26" s="180" t="s">
        <v>202</v>
      </c>
      <c r="D26" s="181">
        <v>19.392592592592589</v>
      </c>
      <c r="E26" s="181">
        <v>22.407407407407408</v>
      </c>
      <c r="F26" s="181">
        <v>21.322222222222219</v>
      </c>
      <c r="G26" s="181">
        <v>21.844444444444449</v>
      </c>
      <c r="H26" s="181">
        <v>21.170370370370371</v>
      </c>
      <c r="I26" s="181">
        <v>20.725925925925932</v>
      </c>
      <c r="J26" s="181">
        <v>21.3</v>
      </c>
      <c r="K26" s="181">
        <v>20.9</v>
      </c>
      <c r="L26" s="181">
        <v>22.348148148148152</v>
      </c>
    </row>
    <row r="27" spans="2:12" ht="27.9" customHeight="1">
      <c r="B27" s="176" t="s">
        <v>748</v>
      </c>
      <c r="C27" s="176" t="s">
        <v>2741</v>
      </c>
      <c r="D27" s="176">
        <v>2010</v>
      </c>
      <c r="E27" s="176">
        <v>2015</v>
      </c>
      <c r="F27" s="176">
        <v>2019</v>
      </c>
      <c r="G27" s="176">
        <v>2020</v>
      </c>
      <c r="H27" s="176">
        <v>2021</v>
      </c>
      <c r="I27" s="176">
        <v>2022</v>
      </c>
      <c r="J27" s="176">
        <v>2023</v>
      </c>
      <c r="K27" s="176">
        <v>2024</v>
      </c>
      <c r="L27" s="176">
        <v>2025</v>
      </c>
    </row>
    <row r="28" spans="2:12" ht="21.9" customHeight="1">
      <c r="B28" s="182" t="s">
        <v>1179</v>
      </c>
      <c r="C28" s="182" t="s">
        <v>1053</v>
      </c>
      <c r="D28" s="183"/>
      <c r="E28" s="183">
        <v>100</v>
      </c>
      <c r="F28" s="183">
        <v>100</v>
      </c>
      <c r="G28" s="183">
        <v>100</v>
      </c>
      <c r="H28" s="183">
        <v>100</v>
      </c>
      <c r="I28" s="183">
        <v>100</v>
      </c>
      <c r="J28" s="183">
        <v>100</v>
      </c>
      <c r="K28" s="183">
        <v>100</v>
      </c>
      <c r="L28" s="183">
        <v>100</v>
      </c>
    </row>
    <row r="29" spans="2:12" ht="21.9" customHeight="1">
      <c r="B29" s="180" t="s">
        <v>1180</v>
      </c>
      <c r="C29" s="180" t="s">
        <v>1053</v>
      </c>
      <c r="D29" s="183">
        <v>88.629737609329453</v>
      </c>
      <c r="E29" s="183">
        <v>99.240506329113913</v>
      </c>
      <c r="F29" s="183">
        <v>100</v>
      </c>
      <c r="G29" s="183">
        <v>100</v>
      </c>
      <c r="H29" s="183">
        <v>100</v>
      </c>
      <c r="I29" s="183">
        <v>100</v>
      </c>
      <c r="J29" s="183">
        <v>90.268456375838923</v>
      </c>
      <c r="K29" s="183">
        <v>100</v>
      </c>
      <c r="L29" s="183">
        <v>98.994974874371849</v>
      </c>
    </row>
    <row r="30" spans="2:12" ht="21.9" customHeight="1">
      <c r="B30" s="182" t="s">
        <v>1181</v>
      </c>
      <c r="C30" s="182" t="s">
        <v>1053</v>
      </c>
      <c r="D30" s="183">
        <v>100</v>
      </c>
      <c r="E30" s="183"/>
      <c r="F30" s="183"/>
      <c r="G30" s="183"/>
      <c r="H30" s="183">
        <v>100</v>
      </c>
      <c r="I30" s="183"/>
      <c r="J30" s="183"/>
      <c r="K30" s="183"/>
      <c r="L30" s="183"/>
    </row>
    <row r="31" spans="2:12" ht="21.9" customHeight="1">
      <c r="B31" s="180" t="s">
        <v>1182</v>
      </c>
      <c r="C31" s="180" t="s">
        <v>1053</v>
      </c>
      <c r="D31" s="183">
        <v>70.742358078602621</v>
      </c>
      <c r="E31" s="183">
        <v>54.583333333333343</v>
      </c>
      <c r="F31" s="183">
        <v>69.578313253012041</v>
      </c>
      <c r="G31" s="183">
        <v>46.85714285714284</v>
      </c>
      <c r="H31" s="183">
        <v>60.122699386503058</v>
      </c>
      <c r="I31" s="183">
        <v>73.030303030303031</v>
      </c>
      <c r="J31" s="183">
        <v>83.333333333333343</v>
      </c>
      <c r="K31" s="183">
        <v>93.548387096774206</v>
      </c>
      <c r="L31" s="183">
        <v>76.754385964912288</v>
      </c>
    </row>
    <row r="32" spans="2:12" ht="21.9" customHeight="1">
      <c r="B32" s="182" t="s">
        <v>1183</v>
      </c>
      <c r="C32" s="182" t="s">
        <v>1053</v>
      </c>
      <c r="D32" s="183"/>
      <c r="E32" s="183">
        <v>0</v>
      </c>
      <c r="F32" s="183"/>
      <c r="G32" s="183"/>
      <c r="H32" s="183"/>
      <c r="I32" s="183"/>
      <c r="J32" s="183"/>
      <c r="K32" s="183"/>
      <c r="L32" s="183"/>
    </row>
    <row r="33" spans="2:12" ht="21.9" customHeight="1">
      <c r="B33" s="180" t="s">
        <v>1184</v>
      </c>
      <c r="C33" s="180" t="s">
        <v>1053</v>
      </c>
      <c r="D33" s="183"/>
      <c r="E33" s="183">
        <v>32.352941176470637</v>
      </c>
      <c r="F33" s="183"/>
      <c r="G33" s="183"/>
      <c r="H33" s="183"/>
      <c r="I33" s="183"/>
      <c r="J33" s="183"/>
      <c r="K33" s="183"/>
      <c r="L33" s="183"/>
    </row>
    <row r="34" spans="2:12" ht="21.9" customHeight="1">
      <c r="B34" s="182" t="s">
        <v>1185</v>
      </c>
      <c r="C34" s="182" t="s">
        <v>1053</v>
      </c>
      <c r="D34" s="183">
        <v>0</v>
      </c>
      <c r="E34" s="183">
        <v>9.3103448275862171</v>
      </c>
      <c r="F34" s="183">
        <v>0</v>
      </c>
      <c r="G34" s="183">
        <v>0</v>
      </c>
      <c r="H34" s="183">
        <v>0</v>
      </c>
      <c r="I34" s="183">
        <v>0</v>
      </c>
      <c r="J34" s="183">
        <v>0</v>
      </c>
      <c r="K34" s="183">
        <v>0</v>
      </c>
      <c r="L34" s="183">
        <v>0</v>
      </c>
    </row>
    <row r="35" spans="2:12" ht="21.9" customHeight="1">
      <c r="B35" s="180" t="s">
        <v>1186</v>
      </c>
      <c r="C35" s="180" t="s">
        <v>1053</v>
      </c>
      <c r="D35" s="183">
        <v>62.096774193548377</v>
      </c>
      <c r="E35" s="183">
        <v>94.078947368421012</v>
      </c>
      <c r="F35" s="183">
        <v>91.025641025641079</v>
      </c>
      <c r="G35" s="183">
        <v>81.656804733727839</v>
      </c>
      <c r="H35" s="183">
        <v>64.331210191082789</v>
      </c>
      <c r="I35" s="183">
        <v>65.000000000000043</v>
      </c>
      <c r="J35" s="183">
        <v>60.130718954248387</v>
      </c>
      <c r="K35" s="183">
        <v>62.500000000000057</v>
      </c>
      <c r="L35" s="183">
        <v>53.246753246753201</v>
      </c>
    </row>
    <row r="36" spans="2:12" ht="21.9" customHeight="1">
      <c r="B36" s="182" t="s">
        <v>1187</v>
      </c>
      <c r="C36" s="182" t="s">
        <v>1053</v>
      </c>
      <c r="D36" s="183">
        <v>98.393574297188735</v>
      </c>
      <c r="E36" s="183">
        <v>94.308943089430869</v>
      </c>
      <c r="F36" s="183">
        <v>83.969465648854964</v>
      </c>
      <c r="G36" s="183">
        <v>81.818181818181827</v>
      </c>
      <c r="H36" s="183">
        <v>88.435374149659879</v>
      </c>
      <c r="I36" s="183">
        <v>100</v>
      </c>
      <c r="J36" s="183">
        <v>94.214876033057877</v>
      </c>
      <c r="K36" s="183">
        <v>33.771929824561418</v>
      </c>
      <c r="L36" s="183">
        <v>100</v>
      </c>
    </row>
    <row r="37" spans="2:12" ht="21.9" customHeight="1">
      <c r="B37" s="180" t="s">
        <v>1188</v>
      </c>
      <c r="C37" s="180" t="s">
        <v>1053</v>
      </c>
      <c r="D37" s="183">
        <v>72.434017595307949</v>
      </c>
      <c r="E37" s="183">
        <v>85.680190930787589</v>
      </c>
      <c r="F37" s="183">
        <v>72.488038277511933</v>
      </c>
      <c r="G37" s="183">
        <v>76.885644768856451</v>
      </c>
      <c r="H37" s="183">
        <v>57.657657657657637</v>
      </c>
      <c r="I37" s="183">
        <v>68.867924528301856</v>
      </c>
      <c r="J37" s="183">
        <v>77.284595300261131</v>
      </c>
      <c r="K37" s="183">
        <v>78.132678132678123</v>
      </c>
      <c r="L37" s="183">
        <v>71.428571428571445</v>
      </c>
    </row>
  </sheetData>
  <mergeCells count="1">
    <mergeCell ref="A1:C1"/>
  </mergeCells>
  <conditionalFormatting sqref="D28:L37">
    <cfRule type="colorScale" priority="1">
      <colorScale>
        <cfvo type="num" val="0"/>
        <cfvo type="num" val="50"/>
        <cfvo type="num" val="100"/>
        <color rgb="FFC0504D"/>
        <color rgb="FFF2DC6D"/>
        <color rgb="FF1A9850"/>
      </colorScale>
    </cfRule>
  </conditionalFormatting>
  <hyperlinks>
    <hyperlink ref="A1" location="'CONTENTS'!A1" display="Back to CONTENTS" xr:uid="{6C29E4FD-D3D7-4115-B119-7CB0F2C5D497}"/>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BB45E-8A1F-4331-8534-83F058DF9736}">
  <sheetPr>
    <tabColor rgb="FF1C355E"/>
  </sheetPr>
  <dimension ref="A1:L49"/>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2840</v>
      </c>
    </row>
    <row r="4" spans="1:12">
      <c r="B4" s="175" t="s">
        <v>2807</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1189</v>
      </c>
      <c r="C7" s="177" t="s">
        <v>5</v>
      </c>
      <c r="D7" s="178">
        <v>12</v>
      </c>
      <c r="E7" s="178">
        <v>12.3</v>
      </c>
      <c r="F7" s="178">
        <v>11.9</v>
      </c>
      <c r="G7" s="178">
        <v>11.4</v>
      </c>
      <c r="H7" s="178">
        <v>12.3</v>
      </c>
      <c r="I7" s="178">
        <v>13.7</v>
      </c>
      <c r="J7" s="178">
        <v>14.3</v>
      </c>
      <c r="K7" s="178">
        <v>14.5</v>
      </c>
      <c r="L7" s="178">
        <v>12.2</v>
      </c>
    </row>
    <row r="8" spans="1:12" ht="35.1" customHeight="1">
      <c r="B8" s="179" t="s">
        <v>2746</v>
      </c>
      <c r="C8" s="180" t="s">
        <v>202</v>
      </c>
      <c r="D8" s="181">
        <v>15.985185185185189</v>
      </c>
      <c r="E8" s="181">
        <v>17.085185185185178</v>
      </c>
      <c r="F8" s="181">
        <v>16.414814814814822</v>
      </c>
      <c r="G8" s="181">
        <v>16.288888888888891</v>
      </c>
      <c r="H8" s="181">
        <v>16.322222222222219</v>
      </c>
      <c r="I8" s="181">
        <v>16.414814814814822</v>
      </c>
      <c r="J8" s="181">
        <v>16.24814814814815</v>
      </c>
      <c r="K8" s="181">
        <v>16.107407407407411</v>
      </c>
      <c r="L8" s="181">
        <v>16.022222222222219</v>
      </c>
    </row>
    <row r="9" spans="1:12" ht="21.9" customHeight="1">
      <c r="B9" s="177" t="s">
        <v>1190</v>
      </c>
      <c r="C9" s="177" t="s">
        <v>5</v>
      </c>
      <c r="D9" s="178"/>
      <c r="E9" s="178">
        <v>16.8</v>
      </c>
      <c r="F9" s="178">
        <v>11.4</v>
      </c>
      <c r="G9" s="178">
        <v>9.6999999999999993</v>
      </c>
      <c r="H9" s="178">
        <v>9.1999999999999993</v>
      </c>
      <c r="I9" s="178">
        <v>10.5</v>
      </c>
      <c r="J9" s="178">
        <v>14</v>
      </c>
      <c r="K9" s="178">
        <v>12.7</v>
      </c>
      <c r="L9" s="178">
        <v>11.6</v>
      </c>
    </row>
    <row r="10" spans="1:12" ht="35.1" customHeight="1">
      <c r="B10" s="179" t="s">
        <v>2746</v>
      </c>
      <c r="C10" s="180" t="s">
        <v>202</v>
      </c>
      <c r="D10" s="181"/>
      <c r="E10" s="181">
        <v>18.88148148148148</v>
      </c>
      <c r="F10" s="181">
        <v>12.785185185185179</v>
      </c>
      <c r="G10" s="181">
        <v>12.322222222222219</v>
      </c>
      <c r="H10" s="181">
        <v>11.214814814814821</v>
      </c>
      <c r="I10" s="181">
        <v>11.666666666666661</v>
      </c>
      <c r="J10" s="181">
        <v>12.02962962962963</v>
      </c>
      <c r="K10" s="181">
        <v>11.3</v>
      </c>
      <c r="L10" s="181">
        <v>11.03703703703704</v>
      </c>
    </row>
    <row r="11" spans="1:12" ht="21.9" customHeight="1">
      <c r="B11" s="177" t="s">
        <v>1191</v>
      </c>
      <c r="C11" s="177" t="s">
        <v>5</v>
      </c>
      <c r="D11" s="178"/>
      <c r="E11" s="178">
        <v>17.3</v>
      </c>
      <c r="F11" s="178">
        <v>14.8</v>
      </c>
      <c r="G11" s="178">
        <v>13.8</v>
      </c>
      <c r="H11" s="178">
        <v>15.6</v>
      </c>
      <c r="I11" s="178">
        <v>16.5</v>
      </c>
      <c r="J11" s="178">
        <v>17.600000000000001</v>
      </c>
      <c r="K11" s="178">
        <v>18.3</v>
      </c>
      <c r="L11" s="178">
        <v>16.7</v>
      </c>
    </row>
    <row r="12" spans="1:12" ht="35.1" customHeight="1">
      <c r="B12" s="179" t="s">
        <v>2746</v>
      </c>
      <c r="C12" s="180" t="s">
        <v>202</v>
      </c>
      <c r="D12" s="181"/>
      <c r="E12" s="181">
        <v>24</v>
      </c>
      <c r="F12" s="181">
        <v>20.955555555555559</v>
      </c>
      <c r="G12" s="181">
        <v>20.6</v>
      </c>
      <c r="H12" s="181">
        <v>20.677777777777781</v>
      </c>
      <c r="I12" s="181">
        <v>20.68148148148148</v>
      </c>
      <c r="J12" s="181">
        <v>20.57407407407408</v>
      </c>
      <c r="K12" s="181">
        <v>20.1962962962963</v>
      </c>
      <c r="L12" s="181">
        <v>20.096296296296298</v>
      </c>
    </row>
    <row r="13" spans="1:12" ht="21.9" customHeight="1">
      <c r="B13" s="177" t="s">
        <v>1192</v>
      </c>
      <c r="C13" s="177" t="s">
        <v>5</v>
      </c>
      <c r="D13" s="178"/>
      <c r="E13" s="178"/>
      <c r="F13" s="178"/>
      <c r="G13" s="178"/>
      <c r="H13" s="178">
        <v>2.5</v>
      </c>
      <c r="I13" s="178">
        <v>2.8</v>
      </c>
      <c r="J13" s="178">
        <v>2.7</v>
      </c>
      <c r="K13" s="178">
        <v>2.5</v>
      </c>
      <c r="L13" s="178">
        <v>2.2999999999999998</v>
      </c>
    </row>
    <row r="14" spans="1:12" ht="35.1" customHeight="1">
      <c r="B14" s="179" t="s">
        <v>2752</v>
      </c>
      <c r="C14" s="180" t="s">
        <v>202</v>
      </c>
      <c r="D14" s="181">
        <v>1</v>
      </c>
      <c r="E14" s="181">
        <v>1.6</v>
      </c>
      <c r="F14" s="181">
        <v>0.9</v>
      </c>
      <c r="G14" s="181">
        <v>0.7</v>
      </c>
      <c r="H14" s="181">
        <v>1.244444444444444</v>
      </c>
      <c r="I14" s="181">
        <v>1.2259259259259261</v>
      </c>
      <c r="J14" s="181">
        <v>1.134615384615385</v>
      </c>
      <c r="K14" s="181">
        <v>0.98518518518518527</v>
      </c>
      <c r="L14" s="181">
        <v>0.9653846153846154</v>
      </c>
    </row>
    <row r="15" spans="1:12" ht="21.9" customHeight="1">
      <c r="B15" s="177" t="s">
        <v>1193</v>
      </c>
      <c r="C15" s="177" t="s">
        <v>5</v>
      </c>
      <c r="D15" s="178">
        <v>19</v>
      </c>
      <c r="E15" s="178">
        <v>17.2</v>
      </c>
      <c r="F15" s="178">
        <v>14.5</v>
      </c>
      <c r="G15" s="178">
        <v>15.2</v>
      </c>
      <c r="H15" s="178">
        <v>14.2</v>
      </c>
      <c r="I15" s="178">
        <v>12.3</v>
      </c>
      <c r="J15" s="178">
        <v>11.2</v>
      </c>
      <c r="K15" s="178">
        <v>10.7</v>
      </c>
      <c r="L15" s="178">
        <v>11.1</v>
      </c>
    </row>
    <row r="16" spans="1:12" ht="35.1" customHeight="1">
      <c r="B16" s="179" t="s">
        <v>2746</v>
      </c>
      <c r="C16" s="180" t="s">
        <v>202</v>
      </c>
      <c r="D16" s="181">
        <v>14.72222222222222</v>
      </c>
      <c r="E16" s="181">
        <v>14.47037037037037</v>
      </c>
      <c r="F16" s="181">
        <v>11.62222222222222</v>
      </c>
      <c r="G16" s="181">
        <v>12.72592592592593</v>
      </c>
      <c r="H16" s="181">
        <v>11.985185185185189</v>
      </c>
      <c r="I16" s="181">
        <v>10.87037037037037</v>
      </c>
      <c r="J16" s="181">
        <v>10.63703703703704</v>
      </c>
      <c r="K16" s="181">
        <v>10.50740740740741</v>
      </c>
      <c r="L16" s="181">
        <v>10.41111111111111</v>
      </c>
    </row>
    <row r="17" spans="2:12" ht="21.9" customHeight="1">
      <c r="B17" s="177" t="s">
        <v>1194</v>
      </c>
      <c r="C17" s="177" t="s">
        <v>5</v>
      </c>
      <c r="D17" s="178"/>
      <c r="E17" s="178">
        <v>7</v>
      </c>
      <c r="F17" s="178">
        <v>6.3</v>
      </c>
      <c r="G17" s="178">
        <v>4.3</v>
      </c>
      <c r="H17" s="178">
        <v>4.9000000000000004</v>
      </c>
      <c r="I17" s="178">
        <v>3.8</v>
      </c>
      <c r="J17" s="178">
        <v>4.5999999999999996</v>
      </c>
      <c r="K17" s="178">
        <v>5</v>
      </c>
      <c r="L17" s="178">
        <v>4</v>
      </c>
    </row>
    <row r="18" spans="2:12" ht="35.1" customHeight="1">
      <c r="B18" s="179" t="s">
        <v>2746</v>
      </c>
      <c r="C18" s="180" t="s">
        <v>202</v>
      </c>
      <c r="D18" s="181"/>
      <c r="E18" s="181">
        <v>9.7962962962962958</v>
      </c>
      <c r="F18" s="181">
        <v>7.6148148148148156</v>
      </c>
      <c r="G18" s="181">
        <v>7.3481481481481481</v>
      </c>
      <c r="H18" s="181">
        <v>7.7185185185185183</v>
      </c>
      <c r="I18" s="181">
        <v>7.0555555555555554</v>
      </c>
      <c r="J18" s="181">
        <v>6.8148148148148149</v>
      </c>
      <c r="K18" s="181">
        <v>6.7259259259259254</v>
      </c>
      <c r="L18" s="181">
        <v>6.8962962962962973</v>
      </c>
    </row>
    <row r="19" spans="2:12" ht="21.9" customHeight="1">
      <c r="B19" s="177" t="s">
        <v>1195</v>
      </c>
      <c r="C19" s="177" t="s">
        <v>5</v>
      </c>
      <c r="D19" s="178">
        <v>5.7</v>
      </c>
      <c r="E19" s="178">
        <v>6.1</v>
      </c>
      <c r="F19" s="178">
        <v>4.4000000000000004</v>
      </c>
      <c r="G19" s="178">
        <v>5.3</v>
      </c>
      <c r="H19" s="178">
        <v>6.7</v>
      </c>
      <c r="I19" s="178">
        <v>7.2</v>
      </c>
      <c r="J19" s="178">
        <v>9.1</v>
      </c>
      <c r="K19" s="178">
        <v>10.3</v>
      </c>
      <c r="L19" s="178">
        <v>6.6</v>
      </c>
    </row>
    <row r="20" spans="2:12" ht="35.1" customHeight="1">
      <c r="B20" s="179" t="s">
        <v>2746</v>
      </c>
      <c r="C20" s="180" t="s">
        <v>202</v>
      </c>
      <c r="D20" s="181">
        <v>7.9222222222222216</v>
      </c>
      <c r="E20" s="181">
        <v>8.5555555555555554</v>
      </c>
      <c r="F20" s="181">
        <v>8.0333333333333332</v>
      </c>
      <c r="G20" s="181">
        <v>7.9074074074074074</v>
      </c>
      <c r="H20" s="181">
        <v>7.9333333333333336</v>
      </c>
      <c r="I20" s="181">
        <v>7.8592592592592601</v>
      </c>
      <c r="J20" s="181">
        <v>8.0925925925925934</v>
      </c>
      <c r="K20" s="181">
        <v>8.0629629629629633</v>
      </c>
      <c r="L20" s="181">
        <v>7.8666666666666671</v>
      </c>
    </row>
    <row r="21" spans="2:12" ht="21.9" customHeight="1">
      <c r="B21" s="177" t="s">
        <v>1196</v>
      </c>
      <c r="C21" s="177" t="s">
        <v>5</v>
      </c>
      <c r="D21" s="178">
        <v>5.6</v>
      </c>
      <c r="E21" s="178">
        <v>10.5</v>
      </c>
      <c r="F21" s="178">
        <v>7.8</v>
      </c>
      <c r="G21" s="178">
        <v>6.5</v>
      </c>
      <c r="H21" s="178">
        <v>4.0999999999999996</v>
      </c>
      <c r="I21" s="178">
        <v>4.25</v>
      </c>
      <c r="J21" s="178">
        <v>4.2</v>
      </c>
      <c r="K21" s="178">
        <v>3.8</v>
      </c>
      <c r="L21" s="178">
        <v>3.85</v>
      </c>
    </row>
    <row r="22" spans="2:12" ht="35.1" customHeight="1">
      <c r="B22" s="179" t="s">
        <v>2746</v>
      </c>
      <c r="C22" s="180" t="s">
        <v>202</v>
      </c>
      <c r="D22" s="181">
        <v>15.509876543209881</v>
      </c>
      <c r="E22" s="181">
        <v>16.58592592592592</v>
      </c>
      <c r="F22" s="181">
        <v>16.210555555555551</v>
      </c>
      <c r="G22" s="181">
        <v>14.268518518518521</v>
      </c>
      <c r="H22" s="181">
        <v>14.58185185185185</v>
      </c>
      <c r="I22" s="181">
        <v>14.43401234567901</v>
      </c>
      <c r="J22" s="181">
        <v>13.607160493827161</v>
      </c>
      <c r="K22" s="181">
        <v>13.10586419753086</v>
      </c>
      <c r="L22" s="181">
        <v>13.1779012345679</v>
      </c>
    </row>
    <row r="23" spans="2:12" ht="21.9" customHeight="1">
      <c r="B23" s="177" t="s">
        <v>1197</v>
      </c>
      <c r="C23" s="177" t="s">
        <v>5</v>
      </c>
      <c r="D23" s="178">
        <v>3.8</v>
      </c>
      <c r="E23" s="178">
        <v>5.8</v>
      </c>
      <c r="F23" s="178">
        <v>4.5</v>
      </c>
      <c r="G23" s="178">
        <v>4.5999999999999996</v>
      </c>
      <c r="H23" s="178">
        <v>3.1</v>
      </c>
      <c r="I23" s="178">
        <v>3.1</v>
      </c>
      <c r="J23" s="178">
        <v>3.3</v>
      </c>
      <c r="K23" s="178">
        <v>4</v>
      </c>
      <c r="L23" s="178">
        <v>4.4000000000000004</v>
      </c>
    </row>
    <row r="24" spans="2:12" ht="35.1" customHeight="1">
      <c r="B24" s="179" t="s">
        <v>2746</v>
      </c>
      <c r="C24" s="180" t="s">
        <v>202</v>
      </c>
      <c r="D24" s="181">
        <v>14.24814814814815</v>
      </c>
      <c r="E24" s="181">
        <v>15</v>
      </c>
      <c r="F24" s="181">
        <v>14.34074074074074</v>
      </c>
      <c r="G24" s="181">
        <v>14.15185185185185</v>
      </c>
      <c r="H24" s="181">
        <v>13.755555555555549</v>
      </c>
      <c r="I24" s="181">
        <v>13.67407407407407</v>
      </c>
      <c r="J24" s="181">
        <v>13.696296296296291</v>
      </c>
      <c r="K24" s="181">
        <v>13.69259259259259</v>
      </c>
      <c r="L24" s="181">
        <v>13.7</v>
      </c>
    </row>
    <row r="25" spans="2:12" ht="21.9" customHeight="1">
      <c r="B25" s="177" t="s">
        <v>1198</v>
      </c>
      <c r="C25" s="177" t="s">
        <v>5</v>
      </c>
      <c r="D25" s="178">
        <v>19.03</v>
      </c>
      <c r="E25" s="178"/>
      <c r="F25" s="178"/>
      <c r="G25" s="178"/>
      <c r="H25" s="178"/>
      <c r="I25" s="178">
        <v>13.36</v>
      </c>
      <c r="J25" s="178"/>
      <c r="K25" s="178"/>
      <c r="L25" s="178"/>
    </row>
    <row r="26" spans="2:12" ht="35.1" customHeight="1">
      <c r="B26" s="179" t="s">
        <v>2746</v>
      </c>
      <c r="C26" s="180" t="s">
        <v>202</v>
      </c>
      <c r="D26" s="181">
        <v>17.021851851851849</v>
      </c>
      <c r="E26" s="181"/>
      <c r="F26" s="181"/>
      <c r="G26" s="181"/>
      <c r="H26" s="181"/>
      <c r="I26" s="181">
        <v>15.26259259259259</v>
      </c>
      <c r="J26" s="181"/>
      <c r="K26" s="181"/>
      <c r="L26" s="181"/>
    </row>
    <row r="27" spans="2:12" ht="21.9" customHeight="1">
      <c r="B27" s="177" t="s">
        <v>1199</v>
      </c>
      <c r="C27" s="177" t="s">
        <v>5</v>
      </c>
      <c r="D27" s="178">
        <v>19.600000000000001</v>
      </c>
      <c r="E27" s="178">
        <v>19.7</v>
      </c>
      <c r="F27" s="178">
        <v>18.2</v>
      </c>
      <c r="G27" s="178">
        <v>15.4</v>
      </c>
      <c r="H27" s="178">
        <v>16</v>
      </c>
      <c r="I27" s="178">
        <v>16.8</v>
      </c>
      <c r="J27" s="178">
        <v>15.7</v>
      </c>
      <c r="K27" s="178">
        <v>15.7</v>
      </c>
      <c r="L27" s="178"/>
    </row>
    <row r="28" spans="2:12" ht="35.1" customHeight="1">
      <c r="B28" s="179" t="s">
        <v>2746</v>
      </c>
      <c r="C28" s="180" t="s">
        <v>202</v>
      </c>
      <c r="D28" s="181">
        <v>14.27407407407407</v>
      </c>
      <c r="E28" s="181">
        <v>14.34</v>
      </c>
      <c r="F28" s="181">
        <v>12.642307692307689</v>
      </c>
      <c r="G28" s="181">
        <v>11.34615384615384</v>
      </c>
      <c r="H28" s="181">
        <v>10.85</v>
      </c>
      <c r="I28" s="181">
        <v>11.21481481481481</v>
      </c>
      <c r="J28" s="181">
        <v>10.944444444444439</v>
      </c>
      <c r="K28" s="181">
        <v>10.50740740740741</v>
      </c>
      <c r="L28" s="181"/>
    </row>
    <row r="29" spans="2:12" ht="21.9" customHeight="1">
      <c r="B29" s="177" t="s">
        <v>1200</v>
      </c>
      <c r="C29" s="177" t="s">
        <v>5</v>
      </c>
      <c r="D29" s="178">
        <v>9.9</v>
      </c>
      <c r="E29" s="178">
        <v>9.9</v>
      </c>
      <c r="F29" s="178">
        <v>7.7</v>
      </c>
      <c r="G29" s="178">
        <v>7.3</v>
      </c>
      <c r="H29" s="178">
        <v>8.5</v>
      </c>
      <c r="I29" s="178">
        <v>8.1</v>
      </c>
      <c r="J29" s="178">
        <v>7.7</v>
      </c>
      <c r="K29" s="178">
        <v>8.9</v>
      </c>
      <c r="L29" s="178">
        <v>8.6999999999999993</v>
      </c>
    </row>
    <row r="30" spans="2:12" ht="35.1" customHeight="1">
      <c r="B30" s="179" t="s">
        <v>2841</v>
      </c>
      <c r="C30" s="180" t="s">
        <v>202</v>
      </c>
      <c r="D30" s="181">
        <v>11.28148148148148</v>
      </c>
      <c r="E30" s="181">
        <v>10.177777777777781</v>
      </c>
      <c r="F30" s="181">
        <v>10.081481481481481</v>
      </c>
      <c r="G30" s="181">
        <v>9.7444444444444436</v>
      </c>
      <c r="H30" s="181">
        <v>9.5666666666666664</v>
      </c>
      <c r="I30" s="181">
        <v>9.0222222222222239</v>
      </c>
      <c r="J30" s="181">
        <v>8.5703703703703695</v>
      </c>
      <c r="K30" s="181">
        <v>8.2962962962962958</v>
      </c>
      <c r="L30" s="181">
        <v>7.8407407407407401</v>
      </c>
    </row>
    <row r="31" spans="2:12" ht="21.9" customHeight="1">
      <c r="B31" s="177" t="s">
        <v>1201</v>
      </c>
      <c r="C31" s="177" t="s">
        <v>5</v>
      </c>
      <c r="D31" s="178"/>
      <c r="E31" s="178">
        <v>9.1</v>
      </c>
      <c r="F31" s="178">
        <v>5.7</v>
      </c>
      <c r="G31" s="178">
        <v>3.2</v>
      </c>
      <c r="H31" s="178">
        <v>7.1</v>
      </c>
      <c r="I31" s="178">
        <v>2.5</v>
      </c>
      <c r="J31" s="178">
        <v>5.9</v>
      </c>
      <c r="K31" s="178">
        <v>6.4</v>
      </c>
      <c r="L31" s="178">
        <v>3.5</v>
      </c>
    </row>
    <row r="32" spans="2:12" ht="35.1" customHeight="1">
      <c r="B32" s="179" t="s">
        <v>2746</v>
      </c>
      <c r="C32" s="180" t="s">
        <v>202</v>
      </c>
      <c r="D32" s="181"/>
      <c r="E32" s="181">
        <v>10.170370370370369</v>
      </c>
      <c r="F32" s="181">
        <v>8.2740740740740737</v>
      </c>
      <c r="G32" s="181">
        <v>7.181481481481482</v>
      </c>
      <c r="H32" s="181">
        <v>7.2038461538461531</v>
      </c>
      <c r="I32" s="181">
        <v>7.6518518518518519</v>
      </c>
      <c r="J32" s="181">
        <v>8.2444444444444436</v>
      </c>
      <c r="K32" s="181">
        <v>7.7962962962962949</v>
      </c>
      <c r="L32" s="181">
        <v>7.4962962962962969</v>
      </c>
    </row>
    <row r="33" spans="2:12" ht="21.9" customHeight="1">
      <c r="B33" s="177" t="s">
        <v>149</v>
      </c>
      <c r="C33" s="177" t="s">
        <v>5</v>
      </c>
      <c r="D33" s="178">
        <v>4.4000000000000004</v>
      </c>
      <c r="E33" s="178">
        <v>5.8</v>
      </c>
      <c r="F33" s="178">
        <v>7.8</v>
      </c>
      <c r="G33" s="178">
        <v>5.7</v>
      </c>
      <c r="H33" s="178">
        <v>5.8</v>
      </c>
      <c r="I33" s="178">
        <v>7.1</v>
      </c>
      <c r="J33" s="178">
        <v>8.1</v>
      </c>
      <c r="K33" s="178">
        <v>8.3000000000000007</v>
      </c>
      <c r="L33" s="178">
        <v>8.1</v>
      </c>
    </row>
    <row r="34" spans="2:12" ht="35.1" customHeight="1">
      <c r="B34" s="179" t="s">
        <v>2746</v>
      </c>
      <c r="C34" s="180" t="s">
        <v>202</v>
      </c>
      <c r="D34" s="181">
        <v>11.97777777777778</v>
      </c>
      <c r="E34" s="181">
        <v>11.22222222222222</v>
      </c>
      <c r="F34" s="181">
        <v>8.181481481481482</v>
      </c>
      <c r="G34" s="181">
        <v>7.833333333333333</v>
      </c>
      <c r="H34" s="181">
        <v>7.3703703703703694</v>
      </c>
      <c r="I34" s="181">
        <v>8.6148148148148138</v>
      </c>
      <c r="J34" s="181">
        <v>9.4777777777777779</v>
      </c>
      <c r="K34" s="181">
        <v>8.2814814814814817</v>
      </c>
      <c r="L34" s="181">
        <v>7.7777777777777768</v>
      </c>
    </row>
    <row r="35" spans="2:12" ht="27.9" customHeight="1">
      <c r="B35" s="176" t="s">
        <v>748</v>
      </c>
      <c r="C35" s="176" t="s">
        <v>2741</v>
      </c>
      <c r="D35" s="176">
        <v>2010</v>
      </c>
      <c r="E35" s="176">
        <v>2015</v>
      </c>
      <c r="F35" s="176">
        <v>2019</v>
      </c>
      <c r="G35" s="176">
        <v>2020</v>
      </c>
      <c r="H35" s="176">
        <v>2021</v>
      </c>
      <c r="I35" s="176">
        <v>2022</v>
      </c>
      <c r="J35" s="176">
        <v>2023</v>
      </c>
      <c r="K35" s="176">
        <v>2024</v>
      </c>
      <c r="L35" s="176">
        <v>2025</v>
      </c>
    </row>
    <row r="36" spans="2:12" ht="21.9" customHeight="1">
      <c r="B36" s="182" t="s">
        <v>1189</v>
      </c>
      <c r="C36" s="182" t="s">
        <v>1053</v>
      </c>
      <c r="D36" s="183">
        <v>76.190476190476204</v>
      </c>
      <c r="E36" s="183">
        <v>79.687499999999986</v>
      </c>
      <c r="F36" s="183">
        <v>86.861313868613138</v>
      </c>
      <c r="G36" s="183">
        <v>86.713286713286706</v>
      </c>
      <c r="H36" s="183">
        <v>74.999999999999986</v>
      </c>
      <c r="I36" s="183">
        <v>72.440944881889763</v>
      </c>
      <c r="J36" s="183">
        <v>64.566929133858267</v>
      </c>
      <c r="K36" s="183">
        <v>59.016393442622949</v>
      </c>
      <c r="L36" s="183">
        <v>80</v>
      </c>
    </row>
    <row r="37" spans="2:12" ht="21.9" customHeight="1">
      <c r="B37" s="180" t="s">
        <v>1190</v>
      </c>
      <c r="C37" s="180" t="s">
        <v>1053</v>
      </c>
      <c r="D37" s="183"/>
      <c r="E37" s="183">
        <v>60.744985673352438</v>
      </c>
      <c r="F37" s="183">
        <v>52.380952380952372</v>
      </c>
      <c r="G37" s="183">
        <v>59.722222222222229</v>
      </c>
      <c r="H37" s="183">
        <v>60.689655172413801</v>
      </c>
      <c r="I37" s="183">
        <v>46.456692913385822</v>
      </c>
      <c r="J37" s="183">
        <v>26.016260162601618</v>
      </c>
      <c r="K37" s="183">
        <v>30.50847457627119</v>
      </c>
      <c r="L37" s="183">
        <v>34.545454545454547</v>
      </c>
    </row>
    <row r="38" spans="2:12" ht="21.9" customHeight="1">
      <c r="B38" s="182" t="s">
        <v>1191</v>
      </c>
      <c r="C38" s="182" t="s">
        <v>1053</v>
      </c>
      <c r="D38" s="183"/>
      <c r="E38" s="183">
        <v>77.835051546391739</v>
      </c>
      <c r="F38" s="183">
        <v>84.023668639053255</v>
      </c>
      <c r="G38" s="183">
        <v>85.534591194968542</v>
      </c>
      <c r="H38" s="183">
        <v>76.666666666666671</v>
      </c>
      <c r="I38" s="183">
        <v>67.58620689655173</v>
      </c>
      <c r="J38" s="183">
        <v>61.379310344827573</v>
      </c>
      <c r="K38" s="183">
        <v>57.831325301204807</v>
      </c>
      <c r="L38" s="183">
        <v>67.5</v>
      </c>
    </row>
    <row r="39" spans="2:12" ht="21.9" customHeight="1">
      <c r="B39" s="180" t="s">
        <v>1192</v>
      </c>
      <c r="C39" s="180" t="s">
        <v>1053</v>
      </c>
      <c r="D39" s="183"/>
      <c r="E39" s="183"/>
      <c r="F39" s="183"/>
      <c r="G39" s="183"/>
      <c r="H39" s="183">
        <v>29.032258064516121</v>
      </c>
      <c r="I39" s="183">
        <v>13.333333333333339</v>
      </c>
      <c r="J39" s="183">
        <v>3.8461538461538329</v>
      </c>
      <c r="K39" s="183">
        <v>0</v>
      </c>
      <c r="L39" s="183">
        <v>0</v>
      </c>
    </row>
    <row r="40" spans="2:12" ht="21.9" customHeight="1">
      <c r="B40" s="182" t="s">
        <v>1193</v>
      </c>
      <c r="C40" s="182" t="s">
        <v>1053</v>
      </c>
      <c r="D40" s="183">
        <v>25.862068965517238</v>
      </c>
      <c r="E40" s="183">
        <v>39.65517241379311</v>
      </c>
      <c r="F40" s="183">
        <v>26.666666666666661</v>
      </c>
      <c r="G40" s="183">
        <v>26.92307692307692</v>
      </c>
      <c r="H40" s="183">
        <v>37.195121951219519</v>
      </c>
      <c r="I40" s="183">
        <v>27.67857142857142</v>
      </c>
      <c r="J40" s="183">
        <v>42.982456140350891</v>
      </c>
      <c r="K40" s="183">
        <v>43.689320388349508</v>
      </c>
      <c r="L40" s="183">
        <v>31.76470588235296</v>
      </c>
    </row>
    <row r="41" spans="2:12" ht="21.9" customHeight="1">
      <c r="B41" s="180" t="s">
        <v>1194</v>
      </c>
      <c r="C41" s="180" t="s">
        <v>1053</v>
      </c>
      <c r="D41" s="183"/>
      <c r="E41" s="183">
        <v>84.000000000000014</v>
      </c>
      <c r="F41" s="183">
        <v>76.190476190476204</v>
      </c>
      <c r="G41" s="183">
        <v>94.936708860759495</v>
      </c>
      <c r="H41" s="183">
        <v>84.269662921348313</v>
      </c>
      <c r="I41" s="183">
        <v>96.341463414634148</v>
      </c>
      <c r="J41" s="183">
        <v>85.714285714285708</v>
      </c>
      <c r="K41" s="183">
        <v>78.873239436619713</v>
      </c>
      <c r="L41" s="183">
        <v>97.368421052631575</v>
      </c>
    </row>
    <row r="42" spans="2:12" ht="21.9" customHeight="1">
      <c r="B42" s="182" t="s">
        <v>1195</v>
      </c>
      <c r="C42" s="182" t="s">
        <v>1053</v>
      </c>
      <c r="D42" s="183">
        <v>80.392156862745097</v>
      </c>
      <c r="E42" s="183">
        <v>73.737373737373744</v>
      </c>
      <c r="F42" s="183">
        <v>84.848484848484844</v>
      </c>
      <c r="G42" s="183">
        <v>75.581395348837205</v>
      </c>
      <c r="H42" s="183">
        <v>63.551401869158887</v>
      </c>
      <c r="I42" s="183">
        <v>54.807692307692307</v>
      </c>
      <c r="J42" s="183">
        <v>29.213483146067411</v>
      </c>
      <c r="K42" s="183">
        <v>29.245283018867919</v>
      </c>
      <c r="L42" s="183">
        <v>67.532467532467535</v>
      </c>
    </row>
    <row r="43" spans="2:12" ht="21.9" customHeight="1">
      <c r="B43" s="180" t="s">
        <v>1196</v>
      </c>
      <c r="C43" s="180" t="s">
        <v>1053</v>
      </c>
      <c r="D43" s="183">
        <v>85.967053081147043</v>
      </c>
      <c r="E43" s="183">
        <v>72.068753836709647</v>
      </c>
      <c r="F43" s="183">
        <v>79.500320307495187</v>
      </c>
      <c r="G43" s="183">
        <v>81.849315068493141</v>
      </c>
      <c r="H43" s="183">
        <v>92.38227146814404</v>
      </c>
      <c r="I43" s="183">
        <v>91.556728232189982</v>
      </c>
      <c r="J43" s="183">
        <v>91.512915129151281</v>
      </c>
      <c r="K43" s="183">
        <v>91.674550614947975</v>
      </c>
      <c r="L43" s="183">
        <v>92.249527410207932</v>
      </c>
    </row>
    <row r="44" spans="2:12" ht="21.9" customHeight="1">
      <c r="B44" s="182" t="s">
        <v>1197</v>
      </c>
      <c r="C44" s="182" t="s">
        <v>1053</v>
      </c>
      <c r="D44" s="183">
        <v>93.220338983050837</v>
      </c>
      <c r="E44" s="183">
        <v>85.657370517928271</v>
      </c>
      <c r="F44" s="183">
        <v>89.723320158102766</v>
      </c>
      <c r="G44" s="183">
        <v>89.230769230769241</v>
      </c>
      <c r="H44" s="183">
        <v>94.117647058823522</v>
      </c>
      <c r="I44" s="183">
        <v>94.661921708185048</v>
      </c>
      <c r="J44" s="183">
        <v>93.37979094076654</v>
      </c>
      <c r="K44" s="183">
        <v>91.379310344827587</v>
      </c>
      <c r="L44" s="183">
        <v>90.492957746478879</v>
      </c>
    </row>
    <row r="45" spans="2:12" ht="21.9" customHeight="1">
      <c r="B45" s="180" t="s">
        <v>1198</v>
      </c>
      <c r="C45" s="180" t="s">
        <v>1053</v>
      </c>
      <c r="D45" s="183">
        <v>39.981785063752262</v>
      </c>
      <c r="E45" s="183"/>
      <c r="F45" s="183"/>
      <c r="G45" s="183"/>
      <c r="H45" s="183"/>
      <c r="I45" s="183">
        <v>59.148749451513829</v>
      </c>
      <c r="J45" s="183"/>
      <c r="K45" s="183"/>
      <c r="L45" s="183"/>
    </row>
    <row r="46" spans="2:12" ht="21.9" customHeight="1">
      <c r="B46" s="182" t="s">
        <v>1199</v>
      </c>
      <c r="C46" s="182" t="s">
        <v>1053</v>
      </c>
      <c r="D46" s="183">
        <v>22.564102564102551</v>
      </c>
      <c r="E46" s="183">
        <v>15.73033707865169</v>
      </c>
      <c r="F46" s="183">
        <v>16.425120772946869</v>
      </c>
      <c r="G46" s="183">
        <v>34.061135371179027</v>
      </c>
      <c r="H46" s="183">
        <v>20.975609756097569</v>
      </c>
      <c r="I46" s="183">
        <v>19.72477064220184</v>
      </c>
      <c r="J46" s="183">
        <v>20.63492063492064</v>
      </c>
      <c r="K46" s="183">
        <v>17.127071823204421</v>
      </c>
      <c r="L46" s="183"/>
    </row>
    <row r="47" spans="2:12" ht="21.9" customHeight="1">
      <c r="B47" s="180" t="s">
        <v>1200</v>
      </c>
      <c r="C47" s="180" t="s">
        <v>1053</v>
      </c>
      <c r="D47" s="183">
        <v>56.653992395437257</v>
      </c>
      <c r="E47" s="183">
        <v>55.681818181818187</v>
      </c>
      <c r="F47" s="183">
        <v>68.062827225130889</v>
      </c>
      <c r="G47" s="183">
        <v>68.888888888888872</v>
      </c>
      <c r="H47" s="183">
        <v>61.413043478260867</v>
      </c>
      <c r="I47" s="183">
        <v>58.988764044943828</v>
      </c>
      <c r="J47" s="183">
        <v>46.043165467625897</v>
      </c>
      <c r="K47" s="183">
        <v>52.873563218390807</v>
      </c>
      <c r="L47" s="183">
        <v>48.333333333333329</v>
      </c>
    </row>
    <row r="48" spans="2:12" ht="21.9" customHeight="1">
      <c r="B48" s="182" t="s">
        <v>1201</v>
      </c>
      <c r="C48" s="182" t="s">
        <v>1053</v>
      </c>
      <c r="D48" s="183"/>
      <c r="E48" s="183">
        <v>45.945945945945951</v>
      </c>
      <c r="F48" s="183">
        <v>74.637681159420282</v>
      </c>
      <c r="G48" s="183">
        <v>89.6</v>
      </c>
      <c r="H48" s="183">
        <v>64.122137404580158</v>
      </c>
      <c r="I48" s="183">
        <v>100</v>
      </c>
      <c r="J48" s="183">
        <v>74.21875</v>
      </c>
      <c r="K48" s="183">
        <v>67.213114754098356</v>
      </c>
      <c r="L48" s="183">
        <v>87.5</v>
      </c>
    </row>
    <row r="49" spans="2:12" ht="21.9" customHeight="1">
      <c r="B49" s="180" t="s">
        <v>149</v>
      </c>
      <c r="C49" s="180" t="s">
        <v>1053</v>
      </c>
      <c r="D49" s="183">
        <v>86.824324324324337</v>
      </c>
      <c r="E49" s="183">
        <v>83.774834437086085</v>
      </c>
      <c r="F49" s="183">
        <v>68.085106382978722</v>
      </c>
      <c r="G49" s="183">
        <v>78.461538461538467</v>
      </c>
      <c r="H49" s="183">
        <v>74.860335195530723</v>
      </c>
      <c r="I49" s="183">
        <v>67.61363636363636</v>
      </c>
      <c r="J49" s="183">
        <v>67.914438502673804</v>
      </c>
      <c r="K49" s="183">
        <v>65.644171779141089</v>
      </c>
      <c r="L49" s="183">
        <v>60.99290780141844</v>
      </c>
    </row>
  </sheetData>
  <mergeCells count="1">
    <mergeCell ref="A1:C1"/>
  </mergeCells>
  <conditionalFormatting sqref="D36:L49">
    <cfRule type="colorScale" priority="1">
      <colorScale>
        <cfvo type="num" val="0"/>
        <cfvo type="num" val="50"/>
        <cfvo type="num" val="100"/>
        <color rgb="FFC0504D"/>
        <color rgb="FFF2DC6D"/>
        <color rgb="FF1A9850"/>
      </colorScale>
    </cfRule>
  </conditionalFormatting>
  <hyperlinks>
    <hyperlink ref="A1" location="'CONTENTS'!A1" display="Back to CONTENTS" xr:uid="{B1182E2D-8047-4977-92E8-925DDA35BE92}"/>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AF26E-07F4-4990-8ADC-5E92179518FF}">
  <sheetPr>
    <tabColor rgb="FF1C355E"/>
  </sheetPr>
  <dimension ref="A1:L70"/>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2842</v>
      </c>
    </row>
    <row r="4" spans="1:12">
      <c r="B4" s="175" t="s">
        <v>2807</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1202</v>
      </c>
      <c r="C7" s="177" t="s">
        <v>5</v>
      </c>
      <c r="D7" s="178"/>
      <c r="E7" s="178"/>
      <c r="F7" s="178"/>
      <c r="G7" s="178"/>
      <c r="H7" s="178">
        <v>6.1</v>
      </c>
      <c r="I7" s="178">
        <v>6.1</v>
      </c>
      <c r="J7" s="178">
        <v>6</v>
      </c>
      <c r="K7" s="178">
        <v>6.1</v>
      </c>
      <c r="L7" s="178">
        <v>6.1</v>
      </c>
    </row>
    <row r="8" spans="1:12" ht="35.1" customHeight="1">
      <c r="B8" s="179" t="s">
        <v>2843</v>
      </c>
      <c r="C8" s="180" t="s">
        <v>202</v>
      </c>
      <c r="D8" s="181"/>
      <c r="E8" s="181"/>
      <c r="F8" s="181"/>
      <c r="G8" s="181"/>
      <c r="H8" s="181">
        <v>5.78</v>
      </c>
      <c r="I8" s="181">
        <v>5.7269230769230761</v>
      </c>
      <c r="J8" s="181">
        <v>5.6888888888888873</v>
      </c>
      <c r="K8" s="181">
        <v>5.7148148148148152</v>
      </c>
      <c r="L8" s="181">
        <v>5.6814814814814802</v>
      </c>
    </row>
    <row r="9" spans="1:12" ht="21.9" customHeight="1">
      <c r="B9" s="177" t="s">
        <v>1203</v>
      </c>
      <c r="C9" s="177" t="s">
        <v>5</v>
      </c>
      <c r="D9" s="178"/>
      <c r="E9" s="178"/>
      <c r="F9" s="178"/>
      <c r="G9" s="178">
        <v>24</v>
      </c>
      <c r="H9" s="178">
        <v>22</v>
      </c>
      <c r="I9" s="178">
        <v>14</v>
      </c>
      <c r="J9" s="178">
        <v>37</v>
      </c>
      <c r="K9" s="178">
        <v>31</v>
      </c>
      <c r="L9" s="178">
        <v>26</v>
      </c>
    </row>
    <row r="10" spans="1:12" ht="35.1" customHeight="1">
      <c r="B10" s="179" t="s">
        <v>2844</v>
      </c>
      <c r="C10" s="180" t="s">
        <v>202</v>
      </c>
      <c r="D10" s="181"/>
      <c r="E10" s="181"/>
      <c r="F10" s="181"/>
      <c r="G10" s="181">
        <v>38.925925925925917</v>
      </c>
      <c r="H10" s="181">
        <v>38.148148148148152</v>
      </c>
      <c r="I10" s="181">
        <v>36.185185185185183</v>
      </c>
      <c r="J10" s="181">
        <v>37.962962962962962</v>
      </c>
      <c r="K10" s="181">
        <v>37.74074074074074</v>
      </c>
      <c r="L10" s="181">
        <v>36.296296296296298</v>
      </c>
    </row>
    <row r="11" spans="1:12" ht="21.9" customHeight="1">
      <c r="B11" s="177" t="s">
        <v>1204</v>
      </c>
      <c r="C11" s="177" t="s">
        <v>5</v>
      </c>
      <c r="D11" s="178"/>
      <c r="E11" s="178"/>
      <c r="F11" s="178"/>
      <c r="G11" s="178">
        <v>23</v>
      </c>
      <c r="H11" s="178">
        <v>23</v>
      </c>
      <c r="I11" s="178">
        <v>14</v>
      </c>
      <c r="J11" s="178">
        <v>36</v>
      </c>
      <c r="K11" s="178">
        <v>32</v>
      </c>
      <c r="L11" s="178">
        <v>24</v>
      </c>
    </row>
    <row r="12" spans="1:12" ht="35.1" customHeight="1">
      <c r="B12" s="179" t="s">
        <v>2844</v>
      </c>
      <c r="C12" s="180" t="s">
        <v>202</v>
      </c>
      <c r="D12" s="181"/>
      <c r="E12" s="181"/>
      <c r="F12" s="181"/>
      <c r="G12" s="181">
        <v>36.888888888888893</v>
      </c>
      <c r="H12" s="181">
        <v>36.703703703703702</v>
      </c>
      <c r="I12" s="181">
        <v>35.814814814814817</v>
      </c>
      <c r="J12" s="181">
        <v>38.962962962962962</v>
      </c>
      <c r="K12" s="181">
        <v>39.185185185185183</v>
      </c>
      <c r="L12" s="181">
        <v>36.962962962962962</v>
      </c>
    </row>
    <row r="13" spans="1:12" ht="21.9" customHeight="1">
      <c r="B13" s="177" t="s">
        <v>1205</v>
      </c>
      <c r="C13" s="177" t="s">
        <v>5</v>
      </c>
      <c r="D13" s="178"/>
      <c r="E13" s="178"/>
      <c r="F13" s="178"/>
      <c r="G13" s="178">
        <v>28</v>
      </c>
      <c r="H13" s="178">
        <v>31</v>
      </c>
      <c r="I13" s="178">
        <v>33</v>
      </c>
      <c r="J13" s="178"/>
      <c r="K13" s="178">
        <v>41</v>
      </c>
      <c r="L13" s="178">
        <v>39</v>
      </c>
    </row>
    <row r="14" spans="1:12" ht="35.1" customHeight="1">
      <c r="B14" s="179" t="s">
        <v>2844</v>
      </c>
      <c r="C14" s="180" t="s">
        <v>202</v>
      </c>
      <c r="D14" s="181"/>
      <c r="E14" s="181"/>
      <c r="F14" s="181"/>
      <c r="G14" s="181">
        <v>52.962962962962962</v>
      </c>
      <c r="H14" s="181">
        <v>53.592592592592602</v>
      </c>
      <c r="I14" s="181">
        <v>54.74074074074074</v>
      </c>
      <c r="J14" s="181"/>
      <c r="K14" s="181">
        <v>55</v>
      </c>
      <c r="L14" s="181">
        <v>54.703703703703702</v>
      </c>
    </row>
    <row r="15" spans="1:12" ht="21.9" customHeight="1">
      <c r="B15" s="177" t="s">
        <v>1206</v>
      </c>
      <c r="C15" s="177" t="s">
        <v>5</v>
      </c>
      <c r="D15" s="178"/>
      <c r="E15" s="178"/>
      <c r="F15" s="178"/>
      <c r="G15" s="178">
        <v>47</v>
      </c>
      <c r="H15" s="178">
        <v>49</v>
      </c>
      <c r="I15" s="178">
        <v>50</v>
      </c>
      <c r="J15" s="178"/>
      <c r="K15" s="178">
        <v>68</v>
      </c>
      <c r="L15" s="178">
        <v>65</v>
      </c>
    </row>
    <row r="16" spans="1:12" ht="35.1" customHeight="1">
      <c r="B16" s="179" t="s">
        <v>2844</v>
      </c>
      <c r="C16" s="180" t="s">
        <v>202</v>
      </c>
      <c r="D16" s="181"/>
      <c r="E16" s="181"/>
      <c r="F16" s="181"/>
      <c r="G16" s="181">
        <v>54.074074074074083</v>
      </c>
      <c r="H16" s="181">
        <v>55.814814814814817</v>
      </c>
      <c r="I16" s="181">
        <v>57.111111111111107</v>
      </c>
      <c r="J16" s="181"/>
      <c r="K16" s="181">
        <v>58.814814814814817</v>
      </c>
      <c r="L16" s="181">
        <v>59.925925925925917</v>
      </c>
    </row>
    <row r="17" spans="2:12" ht="21.9" customHeight="1">
      <c r="B17" s="177" t="s">
        <v>1207</v>
      </c>
      <c r="C17" s="177" t="s">
        <v>5</v>
      </c>
      <c r="D17" s="178"/>
      <c r="E17" s="178"/>
      <c r="F17" s="178"/>
      <c r="G17" s="178"/>
      <c r="H17" s="178"/>
      <c r="I17" s="178">
        <v>82</v>
      </c>
      <c r="J17" s="178"/>
      <c r="K17" s="178"/>
      <c r="L17" s="178"/>
    </row>
    <row r="18" spans="2:12" ht="35.1" customHeight="1">
      <c r="B18" s="179" t="s">
        <v>2844</v>
      </c>
      <c r="C18" s="180" t="s">
        <v>202</v>
      </c>
      <c r="D18" s="181"/>
      <c r="E18" s="181"/>
      <c r="F18" s="181"/>
      <c r="G18" s="181"/>
      <c r="H18" s="181"/>
      <c r="I18" s="181">
        <v>80.81481481481481</v>
      </c>
      <c r="J18" s="181"/>
      <c r="K18" s="181"/>
      <c r="L18" s="181"/>
    </row>
    <row r="19" spans="2:12" ht="21.9" customHeight="1">
      <c r="B19" s="177" t="s">
        <v>1208</v>
      </c>
      <c r="C19" s="177" t="s">
        <v>5</v>
      </c>
      <c r="D19" s="178"/>
      <c r="E19" s="178">
        <v>46</v>
      </c>
      <c r="F19" s="178">
        <v>24</v>
      </c>
      <c r="G19" s="178"/>
      <c r="H19" s="178"/>
      <c r="I19" s="178"/>
      <c r="J19" s="178">
        <v>36</v>
      </c>
      <c r="K19" s="178"/>
      <c r="L19" s="178"/>
    </row>
    <row r="20" spans="2:12" ht="35.1" customHeight="1">
      <c r="B20" s="179" t="s">
        <v>2844</v>
      </c>
      <c r="C20" s="180" t="s">
        <v>202</v>
      </c>
      <c r="D20" s="181"/>
      <c r="E20" s="181">
        <v>58.74074074074074</v>
      </c>
      <c r="F20" s="181">
        <v>50.296296296296298</v>
      </c>
      <c r="G20" s="181"/>
      <c r="H20" s="181"/>
      <c r="I20" s="181"/>
      <c r="J20" s="181">
        <v>54.25925925925926</v>
      </c>
      <c r="K20" s="181"/>
      <c r="L20" s="181"/>
    </row>
    <row r="21" spans="2:12" ht="21.9" customHeight="1">
      <c r="B21" s="177" t="s">
        <v>158</v>
      </c>
      <c r="C21" s="177" t="s">
        <v>5</v>
      </c>
      <c r="D21" s="178">
        <v>-1.0860000000000001</v>
      </c>
      <c r="E21" s="178">
        <v>-0.58099999999999996</v>
      </c>
      <c r="F21" s="178">
        <v>-0.31900000000000001</v>
      </c>
      <c r="G21" s="178">
        <v>-0.32800000000000001</v>
      </c>
      <c r="H21" s="178">
        <v>-0.157</v>
      </c>
      <c r="I21" s="178">
        <v>0.183</v>
      </c>
      <c r="J21" s="178">
        <v>0.54400000000000004</v>
      </c>
      <c r="K21" s="178">
        <v>1.006</v>
      </c>
      <c r="L21" s="178"/>
    </row>
    <row r="22" spans="2:12" ht="35.1" customHeight="1">
      <c r="B22" s="179" t="s">
        <v>2845</v>
      </c>
      <c r="C22" s="180" t="s">
        <v>202</v>
      </c>
      <c r="D22" s="181">
        <v>-1.072481481481482</v>
      </c>
      <c r="E22" s="181">
        <v>-0.83918518518518526</v>
      </c>
      <c r="F22" s="181">
        <v>-0.6864444444444443</v>
      </c>
      <c r="G22" s="181">
        <v>-0.53892592592592592</v>
      </c>
      <c r="H22" s="181">
        <v>-0.15459259259259259</v>
      </c>
      <c r="I22" s="181">
        <v>-0.16300000000000009</v>
      </c>
      <c r="J22" s="181">
        <v>-9.7666666666666679E-2</v>
      </c>
      <c r="K22" s="181">
        <v>5.7370370370370329E-2</v>
      </c>
      <c r="L22" s="181"/>
    </row>
    <row r="23" spans="2:12" ht="21.9" customHeight="1">
      <c r="B23" s="177" t="s">
        <v>1209</v>
      </c>
      <c r="C23" s="177" t="s">
        <v>5</v>
      </c>
      <c r="D23" s="178">
        <v>0.32400000000000001</v>
      </c>
      <c r="E23" s="178">
        <v>-0.316</v>
      </c>
      <c r="F23" s="178">
        <v>-0.80800000000000005</v>
      </c>
      <c r="G23" s="178">
        <v>-1.157</v>
      </c>
      <c r="H23" s="178">
        <v>-1.411</v>
      </c>
      <c r="I23" s="178">
        <v>-1.782</v>
      </c>
      <c r="J23" s="178">
        <v>-2.5840000000000001</v>
      </c>
      <c r="K23" s="178">
        <v>-2.5840000000000001</v>
      </c>
      <c r="L23" s="178"/>
    </row>
    <row r="24" spans="2:12" ht="35.1" customHeight="1">
      <c r="B24" s="179" t="s">
        <v>2845</v>
      </c>
      <c r="C24" s="180" t="s">
        <v>202</v>
      </c>
      <c r="D24" s="181">
        <v>0.62170370370370376</v>
      </c>
      <c r="E24" s="181">
        <v>0.27111111111111108</v>
      </c>
      <c r="F24" s="181">
        <v>2.288888888888891E-2</v>
      </c>
      <c r="G24" s="181">
        <v>-4.1481481481481487E-2</v>
      </c>
      <c r="H24" s="181">
        <v>-0.16840740740740751</v>
      </c>
      <c r="I24" s="181">
        <v>-0.17296296296296301</v>
      </c>
      <c r="J24" s="181">
        <v>-0.2452222222222222</v>
      </c>
      <c r="K24" s="181">
        <v>-0.27281481481481479</v>
      </c>
      <c r="L24" s="181"/>
    </row>
    <row r="25" spans="2:12" ht="21.9" customHeight="1">
      <c r="B25" s="177" t="s">
        <v>1210</v>
      </c>
      <c r="C25" s="177" t="s">
        <v>5</v>
      </c>
      <c r="D25" s="178">
        <v>0.94</v>
      </c>
      <c r="E25" s="178">
        <v>0.93100000000000005</v>
      </c>
      <c r="F25" s="178">
        <v>0.93799999999999994</v>
      </c>
      <c r="G25" s="178">
        <v>0.94599999999999995</v>
      </c>
      <c r="H25" s="178">
        <v>0.94799999999999995</v>
      </c>
      <c r="I25" s="178">
        <v>0.94199999999999995</v>
      </c>
      <c r="J25" s="178">
        <v>0.93700000000000006</v>
      </c>
      <c r="K25" s="178">
        <v>0.80600000000000005</v>
      </c>
      <c r="L25" s="178"/>
    </row>
    <row r="26" spans="2:12" ht="35.1" customHeight="1">
      <c r="B26" s="179" t="s">
        <v>2846</v>
      </c>
      <c r="C26" s="180" t="s">
        <v>202</v>
      </c>
      <c r="D26" s="181">
        <v>0.94751851851851854</v>
      </c>
      <c r="E26" s="181">
        <v>0.92870370370370381</v>
      </c>
      <c r="F26" s="181">
        <v>0.89970370370370378</v>
      </c>
      <c r="G26" s="181">
        <v>0.89237037037037026</v>
      </c>
      <c r="H26" s="181">
        <v>0.88933333333333331</v>
      </c>
      <c r="I26" s="181">
        <v>0.88533333333333331</v>
      </c>
      <c r="J26" s="181">
        <v>0.87855555555555553</v>
      </c>
      <c r="K26" s="181">
        <v>0.87470370370370376</v>
      </c>
      <c r="L26" s="181"/>
    </row>
    <row r="27" spans="2:12" ht="21.9" customHeight="1">
      <c r="B27" s="177" t="s">
        <v>1211</v>
      </c>
      <c r="C27" s="177" t="s">
        <v>5</v>
      </c>
      <c r="D27" s="178"/>
      <c r="E27" s="178"/>
      <c r="F27" s="178"/>
      <c r="G27" s="178"/>
      <c r="H27" s="178">
        <v>52.19</v>
      </c>
      <c r="I27" s="178"/>
      <c r="J27" s="178">
        <v>54.08</v>
      </c>
      <c r="K27" s="178"/>
      <c r="L27" s="178">
        <v>60.23</v>
      </c>
    </row>
    <row r="28" spans="2:12" ht="35.1" customHeight="1">
      <c r="B28" s="179" t="s">
        <v>2746</v>
      </c>
      <c r="C28" s="180" t="s">
        <v>202</v>
      </c>
      <c r="D28" s="181"/>
      <c r="E28" s="181"/>
      <c r="F28" s="181"/>
      <c r="G28" s="181"/>
      <c r="H28" s="181">
        <v>49.894074074074076</v>
      </c>
      <c r="I28" s="181"/>
      <c r="J28" s="181">
        <v>51.890740740740739</v>
      </c>
      <c r="K28" s="181"/>
      <c r="L28" s="181">
        <v>59.098148148148148</v>
      </c>
    </row>
    <row r="29" spans="2:12" ht="21.9" customHeight="1">
      <c r="B29" s="177" t="s">
        <v>1212</v>
      </c>
      <c r="C29" s="177" t="s">
        <v>5</v>
      </c>
      <c r="D29" s="178">
        <v>1.65</v>
      </c>
      <c r="E29" s="178">
        <v>0.89</v>
      </c>
      <c r="F29" s="178">
        <v>1.39</v>
      </c>
      <c r="G29" s="178">
        <v>1.1499999999999999</v>
      </c>
      <c r="H29" s="178">
        <v>1.01</v>
      </c>
      <c r="I29" s="178">
        <v>0.77</v>
      </c>
      <c r="J29" s="178">
        <v>1.1399999999999999</v>
      </c>
      <c r="K29" s="178">
        <v>1.0900000000000001</v>
      </c>
      <c r="L29" s="178"/>
    </row>
    <row r="30" spans="2:12" ht="35.1" customHeight="1">
      <c r="B30" s="179" t="s">
        <v>2808</v>
      </c>
      <c r="C30" s="180" t="s">
        <v>202</v>
      </c>
      <c r="D30" s="181">
        <v>1.687692307692308</v>
      </c>
      <c r="E30" s="181">
        <v>1.476296296296296</v>
      </c>
      <c r="F30" s="181">
        <v>1.0596296296296299</v>
      </c>
      <c r="G30" s="181">
        <v>1.142222222222222</v>
      </c>
      <c r="H30" s="181">
        <v>0.96481481481481468</v>
      </c>
      <c r="I30" s="181">
        <v>1.0459259259259259</v>
      </c>
      <c r="J30" s="181">
        <v>0.96592592592592574</v>
      </c>
      <c r="K30" s="181">
        <v>1.0296296296296299</v>
      </c>
      <c r="L30" s="181"/>
    </row>
    <row r="31" spans="2:12" ht="21.9" customHeight="1">
      <c r="B31" s="177" t="s">
        <v>1213</v>
      </c>
      <c r="C31" s="177" t="s">
        <v>5</v>
      </c>
      <c r="D31" s="178">
        <v>45.01</v>
      </c>
      <c r="E31" s="178">
        <v>34.35</v>
      </c>
      <c r="F31" s="178">
        <v>28.02</v>
      </c>
      <c r="G31" s="178">
        <v>23.29</v>
      </c>
      <c r="H31" s="178">
        <v>20.72</v>
      </c>
      <c r="I31" s="178">
        <v>23.83</v>
      </c>
      <c r="J31" s="178">
        <v>23.43</v>
      </c>
      <c r="K31" s="178">
        <v>21.53</v>
      </c>
      <c r="L31" s="178"/>
    </row>
    <row r="32" spans="2:12" ht="35.1" customHeight="1">
      <c r="B32" s="179" t="s">
        <v>2808</v>
      </c>
      <c r="C32" s="180" t="s">
        <v>202</v>
      </c>
      <c r="D32" s="181">
        <v>88.081111111111113</v>
      </c>
      <c r="E32" s="181">
        <v>70.721111111111114</v>
      </c>
      <c r="F32" s="181">
        <v>74.187692307692316</v>
      </c>
      <c r="G32" s="181">
        <v>67.157307692307697</v>
      </c>
      <c r="H32" s="181">
        <v>70.348846153846154</v>
      </c>
      <c r="I32" s="181">
        <v>79.524230769230769</v>
      </c>
      <c r="J32" s="181">
        <v>81.433076923076925</v>
      </c>
      <c r="K32" s="181">
        <v>82.958076923076916</v>
      </c>
      <c r="L32" s="181"/>
    </row>
    <row r="33" spans="2:12" ht="21.9" customHeight="1">
      <c r="B33" s="177" t="s">
        <v>1214</v>
      </c>
      <c r="C33" s="177" t="s">
        <v>5</v>
      </c>
      <c r="D33" s="178">
        <v>22.04</v>
      </c>
      <c r="E33" s="178">
        <v>9.94</v>
      </c>
      <c r="F33" s="178">
        <v>7.52</v>
      </c>
      <c r="G33" s="178">
        <v>5.95</v>
      </c>
      <c r="H33" s="178">
        <v>5.29</v>
      </c>
      <c r="I33" s="178">
        <v>5.76</v>
      </c>
      <c r="J33" s="178">
        <v>6.13</v>
      </c>
      <c r="K33" s="178">
        <v>5.71</v>
      </c>
      <c r="L33" s="178"/>
    </row>
    <row r="34" spans="2:12" ht="35.1" customHeight="1">
      <c r="B34" s="179" t="s">
        <v>2808</v>
      </c>
      <c r="C34" s="180" t="s">
        <v>202</v>
      </c>
      <c r="D34" s="181">
        <v>72.891111111111115</v>
      </c>
      <c r="E34" s="181">
        <v>56.171111111111117</v>
      </c>
      <c r="F34" s="181">
        <v>44.8611111111111</v>
      </c>
      <c r="G34" s="181">
        <v>36.890740740740753</v>
      </c>
      <c r="H34" s="181">
        <v>34.887777777777778</v>
      </c>
      <c r="I34" s="181">
        <v>38.381851851851863</v>
      </c>
      <c r="J34" s="181">
        <v>38.847777777777779</v>
      </c>
      <c r="K34" s="181">
        <v>36.360384615384618</v>
      </c>
      <c r="L34" s="181"/>
    </row>
    <row r="35" spans="2:12" ht="21.9" customHeight="1">
      <c r="B35" s="177" t="s">
        <v>1215</v>
      </c>
      <c r="C35" s="177" t="s">
        <v>5</v>
      </c>
      <c r="D35" s="178"/>
      <c r="E35" s="178">
        <v>11.9</v>
      </c>
      <c r="F35" s="178">
        <v>12.81</v>
      </c>
      <c r="G35" s="178">
        <v>11.34</v>
      </c>
      <c r="H35" s="178">
        <v>10.82</v>
      </c>
      <c r="I35" s="178">
        <v>11.04</v>
      </c>
      <c r="J35" s="178">
        <v>10.83</v>
      </c>
      <c r="K35" s="178">
        <v>10.82</v>
      </c>
      <c r="L35" s="178"/>
    </row>
    <row r="36" spans="2:12" ht="35.1" customHeight="1">
      <c r="B36" s="179" t="s">
        <v>2808</v>
      </c>
      <c r="C36" s="180" t="s">
        <v>202</v>
      </c>
      <c r="D36" s="181">
        <v>34.252173913043478</v>
      </c>
      <c r="E36" s="181">
        <v>29.701111111111111</v>
      </c>
      <c r="F36" s="181">
        <v>36.405925925925928</v>
      </c>
      <c r="G36" s="181">
        <v>35.565925925925917</v>
      </c>
      <c r="H36" s="181">
        <v>41.403703703703712</v>
      </c>
      <c r="I36" s="181">
        <v>43.292592592592598</v>
      </c>
      <c r="J36" s="181">
        <v>45.587777777777781</v>
      </c>
      <c r="K36" s="181">
        <v>46.887407407407409</v>
      </c>
      <c r="L36" s="181"/>
    </row>
    <row r="37" spans="2:12" ht="21.9" customHeight="1">
      <c r="B37" s="177" t="s">
        <v>1216</v>
      </c>
      <c r="C37" s="177" t="s">
        <v>5</v>
      </c>
      <c r="D37" s="178">
        <v>49.166038131999997</v>
      </c>
      <c r="E37" s="178">
        <v>60.050418475900003</v>
      </c>
      <c r="F37" s="178">
        <v>65.415781141400004</v>
      </c>
      <c r="G37" s="178">
        <v>72.727469240399998</v>
      </c>
      <c r="H37" s="178">
        <v>72.727469240399998</v>
      </c>
      <c r="I37" s="178">
        <v>72.727469240399998</v>
      </c>
      <c r="J37" s="178">
        <v>65.844544808400002</v>
      </c>
      <c r="K37" s="178">
        <v>65.844544808400002</v>
      </c>
      <c r="L37" s="178">
        <v>65.844544808400002</v>
      </c>
    </row>
    <row r="38" spans="2:12" ht="35.1" customHeight="1">
      <c r="B38" s="179" t="s">
        <v>2814</v>
      </c>
      <c r="C38" s="180" t="s">
        <v>694</v>
      </c>
      <c r="D38" s="181">
        <v>63.683800971739473</v>
      </c>
      <c r="E38" s="181">
        <v>69.075211137184212</v>
      </c>
      <c r="F38" s="181">
        <v>71.579022817760517</v>
      </c>
      <c r="G38" s="181">
        <v>73.505056752802645</v>
      </c>
      <c r="H38" s="181">
        <v>73.505056752802645</v>
      </c>
      <c r="I38" s="181">
        <v>73.505056752802645</v>
      </c>
      <c r="J38" s="181">
        <v>72.985690048134217</v>
      </c>
      <c r="K38" s="181">
        <v>72.985690048134217</v>
      </c>
      <c r="L38" s="181">
        <v>72.985690048134217</v>
      </c>
    </row>
    <row r="39" spans="2:12" ht="21.9" customHeight="1">
      <c r="B39" s="177" t="s">
        <v>1217</v>
      </c>
      <c r="C39" s="177" t="s">
        <v>5</v>
      </c>
      <c r="D39" s="178"/>
      <c r="E39" s="178"/>
      <c r="F39" s="178"/>
      <c r="G39" s="178"/>
      <c r="H39" s="178">
        <v>60</v>
      </c>
      <c r="I39" s="178">
        <v>56</v>
      </c>
      <c r="J39" s="178">
        <v>66</v>
      </c>
      <c r="K39" s="178">
        <v>72</v>
      </c>
      <c r="L39" s="178">
        <v>70</v>
      </c>
    </row>
    <row r="40" spans="2:12" ht="35.1" customHeight="1">
      <c r="B40" s="179" t="s">
        <v>2844</v>
      </c>
      <c r="C40" s="180" t="s">
        <v>202</v>
      </c>
      <c r="D40" s="181"/>
      <c r="E40" s="181"/>
      <c r="F40" s="181"/>
      <c r="G40" s="181"/>
      <c r="H40" s="181">
        <v>56.222222222222221</v>
      </c>
      <c r="I40" s="181">
        <v>58.925925925925917</v>
      </c>
      <c r="J40" s="181">
        <v>57.333333333333343</v>
      </c>
      <c r="K40" s="181">
        <v>61.888888888888893</v>
      </c>
      <c r="L40" s="181">
        <v>61.814814814814817</v>
      </c>
    </row>
    <row r="41" spans="2:12" ht="21.9" customHeight="1">
      <c r="B41" s="177" t="s">
        <v>1218</v>
      </c>
      <c r="C41" s="177" t="s">
        <v>5</v>
      </c>
      <c r="D41" s="178">
        <v>-0.16900000000000001</v>
      </c>
      <c r="E41" s="178">
        <v>-0.82699999999999996</v>
      </c>
      <c r="F41" s="178">
        <v>-1.034</v>
      </c>
      <c r="G41" s="178">
        <v>-1.03</v>
      </c>
      <c r="H41" s="178">
        <v>-1.1419999999999999</v>
      </c>
      <c r="I41" s="178">
        <v>-1.427</v>
      </c>
      <c r="J41" s="178">
        <v>-1.4410000000000001</v>
      </c>
      <c r="K41" s="178">
        <v>-1.4410000000000001</v>
      </c>
      <c r="L41" s="178"/>
    </row>
    <row r="42" spans="2:12" ht="35.1" customHeight="1">
      <c r="B42" s="179" t="s">
        <v>2845</v>
      </c>
      <c r="C42" s="180" t="s">
        <v>202</v>
      </c>
      <c r="D42" s="181">
        <v>1.2886666666666671</v>
      </c>
      <c r="E42" s="181">
        <v>0.97485185185185175</v>
      </c>
      <c r="F42" s="181">
        <v>0.63692592592592601</v>
      </c>
      <c r="G42" s="181">
        <v>0.64233333333333331</v>
      </c>
      <c r="H42" s="181">
        <v>0.5712962962962963</v>
      </c>
      <c r="I42" s="181">
        <v>0.58374074074074078</v>
      </c>
      <c r="J42" s="181">
        <v>0.59759259259259256</v>
      </c>
      <c r="K42" s="181">
        <v>0.4536296296296296</v>
      </c>
      <c r="L42" s="181"/>
    </row>
    <row r="43" spans="2:12" ht="21.9" customHeight="1">
      <c r="B43" s="177" t="s">
        <v>1219</v>
      </c>
      <c r="C43" s="177" t="s">
        <v>5</v>
      </c>
      <c r="D43" s="178">
        <v>0.95399999999999996</v>
      </c>
      <c r="E43" s="178">
        <v>0.93100000000000005</v>
      </c>
      <c r="F43" s="178">
        <v>0.91500000000000004</v>
      </c>
      <c r="G43" s="178">
        <v>0.91</v>
      </c>
      <c r="H43" s="178">
        <v>0.91500000000000004</v>
      </c>
      <c r="I43" s="178">
        <v>0.92400000000000004</v>
      </c>
      <c r="J43" s="178">
        <v>0.92300000000000004</v>
      </c>
      <c r="K43" s="178">
        <v>0.88100000000000001</v>
      </c>
      <c r="L43" s="178"/>
    </row>
    <row r="44" spans="2:12" ht="35.1" customHeight="1">
      <c r="B44" s="179" t="s">
        <v>2846</v>
      </c>
      <c r="C44" s="180" t="s">
        <v>202</v>
      </c>
      <c r="D44" s="181">
        <v>0.9599629629629628</v>
      </c>
      <c r="E44" s="181">
        <v>0.95540740740740726</v>
      </c>
      <c r="F44" s="181">
        <v>0.94340740740740736</v>
      </c>
      <c r="G44" s="181">
        <v>0.93414814814814806</v>
      </c>
      <c r="H44" s="181">
        <v>0.93237037037037018</v>
      </c>
      <c r="I44" s="181">
        <v>0.9407777777777776</v>
      </c>
      <c r="J44" s="181">
        <v>0.94066666666666676</v>
      </c>
      <c r="K44" s="181">
        <v>0.93248148148148147</v>
      </c>
      <c r="L44" s="181"/>
    </row>
    <row r="45" spans="2:12" ht="21.9" customHeight="1">
      <c r="B45" s="177" t="s">
        <v>1220</v>
      </c>
      <c r="C45" s="177" t="s">
        <v>5</v>
      </c>
      <c r="D45" s="178">
        <v>89.598531350000002</v>
      </c>
      <c r="E45" s="178">
        <v>91.479696927999996</v>
      </c>
      <c r="F45" s="178">
        <v>89.916315093799994</v>
      </c>
      <c r="G45" s="178">
        <v>94.897590771799997</v>
      </c>
      <c r="H45" s="178">
        <v>94.897590771799997</v>
      </c>
      <c r="I45" s="178">
        <v>94.897590771799997</v>
      </c>
      <c r="J45" s="178">
        <v>92.913848316300005</v>
      </c>
      <c r="K45" s="178">
        <v>92.913848316300005</v>
      </c>
      <c r="L45" s="178">
        <v>92.913848316300005</v>
      </c>
    </row>
    <row r="46" spans="2:12" ht="35.1" customHeight="1">
      <c r="B46" s="179" t="s">
        <v>2814</v>
      </c>
      <c r="C46" s="180" t="s">
        <v>694</v>
      </c>
      <c r="D46" s="181">
        <v>89.863081364210515</v>
      </c>
      <c r="E46" s="181">
        <v>89.830698849255256</v>
      </c>
      <c r="F46" s="181">
        <v>90.326595960581585</v>
      </c>
      <c r="G46" s="181">
        <v>90.344213023660529</v>
      </c>
      <c r="H46" s="181">
        <v>90.344213023660529</v>
      </c>
      <c r="I46" s="181">
        <v>90.344213023660529</v>
      </c>
      <c r="J46" s="181">
        <v>89.832331594978939</v>
      </c>
      <c r="K46" s="181">
        <v>89.832331594978939</v>
      </c>
      <c r="L46" s="181">
        <v>89.832331594978939</v>
      </c>
    </row>
    <row r="47" spans="2:12" ht="21.9" customHeight="1">
      <c r="B47" s="177" t="s">
        <v>1221</v>
      </c>
      <c r="C47" s="177" t="s">
        <v>5</v>
      </c>
      <c r="D47" s="178"/>
      <c r="E47" s="178"/>
      <c r="F47" s="178"/>
      <c r="G47" s="178"/>
      <c r="H47" s="178"/>
      <c r="I47" s="178">
        <v>4.1864442727000002</v>
      </c>
      <c r="J47" s="178"/>
      <c r="K47" s="178"/>
      <c r="L47" s="178"/>
    </row>
    <row r="48" spans="2:12" ht="35.1" customHeight="1">
      <c r="B48" s="179" t="s">
        <v>2814</v>
      </c>
      <c r="C48" s="180" t="s">
        <v>694</v>
      </c>
      <c r="D48" s="181"/>
      <c r="E48" s="181"/>
      <c r="F48" s="181">
        <v>6.095523493</v>
      </c>
      <c r="G48" s="181">
        <v>6.4</v>
      </c>
      <c r="H48" s="181">
        <v>6.9965201332250011</v>
      </c>
      <c r="I48" s="181">
        <v>6.2024895774115398</v>
      </c>
      <c r="J48" s="181">
        <v>7.1870447205249999</v>
      </c>
      <c r="K48" s="181">
        <v>13.4227777778</v>
      </c>
      <c r="L48" s="181"/>
    </row>
    <row r="49" spans="2:12" ht="27.9" customHeight="1">
      <c r="B49" s="176" t="s">
        <v>748</v>
      </c>
      <c r="C49" s="176" t="s">
        <v>2741</v>
      </c>
      <c r="D49" s="176">
        <v>2010</v>
      </c>
      <c r="E49" s="176">
        <v>2015</v>
      </c>
      <c r="F49" s="176">
        <v>2019</v>
      </c>
      <c r="G49" s="176">
        <v>2020</v>
      </c>
      <c r="H49" s="176">
        <v>2021</v>
      </c>
      <c r="I49" s="176">
        <v>2022</v>
      </c>
      <c r="J49" s="176">
        <v>2023</v>
      </c>
      <c r="K49" s="176">
        <v>2024</v>
      </c>
      <c r="L49" s="176">
        <v>2025</v>
      </c>
    </row>
    <row r="50" spans="2:12" ht="21.9" customHeight="1">
      <c r="B50" s="182" t="s">
        <v>1202</v>
      </c>
      <c r="C50" s="182" t="s">
        <v>1053</v>
      </c>
      <c r="D50" s="183"/>
      <c r="E50" s="183"/>
      <c r="F50" s="183"/>
      <c r="G50" s="183"/>
      <c r="H50" s="183">
        <v>51.515151515151487</v>
      </c>
      <c r="I50" s="183">
        <v>66.666666666666657</v>
      </c>
      <c r="J50" s="183">
        <v>56.666666666666679</v>
      </c>
      <c r="K50" s="183">
        <v>60</v>
      </c>
      <c r="L50" s="183">
        <v>59.999999999999993</v>
      </c>
    </row>
    <row r="51" spans="2:12" ht="21.9" customHeight="1">
      <c r="B51" s="180" t="s">
        <v>1203</v>
      </c>
      <c r="C51" s="180" t="s">
        <v>1053</v>
      </c>
      <c r="D51" s="183"/>
      <c r="E51" s="183"/>
      <c r="F51" s="183"/>
      <c r="G51" s="183">
        <v>9.433962264150944</v>
      </c>
      <c r="H51" s="183">
        <v>2.3809523809523809</v>
      </c>
      <c r="I51" s="183">
        <v>0</v>
      </c>
      <c r="J51" s="183">
        <v>50</v>
      </c>
      <c r="K51" s="183">
        <v>34.146341463414643</v>
      </c>
      <c r="L51" s="183">
        <v>20.588235294117641</v>
      </c>
    </row>
    <row r="52" spans="2:12" ht="21.9" customHeight="1">
      <c r="B52" s="182" t="s">
        <v>1204</v>
      </c>
      <c r="C52" s="182" t="s">
        <v>1053</v>
      </c>
      <c r="D52" s="183"/>
      <c r="E52" s="183"/>
      <c r="F52" s="183"/>
      <c r="G52" s="183">
        <v>14.81481481481481</v>
      </c>
      <c r="H52" s="183">
        <v>18</v>
      </c>
      <c r="I52" s="183">
        <v>0</v>
      </c>
      <c r="J52" s="183">
        <v>36.170212765957451</v>
      </c>
      <c r="K52" s="183">
        <v>28.84615384615384</v>
      </c>
      <c r="L52" s="183">
        <v>22.222222222222221</v>
      </c>
    </row>
    <row r="53" spans="2:12" ht="21.9" customHeight="1">
      <c r="B53" s="180" t="s">
        <v>1205</v>
      </c>
      <c r="C53" s="180" t="s">
        <v>1053</v>
      </c>
      <c r="D53" s="183"/>
      <c r="E53" s="183"/>
      <c r="F53" s="183"/>
      <c r="G53" s="183">
        <v>10.144927536231879</v>
      </c>
      <c r="H53" s="183">
        <v>12.30769230769231</v>
      </c>
      <c r="I53" s="183">
        <v>11.29032258064516</v>
      </c>
      <c r="J53" s="183"/>
      <c r="K53" s="183">
        <v>23.333333333333329</v>
      </c>
      <c r="L53" s="183">
        <v>22.95081967213115</v>
      </c>
    </row>
    <row r="54" spans="2:12" ht="21.9" customHeight="1">
      <c r="B54" s="182" t="s">
        <v>1206</v>
      </c>
      <c r="C54" s="182" t="s">
        <v>1053</v>
      </c>
      <c r="D54" s="183"/>
      <c r="E54" s="183"/>
      <c r="F54" s="183"/>
      <c r="G54" s="183">
        <v>38.297872340425528</v>
      </c>
      <c r="H54" s="183">
        <v>38.297872340425528</v>
      </c>
      <c r="I54" s="183">
        <v>36.363636363636367</v>
      </c>
      <c r="J54" s="183"/>
      <c r="K54" s="183">
        <v>70.454545454545453</v>
      </c>
      <c r="L54" s="183">
        <v>65.789473684210535</v>
      </c>
    </row>
    <row r="55" spans="2:12" ht="21.9" customHeight="1">
      <c r="B55" s="180" t="s">
        <v>1207</v>
      </c>
      <c r="C55" s="180" t="s">
        <v>1053</v>
      </c>
      <c r="D55" s="183"/>
      <c r="E55" s="183"/>
      <c r="F55" s="183"/>
      <c r="G55" s="183"/>
      <c r="H55" s="183"/>
      <c r="I55" s="183">
        <v>50</v>
      </c>
      <c r="J55" s="183"/>
      <c r="K55" s="183"/>
      <c r="L55" s="183"/>
    </row>
    <row r="56" spans="2:12" ht="21.9" customHeight="1">
      <c r="B56" s="182" t="s">
        <v>1208</v>
      </c>
      <c r="C56" s="182" t="s">
        <v>1053</v>
      </c>
      <c r="D56" s="183"/>
      <c r="E56" s="183">
        <v>69.090909090909093</v>
      </c>
      <c r="F56" s="183">
        <v>89.65517241379311</v>
      </c>
      <c r="G56" s="183"/>
      <c r="H56" s="183"/>
      <c r="I56" s="183"/>
      <c r="J56" s="183">
        <v>83.636363636363626</v>
      </c>
      <c r="K56" s="183"/>
      <c r="L56" s="183"/>
    </row>
    <row r="57" spans="2:12" ht="21.9" customHeight="1">
      <c r="B57" s="180" t="s">
        <v>158</v>
      </c>
      <c r="C57" s="180" t="s">
        <v>1053</v>
      </c>
      <c r="D57" s="183">
        <v>48.024523160762953</v>
      </c>
      <c r="E57" s="183">
        <v>47.232617687610791</v>
      </c>
      <c r="F57" s="183">
        <v>38.856548856548862</v>
      </c>
      <c r="G57" s="183">
        <v>48.678452651846662</v>
      </c>
      <c r="H57" s="183">
        <v>52.737926853909883</v>
      </c>
      <c r="I57" s="183">
        <v>45.505727043292573</v>
      </c>
      <c r="J57" s="183">
        <v>39.478399362930517</v>
      </c>
      <c r="K57" s="183">
        <v>30.280708739796939</v>
      </c>
      <c r="L57" s="183"/>
    </row>
    <row r="58" spans="2:12" ht="21.9" customHeight="1">
      <c r="B58" s="182" t="s">
        <v>1209</v>
      </c>
      <c r="C58" s="182" t="s">
        <v>1053</v>
      </c>
      <c r="D58" s="183">
        <v>64.33249370277079</v>
      </c>
      <c r="E58" s="183">
        <v>68.871965730604472</v>
      </c>
      <c r="F58" s="183">
        <v>64.552238805970148</v>
      </c>
      <c r="G58" s="183">
        <v>68.544687098550199</v>
      </c>
      <c r="H58" s="183">
        <v>80.754800264842203</v>
      </c>
      <c r="I58" s="183">
        <v>79.402307546812949</v>
      </c>
      <c r="J58" s="183">
        <v>94.393436218011345</v>
      </c>
      <c r="K58" s="183">
        <v>94.393436218011345</v>
      </c>
      <c r="L58" s="183"/>
    </row>
    <row r="59" spans="2:12" ht="21.9" customHeight="1">
      <c r="B59" s="180" t="s">
        <v>1210</v>
      </c>
      <c r="C59" s="180" t="s">
        <v>1053</v>
      </c>
      <c r="D59" s="183">
        <v>55.140186915887803</v>
      </c>
      <c r="E59" s="183">
        <v>66.279069767441896</v>
      </c>
      <c r="F59" s="183">
        <v>83.812949640287755</v>
      </c>
      <c r="G59" s="183">
        <v>87.171052631578931</v>
      </c>
      <c r="H59" s="183">
        <v>83.982683982683966</v>
      </c>
      <c r="I59" s="183">
        <v>80.888888888888872</v>
      </c>
      <c r="J59" s="183">
        <v>78.571428571428598</v>
      </c>
      <c r="K59" s="183">
        <v>30.35019455252921</v>
      </c>
      <c r="L59" s="183"/>
    </row>
    <row r="60" spans="2:12" ht="21.9" customHeight="1">
      <c r="B60" s="182" t="s">
        <v>1211</v>
      </c>
      <c r="C60" s="182" t="s">
        <v>1053</v>
      </c>
      <c r="D60" s="183"/>
      <c r="E60" s="183"/>
      <c r="F60" s="183"/>
      <c r="G60" s="183"/>
      <c r="H60" s="183">
        <v>41.442864665613499</v>
      </c>
      <c r="I60" s="183"/>
      <c r="J60" s="183">
        <v>40.149686141960402</v>
      </c>
      <c r="K60" s="183"/>
      <c r="L60" s="183">
        <v>49.337650868413313</v>
      </c>
    </row>
    <row r="61" spans="2:12" ht="21.9" customHeight="1">
      <c r="B61" s="180" t="s">
        <v>1212</v>
      </c>
      <c r="C61" s="180" t="s">
        <v>1053</v>
      </c>
      <c r="D61" s="183">
        <v>59.782608695652172</v>
      </c>
      <c r="E61" s="183">
        <v>87.915407854984892</v>
      </c>
      <c r="F61" s="183">
        <v>28.925619834710751</v>
      </c>
      <c r="G61" s="183">
        <v>40.714285714285722</v>
      </c>
      <c r="H61" s="183">
        <v>52.671755725190842</v>
      </c>
      <c r="I61" s="183">
        <v>79.439252336448604</v>
      </c>
      <c r="J61" s="183">
        <v>25.96153846153846</v>
      </c>
      <c r="K61" s="183">
        <v>48.026315789473678</v>
      </c>
      <c r="L61" s="183"/>
    </row>
    <row r="62" spans="2:12" ht="21.9" customHeight="1">
      <c r="B62" s="182" t="s">
        <v>1213</v>
      </c>
      <c r="C62" s="182" t="s">
        <v>1053</v>
      </c>
      <c r="D62" s="183">
        <v>89.377101498831706</v>
      </c>
      <c r="E62" s="183">
        <v>78.861003861003866</v>
      </c>
      <c r="F62" s="183">
        <v>83.279823733081528</v>
      </c>
      <c r="G62" s="183">
        <v>85.79779033915726</v>
      </c>
      <c r="H62" s="183">
        <v>86.474652801532457</v>
      </c>
      <c r="I62" s="183">
        <v>86.883726319448471</v>
      </c>
      <c r="J62" s="183">
        <v>87.885343428880475</v>
      </c>
      <c r="K62" s="183">
        <v>89.138854990184115</v>
      </c>
      <c r="L62" s="183"/>
    </row>
    <row r="63" spans="2:12" ht="21.9" customHeight="1">
      <c r="B63" s="180" t="s">
        <v>1214</v>
      </c>
      <c r="C63" s="180" t="s">
        <v>1053</v>
      </c>
      <c r="D63" s="183">
        <v>94.038264434574643</v>
      </c>
      <c r="E63" s="183">
        <v>99.478273299028018</v>
      </c>
      <c r="F63" s="183">
        <v>98.76049580167934</v>
      </c>
      <c r="G63" s="183">
        <v>100</v>
      </c>
      <c r="H63" s="183">
        <v>100</v>
      </c>
      <c r="I63" s="183">
        <v>99.727805695142365</v>
      </c>
      <c r="J63" s="183">
        <v>99.307479224376735</v>
      </c>
      <c r="K63" s="183">
        <v>100</v>
      </c>
      <c r="L63" s="183"/>
    </row>
    <row r="64" spans="2:12" ht="21.9" customHeight="1">
      <c r="B64" s="182" t="s">
        <v>1215</v>
      </c>
      <c r="C64" s="182" t="s">
        <v>1053</v>
      </c>
      <c r="D64" s="183"/>
      <c r="E64" s="183">
        <v>83.985039102346136</v>
      </c>
      <c r="F64" s="183">
        <v>86.803447857229571</v>
      </c>
      <c r="G64" s="183">
        <v>91.040072039621791</v>
      </c>
      <c r="H64" s="183">
        <v>94.310805651011847</v>
      </c>
      <c r="I64" s="183">
        <v>94.884867023536401</v>
      </c>
      <c r="J64" s="183">
        <v>95.830349327604054</v>
      </c>
      <c r="K64" s="183">
        <v>95.815960792919313</v>
      </c>
      <c r="L64" s="183"/>
    </row>
    <row r="65" spans="2:12" ht="21.9" customHeight="1">
      <c r="B65" s="180" t="s">
        <v>1216</v>
      </c>
      <c r="C65" s="180" t="s">
        <v>1053</v>
      </c>
      <c r="D65" s="183">
        <v>15.209117725753361</v>
      </c>
      <c r="E65" s="183">
        <v>34.794544078574731</v>
      </c>
      <c r="F65" s="183">
        <v>41.088255712855158</v>
      </c>
      <c r="G65" s="183">
        <v>54.967070670520513</v>
      </c>
      <c r="H65" s="183">
        <v>54.967070670520513</v>
      </c>
      <c r="I65" s="183">
        <v>54.967070670520513</v>
      </c>
      <c r="J65" s="183">
        <v>36.338844109774932</v>
      </c>
      <c r="K65" s="183">
        <v>36.338844109774932</v>
      </c>
      <c r="L65" s="183">
        <v>36.338844109774932</v>
      </c>
    </row>
    <row r="66" spans="2:12" ht="21.9" customHeight="1">
      <c r="B66" s="182" t="s">
        <v>1217</v>
      </c>
      <c r="C66" s="182" t="s">
        <v>1053</v>
      </c>
      <c r="D66" s="183"/>
      <c r="E66" s="183"/>
      <c r="F66" s="183"/>
      <c r="G66" s="183"/>
      <c r="H66" s="183">
        <v>53.731343283582092</v>
      </c>
      <c r="I66" s="183">
        <v>37.931034482758619</v>
      </c>
      <c r="J66" s="183">
        <v>59.016393442622949</v>
      </c>
      <c r="K66" s="183">
        <v>65.671641791044777</v>
      </c>
      <c r="L66" s="183">
        <v>61.904761904761912</v>
      </c>
    </row>
    <row r="67" spans="2:12" ht="21.9" customHeight="1">
      <c r="B67" s="180" t="s">
        <v>1218</v>
      </c>
      <c r="C67" s="180" t="s">
        <v>1053</v>
      </c>
      <c r="D67" s="183">
        <v>80.531172631105107</v>
      </c>
      <c r="E67" s="183">
        <v>100</v>
      </c>
      <c r="F67" s="183">
        <v>82.2930172254121</v>
      </c>
      <c r="G67" s="183">
        <v>81.810750051093407</v>
      </c>
      <c r="H67" s="183">
        <v>88.040222507488238</v>
      </c>
      <c r="I67" s="183">
        <v>100</v>
      </c>
      <c r="J67" s="183">
        <v>98.451612903225808</v>
      </c>
      <c r="K67" s="183">
        <v>94.948227172889858</v>
      </c>
      <c r="L67" s="183"/>
    </row>
    <row r="68" spans="2:12" ht="21.9" customHeight="1">
      <c r="B68" s="182" t="s">
        <v>1219</v>
      </c>
      <c r="C68" s="182" t="s">
        <v>1053</v>
      </c>
      <c r="D68" s="183">
        <v>39.999999999999893</v>
      </c>
      <c r="E68" s="183">
        <v>29.8850574712644</v>
      </c>
      <c r="F68" s="183">
        <v>42.537313432835852</v>
      </c>
      <c r="G68" s="183">
        <v>46.258503401360578</v>
      </c>
      <c r="H68" s="183">
        <v>49.659863945578273</v>
      </c>
      <c r="I68" s="183">
        <v>38.095238095238138</v>
      </c>
      <c r="J68" s="183">
        <v>43.103448275862107</v>
      </c>
      <c r="K68" s="183">
        <v>7.0175438596491304</v>
      </c>
      <c r="L68" s="183"/>
    </row>
    <row r="69" spans="2:12" ht="21.9" customHeight="1">
      <c r="B69" s="180" t="s">
        <v>1220</v>
      </c>
      <c r="C69" s="180" t="s">
        <v>1053</v>
      </c>
      <c r="D69" s="183">
        <v>54.408857261306451</v>
      </c>
      <c r="E69" s="183">
        <v>57.618248348949287</v>
      </c>
      <c r="F69" s="183">
        <v>49.451412834615851</v>
      </c>
      <c r="G69" s="183">
        <v>81.014647324278243</v>
      </c>
      <c r="H69" s="183">
        <v>81.014647324278243</v>
      </c>
      <c r="I69" s="183">
        <v>81.014647324278243</v>
      </c>
      <c r="J69" s="183">
        <v>84.519511736122325</v>
      </c>
      <c r="K69" s="183">
        <v>84.519511736122325</v>
      </c>
      <c r="L69" s="183">
        <v>84.519511736122325</v>
      </c>
    </row>
    <row r="70" spans="2:12" ht="21.9" customHeight="1">
      <c r="B70" s="182" t="s">
        <v>1221</v>
      </c>
      <c r="C70" s="182" t="s">
        <v>1053</v>
      </c>
      <c r="D70" s="183"/>
      <c r="E70" s="183"/>
      <c r="F70" s="183"/>
      <c r="G70" s="183"/>
      <c r="H70" s="183"/>
      <c r="I70" s="183">
        <v>86.193302711918747</v>
      </c>
      <c r="J70" s="183"/>
      <c r="K70" s="183"/>
      <c r="L70" s="183"/>
    </row>
  </sheetData>
  <mergeCells count="1">
    <mergeCell ref="A1:C1"/>
  </mergeCells>
  <conditionalFormatting sqref="D50:L70">
    <cfRule type="colorScale" priority="1">
      <colorScale>
        <cfvo type="num" val="0"/>
        <cfvo type="num" val="50"/>
        <cfvo type="num" val="100"/>
        <color rgb="FFC0504D"/>
        <color rgb="FFF2DC6D"/>
        <color rgb="FF1A9850"/>
      </colorScale>
    </cfRule>
  </conditionalFormatting>
  <hyperlinks>
    <hyperlink ref="A1" location="'CONTENTS'!A1" display="Back to CONTENTS" xr:uid="{72E4254F-A377-4E32-AF36-F5ED9B02027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C73BE-8C00-49AA-A7AF-F6FEEF12A5E3}">
  <sheetPr>
    <tabColor rgb="FF1C355E"/>
  </sheetPr>
  <dimension ref="A1:L49"/>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2847</v>
      </c>
    </row>
    <row r="4" spans="1:12">
      <c r="B4" s="175" t="s">
        <v>2807</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1222</v>
      </c>
      <c r="C7" s="177" t="s">
        <v>5</v>
      </c>
      <c r="D7" s="178"/>
      <c r="E7" s="178"/>
      <c r="F7" s="178"/>
      <c r="G7" s="178"/>
      <c r="H7" s="178">
        <v>7.1</v>
      </c>
      <c r="I7" s="178">
        <v>7</v>
      </c>
      <c r="J7" s="178">
        <v>7.3</v>
      </c>
      <c r="K7" s="178">
        <v>7.3</v>
      </c>
      <c r="L7" s="178">
        <v>7.4</v>
      </c>
    </row>
    <row r="8" spans="1:12" ht="35.1" customHeight="1">
      <c r="B8" s="179" t="s">
        <v>2843</v>
      </c>
      <c r="C8" s="180" t="s">
        <v>202</v>
      </c>
      <c r="D8" s="181"/>
      <c r="E8" s="181"/>
      <c r="F8" s="181"/>
      <c r="G8" s="181"/>
      <c r="H8" s="181">
        <v>7.2</v>
      </c>
      <c r="I8" s="181">
        <v>7.2074074074074073</v>
      </c>
      <c r="J8" s="181">
        <v>7.3037037037037029</v>
      </c>
      <c r="K8" s="181">
        <v>7.3</v>
      </c>
      <c r="L8" s="181">
        <v>7.3555555555555561</v>
      </c>
    </row>
    <row r="9" spans="1:12" ht="21.9" customHeight="1">
      <c r="B9" s="177" t="s">
        <v>1223</v>
      </c>
      <c r="C9" s="177" t="s">
        <v>5</v>
      </c>
      <c r="D9" s="178"/>
      <c r="E9" s="178"/>
      <c r="F9" s="178"/>
      <c r="G9" s="178"/>
      <c r="H9" s="178">
        <v>24.4</v>
      </c>
      <c r="I9" s="178">
        <v>22</v>
      </c>
      <c r="J9" s="178">
        <v>24.7</v>
      </c>
      <c r="K9" s="178">
        <v>24.6</v>
      </c>
      <c r="L9" s="178">
        <v>26.1</v>
      </c>
    </row>
    <row r="10" spans="1:12" ht="35.1" customHeight="1">
      <c r="B10" s="179" t="s">
        <v>2746</v>
      </c>
      <c r="C10" s="180" t="s">
        <v>202</v>
      </c>
      <c r="D10" s="181"/>
      <c r="E10" s="181"/>
      <c r="F10" s="181"/>
      <c r="G10" s="181"/>
      <c r="H10" s="181">
        <v>22.588000000000001</v>
      </c>
      <c r="I10" s="181">
        <v>22.014814814814809</v>
      </c>
      <c r="J10" s="181">
        <v>23.403703703703702</v>
      </c>
      <c r="K10" s="181">
        <v>23.392592592592599</v>
      </c>
      <c r="L10" s="181">
        <v>24.19259259259259</v>
      </c>
    </row>
    <row r="11" spans="1:12" ht="21.9" customHeight="1">
      <c r="B11" s="177" t="s">
        <v>1224</v>
      </c>
      <c r="C11" s="177" t="s">
        <v>5</v>
      </c>
      <c r="D11" s="178"/>
      <c r="E11" s="178"/>
      <c r="F11" s="178"/>
      <c r="G11" s="178"/>
      <c r="H11" s="178"/>
      <c r="I11" s="178">
        <v>6.6</v>
      </c>
      <c r="J11" s="178"/>
      <c r="K11" s="178"/>
      <c r="L11" s="178"/>
    </row>
    <row r="12" spans="1:12" ht="35.1" customHeight="1">
      <c r="B12" s="179" t="s">
        <v>2843</v>
      </c>
      <c r="C12" s="180" t="s">
        <v>202</v>
      </c>
      <c r="D12" s="181"/>
      <c r="E12" s="181"/>
      <c r="F12" s="181"/>
      <c r="G12" s="181"/>
      <c r="H12" s="181"/>
      <c r="I12" s="181">
        <v>6.85</v>
      </c>
      <c r="J12" s="181"/>
      <c r="K12" s="181"/>
      <c r="L12" s="181"/>
    </row>
    <row r="13" spans="1:12" ht="21.9" customHeight="1">
      <c r="B13" s="177" t="s">
        <v>1225</v>
      </c>
      <c r="C13" s="177" t="s">
        <v>5</v>
      </c>
      <c r="D13" s="178"/>
      <c r="E13" s="178"/>
      <c r="F13" s="178"/>
      <c r="G13" s="178"/>
      <c r="H13" s="178"/>
      <c r="I13" s="178"/>
      <c r="J13" s="178">
        <v>7.7</v>
      </c>
      <c r="K13" s="178"/>
      <c r="L13" s="178"/>
    </row>
    <row r="14" spans="1:12" ht="35.1" customHeight="1">
      <c r="B14" s="179" t="s">
        <v>2843</v>
      </c>
      <c r="C14" s="180" t="s">
        <v>202</v>
      </c>
      <c r="D14" s="181"/>
      <c r="E14" s="181"/>
      <c r="F14" s="181"/>
      <c r="G14" s="181"/>
      <c r="H14" s="181"/>
      <c r="I14" s="181"/>
      <c r="J14" s="181">
        <v>7.5037037037037049</v>
      </c>
      <c r="K14" s="181"/>
      <c r="L14" s="181"/>
    </row>
    <row r="15" spans="1:12" ht="21.9" customHeight="1">
      <c r="B15" s="177" t="s">
        <v>1226</v>
      </c>
      <c r="C15" s="177" t="s">
        <v>5</v>
      </c>
      <c r="D15" s="178"/>
      <c r="E15" s="178"/>
      <c r="F15" s="178"/>
      <c r="G15" s="178"/>
      <c r="H15" s="178">
        <v>60</v>
      </c>
      <c r="I15" s="178">
        <v>56</v>
      </c>
      <c r="J15" s="178">
        <v>66</v>
      </c>
      <c r="K15" s="178">
        <v>72</v>
      </c>
      <c r="L15" s="178">
        <v>70</v>
      </c>
    </row>
    <row r="16" spans="1:12" ht="35.1" customHeight="1">
      <c r="B16" s="179" t="s">
        <v>2844</v>
      </c>
      <c r="C16" s="180" t="s">
        <v>202</v>
      </c>
      <c r="D16" s="181"/>
      <c r="E16" s="181"/>
      <c r="F16" s="181"/>
      <c r="G16" s="181"/>
      <c r="H16" s="181">
        <v>56.222222222222221</v>
      </c>
      <c r="I16" s="181">
        <v>58.925925925925917</v>
      </c>
      <c r="J16" s="181">
        <v>57.333333333333343</v>
      </c>
      <c r="K16" s="181">
        <v>61.888888888888893</v>
      </c>
      <c r="L16" s="181">
        <v>61.814814814814817</v>
      </c>
    </row>
    <row r="17" spans="2:12" ht="21.9" customHeight="1">
      <c r="B17" s="177" t="s">
        <v>1227</v>
      </c>
      <c r="C17" s="177" t="s">
        <v>5</v>
      </c>
      <c r="D17" s="178"/>
      <c r="E17" s="178"/>
      <c r="F17" s="178"/>
      <c r="G17" s="178">
        <v>39</v>
      </c>
      <c r="H17" s="178">
        <v>37</v>
      </c>
      <c r="I17" s="178">
        <v>31</v>
      </c>
      <c r="J17" s="178">
        <v>41</v>
      </c>
      <c r="K17" s="178">
        <v>37</v>
      </c>
      <c r="L17" s="178">
        <v>41</v>
      </c>
    </row>
    <row r="18" spans="2:12" ht="35.1" customHeight="1">
      <c r="B18" s="179" t="s">
        <v>2844</v>
      </c>
      <c r="C18" s="180" t="s">
        <v>202</v>
      </c>
      <c r="D18" s="181"/>
      <c r="E18" s="181"/>
      <c r="F18" s="181"/>
      <c r="G18" s="181">
        <v>54.444444444444443</v>
      </c>
      <c r="H18" s="181">
        <v>55.370370370370367</v>
      </c>
      <c r="I18" s="181">
        <v>58.962962962962962</v>
      </c>
      <c r="J18" s="181">
        <v>56.370370370370367</v>
      </c>
      <c r="K18" s="181">
        <v>57</v>
      </c>
      <c r="L18" s="181">
        <v>56.444444444444443</v>
      </c>
    </row>
    <row r="19" spans="2:12" ht="21.9" customHeight="1">
      <c r="B19" s="177" t="s">
        <v>1228</v>
      </c>
      <c r="C19" s="177" t="s">
        <v>5</v>
      </c>
      <c r="D19" s="178"/>
      <c r="E19" s="178"/>
      <c r="F19" s="178"/>
      <c r="G19" s="178"/>
      <c r="H19" s="178"/>
      <c r="I19" s="178"/>
      <c r="J19" s="178"/>
      <c r="K19" s="178"/>
      <c r="L19" s="178">
        <v>31</v>
      </c>
    </row>
    <row r="20" spans="2:12" ht="35.1" customHeight="1">
      <c r="B20" s="179" t="s">
        <v>2848</v>
      </c>
      <c r="C20" s="180" t="s">
        <v>202</v>
      </c>
      <c r="D20" s="181"/>
      <c r="E20" s="181"/>
      <c r="F20" s="181"/>
      <c r="G20" s="181"/>
      <c r="H20" s="181"/>
      <c r="I20" s="181"/>
      <c r="J20" s="181"/>
      <c r="K20" s="181"/>
      <c r="L20" s="181">
        <v>37.777777777777779</v>
      </c>
    </row>
    <row r="21" spans="2:12" ht="21.9" customHeight="1">
      <c r="B21" s="177" t="s">
        <v>1229</v>
      </c>
      <c r="C21" s="177" t="s">
        <v>5</v>
      </c>
      <c r="D21" s="178"/>
      <c r="E21" s="178">
        <v>51</v>
      </c>
      <c r="F21" s="178">
        <v>50</v>
      </c>
      <c r="G21" s="178">
        <v>49</v>
      </c>
      <c r="H21" s="178">
        <v>52</v>
      </c>
      <c r="I21" s="178">
        <v>53</v>
      </c>
      <c r="J21" s="178">
        <v>54</v>
      </c>
      <c r="K21" s="178">
        <v>49</v>
      </c>
      <c r="L21" s="178">
        <v>48</v>
      </c>
    </row>
    <row r="22" spans="2:12" ht="35.1" customHeight="1">
      <c r="B22" s="179" t="s">
        <v>2849</v>
      </c>
      <c r="C22" s="180" t="s">
        <v>202</v>
      </c>
      <c r="D22" s="181"/>
      <c r="E22" s="181">
        <v>65</v>
      </c>
      <c r="F22" s="181">
        <v>63.851851851851848</v>
      </c>
      <c r="G22" s="181">
        <v>63.666666666666657</v>
      </c>
      <c r="H22" s="181">
        <v>63.74074074074074</v>
      </c>
      <c r="I22" s="181">
        <v>63.629629629629633</v>
      </c>
      <c r="J22" s="181">
        <v>63.592592592592602</v>
      </c>
      <c r="K22" s="181">
        <v>62.333333333333343</v>
      </c>
      <c r="L22" s="181">
        <v>62.185185185185183</v>
      </c>
    </row>
    <row r="23" spans="2:12" ht="21.9" customHeight="1">
      <c r="B23" s="177" t="s">
        <v>1230</v>
      </c>
      <c r="C23" s="177" t="s">
        <v>5</v>
      </c>
      <c r="D23" s="178"/>
      <c r="E23" s="178"/>
      <c r="F23" s="178"/>
      <c r="G23" s="178">
        <v>18</v>
      </c>
      <c r="H23" s="178"/>
      <c r="I23" s="178">
        <v>19</v>
      </c>
      <c r="J23" s="178"/>
      <c r="K23" s="178">
        <v>16</v>
      </c>
      <c r="L23" s="178"/>
    </row>
    <row r="24" spans="2:12" ht="35.1" customHeight="1">
      <c r="B24" s="179" t="s">
        <v>2844</v>
      </c>
      <c r="C24" s="180" t="s">
        <v>202</v>
      </c>
      <c r="D24" s="181"/>
      <c r="E24" s="181"/>
      <c r="F24" s="181"/>
      <c r="G24" s="181">
        <v>15.33333333333333</v>
      </c>
      <c r="H24" s="181"/>
      <c r="I24" s="181">
        <v>14.703703703703701</v>
      </c>
      <c r="J24" s="181"/>
      <c r="K24" s="181">
        <v>13.81481481481481</v>
      </c>
      <c r="L24" s="181"/>
    </row>
    <row r="25" spans="2:12" ht="21.9" customHeight="1">
      <c r="B25" s="177" t="s">
        <v>1231</v>
      </c>
      <c r="C25" s="177" t="s">
        <v>5</v>
      </c>
      <c r="D25" s="178"/>
      <c r="E25" s="178"/>
      <c r="F25" s="178"/>
      <c r="G25" s="178"/>
      <c r="H25" s="178"/>
      <c r="I25" s="178">
        <v>64</v>
      </c>
      <c r="J25" s="178"/>
      <c r="K25" s="178"/>
      <c r="L25" s="178"/>
    </row>
    <row r="26" spans="2:12" ht="35.1" customHeight="1">
      <c r="B26" s="179" t="s">
        <v>2844</v>
      </c>
      <c r="C26" s="180" t="s">
        <v>202</v>
      </c>
      <c r="D26" s="181"/>
      <c r="E26" s="181"/>
      <c r="F26" s="181"/>
      <c r="G26" s="181"/>
      <c r="H26" s="181"/>
      <c r="I26" s="181">
        <v>65.407407407407405</v>
      </c>
      <c r="J26" s="181"/>
      <c r="K26" s="181"/>
      <c r="L26" s="181"/>
    </row>
    <row r="27" spans="2:12" ht="21.9" customHeight="1">
      <c r="B27" s="177" t="s">
        <v>1232</v>
      </c>
      <c r="C27" s="177" t="s">
        <v>5</v>
      </c>
      <c r="D27" s="178"/>
      <c r="E27" s="178"/>
      <c r="F27" s="178"/>
      <c r="G27" s="178"/>
      <c r="H27" s="178"/>
      <c r="I27" s="178">
        <v>81</v>
      </c>
      <c r="J27" s="178"/>
      <c r="K27" s="178"/>
      <c r="L27" s="178"/>
    </row>
    <row r="28" spans="2:12" ht="35.1" customHeight="1">
      <c r="B28" s="179" t="s">
        <v>2844</v>
      </c>
      <c r="C28" s="180" t="s">
        <v>202</v>
      </c>
      <c r="D28" s="181"/>
      <c r="E28" s="181"/>
      <c r="F28" s="181"/>
      <c r="G28" s="181"/>
      <c r="H28" s="181"/>
      <c r="I28" s="181">
        <v>79.407407407407405</v>
      </c>
      <c r="J28" s="181"/>
      <c r="K28" s="181"/>
      <c r="L28" s="181"/>
    </row>
    <row r="29" spans="2:12" ht="35.1" customHeight="1">
      <c r="B29" s="177" t="s">
        <v>1233</v>
      </c>
      <c r="C29" s="177" t="s">
        <v>5</v>
      </c>
      <c r="D29" s="178"/>
      <c r="E29" s="178"/>
      <c r="F29" s="178"/>
      <c r="G29" s="178"/>
      <c r="H29" s="178"/>
      <c r="I29" s="178"/>
      <c r="J29" s="178"/>
      <c r="K29" s="178">
        <v>33</v>
      </c>
      <c r="L29" s="178"/>
    </row>
    <row r="30" spans="2:12" ht="35.1" customHeight="1">
      <c r="B30" s="179" t="s">
        <v>2814</v>
      </c>
      <c r="C30" s="180" t="s">
        <v>202</v>
      </c>
      <c r="D30" s="181"/>
      <c r="E30" s="181"/>
      <c r="F30" s="181"/>
      <c r="G30" s="181"/>
      <c r="H30" s="181"/>
      <c r="I30" s="181"/>
      <c r="J30" s="181"/>
      <c r="K30" s="181">
        <v>42.766666666666673</v>
      </c>
      <c r="L30" s="181"/>
    </row>
    <row r="31" spans="2:12" ht="21.9" customHeight="1">
      <c r="B31" s="177" t="s">
        <v>1234</v>
      </c>
      <c r="C31" s="177" t="s">
        <v>5</v>
      </c>
      <c r="D31" s="178"/>
      <c r="E31" s="178"/>
      <c r="F31" s="178"/>
      <c r="G31" s="178">
        <v>69</v>
      </c>
      <c r="H31" s="178">
        <v>71</v>
      </c>
      <c r="I31" s="178">
        <v>72</v>
      </c>
      <c r="J31" s="178">
        <v>79</v>
      </c>
      <c r="K31" s="178">
        <v>85</v>
      </c>
      <c r="L31" s="178">
        <v>87</v>
      </c>
    </row>
    <row r="32" spans="2:12" ht="35.1" customHeight="1">
      <c r="B32" s="179" t="s">
        <v>2844</v>
      </c>
      <c r="C32" s="180" t="s">
        <v>202</v>
      </c>
      <c r="D32" s="181"/>
      <c r="E32" s="181"/>
      <c r="F32" s="181"/>
      <c r="G32" s="181">
        <v>78.222222222222229</v>
      </c>
      <c r="H32" s="181">
        <v>82.481481481481481</v>
      </c>
      <c r="I32" s="181">
        <v>83.037037037037038</v>
      </c>
      <c r="J32" s="181">
        <v>84.259259259259252</v>
      </c>
      <c r="K32" s="181">
        <v>85.740740740740748</v>
      </c>
      <c r="L32" s="181">
        <v>86.037037037037038</v>
      </c>
    </row>
    <row r="33" spans="2:12" ht="21.9" customHeight="1">
      <c r="B33" s="177" t="s">
        <v>1235</v>
      </c>
      <c r="C33" s="177" t="s">
        <v>5</v>
      </c>
      <c r="D33" s="178">
        <v>4.5162968099861311</v>
      </c>
      <c r="E33" s="178">
        <v>4.7129017504469672</v>
      </c>
      <c r="F33" s="178">
        <v>3.8234137903923262</v>
      </c>
      <c r="G33" s="178">
        <v>3.4714360271387852</v>
      </c>
      <c r="H33" s="178">
        <v>2.4665899988103259</v>
      </c>
      <c r="I33" s="178">
        <v>2.509863666549474</v>
      </c>
      <c r="J33" s="178">
        <v>2.2188366733075511</v>
      </c>
      <c r="K33" s="178">
        <v>2.4639038476547261</v>
      </c>
      <c r="L33" s="178">
        <v>2.2428145123291969</v>
      </c>
    </row>
    <row r="34" spans="2:12" ht="35.1" customHeight="1">
      <c r="B34" s="179" t="s">
        <v>2850</v>
      </c>
      <c r="C34" s="180" t="s">
        <v>202</v>
      </c>
      <c r="D34" s="181">
        <v>3.7411981213649699</v>
      </c>
      <c r="E34" s="181">
        <v>3.6691763769996979</v>
      </c>
      <c r="F34" s="181">
        <v>3.217213039628088</v>
      </c>
      <c r="G34" s="181">
        <v>2.877860425264867</v>
      </c>
      <c r="H34" s="181">
        <v>3.0622185503998849</v>
      </c>
      <c r="I34" s="181">
        <v>2.9226644918435372</v>
      </c>
      <c r="J34" s="181">
        <v>2.7192739471462342</v>
      </c>
      <c r="K34" s="181">
        <v>2.6490163668124862</v>
      </c>
      <c r="L34" s="181">
        <v>2.5046397800690858</v>
      </c>
    </row>
    <row r="35" spans="2:12" ht="27.9" customHeight="1">
      <c r="B35" s="176" t="s">
        <v>748</v>
      </c>
      <c r="C35" s="176" t="s">
        <v>2741</v>
      </c>
      <c r="D35" s="176">
        <v>2010</v>
      </c>
      <c r="E35" s="176">
        <v>2015</v>
      </c>
      <c r="F35" s="176">
        <v>2019</v>
      </c>
      <c r="G35" s="176">
        <v>2020</v>
      </c>
      <c r="H35" s="176">
        <v>2021</v>
      </c>
      <c r="I35" s="176">
        <v>2022</v>
      </c>
      <c r="J35" s="176">
        <v>2023</v>
      </c>
      <c r="K35" s="176">
        <v>2024</v>
      </c>
      <c r="L35" s="176">
        <v>2025</v>
      </c>
    </row>
    <row r="36" spans="2:12" ht="21.9" customHeight="1">
      <c r="B36" s="182" t="s">
        <v>1222</v>
      </c>
      <c r="C36" s="182" t="s">
        <v>1053</v>
      </c>
      <c r="D36" s="183"/>
      <c r="E36" s="183"/>
      <c r="F36" s="183"/>
      <c r="G36" s="183"/>
      <c r="H36" s="183">
        <v>37.499999999999993</v>
      </c>
      <c r="I36" s="183">
        <v>35.714285714285701</v>
      </c>
      <c r="J36" s="183">
        <v>44.444444444444407</v>
      </c>
      <c r="K36" s="183">
        <v>54.545454545454533</v>
      </c>
      <c r="L36" s="183">
        <v>55.555555555555593</v>
      </c>
    </row>
    <row r="37" spans="2:12" ht="21.9" customHeight="1">
      <c r="B37" s="180" t="s">
        <v>1223</v>
      </c>
      <c r="C37" s="180" t="s">
        <v>1053</v>
      </c>
      <c r="D37" s="183"/>
      <c r="E37" s="183"/>
      <c r="F37" s="183"/>
      <c r="G37" s="183"/>
      <c r="H37" s="183">
        <v>54.220779220779207</v>
      </c>
      <c r="I37" s="183">
        <v>37.768240343347642</v>
      </c>
      <c r="J37" s="183">
        <v>53.888888888888893</v>
      </c>
      <c r="K37" s="183">
        <v>57.591623036649217</v>
      </c>
      <c r="L37" s="183">
        <v>63.768115942028977</v>
      </c>
    </row>
    <row r="38" spans="2:12" ht="21.9" customHeight="1">
      <c r="B38" s="182" t="s">
        <v>1224</v>
      </c>
      <c r="C38" s="182" t="s">
        <v>1053</v>
      </c>
      <c r="D38" s="183"/>
      <c r="E38" s="183"/>
      <c r="F38" s="183"/>
      <c r="G38" s="183"/>
      <c r="H38" s="183"/>
      <c r="I38" s="183">
        <v>21.428571428571409</v>
      </c>
      <c r="J38" s="183"/>
      <c r="K38" s="183"/>
      <c r="L38" s="183"/>
    </row>
    <row r="39" spans="2:12" ht="21.9" customHeight="1">
      <c r="B39" s="180" t="s">
        <v>1225</v>
      </c>
      <c r="C39" s="180" t="s">
        <v>1053</v>
      </c>
      <c r="D39" s="183"/>
      <c r="E39" s="183"/>
      <c r="F39" s="183"/>
      <c r="G39" s="183"/>
      <c r="H39" s="183"/>
      <c r="I39" s="183"/>
      <c r="J39" s="183">
        <v>81.818181818181813</v>
      </c>
      <c r="K39" s="183"/>
      <c r="L39" s="183"/>
    </row>
    <row r="40" spans="2:12" ht="21.9" customHeight="1">
      <c r="B40" s="182" t="s">
        <v>1226</v>
      </c>
      <c r="C40" s="182" t="s">
        <v>1053</v>
      </c>
      <c r="D40" s="183"/>
      <c r="E40" s="183"/>
      <c r="F40" s="183"/>
      <c r="G40" s="183"/>
      <c r="H40" s="183">
        <v>53.731343283582092</v>
      </c>
      <c r="I40" s="183">
        <v>37.931034482758619</v>
      </c>
      <c r="J40" s="183">
        <v>59.016393442622949</v>
      </c>
      <c r="K40" s="183">
        <v>65.671641791044777</v>
      </c>
      <c r="L40" s="183">
        <v>61.904761904761912</v>
      </c>
    </row>
    <row r="41" spans="2:12" ht="21.9" customHeight="1">
      <c r="B41" s="180" t="s">
        <v>1227</v>
      </c>
      <c r="C41" s="180" t="s">
        <v>1053</v>
      </c>
      <c r="D41" s="183"/>
      <c r="E41" s="183"/>
      <c r="F41" s="183"/>
      <c r="G41" s="183">
        <v>22.58064516129032</v>
      </c>
      <c r="H41" s="183">
        <v>10.52631578947368</v>
      </c>
      <c r="I41" s="183">
        <v>0</v>
      </c>
      <c r="J41" s="183">
        <v>6.25</v>
      </c>
      <c r="K41" s="183">
        <v>13.11475409836066</v>
      </c>
      <c r="L41" s="183">
        <v>25.396825396825399</v>
      </c>
    </row>
    <row r="42" spans="2:12" ht="21.9" customHeight="1">
      <c r="B42" s="182" t="s">
        <v>1228</v>
      </c>
      <c r="C42" s="182" t="s">
        <v>1053</v>
      </c>
      <c r="D42" s="183"/>
      <c r="E42" s="183"/>
      <c r="F42" s="183"/>
      <c r="G42" s="183"/>
      <c r="H42" s="183"/>
      <c r="I42" s="183"/>
      <c r="J42" s="183"/>
      <c r="K42" s="183"/>
      <c r="L42" s="183">
        <v>15.789473684210529</v>
      </c>
    </row>
    <row r="43" spans="2:12" ht="21.9" customHeight="1">
      <c r="B43" s="180" t="s">
        <v>1229</v>
      </c>
      <c r="C43" s="180" t="s">
        <v>1053</v>
      </c>
      <c r="D43" s="183"/>
      <c r="E43" s="183">
        <v>20</v>
      </c>
      <c r="F43" s="183">
        <v>15.90909090909091</v>
      </c>
      <c r="G43" s="183">
        <v>11.36363636363636</v>
      </c>
      <c r="H43" s="183">
        <v>21.739130434782609</v>
      </c>
      <c r="I43" s="183">
        <v>22.916666666666661</v>
      </c>
      <c r="J43" s="183">
        <v>25</v>
      </c>
      <c r="K43" s="183">
        <v>16.326530612244898</v>
      </c>
      <c r="L43" s="183">
        <v>16.326530612244898</v>
      </c>
    </row>
    <row r="44" spans="2:12" ht="21.9" customHeight="1">
      <c r="B44" s="182" t="s">
        <v>1230</v>
      </c>
      <c r="C44" s="182" t="s">
        <v>1053</v>
      </c>
      <c r="D44" s="183"/>
      <c r="E44" s="183"/>
      <c r="F44" s="183"/>
      <c r="G44" s="183">
        <v>45</v>
      </c>
      <c r="H44" s="183"/>
      <c r="I44" s="183">
        <v>30</v>
      </c>
      <c r="J44" s="183"/>
      <c r="K44" s="183">
        <v>45.454545454545453</v>
      </c>
      <c r="L44" s="183"/>
    </row>
    <row r="45" spans="2:12" ht="21.9" customHeight="1">
      <c r="B45" s="180" t="s">
        <v>1231</v>
      </c>
      <c r="C45" s="180" t="s">
        <v>1053</v>
      </c>
      <c r="D45" s="183"/>
      <c r="E45" s="183"/>
      <c r="F45" s="183"/>
      <c r="G45" s="183"/>
      <c r="H45" s="183"/>
      <c r="I45" s="183">
        <v>47.826086956521742</v>
      </c>
      <c r="J45" s="183"/>
      <c r="K45" s="183"/>
      <c r="L45" s="183"/>
    </row>
    <row r="46" spans="2:12" ht="21.9" customHeight="1">
      <c r="B46" s="182" t="s">
        <v>1232</v>
      </c>
      <c r="C46" s="182" t="s">
        <v>1053</v>
      </c>
      <c r="D46" s="183"/>
      <c r="E46" s="183"/>
      <c r="F46" s="183"/>
      <c r="G46" s="183"/>
      <c r="H46" s="183"/>
      <c r="I46" s="183">
        <v>50</v>
      </c>
      <c r="J46" s="183"/>
      <c r="K46" s="183"/>
      <c r="L46" s="183"/>
    </row>
    <row r="47" spans="2:12" ht="35.1" customHeight="1">
      <c r="B47" s="180" t="s">
        <v>1233</v>
      </c>
      <c r="C47" s="180" t="s">
        <v>1053</v>
      </c>
      <c r="D47" s="183"/>
      <c r="E47" s="183"/>
      <c r="F47" s="183"/>
      <c r="G47" s="183"/>
      <c r="H47" s="183"/>
      <c r="I47" s="183"/>
      <c r="J47" s="183"/>
      <c r="K47" s="183">
        <v>3.1620553359683692</v>
      </c>
      <c r="L47" s="183"/>
    </row>
    <row r="48" spans="2:12" ht="21.9" customHeight="1">
      <c r="B48" s="182" t="s">
        <v>1234</v>
      </c>
      <c r="C48" s="182" t="s">
        <v>1053</v>
      </c>
      <c r="D48" s="183"/>
      <c r="E48" s="183"/>
      <c r="F48" s="183"/>
      <c r="G48" s="183">
        <v>34.210526315789473</v>
      </c>
      <c r="H48" s="183">
        <v>31.578947368421051</v>
      </c>
      <c r="I48" s="183">
        <v>29.72972972972973</v>
      </c>
      <c r="J48" s="183">
        <v>45.454545454545453</v>
      </c>
      <c r="K48" s="183">
        <v>56.666666666666657</v>
      </c>
      <c r="L48" s="183">
        <v>44.444444444444443</v>
      </c>
    </row>
    <row r="49" spans="2:12" ht="21.9" customHeight="1">
      <c r="B49" s="180" t="s">
        <v>1235</v>
      </c>
      <c r="C49" s="180" t="s">
        <v>1053</v>
      </c>
      <c r="D49" s="183">
        <v>45.48453984808539</v>
      </c>
      <c r="E49" s="183">
        <v>32.170424115386822</v>
      </c>
      <c r="F49" s="183">
        <v>46.870579297791991</v>
      </c>
      <c r="G49" s="183">
        <v>31.942811200644019</v>
      </c>
      <c r="H49" s="183">
        <v>63.260039357380379</v>
      </c>
      <c r="I49" s="183">
        <v>57.986634778554638</v>
      </c>
      <c r="J49" s="183">
        <v>62.066809082047939</v>
      </c>
      <c r="K49" s="183">
        <v>57.877293486253834</v>
      </c>
      <c r="L49" s="183">
        <v>59.148299426092123</v>
      </c>
    </row>
  </sheetData>
  <mergeCells count="1">
    <mergeCell ref="A1:C1"/>
  </mergeCells>
  <conditionalFormatting sqref="D36:L49">
    <cfRule type="colorScale" priority="1">
      <colorScale>
        <cfvo type="num" val="0"/>
        <cfvo type="num" val="50"/>
        <cfvo type="num" val="100"/>
        <color rgb="FFC0504D"/>
        <color rgb="FFF2DC6D"/>
        <color rgb="FF1A9850"/>
      </colorScale>
    </cfRule>
  </conditionalFormatting>
  <hyperlinks>
    <hyperlink ref="A1" location="'CONTENTS'!A1" display="Back to CONTENTS" xr:uid="{B0E620DB-1B14-45A9-BF3D-013316087F9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F15A9-06F4-4856-BA41-98CEF75BF850}">
  <sheetPr>
    <tabColor rgb="FF1C355E"/>
  </sheetPr>
  <dimension ref="A1:L61"/>
  <sheetViews>
    <sheetView showGridLines="0" workbookViewId="0">
      <pane ySplit="6" topLeftCell="A7" activePane="bottomLeft" state="frozen"/>
      <selection sqref="A1:C1"/>
      <selection pane="bottomLeft" sqref="A1:C1"/>
    </sheetView>
  </sheetViews>
  <sheetFormatPr defaultColWidth="9.109375" defaultRowHeight="14.4"/>
  <cols>
    <col min="1" max="1" width="3" style="113" customWidth="1"/>
    <col min="2" max="2" width="58" style="113" customWidth="1"/>
    <col min="3" max="3" width="16" style="113" customWidth="1"/>
    <col min="4" max="12" width="11" style="113" customWidth="1"/>
    <col min="13" max="16384" width="9.109375" style="113"/>
  </cols>
  <sheetData>
    <row r="1" spans="1:12" ht="15.6">
      <c r="A1" s="14" t="s">
        <v>841</v>
      </c>
      <c r="B1" s="13"/>
      <c r="C1" s="13"/>
    </row>
    <row r="3" spans="1:12" ht="16.8">
      <c r="B3" s="174" t="s">
        <v>2851</v>
      </c>
    </row>
    <row r="4" spans="1:12">
      <c r="B4" s="175" t="s">
        <v>2807</v>
      </c>
    </row>
    <row r="6" spans="1:12" ht="27.9" customHeight="1">
      <c r="B6" s="176" t="s">
        <v>422</v>
      </c>
      <c r="C6" s="176" t="s">
        <v>2741</v>
      </c>
      <c r="D6" s="176">
        <v>2010</v>
      </c>
      <c r="E6" s="176">
        <v>2015</v>
      </c>
      <c r="F6" s="176">
        <v>2019</v>
      </c>
      <c r="G6" s="176">
        <v>2020</v>
      </c>
      <c r="H6" s="176">
        <v>2021</v>
      </c>
      <c r="I6" s="176">
        <v>2022</v>
      </c>
      <c r="J6" s="176">
        <v>2023</v>
      </c>
      <c r="K6" s="176">
        <v>2024</v>
      </c>
      <c r="L6" s="176">
        <v>2025</v>
      </c>
    </row>
    <row r="7" spans="1:12" ht="21.9" customHeight="1">
      <c r="B7" s="177" t="s">
        <v>1236</v>
      </c>
      <c r="C7" s="177" t="s">
        <v>5</v>
      </c>
      <c r="D7" s="178">
        <v>18.3</v>
      </c>
      <c r="E7" s="178">
        <v>12.8</v>
      </c>
      <c r="F7" s="178">
        <v>10.5</v>
      </c>
      <c r="G7" s="178">
        <v>9.9</v>
      </c>
      <c r="H7" s="178"/>
      <c r="I7" s="178"/>
      <c r="J7" s="178">
        <v>8.6</v>
      </c>
      <c r="K7" s="178"/>
      <c r="L7" s="178"/>
    </row>
    <row r="8" spans="1:12" ht="35.1" customHeight="1">
      <c r="B8" s="179" t="s">
        <v>2746</v>
      </c>
      <c r="C8" s="180" t="s">
        <v>202</v>
      </c>
      <c r="D8" s="181">
        <v>18.514814814814819</v>
      </c>
      <c r="E8" s="181">
        <v>16.103703703703701</v>
      </c>
      <c r="F8" s="181">
        <v>15.833333333333339</v>
      </c>
      <c r="G8" s="181">
        <v>16.180769230769229</v>
      </c>
      <c r="H8" s="181"/>
      <c r="I8" s="181"/>
      <c r="J8" s="181">
        <v>16.977777777777781</v>
      </c>
      <c r="K8" s="181"/>
      <c r="L8" s="181"/>
    </row>
    <row r="9" spans="1:12" ht="21.9" customHeight="1">
      <c r="B9" s="177" t="s">
        <v>1237</v>
      </c>
      <c r="C9" s="177" t="s">
        <v>5</v>
      </c>
      <c r="D9" s="178">
        <v>20.2</v>
      </c>
      <c r="E9" s="178">
        <v>15.3</v>
      </c>
      <c r="F9" s="178">
        <v>14.7</v>
      </c>
      <c r="G9" s="178">
        <v>10.4</v>
      </c>
      <c r="H9" s="178"/>
      <c r="I9" s="178"/>
      <c r="J9" s="178">
        <v>17.600000000000001</v>
      </c>
      <c r="K9" s="178"/>
      <c r="L9" s="178"/>
    </row>
    <row r="10" spans="1:12" ht="35.1" customHeight="1">
      <c r="B10" s="179" t="s">
        <v>2746</v>
      </c>
      <c r="C10" s="180" t="s">
        <v>202</v>
      </c>
      <c r="D10" s="181">
        <v>20.425925925925931</v>
      </c>
      <c r="E10" s="181">
        <v>19.159259259259262</v>
      </c>
      <c r="F10" s="181">
        <v>18.37037037037037</v>
      </c>
      <c r="G10" s="181">
        <v>19.119230769230771</v>
      </c>
      <c r="H10" s="181"/>
      <c r="I10" s="181"/>
      <c r="J10" s="181">
        <v>19.62222222222222</v>
      </c>
      <c r="K10" s="181"/>
      <c r="L10" s="181"/>
    </row>
    <row r="11" spans="1:12" ht="21.9" customHeight="1">
      <c r="B11" s="177" t="s">
        <v>1238</v>
      </c>
      <c r="C11" s="177" t="s">
        <v>5</v>
      </c>
      <c r="D11" s="178">
        <v>34.844083540725002</v>
      </c>
      <c r="E11" s="178">
        <v>34.585279273242101</v>
      </c>
      <c r="F11" s="178"/>
      <c r="G11" s="178">
        <v>34.377154821137196</v>
      </c>
      <c r="H11" s="178"/>
      <c r="I11" s="178"/>
      <c r="J11" s="178"/>
      <c r="K11" s="178"/>
      <c r="L11" s="178"/>
    </row>
    <row r="12" spans="1:12" ht="35.1" customHeight="1">
      <c r="B12" s="179" t="s">
        <v>2814</v>
      </c>
      <c r="C12" s="180" t="s">
        <v>694</v>
      </c>
      <c r="D12" s="181">
        <v>15.92356537499967</v>
      </c>
      <c r="E12" s="181">
        <v>15.8391476381119</v>
      </c>
      <c r="F12" s="181"/>
      <c r="G12" s="181">
        <v>15.774489531762599</v>
      </c>
      <c r="H12" s="181"/>
      <c r="I12" s="181"/>
      <c r="J12" s="181"/>
      <c r="K12" s="181"/>
      <c r="L12" s="181"/>
    </row>
    <row r="13" spans="1:12" ht="21.9" customHeight="1">
      <c r="B13" s="177" t="s">
        <v>1239</v>
      </c>
      <c r="C13" s="177" t="s">
        <v>5</v>
      </c>
      <c r="D13" s="178">
        <v>18.4414007381212</v>
      </c>
      <c r="E13" s="178">
        <v>18.4782402988603</v>
      </c>
      <c r="F13" s="178">
        <v>18.545104962975199</v>
      </c>
      <c r="G13" s="178">
        <v>18.545104962975199</v>
      </c>
      <c r="H13" s="178">
        <v>18.611462519154902</v>
      </c>
      <c r="I13" s="178">
        <v>18.644248213214802</v>
      </c>
      <c r="J13" s="178"/>
      <c r="K13" s="178"/>
      <c r="L13" s="178"/>
    </row>
    <row r="14" spans="1:12" ht="35.1" customHeight="1">
      <c r="B14" s="179" t="s">
        <v>2814</v>
      </c>
      <c r="C14" s="180" t="s">
        <v>694</v>
      </c>
      <c r="D14" s="181">
        <v>7.7120658490631211</v>
      </c>
      <c r="E14" s="181">
        <v>7.6565613609670011</v>
      </c>
      <c r="F14" s="181">
        <v>7.7285043076081328</v>
      </c>
      <c r="G14" s="181">
        <v>7.7284926279039157</v>
      </c>
      <c r="H14" s="181">
        <v>7.7279085434820436</v>
      </c>
      <c r="I14" s="181">
        <v>7.6859180896065684</v>
      </c>
      <c r="J14" s="181"/>
      <c r="K14" s="181"/>
      <c r="L14" s="181"/>
    </row>
    <row r="15" spans="1:12" ht="21.9" customHeight="1">
      <c r="B15" s="177" t="s">
        <v>1240</v>
      </c>
      <c r="C15" s="177" t="s">
        <v>5</v>
      </c>
      <c r="D15" s="178"/>
      <c r="E15" s="178"/>
      <c r="F15" s="178">
        <v>68.099999999999994</v>
      </c>
      <c r="G15" s="178">
        <v>68.8</v>
      </c>
      <c r="H15" s="178">
        <v>69.900000000000006</v>
      </c>
      <c r="I15" s="178">
        <v>70.599999999999994</v>
      </c>
      <c r="J15" s="178">
        <v>71.099999999999994</v>
      </c>
      <c r="K15" s="178">
        <v>71.75</v>
      </c>
      <c r="L15" s="178"/>
    </row>
    <row r="16" spans="1:12" ht="35.1" customHeight="1">
      <c r="B16" s="179" t="s">
        <v>2746</v>
      </c>
      <c r="C16" s="180" t="s">
        <v>202</v>
      </c>
      <c r="D16" s="181">
        <v>71.083636363636373</v>
      </c>
      <c r="E16" s="181">
        <v>76.15636363636365</v>
      </c>
      <c r="F16" s="181">
        <v>79.289130434782606</v>
      </c>
      <c r="G16" s="181">
        <v>80.639565217391308</v>
      </c>
      <c r="H16" s="181">
        <v>80.826521739130428</v>
      </c>
      <c r="I16" s="181">
        <v>78.927499999999995</v>
      </c>
      <c r="J16" s="181">
        <v>81.798571428571421</v>
      </c>
      <c r="K16" s="181">
        <v>78.213157894736852</v>
      </c>
      <c r="L16" s="181"/>
    </row>
    <row r="17" spans="2:12" ht="21.9" customHeight="1">
      <c r="B17" s="177" t="s">
        <v>1241</v>
      </c>
      <c r="C17" s="177" t="s">
        <v>5</v>
      </c>
      <c r="D17" s="178">
        <v>2.42</v>
      </c>
      <c r="E17" s="178">
        <v>2.31</v>
      </c>
      <c r="F17" s="178">
        <v>2.23</v>
      </c>
      <c r="G17" s="178">
        <v>2.21</v>
      </c>
      <c r="H17" s="178">
        <v>2.19</v>
      </c>
      <c r="I17" s="178">
        <v>2.17</v>
      </c>
      <c r="J17" s="178">
        <v>2.16</v>
      </c>
      <c r="K17" s="178"/>
      <c r="L17" s="178"/>
    </row>
    <row r="18" spans="2:12" ht="35.1" customHeight="1">
      <c r="B18" s="179" t="s">
        <v>2852</v>
      </c>
      <c r="C18" s="180" t="s">
        <v>202</v>
      </c>
      <c r="D18" s="181">
        <v>2.358947368421052</v>
      </c>
      <c r="E18" s="181">
        <v>2.2805263157894742</v>
      </c>
      <c r="F18" s="181">
        <v>2.0636842105263158</v>
      </c>
      <c r="G18" s="181">
        <v>2.034210526315789</v>
      </c>
      <c r="H18" s="181">
        <v>2.0168421052631582</v>
      </c>
      <c r="I18" s="181">
        <v>2.0089473684210519</v>
      </c>
      <c r="J18" s="181">
        <v>2.0063157894736841</v>
      </c>
      <c r="K18" s="181"/>
      <c r="L18" s="181"/>
    </row>
    <row r="19" spans="2:12" ht="21.9" customHeight="1">
      <c r="B19" s="177" t="s">
        <v>1242</v>
      </c>
      <c r="C19" s="177" t="s">
        <v>5</v>
      </c>
      <c r="D19" s="178"/>
      <c r="E19" s="178">
        <v>37.4</v>
      </c>
      <c r="F19" s="178">
        <v>37.4</v>
      </c>
      <c r="G19" s="178">
        <v>37.4</v>
      </c>
      <c r="H19" s="178">
        <v>37.5</v>
      </c>
      <c r="I19" s="178">
        <v>37.5</v>
      </c>
      <c r="J19" s="178">
        <v>37.4</v>
      </c>
      <c r="K19" s="178"/>
      <c r="L19" s="178"/>
    </row>
    <row r="20" spans="2:12" ht="35.1" customHeight="1">
      <c r="B20" s="179" t="s">
        <v>2853</v>
      </c>
      <c r="C20" s="180" t="s">
        <v>202</v>
      </c>
      <c r="D20" s="181"/>
      <c r="E20" s="181">
        <v>25.970370370370372</v>
      </c>
      <c r="F20" s="181">
        <v>26.56666666666667</v>
      </c>
      <c r="G20" s="181">
        <v>26.655555555555551</v>
      </c>
      <c r="H20" s="181">
        <v>26.74814814814815</v>
      </c>
      <c r="I20" s="181">
        <v>26.770370370370369</v>
      </c>
      <c r="J20" s="181">
        <v>27.159259259259262</v>
      </c>
      <c r="K20" s="181"/>
      <c r="L20" s="181"/>
    </row>
    <row r="21" spans="2:12" ht="21.9" customHeight="1">
      <c r="B21" s="177" t="s">
        <v>1243</v>
      </c>
      <c r="C21" s="177" t="s">
        <v>5</v>
      </c>
      <c r="D21" s="178">
        <v>9.1</v>
      </c>
      <c r="E21" s="178">
        <v>14.9</v>
      </c>
      <c r="F21" s="178">
        <v>38.5</v>
      </c>
      <c r="G21" s="178">
        <v>45.3</v>
      </c>
      <c r="H21" s="178">
        <v>48.9</v>
      </c>
      <c r="I21" s="178">
        <v>49.5</v>
      </c>
      <c r="J21" s="178">
        <v>50.3</v>
      </c>
      <c r="K21" s="178">
        <v>50.7</v>
      </c>
      <c r="L21" s="178"/>
    </row>
    <row r="22" spans="2:12" ht="35.1" customHeight="1">
      <c r="B22" s="179" t="s">
        <v>2746</v>
      </c>
      <c r="C22" s="180" t="s">
        <v>202</v>
      </c>
      <c r="D22" s="181">
        <v>26.834615384615379</v>
      </c>
      <c r="E22" s="181">
        <v>35.169230769230772</v>
      </c>
      <c r="F22" s="181">
        <v>39.611111111111107</v>
      </c>
      <c r="G22" s="181">
        <v>39.648148148148152</v>
      </c>
      <c r="H22" s="181">
        <v>40.818518518518523</v>
      </c>
      <c r="I22" s="181">
        <v>41.388888888888879</v>
      </c>
      <c r="J22" s="181">
        <v>41.018518518518512</v>
      </c>
      <c r="K22" s="181">
        <v>44.179999999999993</v>
      </c>
      <c r="L22" s="181"/>
    </row>
    <row r="23" spans="2:12" ht="21.9" customHeight="1">
      <c r="B23" s="177" t="s">
        <v>162</v>
      </c>
      <c r="C23" s="177" t="s">
        <v>5</v>
      </c>
      <c r="D23" s="178">
        <v>13.31</v>
      </c>
      <c r="E23" s="178">
        <v>12.481999999999999</v>
      </c>
      <c r="F23" s="178">
        <v>12.281000000000001</v>
      </c>
      <c r="G23" s="178">
        <v>11.871</v>
      </c>
      <c r="H23" s="178">
        <v>12.037000000000001</v>
      </c>
      <c r="I23" s="178">
        <v>11.31</v>
      </c>
      <c r="J23" s="178">
        <v>11.212999999999999</v>
      </c>
      <c r="K23" s="178">
        <v>10.44</v>
      </c>
      <c r="L23" s="178">
        <v>10.909000000000001</v>
      </c>
    </row>
    <row r="24" spans="2:12" ht="35.1" customHeight="1">
      <c r="B24" s="179" t="s">
        <v>2801</v>
      </c>
      <c r="C24" s="180" t="s">
        <v>202</v>
      </c>
      <c r="D24" s="181">
        <v>17.057518518518521</v>
      </c>
      <c r="E24" s="181">
        <v>16.677074074074071</v>
      </c>
      <c r="F24" s="181">
        <v>17.778148148148141</v>
      </c>
      <c r="G24" s="181">
        <v>17.31111111111111</v>
      </c>
      <c r="H24" s="181">
        <v>17.89396296296297</v>
      </c>
      <c r="I24" s="181">
        <v>17.93414814814815</v>
      </c>
      <c r="J24" s="181">
        <v>16.797111111111111</v>
      </c>
      <c r="K24" s="181">
        <v>16.61840740740741</v>
      </c>
      <c r="L24" s="181">
        <v>17.15966666666667</v>
      </c>
    </row>
    <row r="25" spans="2:12" ht="21.9" customHeight="1">
      <c r="B25" s="177" t="s">
        <v>1244</v>
      </c>
      <c r="C25" s="177" t="s">
        <v>5</v>
      </c>
      <c r="D25" s="178">
        <v>97</v>
      </c>
      <c r="E25" s="178"/>
      <c r="F25" s="178"/>
      <c r="G25" s="178">
        <v>91</v>
      </c>
      <c r="H25" s="178"/>
      <c r="I25" s="178">
        <v>94</v>
      </c>
      <c r="J25" s="178"/>
      <c r="K25" s="178"/>
      <c r="L25" s="178"/>
    </row>
    <row r="26" spans="2:12" ht="35.1" customHeight="1">
      <c r="B26" s="179" t="s">
        <v>2854</v>
      </c>
      <c r="C26" s="180" t="s">
        <v>202</v>
      </c>
      <c r="D26" s="181">
        <v>119.7407407407407</v>
      </c>
      <c r="E26" s="181"/>
      <c r="F26" s="181"/>
      <c r="G26" s="181">
        <v>98.692307692307693</v>
      </c>
      <c r="H26" s="181"/>
      <c r="I26" s="181">
        <v>97.592592592592595</v>
      </c>
      <c r="J26" s="181"/>
      <c r="K26" s="181"/>
      <c r="L26" s="181"/>
    </row>
    <row r="27" spans="2:12" ht="21.9" customHeight="1">
      <c r="B27" s="177" t="s">
        <v>1245</v>
      </c>
      <c r="C27" s="177" t="s">
        <v>5</v>
      </c>
      <c r="D27" s="178">
        <v>100</v>
      </c>
      <c r="E27" s="178">
        <v>105</v>
      </c>
      <c r="F27" s="178">
        <v>118</v>
      </c>
      <c r="G27" s="178">
        <v>118</v>
      </c>
      <c r="H27" s="178">
        <v>121</v>
      </c>
      <c r="I27" s="178">
        <v>123</v>
      </c>
      <c r="J27" s="178">
        <v>119</v>
      </c>
      <c r="K27" s="178">
        <v>121</v>
      </c>
      <c r="L27" s="178"/>
    </row>
    <row r="28" spans="2:12" ht="35.1" customHeight="1">
      <c r="B28" s="179" t="s">
        <v>2855</v>
      </c>
      <c r="C28" s="180" t="s">
        <v>202</v>
      </c>
      <c r="D28" s="181">
        <v>100</v>
      </c>
      <c r="E28" s="181">
        <v>100.9259259259259</v>
      </c>
      <c r="F28" s="181">
        <v>108.6296296296296</v>
      </c>
      <c r="G28" s="181">
        <v>102.85185185185181</v>
      </c>
      <c r="H28" s="181">
        <v>105.5185185185185</v>
      </c>
      <c r="I28" s="181">
        <v>108.85185185185181</v>
      </c>
      <c r="J28" s="181">
        <v>108.5555555555556</v>
      </c>
      <c r="K28" s="181">
        <v>110.14814814814819</v>
      </c>
      <c r="L28" s="181"/>
    </row>
    <row r="29" spans="2:12" ht="21.9" customHeight="1">
      <c r="B29" s="177" t="s">
        <v>1246</v>
      </c>
      <c r="C29" s="177" t="s">
        <v>5</v>
      </c>
      <c r="D29" s="178">
        <v>9.09</v>
      </c>
      <c r="E29" s="178">
        <v>0</v>
      </c>
      <c r="F29" s="178">
        <v>6.23</v>
      </c>
      <c r="G29" s="178">
        <v>4.03</v>
      </c>
      <c r="H29" s="178">
        <v>7.53</v>
      </c>
      <c r="I29" s="178">
        <v>16.2</v>
      </c>
      <c r="J29" s="178">
        <v>0.74</v>
      </c>
      <c r="K29" s="178">
        <v>21.03</v>
      </c>
      <c r="L29" s="178"/>
    </row>
    <row r="30" spans="2:12" ht="35.1" customHeight="1">
      <c r="B30" s="179" t="s">
        <v>2856</v>
      </c>
      <c r="C30" s="180" t="s">
        <v>202</v>
      </c>
      <c r="D30" s="181">
        <v>58.698148148148142</v>
      </c>
      <c r="E30" s="181">
        <v>27.119259259259259</v>
      </c>
      <c r="F30" s="181">
        <v>38.741111111111117</v>
      </c>
      <c r="G30" s="181">
        <v>23.063333333333329</v>
      </c>
      <c r="H30" s="181">
        <v>84.312592592592594</v>
      </c>
      <c r="I30" s="181">
        <v>60.35296296296297</v>
      </c>
      <c r="J30" s="181">
        <v>226.112962962963</v>
      </c>
      <c r="K30" s="181">
        <v>49.45</v>
      </c>
      <c r="L30" s="181"/>
    </row>
    <row r="31" spans="2:12" ht="21.9" customHeight="1">
      <c r="B31" s="177" t="s">
        <v>1247</v>
      </c>
      <c r="C31" s="177" t="s">
        <v>5</v>
      </c>
      <c r="D31" s="178">
        <v>15.113020264656701</v>
      </c>
      <c r="E31" s="178">
        <v>32.635405120490098</v>
      </c>
      <c r="F31" s="178">
        <v>26.943862893681001</v>
      </c>
      <c r="G31" s="178">
        <v>16.612875011463899</v>
      </c>
      <c r="H31" s="178">
        <v>21.226242486503399</v>
      </c>
      <c r="I31" s="178">
        <v>27.042283885224101</v>
      </c>
      <c r="J31" s="178">
        <v>23.779605641192699</v>
      </c>
      <c r="K31" s="178"/>
      <c r="L31" s="178"/>
    </row>
    <row r="32" spans="2:12" ht="35.1" customHeight="1">
      <c r="B32" s="179" t="s">
        <v>2857</v>
      </c>
      <c r="C32" s="180" t="s">
        <v>694</v>
      </c>
      <c r="D32" s="181">
        <v>35.273623959766397</v>
      </c>
      <c r="E32" s="181">
        <v>37.872111165735433</v>
      </c>
      <c r="F32" s="181">
        <v>39.667595348664968</v>
      </c>
      <c r="G32" s="181">
        <v>37.827989385089133</v>
      </c>
      <c r="H32" s="181">
        <v>35.562369143871621</v>
      </c>
      <c r="I32" s="181">
        <v>39.374270644790442</v>
      </c>
      <c r="J32" s="181">
        <v>40.582636701719302</v>
      </c>
      <c r="K32" s="181"/>
      <c r="L32" s="181"/>
    </row>
    <row r="33" spans="2:12" ht="21.9" customHeight="1">
      <c r="B33" s="177" t="s">
        <v>1248</v>
      </c>
      <c r="C33" s="177" t="s">
        <v>5</v>
      </c>
      <c r="D33" s="178"/>
      <c r="E33" s="178">
        <v>3.8569736056468002E-3</v>
      </c>
      <c r="F33" s="178">
        <v>3.1942486644609002E-3</v>
      </c>
      <c r="G33" s="178">
        <v>3.0781221915569998E-3</v>
      </c>
      <c r="H33" s="178">
        <v>3.0202676627505E-3</v>
      </c>
      <c r="I33" s="178">
        <v>2.9090777947387001E-3</v>
      </c>
      <c r="J33" s="178">
        <v>2.4130598483051002E-3</v>
      </c>
      <c r="K33" s="178">
        <v>2.2360737126399998E-3</v>
      </c>
      <c r="L33" s="178"/>
    </row>
    <row r="34" spans="2:12" ht="35.1" customHeight="1">
      <c r="B34" s="179" t="s">
        <v>2858</v>
      </c>
      <c r="C34" s="180" t="s">
        <v>202</v>
      </c>
      <c r="D34" s="181"/>
      <c r="E34" s="181">
        <v>3.9322329930756477E-3</v>
      </c>
      <c r="F34" s="181">
        <v>3.5167723022915521E-3</v>
      </c>
      <c r="G34" s="181">
        <v>3.364112901689966E-3</v>
      </c>
      <c r="H34" s="181">
        <v>3.4468682363022929E-3</v>
      </c>
      <c r="I34" s="181">
        <v>3.2060463108605961E-3</v>
      </c>
      <c r="J34" s="181">
        <v>2.9790953054887148E-3</v>
      </c>
      <c r="K34" s="181">
        <v>2.798535058431311E-3</v>
      </c>
      <c r="L34" s="181"/>
    </row>
    <row r="35" spans="2:12" ht="21.9" customHeight="1">
      <c r="B35" s="177" t="s">
        <v>1249</v>
      </c>
      <c r="C35" s="177" t="s">
        <v>5</v>
      </c>
      <c r="D35" s="178"/>
      <c r="E35" s="178">
        <v>1.3142485385095101E-2</v>
      </c>
      <c r="F35" s="178">
        <v>1.15092026836092E-2</v>
      </c>
      <c r="G35" s="178">
        <v>1.0729454496284501E-2</v>
      </c>
      <c r="H35" s="178">
        <v>1.12110723855041E-2</v>
      </c>
      <c r="I35" s="178">
        <v>1.0493656333583E-2</v>
      </c>
      <c r="J35" s="178">
        <v>9.8898613172138002E-3</v>
      </c>
      <c r="K35" s="178">
        <v>9.3719692951869001E-3</v>
      </c>
      <c r="L35" s="178"/>
    </row>
    <row r="36" spans="2:12" ht="35.1" customHeight="1">
      <c r="B36" s="179" t="s">
        <v>2858</v>
      </c>
      <c r="C36" s="180" t="s">
        <v>202</v>
      </c>
      <c r="D36" s="181"/>
      <c r="E36" s="181">
        <v>1.9429486621744759E-2</v>
      </c>
      <c r="F36" s="181">
        <v>1.646866197238402E-2</v>
      </c>
      <c r="G36" s="181">
        <v>1.4585802725260191E-2</v>
      </c>
      <c r="H36" s="181">
        <v>1.4735228661108799E-2</v>
      </c>
      <c r="I36" s="181">
        <v>1.3917785468071729E-2</v>
      </c>
      <c r="J36" s="181">
        <v>1.290287235590261E-2</v>
      </c>
      <c r="K36" s="181">
        <v>1.245388250283477E-2</v>
      </c>
      <c r="L36" s="181"/>
    </row>
    <row r="37" spans="2:12" ht="21.9" customHeight="1">
      <c r="B37" s="177" t="s">
        <v>1250</v>
      </c>
      <c r="C37" s="177" t="s">
        <v>5</v>
      </c>
      <c r="D37" s="178">
        <v>65.390895631404206</v>
      </c>
      <c r="E37" s="178">
        <v>64.258350385773753</v>
      </c>
      <c r="F37" s="178">
        <v>64.804295895505788</v>
      </c>
      <c r="G37" s="178">
        <v>63.778563511746007</v>
      </c>
      <c r="H37" s="178">
        <v>64.554868045911903</v>
      </c>
      <c r="I37" s="178">
        <v>65.995173257034153</v>
      </c>
      <c r="J37" s="178">
        <v>65.175894915923791</v>
      </c>
      <c r="K37" s="178">
        <v>65.941064383751069</v>
      </c>
      <c r="L37" s="178"/>
    </row>
    <row r="38" spans="2:12" ht="35.1" customHeight="1">
      <c r="B38" s="179" t="s">
        <v>2805</v>
      </c>
      <c r="C38" s="180" t="s">
        <v>202</v>
      </c>
      <c r="D38" s="181">
        <v>73.652463080486655</v>
      </c>
      <c r="E38" s="181">
        <v>70.726881471940885</v>
      </c>
      <c r="F38" s="181">
        <v>70.100501019051009</v>
      </c>
      <c r="G38" s="181">
        <v>68.525697529423951</v>
      </c>
      <c r="H38" s="181">
        <v>69.434265342658719</v>
      </c>
      <c r="I38" s="181">
        <v>69.976895796209263</v>
      </c>
      <c r="J38" s="181">
        <v>69.10480973517879</v>
      </c>
      <c r="K38" s="181">
        <v>68.978630271406558</v>
      </c>
      <c r="L38" s="181"/>
    </row>
    <row r="39" spans="2:12" ht="21.9" customHeight="1">
      <c r="B39" s="177" t="s">
        <v>1251</v>
      </c>
      <c r="C39" s="177" t="s">
        <v>5</v>
      </c>
      <c r="D39" s="178">
        <v>77.115987460815049</v>
      </c>
      <c r="E39" s="178">
        <v>68.693009118541028</v>
      </c>
      <c r="F39" s="178">
        <v>52.019002375296907</v>
      </c>
      <c r="G39" s="178">
        <v>45.606694560669453</v>
      </c>
      <c r="H39" s="178">
        <v>40.643863179074451</v>
      </c>
      <c r="I39" s="178">
        <v>39.330543933054393</v>
      </c>
      <c r="J39" s="178">
        <v>38.771186440677972</v>
      </c>
      <c r="K39" s="178">
        <v>38.036809815950917</v>
      </c>
      <c r="L39" s="178"/>
    </row>
    <row r="40" spans="2:12" ht="35.1" customHeight="1">
      <c r="B40" s="179" t="s">
        <v>2805</v>
      </c>
      <c r="C40" s="180" t="s">
        <v>202</v>
      </c>
      <c r="D40" s="181">
        <v>53.819523552954337</v>
      </c>
      <c r="E40" s="181">
        <v>39.973621083451661</v>
      </c>
      <c r="F40" s="181">
        <v>33.425413959941977</v>
      </c>
      <c r="G40" s="181">
        <v>32.733044193170407</v>
      </c>
      <c r="H40" s="181">
        <v>30.58147600651354</v>
      </c>
      <c r="I40" s="181">
        <v>30.6845743950601</v>
      </c>
      <c r="J40" s="181">
        <v>28.329785902731189</v>
      </c>
      <c r="K40" s="181">
        <v>24.955088310134649</v>
      </c>
      <c r="L40" s="181"/>
    </row>
    <row r="41" spans="2:12" ht="21.9" customHeight="1">
      <c r="B41" s="177" t="s">
        <v>1252</v>
      </c>
      <c r="C41" s="177" t="s">
        <v>5</v>
      </c>
      <c r="D41" s="178"/>
      <c r="E41" s="178">
        <v>39.459365118475617</v>
      </c>
      <c r="F41" s="178"/>
      <c r="G41" s="178">
        <v>39.653812985093012</v>
      </c>
      <c r="H41" s="178"/>
      <c r="I41" s="178"/>
      <c r="J41" s="178"/>
      <c r="K41" s="178"/>
      <c r="L41" s="178">
        <v>39.844154244178881</v>
      </c>
    </row>
    <row r="42" spans="2:12" ht="35.1" customHeight="1">
      <c r="B42" s="179" t="s">
        <v>2805</v>
      </c>
      <c r="C42" s="180" t="s">
        <v>202</v>
      </c>
      <c r="D42" s="181"/>
      <c r="E42" s="181">
        <v>35.108298755666198</v>
      </c>
      <c r="F42" s="181"/>
      <c r="G42" s="181">
        <v>35.582803284421203</v>
      </c>
      <c r="H42" s="181"/>
      <c r="I42" s="181"/>
      <c r="J42" s="181"/>
      <c r="K42" s="181"/>
      <c r="L42" s="181">
        <v>35.862188373024203</v>
      </c>
    </row>
    <row r="43" spans="2:12" ht="27.9" customHeight="1">
      <c r="B43" s="176" t="s">
        <v>748</v>
      </c>
      <c r="C43" s="176" t="s">
        <v>2741</v>
      </c>
      <c r="D43" s="176">
        <v>2010</v>
      </c>
      <c r="E43" s="176">
        <v>2015</v>
      </c>
      <c r="F43" s="176">
        <v>2019</v>
      </c>
      <c r="G43" s="176">
        <v>2020</v>
      </c>
      <c r="H43" s="176">
        <v>2021</v>
      </c>
      <c r="I43" s="176">
        <v>2022</v>
      </c>
      <c r="J43" s="176">
        <v>2023</v>
      </c>
      <c r="K43" s="176">
        <v>2024</v>
      </c>
      <c r="L43" s="176">
        <v>2025</v>
      </c>
    </row>
    <row r="44" spans="2:12" ht="21.9" customHeight="1">
      <c r="B44" s="182" t="s">
        <v>1236</v>
      </c>
      <c r="C44" s="182" t="s">
        <v>1053</v>
      </c>
      <c r="D44" s="183">
        <v>54.871794871794869</v>
      </c>
      <c r="E44" s="183">
        <v>73.86363636363636</v>
      </c>
      <c r="F44" s="183">
        <v>87.5</v>
      </c>
      <c r="G44" s="183">
        <v>89.142857142857139</v>
      </c>
      <c r="H44" s="183"/>
      <c r="I44" s="183"/>
      <c r="J44" s="183">
        <v>92.276422764227647</v>
      </c>
      <c r="K44" s="183"/>
      <c r="L44" s="183"/>
    </row>
    <row r="45" spans="2:12" ht="21.9" customHeight="1">
      <c r="B45" s="180" t="s">
        <v>1237</v>
      </c>
      <c r="C45" s="180" t="s">
        <v>1053</v>
      </c>
      <c r="D45" s="183">
        <v>46.703296703296701</v>
      </c>
      <c r="E45" s="183">
        <v>59.633027522935777</v>
      </c>
      <c r="F45" s="183">
        <v>70.188679245283026</v>
      </c>
      <c r="G45" s="183">
        <v>84.07407407407409</v>
      </c>
      <c r="H45" s="183"/>
      <c r="I45" s="183"/>
      <c r="J45" s="183">
        <v>60.750853242320822</v>
      </c>
      <c r="K45" s="183"/>
      <c r="L45" s="183"/>
    </row>
    <row r="46" spans="2:12" ht="21.9" customHeight="1">
      <c r="B46" s="182" t="s">
        <v>1238</v>
      </c>
      <c r="C46" s="182" t="s">
        <v>1053</v>
      </c>
      <c r="D46" s="183">
        <v>0</v>
      </c>
      <c r="E46" s="183">
        <v>0</v>
      </c>
      <c r="F46" s="183"/>
      <c r="G46" s="183">
        <v>0</v>
      </c>
      <c r="H46" s="183"/>
      <c r="I46" s="183"/>
      <c r="J46" s="183"/>
      <c r="K46" s="183"/>
      <c r="L46" s="183"/>
    </row>
    <row r="47" spans="2:12" ht="21.9" customHeight="1">
      <c r="B47" s="180" t="s">
        <v>1239</v>
      </c>
      <c r="C47" s="180" t="s">
        <v>1053</v>
      </c>
      <c r="D47" s="183">
        <v>0</v>
      </c>
      <c r="E47" s="183">
        <v>0</v>
      </c>
      <c r="F47" s="183">
        <v>0</v>
      </c>
      <c r="G47" s="183">
        <v>0</v>
      </c>
      <c r="H47" s="183">
        <v>0</v>
      </c>
      <c r="I47" s="183">
        <v>0</v>
      </c>
      <c r="J47" s="183"/>
      <c r="K47" s="183"/>
      <c r="L47" s="183"/>
    </row>
    <row r="48" spans="2:12" ht="21.9" customHeight="1">
      <c r="B48" s="182" t="s">
        <v>1240</v>
      </c>
      <c r="C48" s="182" t="s">
        <v>1053</v>
      </c>
      <c r="D48" s="183"/>
      <c r="E48" s="183"/>
      <c r="F48" s="183">
        <v>37.117903930131</v>
      </c>
      <c r="G48" s="183">
        <v>30.805580558055802</v>
      </c>
      <c r="H48" s="183">
        <v>32.160804020100521</v>
      </c>
      <c r="I48" s="183">
        <v>39.705271897052697</v>
      </c>
      <c r="J48" s="183">
        <v>18.21827556574047</v>
      </c>
      <c r="K48" s="183">
        <v>36.869486541506447</v>
      </c>
      <c r="L48" s="183"/>
    </row>
    <row r="49" spans="2:12" ht="21.9" customHeight="1">
      <c r="B49" s="180" t="s">
        <v>1241</v>
      </c>
      <c r="C49" s="180" t="s">
        <v>1053</v>
      </c>
      <c r="D49" s="183">
        <v>41.013824884792633</v>
      </c>
      <c r="E49" s="183">
        <v>50.999999999999993</v>
      </c>
      <c r="F49" s="183">
        <v>46.415094339622641</v>
      </c>
      <c r="G49" s="183">
        <v>45.703124999999993</v>
      </c>
      <c r="H49" s="183">
        <v>45.418326693227087</v>
      </c>
      <c r="I49" s="183">
        <v>46.184738955823299</v>
      </c>
      <c r="J49" s="183">
        <v>47.011952191235054</v>
      </c>
      <c r="K49" s="183"/>
      <c r="L49" s="183"/>
    </row>
    <row r="50" spans="2:12" ht="21.9" customHeight="1">
      <c r="B50" s="182" t="s">
        <v>1242</v>
      </c>
      <c r="C50" s="182" t="s">
        <v>1053</v>
      </c>
      <c r="D50" s="183"/>
      <c r="E50" s="183">
        <v>88.72727272727272</v>
      </c>
      <c r="F50" s="183">
        <v>87.36462093862815</v>
      </c>
      <c r="G50" s="183">
        <v>87.36462093862815</v>
      </c>
      <c r="H50" s="183">
        <v>87.681159420289859</v>
      </c>
      <c r="I50" s="183">
        <v>87.681159420289859</v>
      </c>
      <c r="J50" s="183">
        <v>77.922077922077918</v>
      </c>
      <c r="K50" s="183"/>
      <c r="L50" s="183"/>
    </row>
    <row r="51" spans="2:12" ht="21.9" customHeight="1">
      <c r="B51" s="180" t="s">
        <v>1243</v>
      </c>
      <c r="C51" s="180" t="s">
        <v>1053</v>
      </c>
      <c r="D51" s="183">
        <v>9.0415913200723335</v>
      </c>
      <c r="E51" s="183">
        <v>8.695652173913043</v>
      </c>
      <c r="F51" s="183">
        <v>48.913043478260867</v>
      </c>
      <c r="G51" s="183">
        <v>66.926070038910495</v>
      </c>
      <c r="H51" s="183">
        <v>61.928934010152268</v>
      </c>
      <c r="I51" s="183">
        <v>64.921465968586404</v>
      </c>
      <c r="J51" s="183">
        <v>67.31793960923622</v>
      </c>
      <c r="K51" s="183">
        <v>67.729083665338635</v>
      </c>
      <c r="L51" s="183"/>
    </row>
    <row r="52" spans="2:12" ht="21.9" customHeight="1">
      <c r="B52" s="182" t="s">
        <v>162</v>
      </c>
      <c r="C52" s="182" t="s">
        <v>1053</v>
      </c>
      <c r="D52" s="183">
        <v>70.236884173811944</v>
      </c>
      <c r="E52" s="183">
        <v>77.634823630320582</v>
      </c>
      <c r="F52" s="183">
        <v>81.166140489344912</v>
      </c>
      <c r="G52" s="183">
        <v>80.979082354088433</v>
      </c>
      <c r="H52" s="183">
        <v>83.344542659492689</v>
      </c>
      <c r="I52" s="183">
        <v>88.035705479114256</v>
      </c>
      <c r="J52" s="183">
        <v>83.00138723741577</v>
      </c>
      <c r="K52" s="183">
        <v>88.590827081948547</v>
      </c>
      <c r="L52" s="183">
        <v>86.797311452513966</v>
      </c>
    </row>
    <row r="53" spans="2:12" ht="21.9" customHeight="1">
      <c r="B53" s="180" t="s">
        <v>1244</v>
      </c>
      <c r="C53" s="180" t="s">
        <v>1053</v>
      </c>
      <c r="D53" s="183">
        <v>82.621082621082621</v>
      </c>
      <c r="E53" s="183"/>
      <c r="F53" s="183"/>
      <c r="G53" s="183">
        <v>45.6</v>
      </c>
      <c r="H53" s="183"/>
      <c r="I53" s="183">
        <v>37.815126050420169</v>
      </c>
      <c r="J53" s="183"/>
      <c r="K53" s="183"/>
      <c r="L53" s="183"/>
    </row>
    <row r="54" spans="2:12" ht="21.9" customHeight="1">
      <c r="B54" s="182" t="s">
        <v>1245</v>
      </c>
      <c r="C54" s="182" t="s">
        <v>1053</v>
      </c>
      <c r="D54" s="183"/>
      <c r="E54" s="183">
        <v>26.666666666666671</v>
      </c>
      <c r="F54" s="183">
        <v>12.5</v>
      </c>
      <c r="G54" s="183">
        <v>0</v>
      </c>
      <c r="H54" s="183">
        <v>0</v>
      </c>
      <c r="I54" s="183">
        <v>3.333333333333333</v>
      </c>
      <c r="J54" s="183">
        <v>17.647058823529409</v>
      </c>
      <c r="K54" s="183">
        <v>21.621621621621621</v>
      </c>
      <c r="L54" s="183"/>
    </row>
    <row r="55" spans="2:12" ht="21.9" customHeight="1">
      <c r="B55" s="180" t="s">
        <v>1246</v>
      </c>
      <c r="C55" s="180" t="s">
        <v>1053</v>
      </c>
      <c r="D55" s="183">
        <v>94.993114844395478</v>
      </c>
      <c r="E55" s="183">
        <v>100</v>
      </c>
      <c r="F55" s="183">
        <v>94.439485897893604</v>
      </c>
      <c r="G55" s="183">
        <v>94.380142239576074</v>
      </c>
      <c r="H55" s="183">
        <v>98.43876345089258</v>
      </c>
      <c r="I55" s="183">
        <v>88.089986766651961</v>
      </c>
      <c r="J55" s="183">
        <v>99.807271590790705</v>
      </c>
      <c r="K55" s="183">
        <v>90.501355013550139</v>
      </c>
      <c r="L55" s="183"/>
    </row>
    <row r="56" spans="2:12" ht="21.9" customHeight="1">
      <c r="B56" s="182" t="s">
        <v>1247</v>
      </c>
      <c r="C56" s="182" t="s">
        <v>1053</v>
      </c>
      <c r="D56" s="183">
        <v>86.003383507353135</v>
      </c>
      <c r="E56" s="183">
        <v>72.343037262796599</v>
      </c>
      <c r="F56" s="183">
        <v>69.968083912312125</v>
      </c>
      <c r="G56" s="183">
        <v>81.921137560622043</v>
      </c>
      <c r="H56" s="183">
        <v>76.025371884885018</v>
      </c>
      <c r="I56" s="183">
        <v>78.332491947646574</v>
      </c>
      <c r="J56" s="183">
        <v>72.206431527529418</v>
      </c>
      <c r="K56" s="183"/>
      <c r="L56" s="183"/>
    </row>
    <row r="57" spans="2:12" ht="21.9" customHeight="1">
      <c r="B57" s="180" t="s">
        <v>1248</v>
      </c>
      <c r="C57" s="180" t="s">
        <v>1053</v>
      </c>
      <c r="D57" s="183"/>
      <c r="E57" s="183">
        <v>56.736504816769731</v>
      </c>
      <c r="F57" s="183">
        <v>59.167689374494593</v>
      </c>
      <c r="G57" s="183">
        <v>61.397590160414929</v>
      </c>
      <c r="H57" s="183">
        <v>64.958453925308419</v>
      </c>
      <c r="I57" s="183">
        <v>63.966998890722401</v>
      </c>
      <c r="J57" s="183">
        <v>69.19712035193109</v>
      </c>
      <c r="K57" s="183">
        <v>70.037860169216373</v>
      </c>
      <c r="L57" s="183"/>
    </row>
    <row r="58" spans="2:12" ht="21.9" customHeight="1">
      <c r="B58" s="182" t="s">
        <v>1249</v>
      </c>
      <c r="C58" s="182" t="s">
        <v>1053</v>
      </c>
      <c r="D58" s="183"/>
      <c r="E58" s="183">
        <v>89.850899553608755</v>
      </c>
      <c r="F58" s="183">
        <v>83.571196866424557</v>
      </c>
      <c r="G58" s="183">
        <v>79.28602713405219</v>
      </c>
      <c r="H58" s="183">
        <v>77.458801906371363</v>
      </c>
      <c r="I58" s="183">
        <v>83.342018706553347</v>
      </c>
      <c r="J58" s="183">
        <v>83.061585461595584</v>
      </c>
      <c r="K58" s="183">
        <v>82.84853380820816</v>
      </c>
      <c r="L58" s="183"/>
    </row>
    <row r="59" spans="2:12" ht="21.9" customHeight="1">
      <c r="B59" s="180" t="s">
        <v>1250</v>
      </c>
      <c r="C59" s="180" t="s">
        <v>1053</v>
      </c>
      <c r="D59" s="183">
        <v>76.854699127165844</v>
      </c>
      <c r="E59" s="183">
        <v>77.789238911160993</v>
      </c>
      <c r="F59" s="183">
        <v>67.884314987420296</v>
      </c>
      <c r="G59" s="183">
        <v>69.646117948954782</v>
      </c>
      <c r="H59" s="183">
        <v>70.782158711356658</v>
      </c>
      <c r="I59" s="183">
        <v>66.118880841428222</v>
      </c>
      <c r="J59" s="183">
        <v>65.335200758385696</v>
      </c>
      <c r="K59" s="183">
        <v>63.819890575965033</v>
      </c>
      <c r="L59" s="183"/>
    </row>
    <row r="60" spans="2:12" ht="21.9" customHeight="1">
      <c r="B60" s="182" t="s">
        <v>1251</v>
      </c>
      <c r="C60" s="182" t="s">
        <v>1053</v>
      </c>
      <c r="D60" s="183">
        <v>18.457827179506211</v>
      </c>
      <c r="E60" s="183">
        <v>18.23159116701574</v>
      </c>
      <c r="F60" s="183">
        <v>33.31370471626056</v>
      </c>
      <c r="G60" s="183">
        <v>45.008996604861409</v>
      </c>
      <c r="H60" s="183">
        <v>52.341629231655418</v>
      </c>
      <c r="I60" s="183">
        <v>52.895339174551339</v>
      </c>
      <c r="J60" s="183">
        <v>52.043202375909601</v>
      </c>
      <c r="K60" s="183">
        <v>47.368803836745293</v>
      </c>
      <c r="L60" s="183"/>
    </row>
    <row r="61" spans="2:12" ht="21.9" customHeight="1">
      <c r="B61" s="180" t="s">
        <v>1252</v>
      </c>
      <c r="C61" s="180" t="s">
        <v>1053</v>
      </c>
      <c r="D61" s="183"/>
      <c r="E61" s="183">
        <v>56.738359334862963</v>
      </c>
      <c r="F61" s="183"/>
      <c r="G61" s="183">
        <v>56.894734527592433</v>
      </c>
      <c r="H61" s="183"/>
      <c r="I61" s="183"/>
      <c r="J61" s="183"/>
      <c r="K61" s="183"/>
      <c r="L61" s="183">
        <v>57.157950069916772</v>
      </c>
    </row>
  </sheetData>
  <mergeCells count="1">
    <mergeCell ref="A1:C1"/>
  </mergeCells>
  <conditionalFormatting sqref="D44:L61">
    <cfRule type="colorScale" priority="1">
      <colorScale>
        <cfvo type="num" val="0"/>
        <cfvo type="num" val="50"/>
        <cfvo type="num" val="100"/>
        <color rgb="FFC0504D"/>
        <color rgb="FFF2DC6D"/>
        <color rgb="FF1A9850"/>
      </colorScale>
    </cfRule>
  </conditionalFormatting>
  <hyperlinks>
    <hyperlink ref="A1" location="'CONTENTS'!A1" display="Back to CONTENTS" xr:uid="{6640E865-8B65-4B54-A1DC-3618279494D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A046A-71A4-4073-A29B-70802CAA1AA4}">
  <dimension ref="A1:F110"/>
  <sheetViews>
    <sheetView showGridLines="0" workbookViewId="0">
      <selection activeCell="F53" sqref="F53"/>
    </sheetView>
  </sheetViews>
  <sheetFormatPr defaultColWidth="9.109375" defaultRowHeight="14.4"/>
  <cols>
    <col min="1" max="1" width="3" style="113" customWidth="1"/>
    <col min="2" max="2" width="48" style="113" customWidth="1"/>
    <col min="3" max="3" width="32" style="113" customWidth="1"/>
    <col min="4" max="10" width="18" style="113" customWidth="1"/>
    <col min="11" max="16384" width="9.109375" style="113"/>
  </cols>
  <sheetData>
    <row r="1" spans="1:3" ht="15.9" customHeight="1">
      <c r="A1" s="14" t="s">
        <v>841</v>
      </c>
      <c r="B1" s="13"/>
      <c r="C1" s="13"/>
    </row>
    <row r="2" spans="1:3" ht="15.9" customHeight="1"/>
    <row r="3" spans="1:3" ht="15.9" customHeight="1">
      <c r="B3" s="174" t="s">
        <v>1257</v>
      </c>
    </row>
    <row r="4" spans="1:3" ht="15.9" customHeight="1">
      <c r="B4" s="175" t="s">
        <v>2859</v>
      </c>
    </row>
    <row r="5" spans="1:3" ht="15.9" customHeight="1"/>
    <row r="6" spans="1:3" ht="15.9" customHeight="1"/>
    <row r="7" spans="1:3" ht="15.9" customHeight="1"/>
    <row r="8" spans="1:3" ht="15.9" customHeight="1"/>
    <row r="9" spans="1:3" ht="15.9" customHeight="1"/>
    <row r="10" spans="1:3" ht="15.9" customHeight="1"/>
    <row r="11" spans="1:3" ht="15.9" customHeight="1"/>
    <row r="12" spans="1:3" ht="15.9" customHeight="1"/>
    <row r="13" spans="1:3" ht="15.9" customHeight="1"/>
    <row r="14" spans="1:3" ht="15.9" customHeight="1"/>
    <row r="15" spans="1:3" ht="15.9" customHeight="1"/>
    <row r="16" spans="1:3" ht="15.9" customHeight="1"/>
    <row r="17" ht="15.9" customHeight="1"/>
    <row r="18" ht="15.9" customHeight="1"/>
    <row r="19" ht="15.9" customHeight="1"/>
    <row r="20" ht="15.9" customHeight="1"/>
    <row r="21" ht="15.9" customHeight="1"/>
    <row r="22" ht="15.9" customHeight="1"/>
    <row r="23" ht="15.9" customHeight="1"/>
    <row r="24" ht="15.9" customHeight="1"/>
    <row r="25" ht="15.9" customHeight="1"/>
    <row r="26" ht="15.9" customHeight="1"/>
    <row r="27" ht="15.9" customHeight="1"/>
    <row r="28" ht="15.9" customHeight="1"/>
    <row r="29" ht="15.9" customHeight="1"/>
    <row r="30" ht="15.9" customHeight="1"/>
    <row r="31" ht="15.9" customHeight="1"/>
    <row r="32" ht="15.9" customHeight="1"/>
    <row r="33" ht="15.9" customHeight="1"/>
    <row r="34" ht="15.9" customHeight="1"/>
    <row r="35" ht="15.9" customHeight="1"/>
    <row r="36" ht="15.9" customHeight="1"/>
    <row r="37" ht="15.9" customHeight="1"/>
    <row r="38" ht="15.9" customHeight="1"/>
    <row r="39" ht="15.9" customHeight="1"/>
    <row r="40" ht="15.9" customHeight="1"/>
    <row r="41" ht="15.9" customHeight="1"/>
    <row r="42" ht="15.9" customHeight="1"/>
    <row r="43" ht="15.9" customHeight="1"/>
    <row r="44" ht="15.9" customHeight="1"/>
    <row r="45" ht="15.9" customHeight="1"/>
    <row r="46" ht="15.9" customHeight="1"/>
    <row r="47" ht="15.9" customHeight="1"/>
    <row r="48" ht="15.9" customHeight="1"/>
    <row r="49" spans="2:6" ht="27.9" customHeight="1">
      <c r="B49" s="184" t="s">
        <v>680</v>
      </c>
      <c r="C49" s="184" t="s">
        <v>2860</v>
      </c>
      <c r="D49" s="175"/>
      <c r="E49" s="175"/>
      <c r="F49" s="175"/>
    </row>
    <row r="50" spans="2:6" ht="32.1" customHeight="1">
      <c r="B50" s="185" t="s">
        <v>81</v>
      </c>
      <c r="C50" s="194">
        <v>18.119774138769959</v>
      </c>
      <c r="D50" s="175"/>
      <c r="E50" s="175"/>
      <c r="F50" s="175"/>
    </row>
    <row r="51" spans="2:6" ht="32.1" customHeight="1">
      <c r="B51" s="185" t="s">
        <v>1067</v>
      </c>
      <c r="C51" s="194">
        <v>9.9866833450878065</v>
      </c>
      <c r="D51" s="175"/>
      <c r="E51" s="175"/>
      <c r="F51" s="175"/>
    </row>
    <row r="52" spans="2:6" ht="32.1" customHeight="1">
      <c r="B52" s="185" t="s">
        <v>2861</v>
      </c>
      <c r="C52" s="194">
        <v>-2.0184009902135989</v>
      </c>
      <c r="D52" s="175"/>
      <c r="E52" s="175"/>
      <c r="F52" s="175"/>
    </row>
    <row r="53" spans="2:6" ht="32.1" customHeight="1">
      <c r="B53" s="185" t="s">
        <v>2516</v>
      </c>
      <c r="C53" s="194">
        <v>-0.78805649364417307</v>
      </c>
      <c r="D53" s="175"/>
      <c r="E53" s="175"/>
      <c r="F53" s="175"/>
    </row>
    <row r="54" spans="2:6" ht="32.1" customHeight="1">
      <c r="B54" s="185" t="s">
        <v>2862</v>
      </c>
      <c r="C54" s="194">
        <v>25.3</v>
      </c>
      <c r="D54" s="175"/>
      <c r="E54" s="175"/>
      <c r="F54" s="175"/>
    </row>
    <row r="55" spans="2:6" ht="15.9" customHeight="1">
      <c r="B55" s="175"/>
      <c r="C55" s="175"/>
      <c r="D55" s="175"/>
      <c r="E55" s="175"/>
      <c r="F55" s="175"/>
    </row>
    <row r="56" spans="2:6" ht="15.9" customHeight="1">
      <c r="B56" s="187" t="s">
        <v>3011</v>
      </c>
      <c r="C56" s="175"/>
      <c r="D56" s="175"/>
      <c r="E56" s="175"/>
      <c r="F56" s="175"/>
    </row>
    <row r="57" spans="2:6" ht="15.9" customHeight="1">
      <c r="B57" s="175"/>
      <c r="C57" s="175"/>
      <c r="D57" s="175"/>
      <c r="E57" s="175"/>
      <c r="F57" s="175"/>
    </row>
    <row r="58" spans="2:6" ht="35.1" customHeight="1">
      <c r="B58" s="184" t="s">
        <v>2863</v>
      </c>
      <c r="C58" s="184" t="s">
        <v>2864</v>
      </c>
      <c r="D58" s="184" t="s">
        <v>1053</v>
      </c>
      <c r="E58" s="184" t="s">
        <v>2865</v>
      </c>
      <c r="F58" s="184" t="s">
        <v>3012</v>
      </c>
    </row>
    <row r="59" spans="2:6" ht="33.9" customHeight="1">
      <c r="B59" s="185" t="s">
        <v>2740</v>
      </c>
      <c r="C59" s="185" t="s">
        <v>2707</v>
      </c>
      <c r="D59" s="186">
        <v>41.54920256766593</v>
      </c>
      <c r="E59" s="186">
        <v>57.68729669675173</v>
      </c>
      <c r="F59" s="185" t="s">
        <v>69</v>
      </c>
    </row>
    <row r="60" spans="2:6" ht="33.9" customHeight="1">
      <c r="B60" s="185" t="s">
        <v>2740</v>
      </c>
      <c r="C60" s="185" t="s">
        <v>2711</v>
      </c>
      <c r="D60" s="186">
        <v>38.476232798601274</v>
      </c>
      <c r="E60" s="186">
        <v>50.57371020198179</v>
      </c>
      <c r="F60" s="185" t="s">
        <v>3013</v>
      </c>
    </row>
    <row r="61" spans="2:6" ht="33.9" customHeight="1">
      <c r="B61" s="185" t="s">
        <v>2740</v>
      </c>
      <c r="C61" s="185" t="s">
        <v>2702</v>
      </c>
      <c r="D61" s="186">
        <v>36.734693877551031</v>
      </c>
      <c r="E61" s="186">
        <v>50.274725274725292</v>
      </c>
      <c r="F61" s="185" t="s">
        <v>69</v>
      </c>
    </row>
    <row r="62" spans="2:6" ht="33.9" customHeight="1">
      <c r="B62" s="185" t="s">
        <v>2740</v>
      </c>
      <c r="C62" s="185" t="s">
        <v>683</v>
      </c>
      <c r="D62" s="186">
        <v>29.592703483537651</v>
      </c>
      <c r="E62" s="186">
        <v>49.079794372202571</v>
      </c>
      <c r="F62" s="185" t="s">
        <v>3014</v>
      </c>
    </row>
    <row r="63" spans="2:6" ht="33.9" customHeight="1">
      <c r="B63" s="185" t="s">
        <v>2740</v>
      </c>
      <c r="C63" s="185" t="s">
        <v>855</v>
      </c>
      <c r="D63" s="186">
        <v>26.141643362330861</v>
      </c>
      <c r="E63" s="186">
        <v>53.851747535437241</v>
      </c>
      <c r="F63" s="185" t="s">
        <v>3013</v>
      </c>
    </row>
    <row r="64" spans="2:6" ht="33.9" customHeight="1">
      <c r="B64" s="185" t="s">
        <v>2740</v>
      </c>
      <c r="C64" s="185" t="s">
        <v>2709</v>
      </c>
      <c r="D64" s="186">
        <v>22.972972972972961</v>
      </c>
      <c r="E64" s="186">
        <v>52.402203264272217</v>
      </c>
      <c r="F64" s="185" t="s">
        <v>69</v>
      </c>
    </row>
    <row r="65" spans="2:6" ht="33.9" customHeight="1">
      <c r="B65" s="185" t="s">
        <v>2740</v>
      </c>
      <c r="C65" s="185" t="s">
        <v>2705</v>
      </c>
      <c r="D65" s="186">
        <v>8.8323159896648775</v>
      </c>
      <c r="E65" s="186">
        <v>36.81118405060279</v>
      </c>
      <c r="F65" s="185" t="s">
        <v>3015</v>
      </c>
    </row>
    <row r="66" spans="2:6" ht="33.9" customHeight="1">
      <c r="B66" s="185" t="s">
        <v>2781</v>
      </c>
      <c r="C66" s="185" t="s">
        <v>2716</v>
      </c>
      <c r="D66" s="186">
        <v>62.647103801995087</v>
      </c>
      <c r="E66" s="186">
        <v>48.689459091632997</v>
      </c>
      <c r="F66" s="185" t="s">
        <v>69</v>
      </c>
    </row>
    <row r="67" spans="2:6" ht="33.9" customHeight="1">
      <c r="B67" s="185" t="s">
        <v>2781</v>
      </c>
      <c r="C67" s="185" t="s">
        <v>2714</v>
      </c>
      <c r="D67" s="186">
        <v>58.489173731638623</v>
      </c>
      <c r="E67" s="186">
        <v>57.208063303925407</v>
      </c>
      <c r="F67" s="185" t="s">
        <v>69</v>
      </c>
    </row>
    <row r="68" spans="2:6" ht="33.9" customHeight="1">
      <c r="B68" s="185" t="s">
        <v>2781</v>
      </c>
      <c r="C68" s="185" t="s">
        <v>2720</v>
      </c>
      <c r="D68" s="186">
        <v>43.389731359402433</v>
      </c>
      <c r="E68" s="186">
        <v>58.027589226684761</v>
      </c>
      <c r="F68" s="185" t="s">
        <v>69</v>
      </c>
    </row>
    <row r="69" spans="2:6" ht="33.9" customHeight="1">
      <c r="B69" s="185" t="s">
        <v>2781</v>
      </c>
      <c r="C69" s="185" t="s">
        <v>2722</v>
      </c>
      <c r="D69" s="186">
        <v>42.913280787492511</v>
      </c>
      <c r="E69" s="186">
        <v>50.948214275855968</v>
      </c>
      <c r="F69" s="185" t="s">
        <v>68</v>
      </c>
    </row>
    <row r="70" spans="2:6" ht="33.9" customHeight="1">
      <c r="B70" s="185" t="s">
        <v>2781</v>
      </c>
      <c r="C70" s="185" t="s">
        <v>2718</v>
      </c>
      <c r="D70" s="186">
        <v>9.6428010484467475</v>
      </c>
      <c r="E70" s="186">
        <v>50.216402138062797</v>
      </c>
      <c r="F70" s="185" t="s">
        <v>69</v>
      </c>
    </row>
    <row r="71" spans="2:6" ht="33.9" customHeight="1">
      <c r="B71" s="185" t="s">
        <v>2807</v>
      </c>
      <c r="C71" s="185" t="s">
        <v>2737</v>
      </c>
      <c r="D71" s="186">
        <v>78.417585810865177</v>
      </c>
      <c r="E71" s="186">
        <v>60.166640930289802</v>
      </c>
      <c r="F71" s="185" t="s">
        <v>3015</v>
      </c>
    </row>
    <row r="72" spans="2:6" ht="33.9" customHeight="1">
      <c r="B72" s="185" t="s">
        <v>2807</v>
      </c>
      <c r="C72" s="185" t="s">
        <v>2735</v>
      </c>
      <c r="D72" s="186">
        <v>65.656565656565675</v>
      </c>
      <c r="E72" s="186">
        <v>52.486402486402483</v>
      </c>
      <c r="F72" s="185" t="s">
        <v>3016</v>
      </c>
    </row>
    <row r="73" spans="2:6" ht="33.9" customHeight="1">
      <c r="B73" s="185" t="s">
        <v>2807</v>
      </c>
      <c r="C73" s="185" t="s">
        <v>2724</v>
      </c>
      <c r="D73" s="186">
        <v>54.225121656256611</v>
      </c>
      <c r="E73" s="186">
        <v>57.521046658399378</v>
      </c>
      <c r="F73" s="185" t="s">
        <v>3015</v>
      </c>
    </row>
    <row r="74" spans="2:6" ht="33.9" customHeight="1">
      <c r="B74" s="185" t="s">
        <v>2807</v>
      </c>
      <c r="C74" s="185" t="s">
        <v>875</v>
      </c>
      <c r="D74" s="186">
        <v>50</v>
      </c>
      <c r="E74" s="186">
        <v>50.821521473695377</v>
      </c>
      <c r="F74" s="185" t="s">
        <v>69</v>
      </c>
    </row>
    <row r="75" spans="2:6" ht="33.9" customHeight="1">
      <c r="B75" s="185" t="s">
        <v>2807</v>
      </c>
      <c r="C75" s="185" t="s">
        <v>2731</v>
      </c>
      <c r="D75" s="186">
        <v>49.632352941176478</v>
      </c>
      <c r="E75" s="186">
        <v>44.220871040723992</v>
      </c>
      <c r="F75" s="185" t="s">
        <v>69</v>
      </c>
    </row>
    <row r="76" spans="2:6" ht="33.9" customHeight="1">
      <c r="B76" s="185" t="s">
        <v>2807</v>
      </c>
      <c r="C76" s="185" t="s">
        <v>2733</v>
      </c>
      <c r="D76" s="186">
        <v>45.140354369898461</v>
      </c>
      <c r="E76" s="186">
        <v>49.328189230637967</v>
      </c>
      <c r="F76" s="185" t="s">
        <v>3015</v>
      </c>
    </row>
    <row r="77" spans="2:6" ht="33.9" customHeight="1">
      <c r="B77" s="185" t="s">
        <v>2807</v>
      </c>
      <c r="C77" s="185" t="s">
        <v>870</v>
      </c>
      <c r="D77" s="186">
        <v>30.878943055139011</v>
      </c>
      <c r="E77" s="186">
        <v>48.711995873637683</v>
      </c>
      <c r="F77" s="185" t="s">
        <v>69</v>
      </c>
    </row>
    <row r="78" spans="2:6" ht="33.9" customHeight="1">
      <c r="B78" s="185" t="s">
        <v>2807</v>
      </c>
      <c r="C78" s="185" t="s">
        <v>2726</v>
      </c>
      <c r="D78" s="186">
        <v>17.124421858048301</v>
      </c>
      <c r="E78" s="186">
        <v>55.18878485546675</v>
      </c>
      <c r="F78" s="185" t="s">
        <v>3013</v>
      </c>
    </row>
    <row r="79" spans="2:6" ht="33.9" customHeight="1">
      <c r="B79" s="185" t="s">
        <v>2807</v>
      </c>
      <c r="C79" s="185" t="s">
        <v>873</v>
      </c>
      <c r="D79" s="186">
        <v>4.6680271267495668</v>
      </c>
      <c r="E79" s="186">
        <v>50.325237364010469</v>
      </c>
      <c r="F79" s="185" t="s">
        <v>3017</v>
      </c>
    </row>
    <row r="80" spans="2:6" ht="15.9" customHeight="1">
      <c r="B80" s="175"/>
      <c r="C80" s="175"/>
      <c r="D80" s="175"/>
      <c r="E80" s="175"/>
      <c r="F80" s="175"/>
    </row>
    <row r="81" spans="2:6" ht="15.9" customHeight="1">
      <c r="B81" s="175"/>
      <c r="C81" s="175"/>
      <c r="D81" s="175"/>
      <c r="E81" s="175"/>
      <c r="F81" s="175"/>
    </row>
    <row r="82" spans="2:6" ht="15.9" customHeight="1"/>
    <row r="83" spans="2:6" ht="15.9" customHeight="1"/>
    <row r="84" spans="2:6" ht="15.9" customHeight="1"/>
    <row r="85" spans="2:6" ht="15.9" customHeight="1"/>
    <row r="86" spans="2:6" ht="15.9" customHeight="1"/>
    <row r="87" spans="2:6" ht="15.9" customHeight="1"/>
    <row r="88" spans="2:6" ht="15.9" customHeight="1"/>
    <row r="89" spans="2:6" ht="15.9" customHeight="1"/>
    <row r="90" spans="2:6" ht="15.9" customHeight="1"/>
    <row r="91" spans="2:6" ht="15.9" customHeight="1"/>
    <row r="92" spans="2:6" ht="15.9" customHeight="1"/>
    <row r="93" spans="2:6" ht="15.9" customHeight="1"/>
    <row r="94" spans="2:6" ht="15.9" customHeight="1"/>
    <row r="95" spans="2:6" ht="15.9" customHeight="1"/>
    <row r="96" spans="2:6" ht="15.9" customHeight="1"/>
    <row r="97" ht="15.9" customHeight="1"/>
    <row r="98" ht="15.9" customHeight="1"/>
    <row r="99" ht="15.9" customHeight="1"/>
    <row r="100" ht="15.9" customHeight="1"/>
    <row r="101" ht="15.9" customHeight="1"/>
    <row r="102" ht="15.9" customHeight="1"/>
    <row r="103" ht="15.9" customHeight="1"/>
    <row r="104" ht="15.9" customHeight="1"/>
    <row r="105" ht="15.9" customHeight="1"/>
    <row r="106" ht="15.9" customHeight="1"/>
    <row r="107" ht="15.9" customHeight="1"/>
    <row r="108" ht="15.9" customHeight="1"/>
    <row r="109" ht="15.9" customHeight="1"/>
    <row r="110" ht="15.9" customHeight="1"/>
  </sheetData>
  <mergeCells count="1">
    <mergeCell ref="A1:C1"/>
  </mergeCells>
  <hyperlinks>
    <hyperlink ref="A1" location="'CONTENTS'!A1" display="Back to CONTENTS" xr:uid="{0C5D4997-1799-41C6-90F6-BDAB90AD36FB}"/>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63FBF-667D-4D38-9812-329C2164D6FC}">
  <dimension ref="A1:B29"/>
  <sheetViews>
    <sheetView workbookViewId="0">
      <selection activeCell="U13" sqref="U13"/>
    </sheetView>
  </sheetViews>
  <sheetFormatPr defaultColWidth="9.109375" defaultRowHeight="14.4"/>
  <cols>
    <col min="1" max="1" width="9.109375" style="77"/>
    <col min="2" max="2" width="17.88671875" style="77" customWidth="1"/>
    <col min="3" max="16384" width="9.109375" style="77"/>
  </cols>
  <sheetData>
    <row r="1" spans="1:2">
      <c r="A1" s="1" t="s">
        <v>841</v>
      </c>
    </row>
    <row r="2" spans="1:2">
      <c r="A2" s="83"/>
      <c r="B2" s="84" t="s">
        <v>2437</v>
      </c>
    </row>
    <row r="3" spans="1:2">
      <c r="A3" s="85" t="s">
        <v>29</v>
      </c>
      <c r="B3" s="85">
        <v>238.9</v>
      </c>
    </row>
    <row r="4" spans="1:2">
      <c r="A4" s="85" t="s">
        <v>27</v>
      </c>
      <c r="B4" s="85">
        <v>223.9</v>
      </c>
    </row>
    <row r="5" spans="1:2">
      <c r="A5" s="85" t="s">
        <v>23</v>
      </c>
      <c r="B5" s="85">
        <v>132.30000000000001</v>
      </c>
    </row>
    <row r="6" spans="1:2">
      <c r="A6" s="85" t="s">
        <v>24</v>
      </c>
      <c r="B6" s="85">
        <v>129.4</v>
      </c>
    </row>
    <row r="7" spans="1:2">
      <c r="A7" s="85" t="s">
        <v>13</v>
      </c>
      <c r="B7" s="85">
        <v>118.5</v>
      </c>
    </row>
    <row r="8" spans="1:2">
      <c r="A8" s="85" t="s">
        <v>21</v>
      </c>
      <c r="B8" s="85">
        <v>116.6</v>
      </c>
    </row>
    <row r="9" spans="1:2">
      <c r="A9" s="85" t="s">
        <v>19</v>
      </c>
      <c r="B9" s="85">
        <v>114.3</v>
      </c>
    </row>
    <row r="10" spans="1:2">
      <c r="A10" s="85" t="s">
        <v>28</v>
      </c>
      <c r="B10" s="85">
        <v>111.1</v>
      </c>
    </row>
    <row r="11" spans="1:2">
      <c r="A11" s="85" t="s">
        <v>18</v>
      </c>
      <c r="B11" s="85">
        <v>110.2</v>
      </c>
    </row>
    <row r="12" spans="1:2">
      <c r="A12" s="85" t="s">
        <v>22</v>
      </c>
      <c r="B12" s="85">
        <v>100.9</v>
      </c>
    </row>
    <row r="13" spans="1:2">
      <c r="A13" s="85" t="s">
        <v>7</v>
      </c>
      <c r="B13" s="85">
        <v>98.2</v>
      </c>
    </row>
    <row r="14" spans="1:2">
      <c r="A14" s="85" t="s">
        <v>16</v>
      </c>
      <c r="B14" s="85">
        <v>97.6</v>
      </c>
    </row>
    <row r="15" spans="1:2">
      <c r="A15" s="85" t="s">
        <v>10</v>
      </c>
      <c r="B15" s="85">
        <v>96.1</v>
      </c>
    </row>
    <row r="16" spans="1:2">
      <c r="A16" s="85" t="s">
        <v>2</v>
      </c>
      <c r="B16" s="85">
        <v>92.5</v>
      </c>
    </row>
    <row r="17" spans="1:2">
      <c r="A17" s="85" t="s">
        <v>12</v>
      </c>
      <c r="B17" s="85">
        <v>91.5</v>
      </c>
    </row>
    <row r="18" spans="1:2">
      <c r="A18" s="85" t="s">
        <v>20</v>
      </c>
      <c r="B18" s="85">
        <v>91.3</v>
      </c>
    </row>
    <row r="19" spans="1:2">
      <c r="A19" s="85" t="s">
        <v>30</v>
      </c>
      <c r="B19" s="85">
        <v>87.6</v>
      </c>
    </row>
    <row r="20" spans="1:2">
      <c r="A20" s="85" t="s">
        <v>14</v>
      </c>
      <c r="B20" s="85">
        <v>81.599999999999994</v>
      </c>
    </row>
    <row r="21" spans="1:2">
      <c r="A21" s="85" t="s">
        <v>4</v>
      </c>
      <c r="B21" s="85">
        <v>81.2</v>
      </c>
    </row>
    <row r="22" spans="1:2">
      <c r="A22" s="85" t="s">
        <v>26</v>
      </c>
      <c r="B22" s="85">
        <v>79.8</v>
      </c>
    </row>
    <row r="23" spans="1:2">
      <c r="A23" s="85" t="s">
        <v>15</v>
      </c>
      <c r="B23" s="85">
        <v>77.599999999999994</v>
      </c>
    </row>
    <row r="24" spans="1:2">
      <c r="A24" s="85" t="s">
        <v>11</v>
      </c>
      <c r="B24" s="85">
        <v>77.599999999999994</v>
      </c>
    </row>
    <row r="25" spans="1:2">
      <c r="A25" s="85" t="s">
        <v>3</v>
      </c>
      <c r="B25" s="85">
        <v>76.099999999999994</v>
      </c>
    </row>
    <row r="26" spans="1:2">
      <c r="A26" s="85" t="s">
        <v>5</v>
      </c>
      <c r="B26" s="85">
        <v>74.7</v>
      </c>
    </row>
    <row r="27" spans="1:2">
      <c r="A27" s="85" t="s">
        <v>25</v>
      </c>
      <c r="B27" s="85">
        <v>71.3</v>
      </c>
    </row>
    <row r="28" spans="1:2">
      <c r="A28" s="85" t="s">
        <v>8</v>
      </c>
      <c r="B28" s="85">
        <v>68.3</v>
      </c>
    </row>
    <row r="29" spans="1:2">
      <c r="A29" s="85" t="s">
        <v>9</v>
      </c>
      <c r="B29" s="85">
        <v>67.900000000000006</v>
      </c>
    </row>
  </sheetData>
  <hyperlinks>
    <hyperlink ref="A1" location="'CONTENTS'!A1" display="'CONTENTS'!A1" xr:uid="{00000000-0004-0000-1C00-000000000000}"/>
  </hyperlinks>
  <pageMargins left="0.75" right="0.75" top="1" bottom="1" header="0.5" footer="0.5"/>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483FC-BDE0-4978-BC9D-A3CEDFD6962E}">
  <dimension ref="A1:F29"/>
  <sheetViews>
    <sheetView workbookViewId="0">
      <selection activeCell="J4" sqref="J4"/>
    </sheetView>
  </sheetViews>
  <sheetFormatPr defaultColWidth="9.109375" defaultRowHeight="14.4"/>
  <cols>
    <col min="1" max="1" width="9.109375" style="77"/>
    <col min="2" max="2" width="18.6640625" style="77" customWidth="1"/>
    <col min="3" max="3" width="23.6640625" style="77" customWidth="1"/>
    <col min="4" max="4" width="27.33203125" style="77" customWidth="1"/>
    <col min="5" max="5" width="24.6640625" style="77" customWidth="1"/>
    <col min="6" max="6" width="31.5546875" style="77" customWidth="1"/>
    <col min="7" max="16384" width="9.109375" style="77"/>
  </cols>
  <sheetData>
    <row r="1" spans="1:6">
      <c r="A1" s="1" t="s">
        <v>841</v>
      </c>
    </row>
    <row r="2" spans="1:6">
      <c r="A2" s="83"/>
      <c r="B2" s="84" t="s">
        <v>2438</v>
      </c>
      <c r="C2" s="84" t="s">
        <v>2439</v>
      </c>
      <c r="D2" s="84" t="s">
        <v>2440</v>
      </c>
      <c r="E2" s="84" t="s">
        <v>2441</v>
      </c>
      <c r="F2" s="84" t="s">
        <v>81</v>
      </c>
    </row>
    <row r="3" spans="1:6">
      <c r="A3" s="83" t="s">
        <v>29</v>
      </c>
      <c r="B3" s="85">
        <v>-138.9</v>
      </c>
      <c r="C3" s="85">
        <v>-12.411823014935729</v>
      </c>
      <c r="D3" s="85">
        <v>-58.37211462319042</v>
      </c>
      <c r="E3" s="85">
        <v>15.111146321195299</v>
      </c>
      <c r="F3" s="85">
        <v>-83.227208683069165</v>
      </c>
    </row>
    <row r="4" spans="1:6">
      <c r="A4" s="83" t="s">
        <v>27</v>
      </c>
      <c r="B4" s="85">
        <v>-123.9</v>
      </c>
      <c r="C4" s="85">
        <v>-4.854108102964581</v>
      </c>
      <c r="D4" s="85">
        <v>-3.4684862969526091</v>
      </c>
      <c r="E4" s="85">
        <v>-3.308568929877028</v>
      </c>
      <c r="F4" s="85">
        <v>-112.2688366702058</v>
      </c>
    </row>
    <row r="5" spans="1:6">
      <c r="A5" s="83" t="s">
        <v>23</v>
      </c>
      <c r="B5" s="85">
        <v>-32.300000000000018</v>
      </c>
      <c r="C5" s="85">
        <v>-1.1210398158106689</v>
      </c>
      <c r="D5" s="85">
        <v>-17.481473232057549</v>
      </c>
      <c r="E5" s="85">
        <v>12.9774152552483</v>
      </c>
      <c r="F5" s="85">
        <v>-26.674902207380111</v>
      </c>
    </row>
    <row r="6" spans="1:6">
      <c r="A6" s="83" t="s">
        <v>24</v>
      </c>
      <c r="B6" s="85">
        <v>-29.400000000000009</v>
      </c>
      <c r="C6" s="85">
        <v>3.058201289335543E-2</v>
      </c>
      <c r="D6" s="85">
        <v>-11.70821119961445</v>
      </c>
      <c r="E6" s="85">
        <v>18.820919356020639</v>
      </c>
      <c r="F6" s="85">
        <v>-36.543290169299553</v>
      </c>
    </row>
    <row r="7" spans="1:6">
      <c r="A7" s="83" t="s">
        <v>13</v>
      </c>
      <c r="B7" s="85">
        <v>-18.500000000000011</v>
      </c>
      <c r="C7" s="85">
        <v>-3.3432368575798161</v>
      </c>
      <c r="D7" s="85">
        <v>-2.48236979345636</v>
      </c>
      <c r="E7" s="85">
        <v>4.8520645100706794</v>
      </c>
      <c r="F7" s="85">
        <v>-17.52645785903449</v>
      </c>
    </row>
    <row r="8" spans="1:6">
      <c r="A8" s="83" t="s">
        <v>21</v>
      </c>
      <c r="B8" s="85">
        <v>-16.599999999999991</v>
      </c>
      <c r="C8" s="85">
        <v>7.4724745486763722E-2</v>
      </c>
      <c r="D8" s="85">
        <v>-12.957792178141551</v>
      </c>
      <c r="E8" s="85">
        <v>19.74683282034918</v>
      </c>
      <c r="F8" s="85">
        <v>-23.463765387694369</v>
      </c>
    </row>
    <row r="9" spans="1:6">
      <c r="A9" s="83" t="s">
        <v>19</v>
      </c>
      <c r="B9" s="85">
        <v>-14.3</v>
      </c>
      <c r="C9" s="85">
        <v>-0.21667899508856819</v>
      </c>
      <c r="D9" s="85">
        <v>13.57350321279462</v>
      </c>
      <c r="E9" s="85">
        <v>1.183466963414249</v>
      </c>
      <c r="F9" s="85">
        <v>-28.840291181120289</v>
      </c>
    </row>
    <row r="10" spans="1:6">
      <c r="A10" s="83" t="s">
        <v>28</v>
      </c>
      <c r="B10" s="85">
        <v>-11.1</v>
      </c>
      <c r="C10" s="85">
        <v>2.6671464848985069</v>
      </c>
      <c r="D10" s="85">
        <v>-7.4294936179995261</v>
      </c>
      <c r="E10" s="85">
        <v>2.5616580658079848</v>
      </c>
      <c r="F10" s="85">
        <v>-8.8993109327069888</v>
      </c>
    </row>
    <row r="11" spans="1:6">
      <c r="A11" s="83" t="s">
        <v>18</v>
      </c>
      <c r="B11" s="85">
        <v>-10.20000000000001</v>
      </c>
      <c r="C11" s="85">
        <v>-8.0867649551482312</v>
      </c>
      <c r="D11" s="85">
        <v>-10.364307364670269</v>
      </c>
      <c r="E11" s="85">
        <v>-14.9517873465748</v>
      </c>
      <c r="F11" s="85">
        <v>23.202859666393291</v>
      </c>
    </row>
    <row r="12" spans="1:6">
      <c r="A12" s="83" t="s">
        <v>22</v>
      </c>
      <c r="B12" s="85">
        <v>-0.9000000000000119</v>
      </c>
      <c r="C12" s="85">
        <v>2.729203731020152</v>
      </c>
      <c r="D12" s="85">
        <v>-1.8998914701866401</v>
      </c>
      <c r="E12" s="85">
        <v>3.6248421395265908</v>
      </c>
      <c r="F12" s="85">
        <v>-5.3541544003601036</v>
      </c>
    </row>
    <row r="13" spans="1:6">
      <c r="A13" s="83" t="s">
        <v>7</v>
      </c>
      <c r="B13" s="85">
        <v>1.800000000000002</v>
      </c>
      <c r="C13" s="85">
        <v>-4.0878512874008903</v>
      </c>
      <c r="D13" s="85">
        <v>-2.6313091293659272</v>
      </c>
      <c r="E13" s="85">
        <v>-14.37317179338425</v>
      </c>
      <c r="F13" s="85">
        <v>22.892332210151071</v>
      </c>
    </row>
    <row r="14" spans="1:6">
      <c r="A14" s="83" t="s">
        <v>16</v>
      </c>
      <c r="B14" s="85">
        <v>2.4000000000000021</v>
      </c>
      <c r="C14" s="85">
        <v>3.232375651548359</v>
      </c>
      <c r="D14" s="85">
        <v>6.1788511376776496</v>
      </c>
      <c r="E14" s="85">
        <v>6.7558373023751157</v>
      </c>
      <c r="F14" s="85">
        <v>-13.767064091601091</v>
      </c>
    </row>
    <row r="15" spans="1:6">
      <c r="A15" s="83" t="s">
        <v>10</v>
      </c>
      <c r="B15" s="85">
        <v>3.900000000000003</v>
      </c>
      <c r="C15" s="85">
        <v>0.13945431409024819</v>
      </c>
      <c r="D15" s="85">
        <v>6.7436762102129917</v>
      </c>
      <c r="E15" s="85">
        <v>-6.6946609417184959</v>
      </c>
      <c r="F15" s="85">
        <v>3.7115304174152639</v>
      </c>
    </row>
    <row r="16" spans="1:6">
      <c r="A16" s="83" t="s">
        <v>2</v>
      </c>
      <c r="B16" s="85">
        <v>7.4999999999999956</v>
      </c>
      <c r="C16" s="85">
        <v>-0.70782678604557814</v>
      </c>
      <c r="D16" s="85">
        <v>-3.0212774241005431</v>
      </c>
      <c r="E16" s="85">
        <v>-10.618557707303131</v>
      </c>
      <c r="F16" s="85">
        <v>21.847661917449269</v>
      </c>
    </row>
    <row r="17" spans="1:6">
      <c r="A17" s="83" t="s">
        <v>12</v>
      </c>
      <c r="B17" s="85">
        <v>8.4999999999999964</v>
      </c>
      <c r="C17" s="85">
        <v>-3.867476760744665</v>
      </c>
      <c r="D17" s="85">
        <v>9.4758541783436634</v>
      </c>
      <c r="E17" s="85">
        <v>-1.682511654846893</v>
      </c>
      <c r="F17" s="85">
        <v>4.5741342372479243</v>
      </c>
    </row>
    <row r="18" spans="1:6">
      <c r="A18" s="83" t="s">
        <v>20</v>
      </c>
      <c r="B18" s="85">
        <v>8.7000000000000082</v>
      </c>
      <c r="C18" s="85">
        <v>0.17707236168986931</v>
      </c>
      <c r="D18" s="85">
        <v>-5.699294019534622</v>
      </c>
      <c r="E18" s="85">
        <v>6.7177968118827022E-2</v>
      </c>
      <c r="F18" s="85">
        <v>14.15504368972595</v>
      </c>
    </row>
    <row r="19" spans="1:6">
      <c r="A19" s="83" t="s">
        <v>30</v>
      </c>
      <c r="B19" s="85">
        <v>12.400000000000009</v>
      </c>
      <c r="C19" s="85">
        <v>-2.3135448689495441</v>
      </c>
      <c r="D19" s="85">
        <v>-2.8041236867853079</v>
      </c>
      <c r="E19" s="85">
        <v>-15.55668377765377</v>
      </c>
      <c r="F19" s="85">
        <v>33.074352333388617</v>
      </c>
    </row>
    <row r="20" spans="1:6">
      <c r="A20" s="83" t="s">
        <v>14</v>
      </c>
      <c r="B20" s="85">
        <v>18.400000000000009</v>
      </c>
      <c r="C20" s="85">
        <v>1.05972706912425</v>
      </c>
      <c r="D20" s="85">
        <v>-3.289092490579701</v>
      </c>
      <c r="E20" s="85">
        <v>-15.88624264345523</v>
      </c>
      <c r="F20" s="85">
        <v>36.515608064910687</v>
      </c>
    </row>
    <row r="21" spans="1:6">
      <c r="A21" s="83" t="s">
        <v>4</v>
      </c>
      <c r="B21" s="85">
        <v>18.900000000000009</v>
      </c>
      <c r="C21" s="85">
        <v>1.014417360569762</v>
      </c>
      <c r="D21" s="85">
        <v>2.9825571271070919</v>
      </c>
      <c r="E21" s="85">
        <v>-19.47534554623029</v>
      </c>
      <c r="F21" s="85">
        <v>34.378371058553448</v>
      </c>
    </row>
    <row r="22" spans="1:6">
      <c r="A22" s="83" t="s">
        <v>26</v>
      </c>
      <c r="B22" s="85">
        <v>20.20000000000001</v>
      </c>
      <c r="C22" s="85">
        <v>-7.0312279406714154E-2</v>
      </c>
      <c r="D22" s="85">
        <v>-2.5035948148424598</v>
      </c>
      <c r="E22" s="85">
        <v>-4.684488195193464</v>
      </c>
      <c r="F22" s="85">
        <v>27.458395289442642</v>
      </c>
    </row>
    <row r="23" spans="1:6">
      <c r="A23" s="83" t="s">
        <v>15</v>
      </c>
      <c r="B23" s="85">
        <v>22.400000000000009</v>
      </c>
      <c r="C23" s="85">
        <v>0.88404254078134126</v>
      </c>
      <c r="D23" s="85">
        <v>4.07801529594171</v>
      </c>
      <c r="E23" s="85">
        <v>-17.08192755721301</v>
      </c>
      <c r="F23" s="85">
        <v>34.519869720489993</v>
      </c>
    </row>
    <row r="24" spans="1:6">
      <c r="A24" s="83" t="s">
        <v>11</v>
      </c>
      <c r="B24" s="85">
        <v>22.400000000000009</v>
      </c>
      <c r="C24" s="85">
        <v>-1.150598255779969</v>
      </c>
      <c r="D24" s="85">
        <v>10.74347541413724</v>
      </c>
      <c r="E24" s="85">
        <v>-11.90674044591711</v>
      </c>
      <c r="F24" s="85">
        <v>24.713863287559839</v>
      </c>
    </row>
    <row r="25" spans="1:6">
      <c r="A25" s="83" t="s">
        <v>3</v>
      </c>
      <c r="B25" s="85">
        <v>23.900000000000009</v>
      </c>
      <c r="C25" s="85">
        <v>-2.0416361290926082</v>
      </c>
      <c r="D25" s="85">
        <v>-1.1335870122906171</v>
      </c>
      <c r="E25" s="85">
        <v>-3.5468071294676831</v>
      </c>
      <c r="F25" s="85">
        <v>30.622030270850949</v>
      </c>
    </row>
    <row r="26" spans="1:6">
      <c r="A26" s="83" t="s">
        <v>5</v>
      </c>
      <c r="B26" s="85">
        <v>25.3</v>
      </c>
      <c r="C26" s="85">
        <v>-2.0184009902135989</v>
      </c>
      <c r="D26" s="85">
        <v>9.9866833450878065</v>
      </c>
      <c r="E26" s="85">
        <v>-0.78805649364417307</v>
      </c>
      <c r="F26" s="85">
        <v>18.119774138769959</v>
      </c>
    </row>
    <row r="27" spans="1:6">
      <c r="A27" s="83" t="s">
        <v>25</v>
      </c>
      <c r="B27" s="85">
        <v>28.7</v>
      </c>
      <c r="C27" s="85">
        <v>0.2017291914077507</v>
      </c>
      <c r="D27" s="85">
        <v>-1.425914226007325</v>
      </c>
      <c r="E27" s="85">
        <v>-11.89738362063494</v>
      </c>
      <c r="F27" s="85">
        <v>41.821568655234543</v>
      </c>
    </row>
    <row r="28" spans="1:6">
      <c r="A28" s="83" t="s">
        <v>8</v>
      </c>
      <c r="B28" s="85">
        <v>31.70000000000001</v>
      </c>
      <c r="C28" s="85">
        <v>1.2679383660809409</v>
      </c>
      <c r="D28" s="85">
        <v>-2.6774497583506491</v>
      </c>
      <c r="E28" s="85">
        <v>-17.369046225983631</v>
      </c>
      <c r="F28" s="85">
        <v>50.47855761825334</v>
      </c>
    </row>
    <row r="29" spans="1:6">
      <c r="A29" s="83" t="s">
        <v>9</v>
      </c>
      <c r="B29" s="85">
        <v>32.099999999999987</v>
      </c>
      <c r="C29" s="85">
        <v>1.746007473689474</v>
      </c>
      <c r="D29" s="85">
        <v>-13.19369604671507</v>
      </c>
      <c r="E29" s="85">
        <v>-0.25431735417910728</v>
      </c>
      <c r="F29" s="85">
        <v>43.802005927204718</v>
      </c>
    </row>
  </sheetData>
  <hyperlinks>
    <hyperlink ref="A1" location="'CONTENTS'!A1" display="'CONTENTS'!A1" xr:uid="{9984E65B-C368-4D24-94D6-D9FD04B0032F}"/>
  </hyperlinks>
  <pageMargins left="0.75" right="0.75" top="1" bottom="1" header="0.5" footer="0.5"/>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CE20A-DA6E-4B26-93EE-3D682B872920}">
  <dimension ref="A1:C32"/>
  <sheetViews>
    <sheetView showGridLines="0" workbookViewId="0">
      <pane ySplit="2" topLeftCell="A3" activePane="bottomLeft" state="frozen"/>
      <selection pane="bottomLeft" activeCell="G26" sqref="G26"/>
    </sheetView>
  </sheetViews>
  <sheetFormatPr defaultColWidth="9.109375" defaultRowHeight="13.8"/>
  <cols>
    <col min="1" max="1" width="13.6640625" style="78" customWidth="1"/>
    <col min="2" max="3" width="27.44140625" style="78" customWidth="1"/>
    <col min="4" max="10" width="13.6640625" style="78" customWidth="1"/>
    <col min="11" max="16384" width="9.109375" style="78"/>
  </cols>
  <sheetData>
    <row r="1" spans="1:3">
      <c r="A1" s="1" t="s">
        <v>841</v>
      </c>
    </row>
    <row r="2" spans="1:3" ht="27.9" customHeight="1">
      <c r="A2" s="86" t="s">
        <v>433</v>
      </c>
      <c r="B2" s="86" t="s">
        <v>2445</v>
      </c>
      <c r="C2" s="86" t="s">
        <v>2446</v>
      </c>
    </row>
    <row r="3" spans="1:3" ht="17.100000000000001" customHeight="1">
      <c r="A3" s="87" t="s">
        <v>27</v>
      </c>
      <c r="B3" s="88">
        <v>6.2993956299395526</v>
      </c>
      <c r="C3" s="88">
        <v>4.8035612547562936</v>
      </c>
    </row>
    <row r="4" spans="1:3" ht="17.100000000000001" customHeight="1">
      <c r="A4" s="87" t="s">
        <v>4</v>
      </c>
      <c r="B4" s="88">
        <v>4.1061276058117491</v>
      </c>
      <c r="C4" s="88">
        <v>3.1020220165922212</v>
      </c>
    </row>
    <row r="5" spans="1:3" ht="17.100000000000001" customHeight="1">
      <c r="A5" s="87" t="s">
        <v>25</v>
      </c>
      <c r="B5" s="88">
        <v>3.315290933694182</v>
      </c>
      <c r="C5" s="88">
        <v>1.6767912930514719</v>
      </c>
    </row>
    <row r="6" spans="1:3" ht="17.100000000000001" customHeight="1">
      <c r="A6" s="87" t="s">
        <v>9</v>
      </c>
      <c r="B6" s="88">
        <v>3.2822757111597318</v>
      </c>
      <c r="C6" s="88">
        <v>3.2758392539049548</v>
      </c>
    </row>
    <row r="7" spans="1:3" ht="17.100000000000001" customHeight="1">
      <c r="A7" s="87" t="s">
        <v>15</v>
      </c>
      <c r="B7" s="88">
        <v>3.079824010056575</v>
      </c>
      <c r="C7" s="88">
        <v>3.8551514545249739</v>
      </c>
    </row>
    <row r="8" spans="1:3" ht="17.100000000000001" customHeight="1">
      <c r="A8" s="87" t="s">
        <v>30</v>
      </c>
      <c r="B8" s="88">
        <v>2.9293509477311912</v>
      </c>
      <c r="C8" s="88">
        <v>2.1962312705370302</v>
      </c>
    </row>
    <row r="9" spans="1:3" ht="17.100000000000001" customHeight="1">
      <c r="A9" s="87" t="s">
        <v>24</v>
      </c>
      <c r="B9" s="88">
        <v>2.9108660278430731</v>
      </c>
      <c r="C9" s="88">
        <v>1.68173400099465</v>
      </c>
    </row>
    <row r="10" spans="1:3" ht="17.100000000000001" customHeight="1">
      <c r="A10" s="87" t="s">
        <v>2</v>
      </c>
      <c r="B10" s="88">
        <v>2.5974025974025978</v>
      </c>
      <c r="C10" s="88">
        <v>0.34700268955532021</v>
      </c>
    </row>
    <row r="11" spans="1:3" ht="17.100000000000001" customHeight="1">
      <c r="A11" s="87" t="s">
        <v>18</v>
      </c>
      <c r="B11" s="88">
        <v>2.4478994376447178</v>
      </c>
      <c r="C11" s="88">
        <v>2.5868296340317398</v>
      </c>
    </row>
    <row r="12" spans="1:3" ht="17.100000000000001" customHeight="1">
      <c r="A12" s="87" t="s">
        <v>7</v>
      </c>
      <c r="B12" s="88">
        <v>2.137042062415206</v>
      </c>
      <c r="C12" s="88">
        <v>2.8824605721427869</v>
      </c>
    </row>
    <row r="13" spans="1:3" ht="17.100000000000001" customHeight="1">
      <c r="A13" s="87" t="s">
        <v>8</v>
      </c>
      <c r="B13" s="88">
        <v>2.0376175548589388</v>
      </c>
      <c r="C13" s="88">
        <v>2.021661625414684</v>
      </c>
    </row>
    <row r="14" spans="1:3" ht="17.100000000000001" customHeight="1">
      <c r="A14" s="87" t="s">
        <v>26</v>
      </c>
      <c r="B14" s="88">
        <v>1.628664495114007</v>
      </c>
      <c r="C14" s="88">
        <v>0.12519059247704251</v>
      </c>
    </row>
    <row r="15" spans="1:3" ht="17.100000000000001" customHeight="1">
      <c r="A15" s="87" t="s">
        <v>12</v>
      </c>
      <c r="B15" s="88">
        <v>1.592718998862352</v>
      </c>
      <c r="C15" s="88">
        <v>0.81272188344734264</v>
      </c>
    </row>
    <row r="16" spans="1:3" ht="17.100000000000001" customHeight="1">
      <c r="A16" s="87" t="s">
        <v>20</v>
      </c>
      <c r="B16" s="88">
        <v>1.309121621621623</v>
      </c>
      <c r="C16" s="88">
        <v>1.788024064803895</v>
      </c>
    </row>
    <row r="17" spans="1:3" ht="17.100000000000001" customHeight="1">
      <c r="A17" s="87" t="s">
        <v>17</v>
      </c>
      <c r="B17" s="88">
        <v>1.205966359885746</v>
      </c>
      <c r="C17" s="88">
        <v>0.94509285899562201</v>
      </c>
    </row>
    <row r="18" spans="1:3" ht="17.100000000000001" customHeight="1">
      <c r="A18" s="87" t="s">
        <v>23</v>
      </c>
      <c r="B18" s="88">
        <v>1.0407632263659929</v>
      </c>
      <c r="C18" s="88">
        <v>0.8130595596814949</v>
      </c>
    </row>
    <row r="19" spans="1:3" ht="17.100000000000001" customHeight="1">
      <c r="A19" s="87" t="s">
        <v>3</v>
      </c>
      <c r="B19" s="88">
        <v>1.006036217303818</v>
      </c>
      <c r="C19" s="88">
        <v>1.491411464236214</v>
      </c>
    </row>
    <row r="20" spans="1:3" ht="17.100000000000001" customHeight="1">
      <c r="A20" s="87" t="s">
        <v>28</v>
      </c>
      <c r="B20" s="88">
        <v>0.97620500305064528</v>
      </c>
      <c r="C20" s="88">
        <v>0.638395410592274</v>
      </c>
    </row>
    <row r="21" spans="1:3" ht="17.100000000000001" customHeight="1">
      <c r="A21" s="87" t="s">
        <v>5</v>
      </c>
      <c r="B21" s="88">
        <v>0.90395480225988756</v>
      </c>
      <c r="C21" s="88">
        <v>1.380071234687108</v>
      </c>
    </row>
    <row r="22" spans="1:3" ht="17.100000000000001" customHeight="1">
      <c r="A22" s="87" t="s">
        <v>14</v>
      </c>
      <c r="B22" s="88">
        <v>0.87719298245614308</v>
      </c>
      <c r="C22" s="88">
        <v>1.1652467817383489</v>
      </c>
    </row>
    <row r="23" spans="1:3" ht="17.100000000000001" customHeight="1">
      <c r="A23" s="87" t="s">
        <v>11</v>
      </c>
      <c r="B23" s="88">
        <v>0.80213903743315829</v>
      </c>
      <c r="C23" s="88">
        <v>1.9374296822788351</v>
      </c>
    </row>
    <row r="24" spans="1:3" ht="17.100000000000001" customHeight="1">
      <c r="A24" s="87" t="s">
        <v>10</v>
      </c>
      <c r="B24" s="88">
        <v>0.66645509362106559</v>
      </c>
      <c r="C24" s="88">
        <v>1.4239698209091101</v>
      </c>
    </row>
    <row r="25" spans="1:3" ht="17.100000000000001" customHeight="1">
      <c r="A25" s="87" t="s">
        <v>19</v>
      </c>
      <c r="B25" s="88">
        <v>0.54187192118226868</v>
      </c>
      <c r="C25" s="88">
        <v>0.86679123994837237</v>
      </c>
    </row>
    <row r="26" spans="1:3" ht="17.100000000000001" customHeight="1">
      <c r="A26" s="87" t="s">
        <v>16</v>
      </c>
      <c r="B26" s="88">
        <v>0.47446274072007188</v>
      </c>
      <c r="C26" s="88">
        <v>0.52814545373889299</v>
      </c>
    </row>
    <row r="27" spans="1:3" ht="17.100000000000001" customHeight="1">
      <c r="A27" s="87" t="s">
        <v>13</v>
      </c>
      <c r="B27" s="88">
        <v>0.38396928245740808</v>
      </c>
      <c r="C27" s="88">
        <v>-5.5672695190700512E-2</v>
      </c>
    </row>
    <row r="28" spans="1:3" ht="17.100000000000001" customHeight="1">
      <c r="A28" s="87" t="s">
        <v>22</v>
      </c>
      <c r="B28" s="88">
        <v>0.34296913277804819</v>
      </c>
      <c r="C28" s="88">
        <v>-0.16586229191489779</v>
      </c>
    </row>
    <row r="29" spans="1:3" ht="17.100000000000001" customHeight="1">
      <c r="A29" s="87" t="s">
        <v>21</v>
      </c>
      <c r="B29" s="88">
        <v>0.22415940224158601</v>
      </c>
      <c r="C29" s="88">
        <v>-0.1237169945538574</v>
      </c>
    </row>
    <row r="30" spans="1:3" ht="17.100000000000001" customHeight="1">
      <c r="A30" s="87" t="s">
        <v>29</v>
      </c>
      <c r="B30" s="88">
        <v>-0.61919504643962453</v>
      </c>
      <c r="C30" s="88">
        <v>-0.63724136790086483</v>
      </c>
    </row>
    <row r="32" spans="1:3" ht="18" customHeight="1">
      <c r="A32" s="79"/>
    </row>
  </sheetData>
  <hyperlinks>
    <hyperlink ref="A1" location="'CONTENTS'!A1" display="'CONTENTS'!A1" xr:uid="{887D4EEC-B1E9-427E-84FA-3699459ADBAB}"/>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7E1E3-7616-4746-BC7E-17EF6994D700}">
  <dimension ref="A1:J60"/>
  <sheetViews>
    <sheetView showGridLines="0" workbookViewId="0">
      <pane ySplit="2" topLeftCell="A25" activePane="bottomLeft" state="frozen"/>
      <selection pane="bottomLeft" activeCell="G57" sqref="G57"/>
    </sheetView>
  </sheetViews>
  <sheetFormatPr defaultColWidth="9.109375" defaultRowHeight="13.8"/>
  <cols>
    <col min="1" max="10" width="13.6640625" style="78" customWidth="1"/>
    <col min="11" max="16384" width="9.109375" style="78"/>
  </cols>
  <sheetData>
    <row r="1" spans="1:10">
      <c r="A1" s="1" t="s">
        <v>841</v>
      </c>
    </row>
    <row r="2" spans="1:10" ht="24" customHeight="1">
      <c r="A2" s="86" t="s">
        <v>326</v>
      </c>
      <c r="B2" s="86" t="s">
        <v>5</v>
      </c>
      <c r="C2" s="86" t="s">
        <v>2</v>
      </c>
      <c r="D2" s="86" t="s">
        <v>4</v>
      </c>
      <c r="E2" s="86" t="s">
        <v>3</v>
      </c>
      <c r="F2" s="86" t="s">
        <v>2447</v>
      </c>
      <c r="G2" s="86" t="s">
        <v>2448</v>
      </c>
      <c r="H2" s="86" t="s">
        <v>2449</v>
      </c>
      <c r="I2" s="86" t="s">
        <v>2450</v>
      </c>
      <c r="J2" s="86" t="s">
        <v>2451</v>
      </c>
    </row>
    <row r="3" spans="1:10" ht="17.100000000000001" customHeight="1">
      <c r="A3" s="89">
        <v>2000</v>
      </c>
      <c r="B3" s="90">
        <v>0.26020344238359078</v>
      </c>
      <c r="C3" s="90">
        <v>-0.90319008901640352</v>
      </c>
      <c r="D3" s="90">
        <v>2.5743618444285992</v>
      </c>
      <c r="E3" s="90">
        <v>0.38849301080452919</v>
      </c>
      <c r="F3" s="90">
        <v>0.56133103588411393</v>
      </c>
      <c r="G3" s="90">
        <v>-2.2403313904457551</v>
      </c>
      <c r="H3" s="90">
        <v>-0.67907703884069859</v>
      </c>
      <c r="I3" s="90">
        <v>2.5873839824117848</v>
      </c>
      <c r="J3" s="90">
        <v>4.1743204840546033</v>
      </c>
    </row>
    <row r="4" spans="1:10" ht="17.100000000000001" customHeight="1">
      <c r="A4" s="89">
        <v>2001</v>
      </c>
      <c r="B4" s="90">
        <v>-0.30345457907588358</v>
      </c>
      <c r="C4" s="90">
        <v>-1.1424505459234751</v>
      </c>
      <c r="D4" s="90">
        <v>1.552314093405091</v>
      </c>
      <c r="E4" s="90">
        <v>1.138077567546341</v>
      </c>
      <c r="F4" s="90">
        <v>0.60123307180306229</v>
      </c>
      <c r="G4" s="90">
        <v>-2.1980486735972771</v>
      </c>
      <c r="H4" s="90">
        <v>-0.6049949087178963</v>
      </c>
      <c r="I4" s="90">
        <v>2.1553216765614081</v>
      </c>
      <c r="J4" s="90">
        <v>4.3917031686368588</v>
      </c>
    </row>
    <row r="5" spans="1:10" ht="17.100000000000001" customHeight="1">
      <c r="A5" s="89">
        <v>2002</v>
      </c>
      <c r="B5" s="90">
        <v>-0.12706874176775521</v>
      </c>
      <c r="C5" s="90">
        <v>-0.36186185457365738</v>
      </c>
      <c r="D5" s="90">
        <v>1.0007204237863481</v>
      </c>
      <c r="E5" s="90">
        <v>1.8464267502548239</v>
      </c>
      <c r="F5" s="90">
        <v>0.84106616412648938</v>
      </c>
      <c r="G5" s="90">
        <v>-0.67956111640885331</v>
      </c>
      <c r="H5" s="90">
        <v>-0.35139177518590969</v>
      </c>
      <c r="I5" s="90">
        <v>2.1431615205518528</v>
      </c>
      <c r="J5" s="90">
        <v>3.8300710486285321</v>
      </c>
    </row>
    <row r="6" spans="1:10" ht="17.100000000000001" customHeight="1">
      <c r="A6" s="89">
        <v>2003</v>
      </c>
      <c r="B6" s="90">
        <v>0.55348471115989728</v>
      </c>
      <c r="C6" s="90">
        <v>0.81357237900674395</v>
      </c>
      <c r="D6" s="90">
        <v>1.2609310238245051</v>
      </c>
      <c r="E6" s="90">
        <v>2.3314583922993042</v>
      </c>
      <c r="F6" s="90">
        <v>1.088564044584301</v>
      </c>
      <c r="G6" s="90">
        <v>-0.65834536787174047</v>
      </c>
      <c r="H6" s="90">
        <v>-0.42013782495794522</v>
      </c>
      <c r="I6" s="90">
        <v>2.6287729664252648</v>
      </c>
      <c r="J6" s="90">
        <v>4.2221596980538036</v>
      </c>
    </row>
    <row r="7" spans="1:10" ht="17.100000000000001" customHeight="1">
      <c r="A7" s="89">
        <v>2004</v>
      </c>
      <c r="B7" s="90">
        <v>1.8665737657608079</v>
      </c>
      <c r="C7" s="90">
        <v>1.602663371861603</v>
      </c>
      <c r="D7" s="90">
        <v>1.4878927203409911</v>
      </c>
      <c r="E7" s="90">
        <v>2.8450111356440742</v>
      </c>
      <c r="F7" s="90">
        <v>1.3406725735457179</v>
      </c>
      <c r="G7" s="90">
        <v>-0.81651071158875699</v>
      </c>
      <c r="H7" s="90">
        <v>-0.52071807160837091</v>
      </c>
      <c r="I7" s="90">
        <v>4.373623345102267</v>
      </c>
      <c r="J7" s="90">
        <v>5.8253199456618594</v>
      </c>
    </row>
    <row r="8" spans="1:10" ht="17.100000000000001" customHeight="1">
      <c r="A8" s="89">
        <v>2005</v>
      </c>
      <c r="B8" s="90">
        <v>3.456526863991507</v>
      </c>
      <c r="C8" s="90">
        <v>2.4336353998701998</v>
      </c>
      <c r="D8" s="90">
        <v>1.6406683131196731</v>
      </c>
      <c r="E8" s="90">
        <v>3.2469491198467941</v>
      </c>
      <c r="F8" s="90">
        <v>1.326899720473103</v>
      </c>
      <c r="G8" s="90">
        <v>-0.89062721081307428</v>
      </c>
      <c r="H8" s="90">
        <v>-0.53205096663664297</v>
      </c>
      <c r="I8" s="90">
        <v>5.3431163556607553</v>
      </c>
      <c r="J8" s="90">
        <v>7.1085135420239416</v>
      </c>
    </row>
    <row r="9" spans="1:10" ht="17.100000000000001" customHeight="1">
      <c r="A9" s="89">
        <v>2006</v>
      </c>
      <c r="B9" s="90">
        <v>4.309058382675075</v>
      </c>
      <c r="C9" s="90">
        <v>2.7508238537265362</v>
      </c>
      <c r="D9" s="90">
        <v>2.3856410362478089</v>
      </c>
      <c r="E9" s="90">
        <v>2.9349130795010452</v>
      </c>
      <c r="F9" s="90">
        <v>1.1055296653780819</v>
      </c>
      <c r="G9" s="90">
        <v>-0.98342468024962404</v>
      </c>
      <c r="H9" s="90">
        <v>-0.46139273046993229</v>
      </c>
      <c r="I9" s="90">
        <v>5.2257188165928001</v>
      </c>
      <c r="J9" s="90">
        <v>7.3061733741063142</v>
      </c>
    </row>
    <row r="10" spans="1:10" ht="17.100000000000001" customHeight="1">
      <c r="A10" s="89">
        <v>2007</v>
      </c>
      <c r="B10" s="90">
        <v>5.1757859214415047</v>
      </c>
      <c r="C10" s="90">
        <v>3.0095320489939459</v>
      </c>
      <c r="D10" s="90">
        <v>2.982518450493834</v>
      </c>
      <c r="E10" s="90">
        <v>1.6743690225592149</v>
      </c>
      <c r="F10" s="90">
        <v>1.113067034692419</v>
      </c>
      <c r="G10" s="90">
        <v>-0.95480512330053302</v>
      </c>
      <c r="H10" s="90">
        <v>-0.30564677163834858</v>
      </c>
      <c r="I10" s="90">
        <v>5.1864986823011749</v>
      </c>
      <c r="J10" s="90">
        <v>7.6470860855911482</v>
      </c>
    </row>
    <row r="11" spans="1:10" ht="17.100000000000001" customHeight="1">
      <c r="A11" s="89">
        <v>2008</v>
      </c>
      <c r="B11" s="90">
        <v>5.3034195430044528</v>
      </c>
      <c r="C11" s="90">
        <v>2.709832200151765</v>
      </c>
      <c r="D11" s="90">
        <v>3.1973805068753069</v>
      </c>
      <c r="E11" s="90">
        <v>1.0965915463137541</v>
      </c>
      <c r="F11" s="90">
        <v>0.79015334177951146</v>
      </c>
      <c r="G11" s="90">
        <v>-0.77528347732994662</v>
      </c>
      <c r="H11" s="90">
        <v>-0.60220221253133821</v>
      </c>
      <c r="I11" s="90">
        <v>5.2040322023452124</v>
      </c>
      <c r="J11" s="90">
        <v>6.8457008005094666</v>
      </c>
    </row>
    <row r="12" spans="1:10" ht="17.100000000000001" customHeight="1">
      <c r="A12" s="89">
        <v>2009</v>
      </c>
      <c r="B12" s="90">
        <v>4.4242326631178344</v>
      </c>
      <c r="C12" s="90">
        <v>2.0318852874904239</v>
      </c>
      <c r="D12" s="90">
        <v>3.99091457874224</v>
      </c>
      <c r="E12" s="90">
        <v>6.7013184735615822E-2</v>
      </c>
      <c r="F12" s="90">
        <v>0.46882058629812201</v>
      </c>
      <c r="G12" s="90">
        <v>-1.3377418715972429</v>
      </c>
      <c r="H12" s="90">
        <v>-0.42620991912299322</v>
      </c>
      <c r="I12" s="90">
        <v>3.585347204445716</v>
      </c>
      <c r="J12" s="90">
        <v>4.5001871588675586</v>
      </c>
    </row>
    <row r="13" spans="1:10" ht="17.100000000000001" customHeight="1">
      <c r="A13" s="89">
        <v>2010</v>
      </c>
      <c r="B13" s="90">
        <v>4.3527540030863836</v>
      </c>
      <c r="C13" s="90">
        <v>1.2204619447355309</v>
      </c>
      <c r="D13" s="90">
        <v>3.9354007187710112</v>
      </c>
      <c r="E13" s="90">
        <v>-0.66960116841427342</v>
      </c>
      <c r="F13" s="90">
        <v>0.1703697286630978</v>
      </c>
      <c r="G13" s="90">
        <v>-1.465144326795762</v>
      </c>
      <c r="H13" s="90">
        <v>-0.96596406248712863</v>
      </c>
      <c r="I13" s="90">
        <v>2.163290960620408</v>
      </c>
      <c r="J13" s="90">
        <v>3.7643461327866938</v>
      </c>
    </row>
    <row r="14" spans="1:10" ht="17.100000000000001" customHeight="1">
      <c r="A14" s="89">
        <v>2011</v>
      </c>
      <c r="B14" s="90">
        <v>3.5153459644933038</v>
      </c>
      <c r="C14" s="90">
        <v>0.63926706921292309</v>
      </c>
      <c r="D14" s="90">
        <v>4.0372047725150502</v>
      </c>
      <c r="E14" s="90">
        <v>-0.73109125970469047</v>
      </c>
      <c r="F14" s="90">
        <v>-7.7036657116154122E-2</v>
      </c>
      <c r="G14" s="90">
        <v>-1.888644266872729</v>
      </c>
      <c r="H14" s="90">
        <v>-1.267736063318615</v>
      </c>
      <c r="I14" s="90">
        <v>2.314026957472767</v>
      </c>
      <c r="J14" s="90">
        <v>3.402402929779198</v>
      </c>
    </row>
    <row r="15" spans="1:10" ht="17.100000000000001" customHeight="1">
      <c r="A15" s="89">
        <v>2012</v>
      </c>
      <c r="B15" s="90">
        <v>2.4021875359013469</v>
      </c>
      <c r="C15" s="90">
        <v>0.22455050638091831</v>
      </c>
      <c r="D15" s="90">
        <v>3.704662564410131</v>
      </c>
      <c r="E15" s="90">
        <v>-0.26281655561909878</v>
      </c>
      <c r="F15" s="90">
        <v>-0.26281655561909878</v>
      </c>
      <c r="G15" s="90">
        <v>-1.894618528440849</v>
      </c>
      <c r="H15" s="90">
        <v>-1.6461527261373829</v>
      </c>
      <c r="I15" s="90">
        <v>2.3833807488453189</v>
      </c>
      <c r="J15" s="90">
        <v>2.6859447083149641</v>
      </c>
    </row>
    <row r="16" spans="1:10" ht="17.100000000000001" customHeight="1">
      <c r="A16" s="89">
        <v>2013</v>
      </c>
      <c r="B16" s="90">
        <v>1.549961578512582</v>
      </c>
      <c r="C16" s="90">
        <v>-1.1752947716219349E-2</v>
      </c>
      <c r="D16" s="90">
        <v>3.0374648294546391</v>
      </c>
      <c r="E16" s="90">
        <v>6.2231587899961208E-2</v>
      </c>
      <c r="F16" s="90">
        <v>6.2231587899961208E-2</v>
      </c>
      <c r="G16" s="90">
        <v>-2.898914948319808</v>
      </c>
      <c r="H16" s="90">
        <v>-1.623220561395873</v>
      </c>
      <c r="I16" s="90">
        <v>1.5679161168676889</v>
      </c>
      <c r="J16" s="90">
        <v>2.5509871263592538</v>
      </c>
    </row>
    <row r="17" spans="1:10" ht="17.100000000000001" customHeight="1">
      <c r="A17" s="89">
        <v>2014</v>
      </c>
      <c r="B17" s="90">
        <v>1.9977709830384049</v>
      </c>
      <c r="C17" s="90">
        <v>0.30080676108309218</v>
      </c>
      <c r="D17" s="90">
        <v>2.13815917936653</v>
      </c>
      <c r="E17" s="90">
        <v>1.1294925711873891</v>
      </c>
      <c r="F17" s="90">
        <v>-6.6930991983682464E-2</v>
      </c>
      <c r="G17" s="90">
        <v>-3.245237158353723</v>
      </c>
      <c r="H17" s="90">
        <v>-1.44238491887224</v>
      </c>
      <c r="I17" s="90">
        <v>2.2017120580436251</v>
      </c>
      <c r="J17" s="90">
        <v>3.1941499436360909</v>
      </c>
    </row>
    <row r="18" spans="1:10" ht="17.100000000000001" customHeight="1">
      <c r="A18" s="89">
        <v>2015</v>
      </c>
      <c r="B18" s="90">
        <v>1.6790993945870381</v>
      </c>
      <c r="C18" s="90">
        <v>0.75564939635103467</v>
      </c>
      <c r="D18" s="90">
        <v>2.3009691511928381</v>
      </c>
      <c r="E18" s="90">
        <v>1.64864546989431</v>
      </c>
      <c r="F18" s="90">
        <v>-0.16191871347996711</v>
      </c>
      <c r="G18" s="90">
        <v>-2.7841799481797018</v>
      </c>
      <c r="H18" s="90">
        <v>-1.357481572758118</v>
      </c>
      <c r="I18" s="90">
        <v>3.0956007083922978</v>
      </c>
      <c r="J18" s="90">
        <v>4.4765768038625193</v>
      </c>
    </row>
    <row r="19" spans="1:10" ht="17.100000000000001" customHeight="1">
      <c r="A19" s="89">
        <v>2016</v>
      </c>
      <c r="B19" s="90">
        <v>1.4083462832403431</v>
      </c>
      <c r="C19" s="90">
        <v>0.88150477925814652</v>
      </c>
      <c r="D19" s="90">
        <v>1.876375130638344</v>
      </c>
      <c r="E19" s="90">
        <v>1.777311136402957</v>
      </c>
      <c r="F19" s="90">
        <v>0.11104755109435201</v>
      </c>
      <c r="G19" s="90">
        <v>-1.579514242782825</v>
      </c>
      <c r="H19" s="90">
        <v>-0.84542487051904147</v>
      </c>
      <c r="I19" s="90">
        <v>2.2123441326260389</v>
      </c>
      <c r="J19" s="90">
        <v>3.713683617741772</v>
      </c>
    </row>
    <row r="20" spans="1:10" ht="17.100000000000001" customHeight="1">
      <c r="A20" s="89">
        <v>2017</v>
      </c>
      <c r="B20" s="90">
        <v>0.94766476612240458</v>
      </c>
      <c r="C20" s="90">
        <v>1.3513308366631469</v>
      </c>
      <c r="D20" s="90">
        <v>1.883650074858598</v>
      </c>
      <c r="E20" s="90">
        <v>2.1034834215650222</v>
      </c>
      <c r="F20" s="90">
        <v>0.48683974890968429</v>
      </c>
      <c r="G20" s="90">
        <v>-1.155670098260039</v>
      </c>
      <c r="H20" s="90">
        <v>-0.98985241674096824</v>
      </c>
      <c r="I20" s="90">
        <v>2.1882568405340672</v>
      </c>
      <c r="J20" s="90">
        <v>3.8486623146577772</v>
      </c>
    </row>
    <row r="21" spans="1:10" ht="17.100000000000001" customHeight="1">
      <c r="A21" s="89">
        <v>2018</v>
      </c>
      <c r="B21" s="90">
        <v>1.224014795163288</v>
      </c>
      <c r="C21" s="90">
        <v>1.495078686185338</v>
      </c>
      <c r="D21" s="90">
        <v>2.600283322623214</v>
      </c>
      <c r="E21" s="90">
        <v>2.3884515730591578</v>
      </c>
      <c r="F21" s="90">
        <v>1.224014795163288</v>
      </c>
      <c r="G21" s="90">
        <v>-1.093951838794619</v>
      </c>
      <c r="H21" s="90">
        <v>-0.92810183879548824</v>
      </c>
      <c r="I21" s="90">
        <v>2.619077755479907</v>
      </c>
      <c r="J21" s="90">
        <v>3.444146293791102</v>
      </c>
    </row>
    <row r="22" spans="1:10" ht="17.100000000000001" customHeight="1">
      <c r="A22" s="89">
        <v>2019</v>
      </c>
      <c r="B22" s="90">
        <v>1.105040100241008</v>
      </c>
      <c r="C22" s="90">
        <v>1.692945927499907</v>
      </c>
      <c r="D22" s="90">
        <v>2.6814088898466881</v>
      </c>
      <c r="E22" s="90">
        <v>2.448563856673807</v>
      </c>
      <c r="F22" s="90">
        <v>1.105040100241008</v>
      </c>
      <c r="G22" s="90">
        <v>-0.89016648985715374</v>
      </c>
      <c r="H22" s="90">
        <v>-0.82303775962006753</v>
      </c>
      <c r="I22" s="90">
        <v>2.6814295410470539</v>
      </c>
      <c r="J22" s="90">
        <v>3.1178160479167589</v>
      </c>
    </row>
    <row r="23" spans="1:10" ht="17.100000000000001" customHeight="1">
      <c r="A23" s="89">
        <v>2020</v>
      </c>
      <c r="B23" s="90">
        <v>1.072536335186181</v>
      </c>
      <c r="C23" s="90">
        <v>1.264820969405464</v>
      </c>
      <c r="D23" s="90">
        <v>3.3060535590240359</v>
      </c>
      <c r="E23" s="90">
        <v>2.3319970429516461</v>
      </c>
      <c r="F23" s="90">
        <v>1.072536335186181</v>
      </c>
      <c r="G23" s="90">
        <v>-1.0853251917801441</v>
      </c>
      <c r="H23" s="90">
        <v>-0.73340490592570173</v>
      </c>
      <c r="I23" s="90">
        <v>2.728986859576656</v>
      </c>
      <c r="J23" s="90">
        <v>3.545434657302299</v>
      </c>
    </row>
    <row r="24" spans="1:10" ht="17.100000000000001" customHeight="1">
      <c r="A24" s="89">
        <v>2021</v>
      </c>
      <c r="B24" s="90">
        <v>0.96627058819597877</v>
      </c>
      <c r="C24" s="90">
        <v>0.62206196668089997</v>
      </c>
      <c r="D24" s="90">
        <v>3.2517933512756629</v>
      </c>
      <c r="E24" s="90">
        <v>2.3622212633270911</v>
      </c>
      <c r="F24" s="90">
        <v>0.62206196668089997</v>
      </c>
      <c r="G24" s="90">
        <v>-0.91631618933076908</v>
      </c>
      <c r="H24" s="90">
        <v>-0.56768903106829416</v>
      </c>
      <c r="I24" s="90">
        <v>2.6826538580941488</v>
      </c>
      <c r="J24" s="90">
        <v>3.2332863665091378</v>
      </c>
    </row>
    <row r="25" spans="1:10" ht="17.100000000000001" customHeight="1">
      <c r="A25" s="89">
        <v>2022</v>
      </c>
      <c r="B25" s="90">
        <v>0.42624695016151731</v>
      </c>
      <c r="C25" s="90">
        <v>-0.36716232304044649</v>
      </c>
      <c r="D25" s="90">
        <v>2.782497589036395</v>
      </c>
      <c r="E25" s="90">
        <v>2.309400339074112</v>
      </c>
      <c r="F25" s="90">
        <v>0.42624695016151731</v>
      </c>
      <c r="G25" s="90">
        <v>-0.91755685313611834</v>
      </c>
      <c r="H25" s="90">
        <v>-0.74558374041892628</v>
      </c>
      <c r="I25" s="90">
        <v>2.5554214375002471</v>
      </c>
      <c r="J25" s="90">
        <v>2.92703678408227</v>
      </c>
    </row>
    <row r="26" spans="1:10" ht="17.100000000000001" customHeight="1">
      <c r="A26" s="89">
        <v>2023</v>
      </c>
      <c r="B26" s="90">
        <v>0.45405544851124119</v>
      </c>
      <c r="C26" s="90">
        <v>-0.71894950481042907</v>
      </c>
      <c r="D26" s="90">
        <v>2.0416064842520192</v>
      </c>
      <c r="E26" s="90">
        <v>1.403269288902931</v>
      </c>
      <c r="F26" s="90">
        <v>0.44482608711587279</v>
      </c>
      <c r="G26" s="90">
        <v>-1.086793303631989</v>
      </c>
      <c r="H26" s="90">
        <v>-0.72542314730125002</v>
      </c>
      <c r="I26" s="90">
        <v>2.0887110002710032</v>
      </c>
      <c r="J26" s="90">
        <v>3.062773602101021</v>
      </c>
    </row>
    <row r="27" spans="1:10" ht="17.100000000000001" customHeight="1">
      <c r="A27" s="89">
        <v>2024</v>
      </c>
      <c r="B27" s="90">
        <v>0.57004182907905532</v>
      </c>
      <c r="C27" s="90">
        <v>-0.99915395589972777</v>
      </c>
      <c r="D27" s="90">
        <v>1.9914353522185999</v>
      </c>
      <c r="E27" s="90">
        <v>0.72647238110347334</v>
      </c>
      <c r="F27" s="90">
        <v>0.53338601942293218</v>
      </c>
      <c r="G27" s="90">
        <v>-1.169799478543839</v>
      </c>
      <c r="H27" s="90">
        <v>-1.0229079948380639</v>
      </c>
      <c r="I27" s="90">
        <v>2.0126229901117418</v>
      </c>
      <c r="J27" s="90">
        <v>3.026681606294547</v>
      </c>
    </row>
    <row r="28" spans="1:10" ht="17.100000000000001" customHeight="1">
      <c r="A28" s="89">
        <v>2025</v>
      </c>
      <c r="B28" s="90">
        <v>-4.6160097298553193E-2</v>
      </c>
      <c r="C28" s="90">
        <v>-0.84231539936430411</v>
      </c>
      <c r="D28" s="90">
        <v>1.468079340469417</v>
      </c>
      <c r="E28" s="90">
        <v>0.42301825206536359</v>
      </c>
      <c r="F28" s="90">
        <v>0.41965719644862221</v>
      </c>
      <c r="G28" s="90">
        <v>-1.837153072652923</v>
      </c>
      <c r="H28" s="90">
        <v>-1.0316907295775</v>
      </c>
      <c r="I28" s="90">
        <v>2.1452531289470889</v>
      </c>
      <c r="J28" s="90">
        <v>2.4698250469684409</v>
      </c>
    </row>
    <row r="29" spans="1:10" ht="18" customHeight="1">
      <c r="A29" s="80"/>
      <c r="B29" s="80"/>
      <c r="C29" s="80"/>
      <c r="D29" s="80"/>
      <c r="E29" s="80"/>
      <c r="F29" s="80"/>
      <c r="G29" s="80"/>
      <c r="H29" s="80"/>
      <c r="I29" s="80"/>
      <c r="J29" s="80"/>
    </row>
    <row r="30" spans="1:10" ht="18" customHeight="1">
      <c r="A30" s="81"/>
      <c r="B30" s="82"/>
      <c r="C30" s="82"/>
      <c r="D30" s="82"/>
      <c r="E30" s="82"/>
      <c r="F30" s="82"/>
      <c r="G30" s="82"/>
      <c r="H30" s="82"/>
      <c r="I30" s="82"/>
      <c r="J30" s="82"/>
    </row>
    <row r="31" spans="1:10" ht="18" customHeight="1">
      <c r="A31" s="82"/>
      <c r="B31" s="82"/>
      <c r="C31" s="82"/>
      <c r="D31" s="82"/>
      <c r="E31" s="82"/>
      <c r="F31" s="82"/>
      <c r="G31" s="82"/>
      <c r="H31" s="82"/>
      <c r="I31" s="82"/>
      <c r="J31" s="82"/>
    </row>
    <row r="32" spans="1:10" ht="18" customHeight="1">
      <c r="A32" s="82"/>
      <c r="B32" s="82"/>
      <c r="C32" s="82"/>
      <c r="D32" s="82"/>
      <c r="E32" s="82"/>
      <c r="F32" s="82"/>
      <c r="G32" s="82"/>
      <c r="H32" s="82"/>
      <c r="I32" s="82"/>
      <c r="J32" s="82"/>
    </row>
    <row r="33" spans="1:10" ht="18" customHeight="1">
      <c r="A33" s="82"/>
      <c r="B33" s="82"/>
      <c r="C33" s="82"/>
      <c r="D33" s="82"/>
      <c r="E33" s="82"/>
      <c r="F33" s="82"/>
      <c r="G33" s="82"/>
      <c r="H33" s="82"/>
      <c r="I33" s="82"/>
      <c r="J33" s="82"/>
    </row>
    <row r="34" spans="1:10" ht="18" customHeight="1">
      <c r="A34" s="82"/>
      <c r="B34" s="82"/>
      <c r="C34" s="82"/>
      <c r="D34" s="82"/>
      <c r="E34" s="82"/>
      <c r="F34" s="82"/>
      <c r="G34" s="82"/>
      <c r="H34" s="82"/>
      <c r="I34" s="82"/>
      <c r="J34" s="82"/>
    </row>
    <row r="35" spans="1:10" ht="18" customHeight="1">
      <c r="A35" s="82"/>
      <c r="B35" s="82"/>
      <c r="C35" s="82"/>
      <c r="D35" s="82"/>
      <c r="E35" s="82"/>
      <c r="F35" s="82"/>
      <c r="G35" s="82"/>
      <c r="H35" s="82"/>
      <c r="I35" s="82"/>
      <c r="J35" s="82"/>
    </row>
    <row r="36" spans="1:10" ht="18" customHeight="1">
      <c r="A36" s="82"/>
      <c r="B36" s="82"/>
      <c r="C36" s="82"/>
      <c r="D36" s="82"/>
      <c r="E36" s="82"/>
      <c r="F36" s="82"/>
      <c r="G36" s="82"/>
      <c r="H36" s="82"/>
      <c r="I36" s="82"/>
      <c r="J36" s="82"/>
    </row>
    <row r="37" spans="1:10" ht="18" customHeight="1">
      <c r="A37" s="82"/>
      <c r="B37" s="82"/>
      <c r="C37" s="82"/>
      <c r="D37" s="82"/>
      <c r="E37" s="82"/>
      <c r="F37" s="82"/>
      <c r="G37" s="82"/>
      <c r="H37" s="82"/>
      <c r="I37" s="82"/>
      <c r="J37" s="82"/>
    </row>
    <row r="38" spans="1:10" ht="18" customHeight="1">
      <c r="A38" s="82"/>
      <c r="B38" s="82"/>
      <c r="C38" s="82"/>
      <c r="D38" s="82"/>
      <c r="E38" s="82"/>
      <c r="F38" s="82"/>
      <c r="G38" s="82"/>
      <c r="H38" s="82"/>
      <c r="I38" s="82"/>
      <c r="J38" s="82"/>
    </row>
    <row r="39" spans="1:10" ht="18" customHeight="1">
      <c r="A39" s="82"/>
      <c r="B39" s="82"/>
      <c r="C39" s="82"/>
      <c r="D39" s="82"/>
      <c r="E39" s="82"/>
      <c r="F39" s="82"/>
      <c r="G39" s="82"/>
      <c r="H39" s="82"/>
      <c r="I39" s="82"/>
      <c r="J39" s="82"/>
    </row>
    <row r="40" spans="1:10" ht="18" customHeight="1">
      <c r="A40" s="82"/>
      <c r="B40" s="82"/>
      <c r="C40" s="82"/>
      <c r="D40" s="82"/>
      <c r="E40" s="82"/>
      <c r="F40" s="82"/>
      <c r="G40" s="82"/>
      <c r="H40" s="82"/>
      <c r="I40" s="82"/>
      <c r="J40" s="82"/>
    </row>
    <row r="41" spans="1:10" ht="18" customHeight="1">
      <c r="A41" s="82"/>
      <c r="B41" s="82"/>
      <c r="C41" s="82"/>
      <c r="D41" s="82"/>
      <c r="E41" s="82"/>
      <c r="F41" s="82"/>
      <c r="G41" s="82"/>
      <c r="H41" s="82"/>
      <c r="I41" s="82"/>
      <c r="J41" s="82"/>
    </row>
    <row r="42" spans="1:10" ht="18" customHeight="1">
      <c r="A42" s="82"/>
      <c r="B42" s="82"/>
      <c r="C42" s="82"/>
      <c r="D42" s="82"/>
      <c r="E42" s="82"/>
      <c r="F42" s="82"/>
      <c r="G42" s="82"/>
      <c r="H42" s="82"/>
      <c r="I42" s="82"/>
      <c r="J42" s="82"/>
    </row>
    <row r="43" spans="1:10" ht="18" customHeight="1">
      <c r="A43" s="82"/>
      <c r="B43" s="82"/>
      <c r="C43" s="82"/>
      <c r="D43" s="82"/>
      <c r="E43" s="82"/>
      <c r="F43" s="82"/>
      <c r="G43" s="82"/>
      <c r="H43" s="82"/>
      <c r="I43" s="82"/>
      <c r="J43" s="82"/>
    </row>
    <row r="44" spans="1:10" ht="18" customHeight="1">
      <c r="A44" s="82"/>
      <c r="B44" s="82"/>
      <c r="C44" s="82"/>
      <c r="D44" s="82"/>
      <c r="E44" s="82"/>
      <c r="F44" s="82"/>
      <c r="G44" s="82"/>
      <c r="H44" s="82"/>
      <c r="I44" s="82"/>
      <c r="J44" s="82"/>
    </row>
    <row r="45" spans="1:10" ht="18" customHeight="1">
      <c r="A45" s="82"/>
      <c r="B45" s="82"/>
      <c r="C45" s="82"/>
      <c r="D45" s="82"/>
      <c r="E45" s="82"/>
      <c r="F45" s="82"/>
      <c r="G45" s="82"/>
      <c r="H45" s="82"/>
      <c r="I45" s="82"/>
      <c r="J45" s="82"/>
    </row>
    <row r="46" spans="1:10" ht="18" customHeight="1">
      <c r="A46" s="82"/>
      <c r="B46" s="82"/>
      <c r="C46" s="82"/>
      <c r="D46" s="82"/>
      <c r="E46" s="82"/>
      <c r="F46" s="82"/>
      <c r="G46" s="82"/>
      <c r="H46" s="82"/>
      <c r="I46" s="82"/>
      <c r="J46" s="82"/>
    </row>
    <row r="47" spans="1:10" ht="18" customHeight="1">
      <c r="A47" s="82"/>
      <c r="B47" s="82"/>
      <c r="C47" s="82"/>
      <c r="D47" s="82"/>
      <c r="E47" s="82"/>
      <c r="F47" s="82"/>
      <c r="G47" s="82"/>
      <c r="H47" s="82"/>
      <c r="I47" s="82"/>
      <c r="J47" s="82"/>
    </row>
    <row r="48" spans="1:10" ht="18" customHeight="1">
      <c r="A48" s="82"/>
      <c r="B48" s="82"/>
      <c r="C48" s="82"/>
      <c r="D48" s="82"/>
      <c r="E48" s="82"/>
      <c r="F48" s="82"/>
      <c r="G48" s="82"/>
      <c r="H48" s="82"/>
      <c r="I48" s="82"/>
      <c r="J48" s="82"/>
    </row>
    <row r="49" spans="1:10" ht="18" customHeight="1">
      <c r="A49" s="82"/>
      <c r="B49" s="82"/>
      <c r="C49" s="82"/>
      <c r="D49" s="82"/>
      <c r="E49" s="82"/>
      <c r="F49" s="82"/>
      <c r="G49" s="82"/>
      <c r="H49" s="82"/>
      <c r="I49" s="82"/>
      <c r="J49" s="82"/>
    </row>
    <row r="50" spans="1:10" ht="18" customHeight="1">
      <c r="A50" s="82"/>
      <c r="B50" s="82"/>
      <c r="C50" s="82"/>
      <c r="D50" s="82"/>
      <c r="E50" s="82"/>
      <c r="F50" s="82"/>
      <c r="G50" s="82"/>
      <c r="H50" s="82"/>
      <c r="I50" s="82"/>
      <c r="J50" s="82"/>
    </row>
    <row r="51" spans="1:10" ht="18" customHeight="1">
      <c r="A51" s="82"/>
      <c r="B51" s="82"/>
      <c r="C51" s="82"/>
      <c r="D51" s="82"/>
      <c r="E51" s="82"/>
      <c r="F51" s="82"/>
      <c r="G51" s="82"/>
      <c r="H51" s="82"/>
      <c r="I51" s="82"/>
      <c r="J51" s="82"/>
    </row>
    <row r="52" spans="1:10" ht="18" customHeight="1">
      <c r="A52" s="82"/>
      <c r="B52" s="82"/>
      <c r="C52" s="82"/>
      <c r="D52" s="82"/>
      <c r="E52" s="82"/>
      <c r="F52" s="82"/>
      <c r="G52" s="82"/>
      <c r="H52" s="82"/>
      <c r="I52" s="82"/>
      <c r="J52" s="82"/>
    </row>
    <row r="53" spans="1:10" ht="18" customHeight="1">
      <c r="A53" s="82"/>
      <c r="B53" s="82"/>
      <c r="C53" s="82"/>
      <c r="D53" s="82"/>
      <c r="E53" s="82"/>
      <c r="F53" s="82"/>
      <c r="G53" s="82"/>
      <c r="H53" s="82"/>
      <c r="I53" s="82"/>
      <c r="J53" s="82"/>
    </row>
    <row r="54" spans="1:10" ht="18" customHeight="1">
      <c r="A54" s="82"/>
      <c r="B54" s="82"/>
      <c r="C54" s="82"/>
      <c r="D54" s="82"/>
      <c r="E54" s="82"/>
      <c r="F54" s="82"/>
      <c r="G54" s="82"/>
      <c r="H54" s="82"/>
      <c r="I54" s="82"/>
      <c r="J54" s="82"/>
    </row>
    <row r="55" spans="1:10" ht="18" customHeight="1">
      <c r="A55" s="82"/>
      <c r="B55" s="82"/>
      <c r="C55" s="82"/>
      <c r="D55" s="82"/>
      <c r="E55" s="82"/>
      <c r="F55" s="82"/>
      <c r="G55" s="82"/>
      <c r="H55" s="82"/>
      <c r="I55" s="82"/>
      <c r="J55" s="82"/>
    </row>
    <row r="56" spans="1:10" ht="18" customHeight="1">
      <c r="A56" s="82"/>
      <c r="B56" s="82"/>
      <c r="C56" s="82"/>
      <c r="D56" s="82"/>
      <c r="E56" s="82"/>
      <c r="F56" s="82"/>
      <c r="G56" s="82"/>
      <c r="H56" s="82"/>
      <c r="I56" s="82"/>
      <c r="J56" s="82"/>
    </row>
    <row r="57" spans="1:10" ht="18" customHeight="1">
      <c r="A57" s="82"/>
      <c r="B57" s="82"/>
      <c r="C57" s="82"/>
      <c r="D57" s="82"/>
      <c r="E57" s="82"/>
      <c r="F57" s="82"/>
      <c r="G57" s="82"/>
      <c r="H57" s="82"/>
      <c r="I57" s="82"/>
      <c r="J57" s="82"/>
    </row>
    <row r="58" spans="1:10" ht="18" customHeight="1">
      <c r="A58" s="82"/>
      <c r="B58" s="82"/>
      <c r="C58" s="82"/>
      <c r="D58" s="82"/>
      <c r="E58" s="82"/>
      <c r="F58" s="82"/>
      <c r="G58" s="82"/>
      <c r="H58" s="82"/>
      <c r="I58" s="82"/>
      <c r="J58" s="82"/>
    </row>
    <row r="59" spans="1:10" ht="18" customHeight="1">
      <c r="A59" s="82"/>
      <c r="B59" s="82"/>
      <c r="C59" s="82"/>
      <c r="D59" s="82"/>
      <c r="E59" s="82"/>
      <c r="F59" s="82"/>
      <c r="G59" s="82"/>
      <c r="H59" s="82"/>
      <c r="I59" s="82"/>
      <c r="J59" s="82"/>
    </row>
    <row r="60" spans="1:10" ht="18" customHeight="1">
      <c r="A60" s="82"/>
      <c r="B60" s="82"/>
      <c r="C60" s="82"/>
      <c r="D60" s="82"/>
      <c r="E60" s="82"/>
      <c r="F60" s="82"/>
      <c r="G60" s="82"/>
      <c r="H60" s="82"/>
      <c r="I60" s="82"/>
      <c r="J60" s="82"/>
    </row>
  </sheetData>
  <hyperlinks>
    <hyperlink ref="A1" location="'CONTENTS'!A1" display="'CONTENTS'!A1" xr:uid="{35E0A4CF-1B03-48F2-A6AA-5716CF575A08}"/>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BD04-018C-4163-9F7C-F4826FE71E31}">
  <dimension ref="A1:F12"/>
  <sheetViews>
    <sheetView showGridLines="0" topLeftCell="A7" workbookViewId="0">
      <selection activeCell="L27" sqref="L27"/>
    </sheetView>
  </sheetViews>
  <sheetFormatPr defaultColWidth="7.6640625" defaultRowHeight="14.4"/>
  <cols>
    <col min="1" max="1" width="23" style="8" customWidth="1"/>
    <col min="2" max="16384" width="7.6640625" style="8"/>
  </cols>
  <sheetData>
    <row r="1" spans="1:6">
      <c r="A1" s="65" t="s">
        <v>841</v>
      </c>
    </row>
    <row r="2" spans="1:6">
      <c r="A2" s="91"/>
      <c r="B2" s="92" t="s">
        <v>2510</v>
      </c>
      <c r="C2" s="92" t="s">
        <v>2515</v>
      </c>
      <c r="D2" s="92" t="s">
        <v>2516</v>
      </c>
      <c r="E2" s="92" t="s">
        <v>81</v>
      </c>
      <c r="F2" s="92" t="s">
        <v>82</v>
      </c>
    </row>
    <row r="3" spans="1:6">
      <c r="A3" s="93" t="s">
        <v>83</v>
      </c>
      <c r="B3" s="94">
        <v>0.49405458788803536</v>
      </c>
      <c r="C3" s="94">
        <v>0.11168216843110215</v>
      </c>
      <c r="D3" s="94">
        <v>-0.19965410931577671</v>
      </c>
      <c r="E3" s="94">
        <v>3.8180148564645044</v>
      </c>
      <c r="F3" s="94">
        <v>4.2240975034678696</v>
      </c>
    </row>
    <row r="4" spans="1:6">
      <c r="A4" s="93" t="s">
        <v>84</v>
      </c>
      <c r="B4" s="94">
        <v>-0.22675015949948177</v>
      </c>
      <c r="C4" s="94">
        <v>0.6894797860053683</v>
      </c>
      <c r="D4" s="94">
        <v>-0.24758812871308331</v>
      </c>
      <c r="E4" s="94">
        <v>2.9503138466694985</v>
      </c>
      <c r="F4" s="94">
        <v>3.1654553444622833</v>
      </c>
    </row>
    <row r="5" spans="1:6">
      <c r="A5" s="93" t="s">
        <v>85</v>
      </c>
      <c r="B5" s="94">
        <v>-0.91161159868551334</v>
      </c>
      <c r="C5" s="94">
        <v>2.6600835226668673</v>
      </c>
      <c r="D5" s="94">
        <v>-0.90112282413246092</v>
      </c>
      <c r="E5" s="94">
        <v>1.7594463895686085</v>
      </c>
      <c r="F5" s="94">
        <v>2.6067954894174905</v>
      </c>
    </row>
    <row r="6" spans="1:6">
      <c r="A6" s="93" t="s">
        <v>86</v>
      </c>
      <c r="B6" s="94">
        <v>-0.80713540071484979</v>
      </c>
      <c r="C6" s="94">
        <v>0.67414653122782253</v>
      </c>
      <c r="D6" s="94">
        <v>-0.73610498082958087</v>
      </c>
      <c r="E6" s="94">
        <v>2.2335083200263193</v>
      </c>
      <c r="F6" s="94">
        <v>1.364414469709722</v>
      </c>
    </row>
    <row r="7" spans="1:6">
      <c r="A7" s="93">
        <v>2020</v>
      </c>
      <c r="B7" s="94">
        <v>-0.91848364990152476</v>
      </c>
      <c r="C7" s="94">
        <v>-1.1189095306154859</v>
      </c>
      <c r="D7" s="94">
        <v>-7.356694793933638</v>
      </c>
      <c r="E7" s="94">
        <v>6.641423239422517</v>
      </c>
      <c r="F7" s="94">
        <v>-2.7526647350279543</v>
      </c>
    </row>
    <row r="8" spans="1:6">
      <c r="A8" s="93">
        <v>2021</v>
      </c>
      <c r="B8" s="94">
        <v>-0.43912246338502209</v>
      </c>
      <c r="C8" s="94">
        <v>0.22013148673973859</v>
      </c>
      <c r="D8" s="94">
        <v>0.60366733109367132</v>
      </c>
      <c r="E8" s="94">
        <v>5.4811614311359946</v>
      </c>
      <c r="F8" s="94">
        <v>5.8658377855842501</v>
      </c>
    </row>
    <row r="9" spans="1:6">
      <c r="A9" s="93">
        <v>2022</v>
      </c>
      <c r="B9" s="94">
        <v>-1.471303759632026</v>
      </c>
      <c r="C9" s="94">
        <v>2.9213165227425901</v>
      </c>
      <c r="D9" s="94">
        <v>1.7900946704674681</v>
      </c>
      <c r="E9" s="94">
        <v>-2.9999737009340328</v>
      </c>
      <c r="F9" s="94">
        <v>0.24013373264408777</v>
      </c>
    </row>
    <row r="10" spans="1:6">
      <c r="A10" s="93">
        <v>2023</v>
      </c>
      <c r="B10" s="94">
        <v>-0.8578754965890667</v>
      </c>
      <c r="C10" s="94">
        <v>1.130123477561007</v>
      </c>
      <c r="D10" s="94">
        <v>0.8884892774568165</v>
      </c>
      <c r="E10" s="94">
        <v>0.92395612929143667</v>
      </c>
      <c r="F10" s="94">
        <v>2.08469338772026</v>
      </c>
    </row>
    <row r="11" spans="1:6">
      <c r="A11" s="93">
        <v>2024</v>
      </c>
      <c r="B11" s="94">
        <v>-0.70834547866489572</v>
      </c>
      <c r="C11" s="94">
        <v>0.52805700088658369</v>
      </c>
      <c r="D11" s="94">
        <v>0.34089873320928282</v>
      </c>
      <c r="E11" s="94">
        <v>1.734249157541212</v>
      </c>
      <c r="F11" s="94">
        <v>1.8948594129720719</v>
      </c>
    </row>
    <row r="12" spans="1:6">
      <c r="A12" s="93">
        <v>2025</v>
      </c>
      <c r="B12" s="94">
        <v>-0.44768155611656368</v>
      </c>
      <c r="C12" s="94">
        <v>0.36416023005250148</v>
      </c>
      <c r="D12" s="94">
        <v>-0.68308510327108607</v>
      </c>
      <c r="E12" s="94">
        <v>1.620233663700787</v>
      </c>
      <c r="F12" s="94">
        <v>0.85362723436561705</v>
      </c>
    </row>
  </sheetData>
  <hyperlinks>
    <hyperlink ref="A1" location="CONTENTS!A1" display="CONTENTS!A1" xr:uid="{00000000-0004-0000-2000-000000000000}"/>
  </hyperlink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45DC9-50D8-42A4-8334-C9E008B02DBB}">
  <dimension ref="A1:F12"/>
  <sheetViews>
    <sheetView showGridLines="0" workbookViewId="0">
      <selection activeCell="S21" sqref="S21"/>
    </sheetView>
  </sheetViews>
  <sheetFormatPr defaultColWidth="7.6640625" defaultRowHeight="14.4"/>
  <cols>
    <col min="1" max="1" width="23" style="8" customWidth="1"/>
    <col min="2" max="16384" width="7.6640625" style="8"/>
  </cols>
  <sheetData>
    <row r="1" spans="1:6">
      <c r="A1" s="65" t="s">
        <v>841</v>
      </c>
    </row>
    <row r="2" spans="1:6">
      <c r="A2" s="91"/>
      <c r="B2" s="92" t="s">
        <v>2510</v>
      </c>
      <c r="C2" s="92" t="s">
        <v>2515</v>
      </c>
      <c r="D2" s="92" t="s">
        <v>2516</v>
      </c>
      <c r="E2" s="92" t="s">
        <v>81</v>
      </c>
      <c r="F2" s="92" t="s">
        <v>82</v>
      </c>
    </row>
    <row r="3" spans="1:6">
      <c r="A3" s="93" t="s">
        <v>83</v>
      </c>
      <c r="B3" s="91">
        <v>0.24369649556151618</v>
      </c>
      <c r="C3" s="91">
        <v>-4.3464102565198226E-2</v>
      </c>
      <c r="D3" s="91">
        <v>0.19931335598881711</v>
      </c>
      <c r="E3" s="91">
        <v>2.6018713643615543</v>
      </c>
      <c r="F3" s="91">
        <v>3.0014171133466805</v>
      </c>
    </row>
    <row r="4" spans="1:6">
      <c r="A4" s="93" t="s">
        <v>84</v>
      </c>
      <c r="B4" s="91">
        <v>0.10499136659334332</v>
      </c>
      <c r="C4" s="91">
        <v>0.42568123308229405</v>
      </c>
      <c r="D4" s="91">
        <v>-1.5423296803884851E-2</v>
      </c>
      <c r="E4" s="91">
        <v>1.5865861673147299</v>
      </c>
      <c r="F4" s="91">
        <v>2.1018354701864563</v>
      </c>
    </row>
    <row r="5" spans="1:6">
      <c r="A5" s="93" t="s">
        <v>85</v>
      </c>
      <c r="B5" s="91">
        <v>1.403380919237085E-2</v>
      </c>
      <c r="C5" s="91">
        <v>0.4908175707018736</v>
      </c>
      <c r="D5" s="91">
        <v>-0.74163831494113985</v>
      </c>
      <c r="E5" s="91">
        <v>0.85976581250413198</v>
      </c>
      <c r="F5" s="91">
        <v>0.62297887745723646</v>
      </c>
    </row>
    <row r="6" spans="1:6">
      <c r="A6" s="93" t="s">
        <v>86</v>
      </c>
      <c r="B6" s="91">
        <v>0.22785532203910541</v>
      </c>
      <c r="C6" s="91">
        <v>-0.94708183616645969</v>
      </c>
      <c r="D6" s="91">
        <v>-0.55871894812294554</v>
      </c>
      <c r="E6" s="91">
        <v>1.7230492946177143</v>
      </c>
      <c r="F6" s="91">
        <v>0.44510383236741813</v>
      </c>
    </row>
    <row r="7" spans="1:6">
      <c r="A7" s="93">
        <v>2020</v>
      </c>
      <c r="B7" s="91">
        <v>-0.25459285073536897</v>
      </c>
      <c r="C7" s="91">
        <v>-0.53160372099143571</v>
      </c>
      <c r="D7" s="91">
        <v>-1.6588513939423066</v>
      </c>
      <c r="E7" s="91">
        <v>5.293524893473478</v>
      </c>
      <c r="F7" s="91">
        <v>2.848476927804322</v>
      </c>
    </row>
    <row r="8" spans="1:6">
      <c r="A8" s="93">
        <v>2021</v>
      </c>
      <c r="B8" s="91">
        <v>0.29626003203340195</v>
      </c>
      <c r="C8" s="91">
        <v>-2.1812953763886256</v>
      </c>
      <c r="D8" s="91">
        <v>-3.3680834746221855</v>
      </c>
      <c r="E8" s="91">
        <v>4.8932191417583315</v>
      </c>
      <c r="F8" s="91">
        <v>-0.35989967721898802</v>
      </c>
    </row>
    <row r="9" spans="1:6">
      <c r="A9" s="93">
        <v>2022</v>
      </c>
      <c r="B9" s="91">
        <v>0.31185866412153307</v>
      </c>
      <c r="C9" s="91">
        <v>-0.42017941024821104</v>
      </c>
      <c r="D9" s="91">
        <v>0.86588346812153105</v>
      </c>
      <c r="E9" s="91">
        <v>-3.3863446215141919</v>
      </c>
      <c r="F9" s="91">
        <v>-2.6287818995192946</v>
      </c>
    </row>
    <row r="10" spans="1:6">
      <c r="A10" s="93">
        <v>2023</v>
      </c>
      <c r="B10" s="91">
        <v>0.48868481265489327</v>
      </c>
      <c r="C10" s="91">
        <v>-0.97966429383360421</v>
      </c>
      <c r="D10" s="91">
        <v>0.89506051957783939</v>
      </c>
      <c r="E10" s="91">
        <v>1.7486711801470101</v>
      </c>
      <c r="F10" s="91">
        <v>2.1527522185461612</v>
      </c>
    </row>
    <row r="11" spans="1:6">
      <c r="A11" s="93">
        <v>2024</v>
      </c>
      <c r="B11" s="91">
        <v>0.27611007896251039</v>
      </c>
      <c r="C11" s="91">
        <v>-0.94094774316468821</v>
      </c>
      <c r="D11" s="91">
        <v>0.26492816598180374</v>
      </c>
      <c r="E11" s="91">
        <v>1.5279740317696076</v>
      </c>
      <c r="F11" s="91">
        <v>1.1280645335490336</v>
      </c>
    </row>
    <row r="12" spans="1:6">
      <c r="A12" s="93">
        <v>2025</v>
      </c>
      <c r="B12" s="91">
        <v>0.24881119519766237</v>
      </c>
      <c r="C12" s="91">
        <v>-0.62880047237219294</v>
      </c>
      <c r="D12" s="91">
        <v>-0.35125097385435566</v>
      </c>
      <c r="E12" s="91">
        <v>0.26125114207204914</v>
      </c>
      <c r="F12" s="91">
        <v>-0.46998910895672541</v>
      </c>
    </row>
  </sheetData>
  <hyperlinks>
    <hyperlink ref="A1" location="CONTENTS!A1" display="CONTENTS!A1" xr:uid="{00000000-0004-0000-2100-000000000000}"/>
  </hyperlink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C331D-2C6D-40C9-8131-90DC0FD2981A}">
  <sheetPr codeName="Sheet4"/>
  <dimension ref="A1:F26"/>
  <sheetViews>
    <sheetView showGridLines="0" workbookViewId="0">
      <selection activeCell="D14" sqref="D14"/>
    </sheetView>
  </sheetViews>
  <sheetFormatPr defaultColWidth="9" defaultRowHeight="12"/>
  <cols>
    <col min="1" max="16384" width="9" style="6"/>
  </cols>
  <sheetData>
    <row r="1" spans="1:6" ht="13.2">
      <c r="A1" s="65" t="s">
        <v>841</v>
      </c>
    </row>
    <row r="2" spans="1:6" ht="14.4">
      <c r="A2" s="95"/>
      <c r="B2" s="124" t="s">
        <v>2514</v>
      </c>
      <c r="C2" s="95" t="s">
        <v>78</v>
      </c>
      <c r="D2" s="124" t="s">
        <v>2511</v>
      </c>
      <c r="E2" s="124" t="s">
        <v>2512</v>
      </c>
      <c r="F2" s="124" t="s">
        <v>2513</v>
      </c>
    </row>
    <row r="3" spans="1:6" ht="14.4">
      <c r="A3" s="95">
        <v>2001</v>
      </c>
      <c r="B3" s="96">
        <v>3.130000114440918</v>
      </c>
      <c r="C3" s="96">
        <v>1.190000057220459</v>
      </c>
      <c r="D3" s="96">
        <v>0.46836000680923462</v>
      </c>
      <c r="E3" s="96">
        <v>1.4692660570144653</v>
      </c>
      <c r="F3" s="96">
        <v>7.9999998211860657E-2</v>
      </c>
    </row>
    <row r="4" spans="1:6" ht="14.4">
      <c r="A4" s="95">
        <v>2002</v>
      </c>
      <c r="B4" s="96">
        <v>6.8499999046325684</v>
      </c>
      <c r="C4" s="96">
        <v>3.8199999332427979</v>
      </c>
      <c r="D4" s="96">
        <v>0.69579297304153442</v>
      </c>
      <c r="E4" s="96">
        <v>2.3298799991607666</v>
      </c>
      <c r="F4" s="96">
        <v>0.38999998569488525</v>
      </c>
    </row>
    <row r="5" spans="1:6" ht="14.4">
      <c r="A5" s="95">
        <v>2003</v>
      </c>
      <c r="B5" s="96">
        <v>6.940000057220459</v>
      </c>
      <c r="C5" s="96">
        <v>4.3899998664855957</v>
      </c>
      <c r="D5" s="96">
        <v>0.80549001693725586</v>
      </c>
      <c r="E5" s="96">
        <v>1.7683680057525635</v>
      </c>
      <c r="F5" s="96">
        <v>0.14000000059604645</v>
      </c>
    </row>
    <row r="6" spans="1:6" ht="14.4">
      <c r="A6" s="95">
        <v>2004</v>
      </c>
      <c r="B6" s="96">
        <v>2.9000000953674316</v>
      </c>
      <c r="C6" s="96">
        <v>2.4000000953674316</v>
      </c>
      <c r="D6" s="96">
        <v>0.71727901697158813</v>
      </c>
      <c r="E6" s="96">
        <v>-0.22544899582862854</v>
      </c>
      <c r="F6" s="96">
        <v>0.51999998092651367</v>
      </c>
    </row>
    <row r="7" spans="1:6" ht="14.4">
      <c r="A7" s="95">
        <v>2005</v>
      </c>
      <c r="B7" s="96">
        <v>3.1099998950958252</v>
      </c>
      <c r="C7" s="96">
        <v>2.3399999141693115</v>
      </c>
      <c r="D7" s="96">
        <v>0.54056501388549805</v>
      </c>
      <c r="E7" s="96">
        <v>0.22649100422859192</v>
      </c>
      <c r="F7" s="96">
        <v>0.61000001430511475</v>
      </c>
    </row>
    <row r="8" spans="1:6" ht="14.4">
      <c r="A8" s="95">
        <v>2006</v>
      </c>
      <c r="B8" s="96">
        <v>6.2100000381469727</v>
      </c>
      <c r="C8" s="96">
        <v>5.0900001525878906</v>
      </c>
      <c r="D8" s="96">
        <v>0.60931599140167236</v>
      </c>
      <c r="E8" s="96">
        <v>0.5061269998550415</v>
      </c>
      <c r="F8" s="96">
        <v>0.18000000715255737</v>
      </c>
    </row>
    <row r="9" spans="1:6" ht="14.4">
      <c r="A9" s="95">
        <v>2007</v>
      </c>
      <c r="B9" s="96">
        <v>7.2600002288818359</v>
      </c>
      <c r="C9" s="96">
        <v>5.929999828338623</v>
      </c>
      <c r="D9" s="96">
        <v>0.88242602348327637</v>
      </c>
      <c r="E9" s="96">
        <v>0.45530799031257629</v>
      </c>
      <c r="F9" s="96">
        <v>-0.10999999940395355</v>
      </c>
    </row>
    <row r="10" spans="1:6" ht="14.4">
      <c r="A10" s="95">
        <v>2008</v>
      </c>
      <c r="B10" s="96">
        <v>1.9299999475479126</v>
      </c>
      <c r="C10" s="96">
        <v>0.75</v>
      </c>
      <c r="D10" s="96">
        <v>0.73002797365188599</v>
      </c>
      <c r="E10" s="96">
        <v>0.4794900119304657</v>
      </c>
      <c r="F10" s="96">
        <v>-0.10000000149011612</v>
      </c>
    </row>
    <row r="11" spans="1:6" ht="14.4">
      <c r="A11" s="95">
        <v>2009</v>
      </c>
      <c r="B11" s="96">
        <v>-2.9500000476837158</v>
      </c>
      <c r="C11" s="96">
        <v>-5.25</v>
      </c>
      <c r="D11" s="96">
        <v>0.41147699952125549</v>
      </c>
      <c r="E11" s="96">
        <v>1.8096480369567871</v>
      </c>
      <c r="F11" s="96">
        <v>0.61000001430511475</v>
      </c>
    </row>
    <row r="12" spans="1:6" ht="14.4">
      <c r="A12" s="95">
        <v>2010</v>
      </c>
      <c r="B12" s="96">
        <v>6.7100000381469727</v>
      </c>
      <c r="C12" s="96">
        <v>4.7800002098083496</v>
      </c>
      <c r="D12" s="96">
        <v>0.80694901943206787</v>
      </c>
      <c r="E12" s="96">
        <v>1.1688040494918823</v>
      </c>
      <c r="F12" s="96">
        <v>0.77999997138977051</v>
      </c>
    </row>
    <row r="13" spans="1:6" ht="14.4">
      <c r="A13" s="95">
        <v>2011</v>
      </c>
      <c r="B13" s="96">
        <v>1.4500000476837158</v>
      </c>
      <c r="C13" s="96">
        <v>9.0000003576278687E-2</v>
      </c>
      <c r="D13" s="96">
        <v>-4.6358998864889145E-2</v>
      </c>
      <c r="E13" s="96">
        <v>1.4268159866333008</v>
      </c>
      <c r="F13" s="96">
        <v>0.44999998807907104</v>
      </c>
    </row>
    <row r="14" spans="1:6" ht="14.4">
      <c r="A14" s="95">
        <v>2012</v>
      </c>
      <c r="B14" s="96">
        <v>1.7300000190734863</v>
      </c>
      <c r="C14" s="96">
        <v>0.54000002145767212</v>
      </c>
      <c r="D14" s="96">
        <v>-0.148499995470047</v>
      </c>
      <c r="E14" s="96">
        <v>1.3603379726409912</v>
      </c>
      <c r="F14" s="96">
        <v>0.15000000596046448</v>
      </c>
    </row>
    <row r="15" spans="1:6" ht="14.4">
      <c r="A15" s="95">
        <v>2013</v>
      </c>
      <c r="B15" s="96">
        <v>2.4600000381469727</v>
      </c>
      <c r="C15" s="96">
        <v>0.37999999523162842</v>
      </c>
      <c r="D15" s="96">
        <v>0.21682099997997284</v>
      </c>
      <c r="E15" s="96">
        <v>1.8427679538726807</v>
      </c>
      <c r="F15" s="96">
        <v>0.25</v>
      </c>
    </row>
    <row r="16" spans="1:6" ht="14.4">
      <c r="A16" s="95">
        <v>2014</v>
      </c>
      <c r="B16" s="96">
        <v>1.9500000476837158</v>
      </c>
      <c r="C16" s="96">
        <v>0.97000002861022949</v>
      </c>
      <c r="D16" s="96">
        <v>4.1990000754594803E-3</v>
      </c>
      <c r="E16" s="96">
        <v>0.98290199041366577</v>
      </c>
      <c r="F16" s="96">
        <v>9.9999997764825821E-3</v>
      </c>
    </row>
    <row r="17" spans="1:6" ht="14.4">
      <c r="A17" s="95">
        <v>2015</v>
      </c>
      <c r="B17" s="96">
        <v>3.4100000858306885</v>
      </c>
      <c r="C17" s="96">
        <v>2.0099999904632568</v>
      </c>
      <c r="D17" s="96">
        <v>0.2995469868183136</v>
      </c>
      <c r="E17" s="96">
        <v>1.091264009475708</v>
      </c>
      <c r="F17" s="96">
        <v>0.23000000417232513</v>
      </c>
    </row>
    <row r="18" spans="1:6" ht="14.4">
      <c r="A18" s="95">
        <v>2016</v>
      </c>
      <c r="B18" s="96">
        <v>0.37999999523162842</v>
      </c>
      <c r="C18" s="96">
        <v>-0.27000001072883606</v>
      </c>
      <c r="D18" s="96">
        <v>-2.4191999807953835E-2</v>
      </c>
      <c r="E18" s="96">
        <v>0.66836798191070557</v>
      </c>
      <c r="F18" s="96">
        <v>0.15999999642372131</v>
      </c>
    </row>
    <row r="19" spans="1:6" ht="14.4">
      <c r="A19" s="95">
        <v>2017</v>
      </c>
      <c r="B19" s="96">
        <v>2.1700000762939453</v>
      </c>
      <c r="C19" s="96">
        <v>1.1399999856948853</v>
      </c>
      <c r="D19" s="96">
        <v>0.37806600332260132</v>
      </c>
      <c r="E19" s="96">
        <v>0.64650601148605347</v>
      </c>
      <c r="F19" s="96">
        <v>0.28999999165534973</v>
      </c>
    </row>
    <row r="20" spans="1:6" ht="14.4">
      <c r="A20" s="95">
        <v>2018</v>
      </c>
      <c r="B20" s="96">
        <v>2.5699999332427979</v>
      </c>
      <c r="C20" s="96">
        <v>2.1600000858306885</v>
      </c>
      <c r="D20" s="96">
        <v>-5.2710000425577164E-2</v>
      </c>
      <c r="E20" s="96">
        <v>0.45603400468826294</v>
      </c>
      <c r="F20" s="96">
        <v>0.38999998569488525</v>
      </c>
    </row>
    <row r="21" spans="1:6" ht="14.4">
      <c r="A21" s="95">
        <v>2019</v>
      </c>
      <c r="B21" s="96">
        <v>1.9099999666213989</v>
      </c>
      <c r="C21" s="96">
        <v>0.80000001192092896</v>
      </c>
      <c r="D21" s="96">
        <v>7.4813999235630035E-2</v>
      </c>
      <c r="E21" s="96">
        <v>1.0209150314331055</v>
      </c>
      <c r="F21" s="96">
        <v>0.44999998807907104</v>
      </c>
    </row>
    <row r="22" spans="1:6" ht="14.4">
      <c r="A22" s="95">
        <v>2020</v>
      </c>
      <c r="B22" s="96">
        <v>6.6399998664855957</v>
      </c>
      <c r="C22" s="96">
        <v>2.0699999332427979</v>
      </c>
      <c r="D22" s="96">
        <v>0.37968200445175171</v>
      </c>
      <c r="E22" s="96">
        <v>4.1784629821777344</v>
      </c>
      <c r="F22" s="96">
        <v>0.40000000596046448</v>
      </c>
    </row>
    <row r="23" spans="1:6" ht="14.4">
      <c r="A23" s="95">
        <v>2021</v>
      </c>
      <c r="B23" s="96">
        <v>5.5500001907348633</v>
      </c>
      <c r="C23" s="96">
        <v>4.8499999046325684</v>
      </c>
      <c r="D23" s="96">
        <v>0.10057300329208374</v>
      </c>
      <c r="E23" s="96">
        <v>0.60019201040267944</v>
      </c>
      <c r="F23" s="96">
        <v>0.81000000238418579</v>
      </c>
    </row>
    <row r="24" spans="1:6" ht="14.4">
      <c r="A24" s="95">
        <v>2022</v>
      </c>
      <c r="B24" s="96">
        <v>-3.0899999141693115</v>
      </c>
      <c r="C24" s="96">
        <v>-2.4200000762939453</v>
      </c>
      <c r="D24" s="96">
        <v>0.15119999647140503</v>
      </c>
      <c r="E24" s="96">
        <v>-0.82308602333068848</v>
      </c>
      <c r="F24" s="96">
        <v>0.37000000476837158</v>
      </c>
    </row>
    <row r="25" spans="1:6" ht="14.4">
      <c r="A25" s="95">
        <v>2023</v>
      </c>
      <c r="B25" s="96">
        <v>0.40000000596046448</v>
      </c>
      <c r="C25" s="96">
        <v>-0.87000000476837158</v>
      </c>
      <c r="D25" s="96">
        <v>0.6723639965057373</v>
      </c>
      <c r="E25" s="96">
        <v>0.66975998878479004</v>
      </c>
      <c r="F25" s="96">
        <v>-9.0000003576278687E-2</v>
      </c>
    </row>
    <row r="26" spans="1:6" ht="14.4">
      <c r="A26" s="95">
        <v>2024</v>
      </c>
      <c r="B26" s="96">
        <v>1.9800000190734863</v>
      </c>
      <c r="C26" s="96">
        <v>1.9999999552965164E-2</v>
      </c>
      <c r="D26" s="96">
        <v>0.43304800987243652</v>
      </c>
      <c r="E26" s="96">
        <v>1.431954026222229</v>
      </c>
      <c r="F26" s="96">
        <v>-7.0000000298023224E-2</v>
      </c>
    </row>
  </sheetData>
  <hyperlinks>
    <hyperlink ref="A1" location="CONTENTS!A1" display="CONTENTS!A1" xr:uid="{00000000-0004-0000-22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9C4A9-A981-4AB0-9A7A-F74132C87741}">
  <dimension ref="A1:F22"/>
  <sheetViews>
    <sheetView showGridLines="0" zoomScale="115" zoomScaleNormal="115" workbookViewId="0">
      <selection activeCell="I25" sqref="I25"/>
    </sheetView>
  </sheetViews>
  <sheetFormatPr defaultColWidth="9.109375" defaultRowHeight="14.4"/>
  <cols>
    <col min="1" max="4" width="10.44140625" style="113" customWidth="1"/>
    <col min="5" max="6" width="18.44140625" style="113" customWidth="1"/>
    <col min="7" max="16384" width="9.109375" style="113"/>
  </cols>
  <sheetData>
    <row r="1" spans="1:6">
      <c r="A1" s="195" t="s">
        <v>3020</v>
      </c>
    </row>
    <row r="2" spans="1:6">
      <c r="A2" s="207" t="s">
        <v>0</v>
      </c>
      <c r="B2" s="207" t="s">
        <v>3021</v>
      </c>
      <c r="C2" s="207" t="s">
        <v>87</v>
      </c>
      <c r="D2" s="207" t="s">
        <v>88</v>
      </c>
      <c r="E2" s="207" t="s">
        <v>89</v>
      </c>
      <c r="F2" s="207" t="s">
        <v>90</v>
      </c>
    </row>
    <row r="3" spans="1:6">
      <c r="A3" s="208" t="s">
        <v>3022</v>
      </c>
      <c r="B3" s="208" t="s">
        <v>5</v>
      </c>
      <c r="C3" s="208" t="s">
        <v>91</v>
      </c>
      <c r="D3" s="208" t="s">
        <v>92</v>
      </c>
      <c r="E3" s="209">
        <v>0.60112340163274158</v>
      </c>
      <c r="F3" s="209">
        <v>-1.0172045672372729</v>
      </c>
    </row>
    <row r="4" spans="1:6">
      <c r="A4" s="208" t="s">
        <v>3022</v>
      </c>
      <c r="B4" s="208" t="s">
        <v>5</v>
      </c>
      <c r="C4" s="208" t="s">
        <v>93</v>
      </c>
      <c r="D4" s="208" t="s">
        <v>94</v>
      </c>
      <c r="E4" s="209">
        <v>2.5431556080149909</v>
      </c>
      <c r="F4" s="209">
        <v>1.213787539929001</v>
      </c>
    </row>
    <row r="5" spans="1:6">
      <c r="A5" s="208" t="s">
        <v>3022</v>
      </c>
      <c r="B5" s="208" t="s">
        <v>5</v>
      </c>
      <c r="C5" s="208" t="s">
        <v>95</v>
      </c>
      <c r="D5" s="208" t="s">
        <v>96</v>
      </c>
      <c r="E5" s="209">
        <v>-4.0029131005761656</v>
      </c>
      <c r="F5" s="209">
        <v>2.5622387445741079</v>
      </c>
    </row>
    <row r="6" spans="1:6">
      <c r="A6" s="208" t="s">
        <v>3022</v>
      </c>
      <c r="B6" s="208" t="s">
        <v>5</v>
      </c>
      <c r="C6" s="208" t="s">
        <v>97</v>
      </c>
      <c r="D6" s="208" t="s">
        <v>98</v>
      </c>
      <c r="E6" s="209">
        <v>1.567809950089849</v>
      </c>
      <c r="F6" s="209">
        <v>0.28960008349940841</v>
      </c>
    </row>
    <row r="7" spans="1:6">
      <c r="A7" s="208" t="s">
        <v>3022</v>
      </c>
      <c r="B7" s="208" t="s">
        <v>5</v>
      </c>
      <c r="C7" s="208" t="s">
        <v>99</v>
      </c>
      <c r="D7" s="208" t="s">
        <v>100</v>
      </c>
      <c r="E7" s="209">
        <v>0.15154873828522319</v>
      </c>
      <c r="F7" s="209">
        <v>3.682980208877118</v>
      </c>
    </row>
    <row r="8" spans="1:6">
      <c r="A8" s="208" t="s">
        <v>3022</v>
      </c>
      <c r="B8" s="208" t="s">
        <v>5</v>
      </c>
      <c r="C8" s="208" t="s">
        <v>101</v>
      </c>
      <c r="D8" s="208" t="s">
        <v>102</v>
      </c>
      <c r="E8" s="209">
        <v>2.589867613128471</v>
      </c>
      <c r="F8" s="209">
        <v>2.2463778576131691E-2</v>
      </c>
    </row>
    <row r="9" spans="1:6">
      <c r="A9" s="208" t="s">
        <v>3022</v>
      </c>
      <c r="B9" s="208" t="s">
        <v>5</v>
      </c>
      <c r="C9" s="208" t="s">
        <v>103</v>
      </c>
      <c r="D9" s="208" t="s">
        <v>104</v>
      </c>
      <c r="E9" s="209">
        <v>-1.008422772417505</v>
      </c>
      <c r="F9" s="209">
        <v>5.3238339187644756</v>
      </c>
    </row>
    <row r="10" spans="1:6">
      <c r="A10" s="208" t="s">
        <v>3022</v>
      </c>
      <c r="B10" s="208" t="s">
        <v>5</v>
      </c>
      <c r="C10" s="208" t="s">
        <v>105</v>
      </c>
      <c r="D10" s="208" t="s">
        <v>106</v>
      </c>
      <c r="E10" s="209">
        <v>-2.9889120446970008</v>
      </c>
      <c r="F10" s="209">
        <v>1.169990419967593</v>
      </c>
    </row>
    <row r="11" spans="1:6">
      <c r="A11" s="208" t="s">
        <v>3022</v>
      </c>
      <c r="B11" s="208" t="s">
        <v>5</v>
      </c>
      <c r="C11" s="208" t="s">
        <v>107</v>
      </c>
      <c r="D11" s="208" t="s">
        <v>108</v>
      </c>
      <c r="E11" s="209">
        <v>4.8732545515676851</v>
      </c>
      <c r="F11" s="209">
        <v>0.50937889052351526</v>
      </c>
    </row>
    <row r="12" spans="1:6">
      <c r="A12" s="208" t="s">
        <v>3022</v>
      </c>
      <c r="B12" s="208" t="s">
        <v>5</v>
      </c>
      <c r="C12" s="208" t="s">
        <v>109</v>
      </c>
      <c r="D12" s="208" t="s">
        <v>110</v>
      </c>
      <c r="E12" s="209">
        <v>0.18068338357108971</v>
      </c>
      <c r="F12" s="209">
        <v>2.518184318082084</v>
      </c>
    </row>
    <row r="13" spans="1:6">
      <c r="A13" s="208" t="s">
        <v>3022</v>
      </c>
      <c r="B13" s="208" t="s">
        <v>17</v>
      </c>
      <c r="C13" s="208" t="s">
        <v>91</v>
      </c>
      <c r="D13" s="208" t="s">
        <v>111</v>
      </c>
      <c r="E13" s="209">
        <v>3.117902508371317</v>
      </c>
      <c r="F13" s="209">
        <v>-2.6205147753095348</v>
      </c>
    </row>
    <row r="14" spans="1:6">
      <c r="A14" s="208" t="s">
        <v>3022</v>
      </c>
      <c r="B14" s="208" t="s">
        <v>17</v>
      </c>
      <c r="C14" s="208" t="s">
        <v>93</v>
      </c>
      <c r="D14" s="208" t="s">
        <v>112</v>
      </c>
      <c r="E14" s="209">
        <v>1.1325363466254901</v>
      </c>
      <c r="F14" s="209">
        <v>1.086491472125739</v>
      </c>
    </row>
    <row r="15" spans="1:6">
      <c r="A15" s="208" t="s">
        <v>3022</v>
      </c>
      <c r="B15" s="208" t="s">
        <v>17</v>
      </c>
      <c r="C15" s="208" t="s">
        <v>95</v>
      </c>
      <c r="D15" s="208" t="s">
        <v>113</v>
      </c>
      <c r="E15" s="209">
        <v>-0.25924278514896087</v>
      </c>
      <c r="F15" s="209">
        <v>2.0440500103781511</v>
      </c>
    </row>
    <row r="16" spans="1:6">
      <c r="A16" s="208" t="s">
        <v>3022</v>
      </c>
      <c r="B16" s="208" t="s">
        <v>17</v>
      </c>
      <c r="C16" s="208" t="s">
        <v>97</v>
      </c>
      <c r="D16" s="208" t="s">
        <v>114</v>
      </c>
      <c r="E16" s="209">
        <v>1.1874309119726201</v>
      </c>
      <c r="F16" s="209">
        <v>1.4751636663799641</v>
      </c>
    </row>
    <row r="17" spans="1:6">
      <c r="A17" s="208" t="s">
        <v>3022</v>
      </c>
      <c r="B17" s="208" t="s">
        <v>17</v>
      </c>
      <c r="C17" s="208" t="s">
        <v>99</v>
      </c>
      <c r="D17" s="208" t="s">
        <v>115</v>
      </c>
      <c r="E17" s="209">
        <v>2.4329178180536588</v>
      </c>
      <c r="F17" s="209">
        <v>3.388175898496804</v>
      </c>
    </row>
    <row r="18" spans="1:6">
      <c r="A18" s="208" t="s">
        <v>3022</v>
      </c>
      <c r="B18" s="208" t="s">
        <v>17</v>
      </c>
      <c r="C18" s="208" t="s">
        <v>101</v>
      </c>
      <c r="D18" s="208" t="s">
        <v>116</v>
      </c>
      <c r="E18" s="209">
        <v>1.0361945492587621</v>
      </c>
      <c r="F18" s="209">
        <v>-0.37742068936484913</v>
      </c>
    </row>
    <row r="19" spans="1:6">
      <c r="A19" s="208" t="s">
        <v>3022</v>
      </c>
      <c r="B19" s="208" t="s">
        <v>17</v>
      </c>
      <c r="C19" s="208" t="s">
        <v>103</v>
      </c>
      <c r="D19" s="208" t="s">
        <v>117</v>
      </c>
      <c r="E19" s="209">
        <v>-0.91107273300133906</v>
      </c>
      <c r="F19" s="209">
        <v>2.108848635827365</v>
      </c>
    </row>
    <row r="20" spans="1:6">
      <c r="A20" s="208" t="s">
        <v>3022</v>
      </c>
      <c r="B20" s="208" t="s">
        <v>17</v>
      </c>
      <c r="C20" s="208" t="s">
        <v>105</v>
      </c>
      <c r="D20" s="208" t="s">
        <v>118</v>
      </c>
      <c r="E20" s="209">
        <v>1.092339549398269</v>
      </c>
      <c r="F20" s="209">
        <v>2.6052900508190202</v>
      </c>
    </row>
    <row r="21" spans="1:6">
      <c r="A21" s="208" t="s">
        <v>3022</v>
      </c>
      <c r="B21" s="208" t="s">
        <v>17</v>
      </c>
      <c r="C21" s="208" t="s">
        <v>107</v>
      </c>
      <c r="D21" s="208" t="s">
        <v>119</v>
      </c>
      <c r="E21" s="209">
        <v>0.1255414075317596</v>
      </c>
      <c r="F21" s="209">
        <v>0.99920561628694671</v>
      </c>
    </row>
    <row r="22" spans="1:6">
      <c r="A22" s="208" t="s">
        <v>3022</v>
      </c>
      <c r="B22" s="208" t="s">
        <v>17</v>
      </c>
      <c r="C22" s="208" t="s">
        <v>109</v>
      </c>
      <c r="D22" s="208" t="s">
        <v>120</v>
      </c>
      <c r="E22" s="209">
        <v>0.13368123947659069</v>
      </c>
      <c r="F22" s="209">
        <v>1.186928680737154</v>
      </c>
    </row>
  </sheetData>
  <hyperlinks>
    <hyperlink ref="A1" location="OBSAH!A1" display="CONTENTS!A1" xr:uid="{3091E573-0A06-46C4-B140-CD292B192E29}"/>
  </hyperlink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C477-5DC6-4B73-BC80-1E3D59E5B1CA}">
  <dimension ref="A1:F22"/>
  <sheetViews>
    <sheetView showGridLines="0" zoomScale="115" zoomScaleNormal="115" workbookViewId="0">
      <selection activeCell="I24" sqref="I24"/>
    </sheetView>
  </sheetViews>
  <sheetFormatPr defaultColWidth="9.109375" defaultRowHeight="14.4"/>
  <cols>
    <col min="1" max="4" width="10.44140625" style="113" customWidth="1"/>
    <col min="5" max="6" width="18.44140625" style="113" customWidth="1"/>
    <col min="7" max="16384" width="9.109375" style="113"/>
  </cols>
  <sheetData>
    <row r="1" spans="1:6">
      <c r="A1" s="195" t="s">
        <v>3020</v>
      </c>
    </row>
    <row r="2" spans="1:6">
      <c r="A2" s="210" t="s">
        <v>0</v>
      </c>
      <c r="B2" s="210" t="s">
        <v>3021</v>
      </c>
      <c r="C2" s="210" t="s">
        <v>87</v>
      </c>
      <c r="D2" s="210" t="s">
        <v>88</v>
      </c>
      <c r="E2" s="210" t="s">
        <v>89</v>
      </c>
      <c r="F2" s="210" t="s">
        <v>90</v>
      </c>
    </row>
    <row r="3" spans="1:6">
      <c r="A3" s="113" t="s">
        <v>121</v>
      </c>
      <c r="B3" s="113" t="s">
        <v>5</v>
      </c>
      <c r="C3" s="113" t="s">
        <v>91</v>
      </c>
      <c r="D3" s="113" t="s">
        <v>92</v>
      </c>
      <c r="E3" s="211">
        <v>1.3575057459954909</v>
      </c>
      <c r="F3" s="211">
        <v>-2.0136967157100778</v>
      </c>
    </row>
    <row r="4" spans="1:6">
      <c r="A4" s="113" t="s">
        <v>121</v>
      </c>
      <c r="B4" s="113" t="s">
        <v>5</v>
      </c>
      <c r="C4" s="113" t="s">
        <v>93</v>
      </c>
      <c r="D4" s="113" t="s">
        <v>94</v>
      </c>
      <c r="E4" s="211">
        <v>-0.53754277526801841</v>
      </c>
      <c r="F4" s="211">
        <v>-1.59922620027354</v>
      </c>
    </row>
    <row r="5" spans="1:6">
      <c r="A5" s="113" t="s">
        <v>121</v>
      </c>
      <c r="B5" s="113" t="s">
        <v>5</v>
      </c>
      <c r="C5" s="113" t="s">
        <v>95</v>
      </c>
      <c r="D5" s="113" t="s">
        <v>96</v>
      </c>
      <c r="E5" s="211">
        <v>1.5171392477085099</v>
      </c>
      <c r="F5" s="211">
        <v>-0.49962030411287989</v>
      </c>
    </row>
    <row r="6" spans="1:6">
      <c r="A6" s="113" t="s">
        <v>121</v>
      </c>
      <c r="B6" s="113" t="s">
        <v>5</v>
      </c>
      <c r="C6" s="113" t="s">
        <v>97</v>
      </c>
      <c r="D6" s="113" t="s">
        <v>98</v>
      </c>
      <c r="E6" s="211">
        <v>4.8391551244127973</v>
      </c>
      <c r="F6" s="211">
        <v>-1.495480978494601</v>
      </c>
    </row>
    <row r="7" spans="1:6">
      <c r="A7" s="113" t="s">
        <v>121</v>
      </c>
      <c r="B7" s="113" t="s">
        <v>5</v>
      </c>
      <c r="C7" s="113" t="s">
        <v>99</v>
      </c>
      <c r="D7" s="113" t="s">
        <v>100</v>
      </c>
      <c r="E7" s="211">
        <v>0.16693446544930879</v>
      </c>
      <c r="F7" s="211">
        <v>1.0783053073634139</v>
      </c>
    </row>
    <row r="8" spans="1:6">
      <c r="A8" s="113" t="s">
        <v>121</v>
      </c>
      <c r="B8" s="113" t="s">
        <v>5</v>
      </c>
      <c r="C8" s="113" t="s">
        <v>101</v>
      </c>
      <c r="D8" s="113" t="s">
        <v>102</v>
      </c>
      <c r="E8" s="211">
        <v>0.7837217109213146</v>
      </c>
      <c r="F8" s="211">
        <v>-1.4374527472228671</v>
      </c>
    </row>
    <row r="9" spans="1:6">
      <c r="A9" s="113" t="s">
        <v>121</v>
      </c>
      <c r="B9" s="113" t="s">
        <v>5</v>
      </c>
      <c r="C9" s="113" t="s">
        <v>103</v>
      </c>
      <c r="D9" s="113" t="s">
        <v>104</v>
      </c>
      <c r="E9" s="211">
        <v>2.0221537451076581</v>
      </c>
      <c r="F9" s="211">
        <v>-0.38535945312209158</v>
      </c>
    </row>
    <row r="10" spans="1:6">
      <c r="A10" s="113" t="s">
        <v>121</v>
      </c>
      <c r="B10" s="113" t="s">
        <v>5</v>
      </c>
      <c r="C10" s="113" t="s">
        <v>105</v>
      </c>
      <c r="D10" s="113" t="s">
        <v>106</v>
      </c>
      <c r="E10" s="211">
        <v>7.7568960337457193</v>
      </c>
      <c r="F10" s="211">
        <v>-0.46206740572525268</v>
      </c>
    </row>
    <row r="11" spans="1:6">
      <c r="A11" s="113" t="s">
        <v>121</v>
      </c>
      <c r="B11" s="113" t="s">
        <v>5</v>
      </c>
      <c r="C11" s="113" t="s">
        <v>107</v>
      </c>
      <c r="D11" s="113" t="s">
        <v>108</v>
      </c>
      <c r="E11" s="211">
        <v>2.5753215853154381</v>
      </c>
      <c r="F11" s="211">
        <v>0.42103382084781588</v>
      </c>
    </row>
    <row r="12" spans="1:6">
      <c r="A12" s="113" t="s">
        <v>121</v>
      </c>
      <c r="B12" s="113" t="s">
        <v>5</v>
      </c>
      <c r="C12" s="113" t="s">
        <v>109</v>
      </c>
      <c r="D12" s="113" t="s">
        <v>110</v>
      </c>
      <c r="E12" s="211">
        <v>-6.014404125944683</v>
      </c>
      <c r="F12" s="211">
        <v>-0.74399710638868299</v>
      </c>
    </row>
    <row r="13" spans="1:6">
      <c r="A13" s="113" t="s">
        <v>121</v>
      </c>
      <c r="B13" s="113" t="s">
        <v>17</v>
      </c>
      <c r="C13" s="113" t="s">
        <v>91</v>
      </c>
      <c r="D13" s="113" t="s">
        <v>111</v>
      </c>
      <c r="E13" s="211">
        <v>2.1434036405521879</v>
      </c>
      <c r="F13" s="211">
        <v>-2.205637764185886</v>
      </c>
    </row>
    <row r="14" spans="1:6">
      <c r="A14" s="113" t="s">
        <v>121</v>
      </c>
      <c r="B14" s="113" t="s">
        <v>17</v>
      </c>
      <c r="C14" s="113" t="s">
        <v>93</v>
      </c>
      <c r="D14" s="113" t="s">
        <v>112</v>
      </c>
      <c r="E14" s="211">
        <v>0.92494939528764419</v>
      </c>
      <c r="F14" s="211">
        <v>-0.43694689975301021</v>
      </c>
    </row>
    <row r="15" spans="1:6">
      <c r="A15" s="113" t="s">
        <v>121</v>
      </c>
      <c r="B15" s="113" t="s">
        <v>17</v>
      </c>
      <c r="C15" s="113" t="s">
        <v>95</v>
      </c>
      <c r="D15" s="113" t="s">
        <v>113</v>
      </c>
      <c r="E15" s="211">
        <v>-1.615635379540481</v>
      </c>
      <c r="F15" s="211">
        <v>1.4934650264241569</v>
      </c>
    </row>
    <row r="16" spans="1:6">
      <c r="A16" s="113" t="s">
        <v>121</v>
      </c>
      <c r="B16" s="113" t="s">
        <v>17</v>
      </c>
      <c r="C16" s="113" t="s">
        <v>97</v>
      </c>
      <c r="D16" s="113" t="s">
        <v>114</v>
      </c>
      <c r="E16" s="211">
        <v>0.52736362407597159</v>
      </c>
      <c r="F16" s="211">
        <v>0.25345488596164589</v>
      </c>
    </row>
    <row r="17" spans="1:6">
      <c r="A17" s="113" t="s">
        <v>121</v>
      </c>
      <c r="B17" s="113" t="s">
        <v>17</v>
      </c>
      <c r="C17" s="113" t="s">
        <v>99</v>
      </c>
      <c r="D17" s="113" t="s">
        <v>115</v>
      </c>
      <c r="E17" s="211">
        <v>1.8573289410022791</v>
      </c>
      <c r="F17" s="211">
        <v>3.425521899202844</v>
      </c>
    </row>
    <row r="18" spans="1:6">
      <c r="A18" s="113" t="s">
        <v>121</v>
      </c>
      <c r="B18" s="113" t="s">
        <v>17</v>
      </c>
      <c r="C18" s="113" t="s">
        <v>101</v>
      </c>
      <c r="D18" s="113" t="s">
        <v>116</v>
      </c>
      <c r="E18" s="211">
        <v>0.23742735954921379</v>
      </c>
      <c r="F18" s="211">
        <v>0.61483136583677656</v>
      </c>
    </row>
    <row r="19" spans="1:6">
      <c r="A19" s="113" t="s">
        <v>121</v>
      </c>
      <c r="B19" s="113" t="s">
        <v>17</v>
      </c>
      <c r="C19" s="113" t="s">
        <v>103</v>
      </c>
      <c r="D19" s="113" t="s">
        <v>117</v>
      </c>
      <c r="E19" s="211">
        <v>-0.36938652799536342</v>
      </c>
      <c r="F19" s="211">
        <v>1.758415052141626</v>
      </c>
    </row>
    <row r="20" spans="1:6">
      <c r="A20" s="113" t="s">
        <v>121</v>
      </c>
      <c r="B20" s="113" t="s">
        <v>17</v>
      </c>
      <c r="C20" s="113" t="s">
        <v>105</v>
      </c>
      <c r="D20" s="113" t="s">
        <v>118</v>
      </c>
      <c r="E20" s="211">
        <v>0.97357683981764698</v>
      </c>
      <c r="F20" s="211">
        <v>1.408594108054273</v>
      </c>
    </row>
    <row r="21" spans="1:6">
      <c r="A21" s="113" t="s">
        <v>121</v>
      </c>
      <c r="B21" s="113" t="s">
        <v>17</v>
      </c>
      <c r="C21" s="113" t="s">
        <v>107</v>
      </c>
      <c r="D21" s="113" t="s">
        <v>119</v>
      </c>
      <c r="E21" s="211">
        <v>-4.7182609766405197E-2</v>
      </c>
      <c r="F21" s="211">
        <v>1.3372268550906119</v>
      </c>
    </row>
    <row r="22" spans="1:6">
      <c r="A22" s="113" t="s">
        <v>121</v>
      </c>
      <c r="B22" s="113" t="s">
        <v>17</v>
      </c>
      <c r="C22" s="113" t="s">
        <v>109</v>
      </c>
      <c r="D22" s="113" t="s">
        <v>120</v>
      </c>
      <c r="E22" s="211">
        <v>0.25817573711299779</v>
      </c>
      <c r="F22" s="211">
        <v>0.74905021634621427</v>
      </c>
    </row>
  </sheetData>
  <hyperlinks>
    <hyperlink ref="A1" location="OBSAH!A1" display="CONTENTS!A1" xr:uid="{02534FB5-CFF3-4841-8848-295F03B2F9F8}"/>
  </hyperlink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7814F-36EE-4619-A823-B41B440DBEC4}">
  <dimension ref="A1:F250"/>
  <sheetViews>
    <sheetView showGridLines="0" topLeftCell="A42" workbookViewId="0">
      <selection activeCell="C63" sqref="B63:C63"/>
    </sheetView>
  </sheetViews>
  <sheetFormatPr defaultColWidth="9.109375" defaultRowHeight="14.4"/>
  <cols>
    <col min="1" max="1" width="3" style="113" customWidth="1"/>
    <col min="2" max="2" width="32" style="113" customWidth="1"/>
    <col min="3" max="3" width="55" style="113" customWidth="1"/>
    <col min="4" max="5" width="13" style="113" customWidth="1"/>
    <col min="6" max="6" width="62" style="113" customWidth="1"/>
    <col min="7" max="16384" width="9.109375" style="113"/>
  </cols>
  <sheetData>
    <row r="1" spans="1:3" ht="15.9" customHeight="1">
      <c r="A1" s="14" t="s">
        <v>841</v>
      </c>
      <c r="B1" s="13"/>
      <c r="C1" s="13"/>
    </row>
    <row r="2" spans="1:3" ht="15.9" customHeight="1"/>
    <row r="3" spans="1:3" ht="15.9" customHeight="1">
      <c r="B3" s="174" t="s">
        <v>2866</v>
      </c>
    </row>
    <row r="4" spans="1:3" ht="15.9" customHeight="1">
      <c r="B4" s="175" t="s">
        <v>2867</v>
      </c>
    </row>
    <row r="5" spans="1:3" ht="15.9" customHeight="1"/>
    <row r="6" spans="1:3" ht="15.9" customHeight="1"/>
    <row r="7" spans="1:3" ht="15.9" customHeight="1"/>
    <row r="8" spans="1:3" ht="15.9" customHeight="1"/>
    <row r="9" spans="1:3" ht="15.9" customHeight="1"/>
    <row r="10" spans="1:3" ht="15.9" customHeight="1"/>
    <row r="11" spans="1:3" ht="15.9" customHeight="1"/>
    <row r="12" spans="1:3" ht="15.9" customHeight="1"/>
    <row r="13" spans="1:3" ht="15.9" customHeight="1"/>
    <row r="14" spans="1:3" ht="15.9" customHeight="1"/>
    <row r="15" spans="1:3" ht="15.9" customHeight="1"/>
    <row r="16" spans="1:3" ht="15.9" customHeight="1"/>
    <row r="17" ht="15.9" customHeight="1"/>
    <row r="18" ht="15.9" customHeight="1"/>
    <row r="19" ht="15.9" customHeight="1"/>
    <row r="20" ht="15.9" customHeight="1"/>
    <row r="21" ht="15.9" customHeight="1"/>
    <row r="22" ht="15.9" customHeight="1"/>
    <row r="23" ht="15.9" customHeight="1"/>
    <row r="24" ht="15.9" customHeight="1"/>
    <row r="25" ht="15.9" customHeight="1"/>
    <row r="26" ht="15.9" customHeight="1"/>
    <row r="27" ht="15.9" customHeight="1"/>
    <row r="28" ht="15.9" customHeight="1"/>
    <row r="29" ht="15.9" customHeight="1"/>
    <row r="30" ht="15.9" customHeight="1"/>
    <row r="31" ht="15.9" customHeight="1"/>
    <row r="32" ht="15.9" customHeight="1"/>
    <row r="33" ht="15.9" customHeight="1"/>
    <row r="34" ht="15.9" customHeight="1"/>
    <row r="35" ht="15.9" customHeight="1"/>
    <row r="36" ht="15.9" customHeight="1"/>
    <row r="37" ht="15.9" customHeight="1"/>
    <row r="38" ht="15.9" customHeight="1"/>
    <row r="39" ht="15.9" customHeight="1"/>
    <row r="40" ht="15.9" customHeight="1"/>
    <row r="41" ht="15.9" customHeight="1"/>
    <row r="42" ht="15.9" customHeight="1"/>
    <row r="43" ht="15.9" customHeight="1"/>
    <row r="44" ht="15.9" customHeight="1"/>
    <row r="45" ht="15.9" customHeight="1"/>
    <row r="46" ht="15.9" customHeight="1"/>
    <row r="47" ht="15.9" customHeight="1"/>
    <row r="48" ht="15.9" customHeight="1"/>
    <row r="49" spans="2:2" ht="15.9" customHeight="1"/>
    <row r="50" spans="2:2" ht="15.9" customHeight="1"/>
    <row r="51" spans="2:2" ht="15.9" customHeight="1"/>
    <row r="52" spans="2:2" ht="15.9" customHeight="1"/>
    <row r="53" spans="2:2" ht="15.9" customHeight="1"/>
    <row r="54" spans="2:2" ht="15.9" customHeight="1"/>
    <row r="55" spans="2:2" ht="15.9" customHeight="1"/>
    <row r="56" spans="2:2" ht="15.9" customHeight="1"/>
    <row r="57" spans="2:2" ht="15.9" customHeight="1"/>
    <row r="58" spans="2:2" ht="15.9" customHeight="1"/>
    <row r="59" spans="2:2" ht="15.9" customHeight="1"/>
    <row r="60" spans="2:2" ht="15.9" customHeight="1"/>
    <row r="61" spans="2:2" ht="15.9" customHeight="1"/>
    <row r="62" spans="2:2" ht="15.9" customHeight="1"/>
    <row r="63" spans="2:2" ht="15.9" customHeight="1">
      <c r="B63" s="187"/>
    </row>
    <row r="64" spans="2:2" ht="15.9" customHeight="1"/>
    <row r="65" spans="2:6" ht="15.9" customHeight="1"/>
    <row r="66" spans="2:6" ht="27.9" customHeight="1">
      <c r="B66" s="184" t="s">
        <v>2864</v>
      </c>
      <c r="C66" s="184" t="s">
        <v>2868</v>
      </c>
      <c r="D66" s="184" t="s">
        <v>1053</v>
      </c>
      <c r="E66" s="184" t="s">
        <v>2869</v>
      </c>
      <c r="F66" s="184" t="s">
        <v>422</v>
      </c>
    </row>
    <row r="67" spans="2:6" ht="36" customHeight="1">
      <c r="B67" s="188" t="s">
        <v>2702</v>
      </c>
      <c r="C67" s="188" t="s">
        <v>1050</v>
      </c>
      <c r="D67" s="189">
        <v>86.153846153846132</v>
      </c>
      <c r="E67" s="190">
        <v>2025</v>
      </c>
      <c r="F67" s="188" t="s">
        <v>1050</v>
      </c>
    </row>
    <row r="68" spans="2:6" ht="36" customHeight="1">
      <c r="B68" s="191" t="s">
        <v>2702</v>
      </c>
      <c r="C68" s="191" t="s">
        <v>1052</v>
      </c>
      <c r="D68" s="192">
        <v>51.398601398601393</v>
      </c>
      <c r="E68" s="193">
        <v>2025</v>
      </c>
      <c r="F68" s="191" t="s">
        <v>1052</v>
      </c>
    </row>
    <row r="69" spans="2:6" ht="36" customHeight="1">
      <c r="B69" s="188" t="s">
        <v>2702</v>
      </c>
      <c r="C69" s="188" t="s">
        <v>1048</v>
      </c>
      <c r="D69" s="189">
        <v>43.935278498428673</v>
      </c>
      <c r="E69" s="190">
        <v>2024</v>
      </c>
      <c r="F69" s="188" t="s">
        <v>1048</v>
      </c>
    </row>
    <row r="70" spans="2:6" ht="36" customHeight="1">
      <c r="B70" s="191" t="s">
        <v>2702</v>
      </c>
      <c r="C70" s="191" t="s">
        <v>1049</v>
      </c>
      <c r="D70" s="192">
        <v>40.708861007261831</v>
      </c>
      <c r="E70" s="193">
        <v>2024</v>
      </c>
      <c r="F70" s="191" t="s">
        <v>1049</v>
      </c>
    </row>
    <row r="71" spans="2:6" ht="36" customHeight="1">
      <c r="B71" s="188" t="s">
        <v>2702</v>
      </c>
      <c r="C71" s="188" t="s">
        <v>1046</v>
      </c>
      <c r="D71" s="189">
        <v>38.46153846153846</v>
      </c>
      <c r="E71" s="190">
        <v>2025</v>
      </c>
      <c r="F71" s="188" t="s">
        <v>1046</v>
      </c>
    </row>
    <row r="72" spans="2:6" ht="36" customHeight="1">
      <c r="B72" s="191" t="s">
        <v>2702</v>
      </c>
      <c r="C72" s="191" t="s">
        <v>1045</v>
      </c>
      <c r="D72" s="192">
        <v>36.734693877551031</v>
      </c>
      <c r="E72" s="193">
        <v>2025</v>
      </c>
      <c r="F72" s="191" t="s">
        <v>1045</v>
      </c>
    </row>
    <row r="73" spans="2:6" ht="36" customHeight="1">
      <c r="B73" s="188" t="s">
        <v>2702</v>
      </c>
      <c r="C73" s="188" t="s">
        <v>1047</v>
      </c>
      <c r="D73" s="189">
        <v>13.793103448275859</v>
      </c>
      <c r="E73" s="190">
        <v>2025</v>
      </c>
      <c r="F73" s="188" t="s">
        <v>1047</v>
      </c>
    </row>
    <row r="74" spans="2:6" ht="36" customHeight="1">
      <c r="B74" s="191" t="s">
        <v>2702</v>
      </c>
      <c r="C74" s="191" t="s">
        <v>1051</v>
      </c>
      <c r="D74" s="192">
        <v>0</v>
      </c>
      <c r="E74" s="193">
        <v>2025</v>
      </c>
      <c r="F74" s="191" t="s">
        <v>1051</v>
      </c>
    </row>
    <row r="75" spans="2:6" ht="36" customHeight="1">
      <c r="B75" s="188" t="s">
        <v>683</v>
      </c>
      <c r="C75" s="188" t="s">
        <v>2870</v>
      </c>
      <c r="D75" s="189">
        <v>64.165103189493422</v>
      </c>
      <c r="E75" s="190">
        <v>2022</v>
      </c>
      <c r="F75" s="188" t="s">
        <v>1058</v>
      </c>
    </row>
    <row r="76" spans="2:6" ht="36" customHeight="1">
      <c r="B76" s="191" t="s">
        <v>683</v>
      </c>
      <c r="C76" s="191" t="s">
        <v>2871</v>
      </c>
      <c r="D76" s="192">
        <v>39.300680742291448</v>
      </c>
      <c r="E76" s="193">
        <v>2022</v>
      </c>
      <c r="F76" s="191" t="s">
        <v>1055</v>
      </c>
    </row>
    <row r="77" spans="2:6" ht="36" customHeight="1">
      <c r="B77" s="188" t="s">
        <v>683</v>
      </c>
      <c r="C77" s="188" t="s">
        <v>2872</v>
      </c>
      <c r="D77" s="189">
        <v>37.35238017475092</v>
      </c>
      <c r="E77" s="190">
        <v>2021</v>
      </c>
      <c r="F77" s="188" t="s">
        <v>1056</v>
      </c>
    </row>
    <row r="78" spans="2:6" ht="36" customHeight="1">
      <c r="B78" s="191" t="s">
        <v>683</v>
      </c>
      <c r="C78" s="191" t="s">
        <v>1057</v>
      </c>
      <c r="D78" s="192">
        <v>35.871404399323183</v>
      </c>
      <c r="E78" s="193">
        <v>2020</v>
      </c>
      <c r="F78" s="191" t="s">
        <v>1057</v>
      </c>
    </row>
    <row r="79" spans="2:6" ht="36" customHeight="1">
      <c r="B79" s="188" t="s">
        <v>683</v>
      </c>
      <c r="C79" s="188" t="s">
        <v>1059</v>
      </c>
      <c r="D79" s="189">
        <v>32.135523613963038</v>
      </c>
      <c r="E79" s="190">
        <v>2024</v>
      </c>
      <c r="F79" s="188" t="s">
        <v>1059</v>
      </c>
    </row>
    <row r="80" spans="2:6" ht="36" customHeight="1">
      <c r="B80" s="191" t="s">
        <v>683</v>
      </c>
      <c r="C80" s="191" t="s">
        <v>1054</v>
      </c>
      <c r="D80" s="192">
        <v>19.884726224783851</v>
      </c>
      <c r="E80" s="193">
        <v>2025</v>
      </c>
      <c r="F80" s="191" t="s">
        <v>1054</v>
      </c>
    </row>
    <row r="81" spans="2:6" ht="36" customHeight="1">
      <c r="B81" s="188" t="s">
        <v>2707</v>
      </c>
      <c r="C81" s="188" t="s">
        <v>1070</v>
      </c>
      <c r="D81" s="189">
        <v>100</v>
      </c>
      <c r="E81" s="190">
        <v>2025</v>
      </c>
      <c r="F81" s="188" t="s">
        <v>1070</v>
      </c>
    </row>
    <row r="82" spans="2:6" ht="36" customHeight="1">
      <c r="B82" s="191" t="s">
        <v>2707</v>
      </c>
      <c r="C82" s="191" t="s">
        <v>1073</v>
      </c>
      <c r="D82" s="192">
        <v>86.764705882352942</v>
      </c>
      <c r="E82" s="193">
        <v>2025</v>
      </c>
      <c r="F82" s="191" t="s">
        <v>1073</v>
      </c>
    </row>
    <row r="83" spans="2:6" ht="36" customHeight="1">
      <c r="B83" s="188" t="s">
        <v>2707</v>
      </c>
      <c r="C83" s="188" t="s">
        <v>1067</v>
      </c>
      <c r="D83" s="189">
        <v>62.328767123287648</v>
      </c>
      <c r="E83" s="190">
        <v>2025</v>
      </c>
      <c r="F83" s="188" t="s">
        <v>1067</v>
      </c>
    </row>
    <row r="84" spans="2:6" ht="36" customHeight="1">
      <c r="B84" s="191" t="s">
        <v>2707</v>
      </c>
      <c r="C84" s="191" t="s">
        <v>373</v>
      </c>
      <c r="D84" s="192">
        <v>62.318840579710127</v>
      </c>
      <c r="E84" s="193">
        <v>2025</v>
      </c>
      <c r="F84" s="191" t="s">
        <v>373</v>
      </c>
    </row>
    <row r="85" spans="2:6" ht="36" customHeight="1">
      <c r="B85" s="188" t="s">
        <v>2707</v>
      </c>
      <c r="C85" s="188" t="s">
        <v>1072</v>
      </c>
      <c r="D85" s="189">
        <v>20</v>
      </c>
      <c r="E85" s="190">
        <v>2025</v>
      </c>
      <c r="F85" s="188" t="s">
        <v>1072</v>
      </c>
    </row>
    <row r="86" spans="2:6" ht="36" customHeight="1">
      <c r="B86" s="191" t="s">
        <v>2707</v>
      </c>
      <c r="C86" s="191" t="s">
        <v>1068</v>
      </c>
      <c r="D86" s="192">
        <v>0</v>
      </c>
      <c r="E86" s="193">
        <v>2025</v>
      </c>
      <c r="F86" s="191" t="s">
        <v>1068</v>
      </c>
    </row>
    <row r="87" spans="2:6" ht="36" customHeight="1">
      <c r="B87" s="188" t="s">
        <v>2707</v>
      </c>
      <c r="C87" s="188" t="s">
        <v>1069</v>
      </c>
      <c r="D87" s="189">
        <v>0</v>
      </c>
      <c r="E87" s="190">
        <v>2025</v>
      </c>
      <c r="F87" s="188" t="s">
        <v>1069</v>
      </c>
    </row>
    <row r="88" spans="2:6" ht="36" customHeight="1">
      <c r="B88" s="191" t="s">
        <v>2707</v>
      </c>
      <c r="C88" s="191" t="s">
        <v>1071</v>
      </c>
      <c r="D88" s="192">
        <v>0</v>
      </c>
      <c r="E88" s="193">
        <v>2025</v>
      </c>
      <c r="F88" s="191" t="s">
        <v>1071</v>
      </c>
    </row>
    <row r="89" spans="2:6" ht="36" customHeight="1">
      <c r="B89" s="188" t="s">
        <v>2709</v>
      </c>
      <c r="C89" s="188" t="s">
        <v>1080</v>
      </c>
      <c r="D89" s="189">
        <v>97.826086956521749</v>
      </c>
      <c r="E89" s="190">
        <v>2025</v>
      </c>
      <c r="F89" s="188" t="s">
        <v>1080</v>
      </c>
    </row>
    <row r="90" spans="2:6" ht="36" customHeight="1">
      <c r="B90" s="191" t="s">
        <v>2709</v>
      </c>
      <c r="C90" s="191" t="s">
        <v>1079</v>
      </c>
      <c r="D90" s="192">
        <v>91.228070175438589</v>
      </c>
      <c r="E90" s="193">
        <v>2025</v>
      </c>
      <c r="F90" s="191" t="s">
        <v>1079</v>
      </c>
    </row>
    <row r="91" spans="2:6" ht="36" customHeight="1">
      <c r="B91" s="188" t="s">
        <v>2709</v>
      </c>
      <c r="C91" s="188" t="s">
        <v>1082</v>
      </c>
      <c r="D91" s="189">
        <v>64.959999999999994</v>
      </c>
      <c r="E91" s="190">
        <v>2024</v>
      </c>
      <c r="F91" s="188" t="s">
        <v>1082</v>
      </c>
    </row>
    <row r="92" spans="2:6" ht="36" customHeight="1">
      <c r="B92" s="191" t="s">
        <v>2709</v>
      </c>
      <c r="C92" s="191" t="s">
        <v>1077</v>
      </c>
      <c r="D92" s="192">
        <v>45.945945945945923</v>
      </c>
      <c r="E92" s="193">
        <v>2025</v>
      </c>
      <c r="F92" s="191" t="s">
        <v>1077</v>
      </c>
    </row>
    <row r="93" spans="2:6" ht="36" customHeight="1">
      <c r="B93" s="188" t="s">
        <v>2709</v>
      </c>
      <c r="C93" s="188" t="s">
        <v>1081</v>
      </c>
      <c r="D93" s="189">
        <v>32.317073170731689</v>
      </c>
      <c r="E93" s="190">
        <v>2024</v>
      </c>
      <c r="F93" s="188" t="s">
        <v>1081</v>
      </c>
    </row>
    <row r="94" spans="2:6" ht="36" customHeight="1">
      <c r="B94" s="191" t="s">
        <v>2709</v>
      </c>
      <c r="C94" s="191" t="s">
        <v>1076</v>
      </c>
      <c r="D94" s="192">
        <v>5.8823529411764701</v>
      </c>
      <c r="E94" s="193">
        <v>2025</v>
      </c>
      <c r="F94" s="191" t="s">
        <v>2765</v>
      </c>
    </row>
    <row r="95" spans="2:6" ht="36" customHeight="1">
      <c r="B95" s="188" t="s">
        <v>2709</v>
      </c>
      <c r="C95" s="188" t="s">
        <v>1075</v>
      </c>
      <c r="D95" s="189">
        <v>3.4482758620689649</v>
      </c>
      <c r="E95" s="190">
        <v>2025</v>
      </c>
      <c r="F95" s="188" t="s">
        <v>2764</v>
      </c>
    </row>
    <row r="96" spans="2:6" ht="36" customHeight="1">
      <c r="B96" s="191" t="s">
        <v>2709</v>
      </c>
      <c r="C96" s="191" t="s">
        <v>2873</v>
      </c>
      <c r="D96" s="192">
        <v>1.541667982846501</v>
      </c>
      <c r="E96" s="193">
        <v>2025</v>
      </c>
      <c r="F96" s="191" t="s">
        <v>2766</v>
      </c>
    </row>
    <row r="97" spans="2:6" ht="36" customHeight="1">
      <c r="B97" s="188" t="s">
        <v>2709</v>
      </c>
      <c r="C97" s="188" t="s">
        <v>1074</v>
      </c>
      <c r="D97" s="189">
        <v>0</v>
      </c>
      <c r="E97" s="190">
        <v>2025</v>
      </c>
      <c r="F97" s="188" t="s">
        <v>2762</v>
      </c>
    </row>
    <row r="98" spans="2:6" ht="36" customHeight="1">
      <c r="B98" s="191" t="s">
        <v>2709</v>
      </c>
      <c r="C98" s="191" t="s">
        <v>1078</v>
      </c>
      <c r="D98" s="192">
        <v>0</v>
      </c>
      <c r="E98" s="193">
        <v>2025</v>
      </c>
      <c r="F98" s="191" t="s">
        <v>1078</v>
      </c>
    </row>
    <row r="99" spans="2:6" ht="36" customHeight="1">
      <c r="B99" s="188" t="s">
        <v>2705</v>
      </c>
      <c r="C99" s="188" t="s">
        <v>2874</v>
      </c>
      <c r="D99" s="189">
        <v>100</v>
      </c>
      <c r="E99" s="190">
        <v>2025</v>
      </c>
      <c r="F99" s="188" t="s">
        <v>1064</v>
      </c>
    </row>
    <row r="100" spans="2:6" ht="36" customHeight="1">
      <c r="B100" s="191" t="s">
        <v>2705</v>
      </c>
      <c r="C100" s="191" t="s">
        <v>1060</v>
      </c>
      <c r="D100" s="192">
        <v>43.243243243243242</v>
      </c>
      <c r="E100" s="193">
        <v>2024</v>
      </c>
      <c r="F100" s="191" t="s">
        <v>1060</v>
      </c>
    </row>
    <row r="101" spans="2:6" ht="36" customHeight="1">
      <c r="B101" s="188" t="s">
        <v>2705</v>
      </c>
      <c r="C101" s="188" t="s">
        <v>1065</v>
      </c>
      <c r="D101" s="189">
        <v>39.221097822753762</v>
      </c>
      <c r="E101" s="190">
        <v>2025</v>
      </c>
      <c r="F101" s="188" t="s">
        <v>1065</v>
      </c>
    </row>
    <row r="102" spans="2:6" ht="36" customHeight="1">
      <c r="B102" s="191" t="s">
        <v>2705</v>
      </c>
      <c r="C102" s="191" t="s">
        <v>2875</v>
      </c>
      <c r="D102" s="192">
        <v>36.012974526796093</v>
      </c>
      <c r="E102" s="193">
        <v>2023</v>
      </c>
      <c r="F102" s="191" t="s">
        <v>1063</v>
      </c>
    </row>
    <row r="103" spans="2:6" ht="36" customHeight="1">
      <c r="B103" s="188" t="s">
        <v>2705</v>
      </c>
      <c r="C103" s="188" t="s">
        <v>1062</v>
      </c>
      <c r="D103" s="189">
        <v>17.176634214186372</v>
      </c>
      <c r="E103" s="190">
        <v>2022</v>
      </c>
      <c r="F103" s="188" t="s">
        <v>1062</v>
      </c>
    </row>
    <row r="104" spans="2:6" ht="36" customHeight="1">
      <c r="B104" s="191" t="s">
        <v>2705</v>
      </c>
      <c r="C104" s="191" t="s">
        <v>1061</v>
      </c>
      <c r="D104" s="192">
        <v>14.01869158878505</v>
      </c>
      <c r="E104" s="193">
        <v>2024</v>
      </c>
      <c r="F104" s="191" t="s">
        <v>1061</v>
      </c>
    </row>
    <row r="105" spans="2:6" ht="36" customHeight="1">
      <c r="B105" s="188" t="s">
        <v>2705</v>
      </c>
      <c r="C105" s="188" t="s">
        <v>2876</v>
      </c>
      <c r="D105" s="189">
        <v>3.6459403905447072</v>
      </c>
      <c r="E105" s="190">
        <v>2025</v>
      </c>
      <c r="F105" s="188" t="s">
        <v>1066</v>
      </c>
    </row>
    <row r="106" spans="2:6" ht="36" customHeight="1">
      <c r="B106" s="191" t="s">
        <v>2711</v>
      </c>
      <c r="C106" s="191" t="s">
        <v>1087</v>
      </c>
      <c r="D106" s="192">
        <v>65.829383886255926</v>
      </c>
      <c r="E106" s="193">
        <v>2023</v>
      </c>
      <c r="F106" s="191" t="s">
        <v>1087</v>
      </c>
    </row>
    <row r="107" spans="2:6" ht="36" customHeight="1">
      <c r="B107" s="188" t="s">
        <v>2711</v>
      </c>
      <c r="C107" s="188" t="s">
        <v>1083</v>
      </c>
      <c r="D107" s="189">
        <v>53.924566768603462</v>
      </c>
      <c r="E107" s="190">
        <v>2025</v>
      </c>
      <c r="F107" s="188" t="s">
        <v>1083</v>
      </c>
    </row>
    <row r="108" spans="2:6" ht="36" customHeight="1">
      <c r="B108" s="191" t="s">
        <v>2711</v>
      </c>
      <c r="C108" s="191" t="s">
        <v>3018</v>
      </c>
      <c r="D108" s="192">
        <v>35.053859964093363</v>
      </c>
      <c r="E108" s="193">
        <v>2024</v>
      </c>
      <c r="F108" s="191" t="s">
        <v>1085</v>
      </c>
    </row>
    <row r="109" spans="2:6" ht="36" customHeight="1">
      <c r="B109" s="188" t="s">
        <v>2711</v>
      </c>
      <c r="C109" s="188" t="s">
        <v>3019</v>
      </c>
      <c r="D109" s="189">
        <v>22.505543237250549</v>
      </c>
      <c r="E109" s="190">
        <v>2024</v>
      </c>
      <c r="F109" s="188" t="s">
        <v>1086</v>
      </c>
    </row>
    <row r="110" spans="2:6" ht="36" customHeight="1">
      <c r="B110" s="191" t="s">
        <v>2711</v>
      </c>
      <c r="C110" s="191" t="s">
        <v>2877</v>
      </c>
      <c r="D110" s="192">
        <v>17.479704678690219</v>
      </c>
      <c r="E110" s="193">
        <v>2024</v>
      </c>
      <c r="F110" s="191" t="s">
        <v>1088</v>
      </c>
    </row>
    <row r="111" spans="2:6" ht="36" customHeight="1">
      <c r="B111" s="188" t="s">
        <v>2711</v>
      </c>
      <c r="C111" s="188" t="s">
        <v>2878</v>
      </c>
      <c r="D111" s="189">
        <v>14.54545454545454</v>
      </c>
      <c r="E111" s="190">
        <v>2024</v>
      </c>
      <c r="F111" s="188" t="s">
        <v>1084</v>
      </c>
    </row>
    <row r="112" spans="2:6" ht="36" customHeight="1">
      <c r="B112" s="191" t="s">
        <v>855</v>
      </c>
      <c r="C112" s="191" t="s">
        <v>2774</v>
      </c>
      <c r="D112" s="192">
        <v>59.23201924974898</v>
      </c>
      <c r="E112" s="193">
        <v>2024</v>
      </c>
      <c r="F112" s="191" t="s">
        <v>2774</v>
      </c>
    </row>
    <row r="113" spans="2:6" ht="36" customHeight="1">
      <c r="B113" s="188" t="s">
        <v>855</v>
      </c>
      <c r="C113" s="188" t="s">
        <v>1090</v>
      </c>
      <c r="D113" s="189">
        <v>50.033959104637638</v>
      </c>
      <c r="E113" s="190">
        <v>2023</v>
      </c>
      <c r="F113" s="188" t="s">
        <v>1090</v>
      </c>
    </row>
    <row r="114" spans="2:6" ht="36" customHeight="1">
      <c r="B114" s="191" t="s">
        <v>855</v>
      </c>
      <c r="C114" s="191" t="s">
        <v>1089</v>
      </c>
      <c r="D114" s="192">
        <v>42.627085265945361</v>
      </c>
      <c r="E114" s="193">
        <v>2024</v>
      </c>
      <c r="F114" s="191" t="s">
        <v>1089</v>
      </c>
    </row>
    <row r="115" spans="2:6" ht="36" customHeight="1">
      <c r="B115" s="188" t="s">
        <v>855</v>
      </c>
      <c r="C115" s="188" t="s">
        <v>2775</v>
      </c>
      <c r="D115" s="189">
        <v>30.785824621384389</v>
      </c>
      <c r="E115" s="190">
        <v>2024</v>
      </c>
      <c r="F115" s="188" t="s">
        <v>2775</v>
      </c>
    </row>
    <row r="116" spans="2:6" ht="36" customHeight="1">
      <c r="B116" s="191" t="s">
        <v>855</v>
      </c>
      <c r="C116" s="191" t="s">
        <v>2777</v>
      </c>
      <c r="D116" s="192">
        <v>28.92446693605724</v>
      </c>
      <c r="E116" s="193">
        <v>2024</v>
      </c>
      <c r="F116" s="191" t="s">
        <v>2777</v>
      </c>
    </row>
    <row r="117" spans="2:6" ht="36" customHeight="1">
      <c r="B117" s="188" t="s">
        <v>855</v>
      </c>
      <c r="C117" s="188" t="s">
        <v>2778</v>
      </c>
      <c r="D117" s="189">
        <v>13.880872711383461</v>
      </c>
      <c r="E117" s="190">
        <v>2024</v>
      </c>
      <c r="F117" s="188" t="s">
        <v>2778</v>
      </c>
    </row>
    <row r="118" spans="2:6" ht="36" customHeight="1">
      <c r="B118" s="191" t="s">
        <v>855</v>
      </c>
      <c r="C118" s="191" t="s">
        <v>2776</v>
      </c>
      <c r="D118" s="192">
        <v>7.0830934381915771</v>
      </c>
      <c r="E118" s="193">
        <v>2024</v>
      </c>
      <c r="F118" s="191" t="s">
        <v>2776</v>
      </c>
    </row>
    <row r="119" spans="2:6" ht="15.9" customHeight="1"/>
    <row r="120" spans="2:6" ht="15.9" customHeight="1"/>
    <row r="121" spans="2:6" ht="15.9" customHeight="1"/>
    <row r="122" spans="2:6" ht="15.9" customHeight="1"/>
    <row r="123" spans="2:6" ht="15.9" customHeight="1"/>
    <row r="124" spans="2:6" ht="15.9" customHeight="1"/>
    <row r="125" spans="2:6" ht="15.9" customHeight="1"/>
    <row r="126" spans="2:6" ht="15.9" customHeight="1"/>
    <row r="127" spans="2:6" ht="15.9" customHeight="1"/>
    <row r="128" spans="2:6" ht="15.9" customHeight="1"/>
    <row r="129" ht="15.9" customHeight="1"/>
    <row r="130" ht="15.9" customHeight="1"/>
    <row r="131" ht="15.9" customHeight="1"/>
    <row r="132" ht="15.9" customHeight="1"/>
    <row r="133" ht="15.9" customHeight="1"/>
    <row r="134" ht="15.9" customHeight="1"/>
    <row r="135" ht="15.9" customHeight="1"/>
    <row r="136" ht="15.9" customHeight="1"/>
    <row r="137" ht="15.9" customHeight="1"/>
    <row r="138" ht="15.9" customHeight="1"/>
    <row r="139" ht="15.9" customHeight="1"/>
    <row r="140" ht="15.9" customHeight="1"/>
    <row r="141" ht="15.9" customHeight="1"/>
    <row r="142" ht="15.9" customHeight="1"/>
    <row r="143" ht="15.9" customHeight="1"/>
    <row r="144" ht="15.9" customHeight="1"/>
    <row r="145" ht="15.9" customHeight="1"/>
    <row r="146" ht="15.9" customHeight="1"/>
    <row r="147" ht="15.9" customHeight="1"/>
    <row r="148" ht="15.9" customHeight="1"/>
    <row r="149" ht="15.9" customHeight="1"/>
    <row r="150" ht="15.9" customHeight="1"/>
    <row r="151" ht="15.9" customHeight="1"/>
    <row r="152" ht="15.9" customHeight="1"/>
    <row r="153" ht="15.9" customHeight="1"/>
    <row r="154" ht="15.9" customHeight="1"/>
    <row r="155" ht="15.9" customHeight="1"/>
    <row r="156" ht="15.9" customHeight="1"/>
    <row r="157" ht="15.9" customHeight="1"/>
    <row r="158" ht="15.9" customHeight="1"/>
    <row r="159" ht="15.9" customHeight="1"/>
    <row r="160" ht="15.9" customHeight="1"/>
    <row r="161" ht="15.9" customHeight="1"/>
    <row r="162" ht="15.9" customHeight="1"/>
    <row r="163" ht="15.9" customHeight="1"/>
    <row r="164" ht="15.9" customHeight="1"/>
    <row r="165" ht="15.9" customHeight="1"/>
    <row r="166" ht="15.9" customHeight="1"/>
    <row r="167" ht="15.9" customHeight="1"/>
    <row r="168" ht="15.9" customHeight="1"/>
    <row r="169" ht="15.9" customHeight="1"/>
    <row r="170" ht="15.9" customHeight="1"/>
    <row r="171" ht="15.9" customHeight="1"/>
    <row r="172" ht="15.9" customHeight="1"/>
    <row r="173" ht="15.9" customHeight="1"/>
    <row r="174" ht="15.9" customHeight="1"/>
    <row r="175" ht="15.9" customHeight="1"/>
    <row r="176" ht="15.9" customHeight="1"/>
    <row r="177" ht="15.9" customHeight="1"/>
    <row r="178" ht="15.9" customHeight="1"/>
    <row r="179" ht="15.9" customHeight="1"/>
    <row r="180" ht="15.9" customHeight="1"/>
    <row r="181" ht="15.9" customHeight="1"/>
    <row r="182" ht="15.9" customHeight="1"/>
    <row r="183" ht="15.9" customHeight="1"/>
    <row r="184" ht="15.9" customHeight="1"/>
    <row r="185" ht="15.9" customHeight="1"/>
    <row r="186" ht="15.9" customHeight="1"/>
    <row r="187" ht="15.9" customHeight="1"/>
    <row r="188" ht="15.9" customHeight="1"/>
    <row r="189" ht="15.9" customHeight="1"/>
    <row r="190" ht="15.9" customHeight="1"/>
    <row r="191" ht="15.9" customHeight="1"/>
    <row r="192" ht="15.9" customHeight="1"/>
    <row r="193" ht="15.9" customHeight="1"/>
    <row r="194" ht="15.9" customHeight="1"/>
    <row r="195" ht="15.9" customHeight="1"/>
    <row r="196" ht="15.9" customHeight="1"/>
    <row r="197" ht="15.9" customHeight="1"/>
    <row r="198" ht="15.9" customHeight="1"/>
    <row r="199" ht="15.9" customHeight="1"/>
    <row r="200" ht="15.9" customHeight="1"/>
    <row r="201" ht="15.9" customHeight="1"/>
    <row r="202" ht="15.9" customHeight="1"/>
    <row r="203" ht="15.9" customHeight="1"/>
    <row r="204" ht="15.9" customHeight="1"/>
    <row r="205" ht="15.9" customHeight="1"/>
    <row r="206" ht="15.9" customHeight="1"/>
    <row r="207" ht="15.9" customHeight="1"/>
    <row r="208" ht="15.9" customHeight="1"/>
    <row r="209" ht="15.9" customHeight="1"/>
    <row r="210" ht="15.9" customHeight="1"/>
    <row r="211" ht="15.9" customHeight="1"/>
    <row r="212" ht="15.9" customHeight="1"/>
    <row r="213" ht="15.9" customHeight="1"/>
    <row r="214" ht="15.9" customHeight="1"/>
    <row r="215" ht="15.9" customHeight="1"/>
    <row r="216" ht="15.9" customHeight="1"/>
    <row r="217" ht="15.9" customHeight="1"/>
    <row r="218" ht="15.9" customHeight="1"/>
    <row r="219" ht="15.9" customHeight="1"/>
    <row r="220" ht="15.9" customHeight="1"/>
    <row r="221" ht="15.9" customHeight="1"/>
    <row r="222" ht="15.9" customHeight="1"/>
    <row r="223" ht="15.9" customHeight="1"/>
    <row r="224" ht="15.9" customHeight="1"/>
    <row r="225" ht="15.9" customHeight="1"/>
    <row r="226" ht="15.9" customHeight="1"/>
    <row r="227" ht="15.9" customHeight="1"/>
    <row r="228" ht="15.9" customHeight="1"/>
    <row r="229" ht="15.9" customHeight="1"/>
    <row r="230" ht="15.9" customHeight="1"/>
    <row r="231" ht="15.9" customHeight="1"/>
    <row r="232" ht="15.9" customHeight="1"/>
    <row r="233" ht="15.9" customHeight="1"/>
    <row r="234" ht="15.9" customHeight="1"/>
    <row r="235" ht="15.9" customHeight="1"/>
    <row r="236" ht="15.9" customHeight="1"/>
    <row r="237" ht="15.9" customHeight="1"/>
    <row r="238" ht="15.9" customHeight="1"/>
    <row r="239" ht="15.9" customHeight="1"/>
    <row r="240" ht="15.9" customHeight="1"/>
    <row r="241" ht="15.9" customHeight="1"/>
    <row r="242" ht="15.9" customHeight="1"/>
    <row r="243" ht="15.9" customHeight="1"/>
    <row r="244" ht="15.9" customHeight="1"/>
    <row r="245" ht="15.9" customHeight="1"/>
    <row r="246" ht="15.9" customHeight="1"/>
    <row r="247" ht="15.9" customHeight="1"/>
    <row r="248" ht="15.9" customHeight="1"/>
    <row r="249" ht="15.9" customHeight="1"/>
    <row r="250" ht="15.9" customHeight="1"/>
  </sheetData>
  <mergeCells count="1">
    <mergeCell ref="A1:C1"/>
  </mergeCells>
  <hyperlinks>
    <hyperlink ref="A1" location="'CONTENTS'!A1" display="Back to CONTENTS" xr:uid="{CE1FF85F-EDA4-4C9F-8C69-E668E4C93555}"/>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72868-9D58-490A-B7EB-6FE99BBC26F3}">
  <dimension ref="A1:I30"/>
  <sheetViews>
    <sheetView workbookViewId="0"/>
  </sheetViews>
  <sheetFormatPr defaultColWidth="9.109375" defaultRowHeight="12"/>
  <cols>
    <col min="1" max="1" width="38.88671875" style="98" bestFit="1" customWidth="1"/>
    <col min="2" max="2" width="12.44140625" style="98" bestFit="1" customWidth="1"/>
    <col min="3" max="3" width="15.33203125" style="98" customWidth="1"/>
    <col min="4" max="4" width="28.5546875" style="98" customWidth="1"/>
    <col min="5" max="5" width="15.33203125" style="98" customWidth="1"/>
    <col min="6" max="6" width="17.6640625" style="98" customWidth="1"/>
    <col min="7" max="7" width="19" style="98" customWidth="1"/>
    <col min="8" max="8" width="17.6640625" style="98" customWidth="1"/>
    <col min="9" max="9" width="28" style="98" bestFit="1" customWidth="1"/>
    <col min="10" max="16384" width="9.109375" style="98"/>
  </cols>
  <sheetData>
    <row r="1" spans="1:9" ht="13.2">
      <c r="A1" s="65" t="s">
        <v>841</v>
      </c>
      <c r="C1" s="10" t="s">
        <v>516</v>
      </c>
      <c r="D1" s="10"/>
      <c r="E1" s="10" t="s">
        <v>517</v>
      </c>
      <c r="F1" s="10"/>
      <c r="G1" s="10" t="s">
        <v>518</v>
      </c>
      <c r="H1" s="10"/>
      <c r="I1" s="98" t="s">
        <v>519</v>
      </c>
    </row>
    <row r="2" spans="1:9">
      <c r="A2" s="98" t="s">
        <v>520</v>
      </c>
      <c r="B2" s="98" t="s">
        <v>521</v>
      </c>
      <c r="C2" s="98">
        <v>2016</v>
      </c>
      <c r="D2" s="98">
        <v>2024</v>
      </c>
      <c r="E2" s="98">
        <v>2015</v>
      </c>
      <c r="F2" s="98">
        <v>2024</v>
      </c>
      <c r="G2" s="98">
        <v>2015</v>
      </c>
      <c r="H2" s="98">
        <v>2024</v>
      </c>
      <c r="I2" s="98">
        <v>2024</v>
      </c>
    </row>
    <row r="3" spans="1:9" ht="13.8">
      <c r="A3" s="98" t="s">
        <v>293</v>
      </c>
      <c r="B3" s="98" t="s">
        <v>2</v>
      </c>
      <c r="C3" s="99">
        <v>24.3</v>
      </c>
      <c r="D3" s="99">
        <v>26.5</v>
      </c>
      <c r="E3" s="99">
        <v>1.9</v>
      </c>
      <c r="F3" s="99">
        <v>1.2</v>
      </c>
      <c r="G3" s="99">
        <v>3.3</v>
      </c>
      <c r="H3" s="99">
        <v>5</v>
      </c>
      <c r="I3" s="98">
        <v>20.3</v>
      </c>
    </row>
    <row r="4" spans="1:9" ht="13.8">
      <c r="A4" s="98" t="s">
        <v>279</v>
      </c>
      <c r="B4" s="98" t="s">
        <v>11</v>
      </c>
      <c r="C4" s="99">
        <v>23</v>
      </c>
      <c r="D4" s="99">
        <v>25.3</v>
      </c>
      <c r="E4" s="99">
        <v>0.8</v>
      </c>
      <c r="F4" s="99">
        <v>0.7</v>
      </c>
      <c r="G4" s="99">
        <v>1.8</v>
      </c>
      <c r="H4" s="99">
        <v>2.2000000000000002</v>
      </c>
      <c r="I4" s="98">
        <v>22.400000000000002</v>
      </c>
    </row>
    <row r="5" spans="1:9" ht="13.8">
      <c r="A5" s="98" t="s">
        <v>291</v>
      </c>
      <c r="B5" s="98" t="s">
        <v>15</v>
      </c>
      <c r="C5" s="99">
        <v>19.600000000000001</v>
      </c>
      <c r="D5" s="99">
        <v>25.2</v>
      </c>
      <c r="E5" s="99">
        <v>1.1000000000000001</v>
      </c>
      <c r="F5" s="99">
        <v>1</v>
      </c>
      <c r="G5" s="99">
        <v>1.6</v>
      </c>
      <c r="H5" s="99">
        <v>3</v>
      </c>
      <c r="I5" s="98">
        <v>21.2</v>
      </c>
    </row>
    <row r="6" spans="1:9" ht="13.8">
      <c r="A6" s="98" t="s">
        <v>288</v>
      </c>
      <c r="B6" s="98" t="s">
        <v>28</v>
      </c>
      <c r="C6" s="99">
        <v>23.9</v>
      </c>
      <c r="D6" s="99">
        <v>24.8</v>
      </c>
      <c r="E6" s="99">
        <v>1.1000000000000001</v>
      </c>
      <c r="F6" s="99">
        <v>1.3</v>
      </c>
      <c r="G6" s="99">
        <v>5.8</v>
      </c>
      <c r="H6" s="99">
        <v>7.3</v>
      </c>
      <c r="I6" s="98">
        <v>16.2</v>
      </c>
    </row>
    <row r="7" spans="1:9" ht="13.8">
      <c r="A7" s="98" t="s">
        <v>284</v>
      </c>
      <c r="B7" s="98" t="s">
        <v>19</v>
      </c>
      <c r="C7" s="99">
        <v>23.5</v>
      </c>
      <c r="D7" s="99">
        <v>24.3</v>
      </c>
      <c r="E7" s="99">
        <v>1.3</v>
      </c>
      <c r="F7" s="99">
        <v>1.5</v>
      </c>
      <c r="G7" s="99">
        <v>4.8</v>
      </c>
      <c r="H7" s="99">
        <v>5.4</v>
      </c>
      <c r="I7" s="98">
        <v>17.399999999999999</v>
      </c>
    </row>
    <row r="8" spans="1:9" ht="13.8">
      <c r="A8" s="98" t="s">
        <v>294</v>
      </c>
      <c r="B8" s="98" t="s">
        <v>26</v>
      </c>
      <c r="C8" s="99">
        <v>23.9</v>
      </c>
      <c r="D8" s="99">
        <v>23.9</v>
      </c>
      <c r="E8" s="99">
        <v>1.5</v>
      </c>
      <c r="F8" s="99">
        <v>0.9</v>
      </c>
      <c r="G8" s="99">
        <v>2.7</v>
      </c>
      <c r="H8" s="99">
        <v>3.7</v>
      </c>
      <c r="I8" s="98">
        <v>19.3</v>
      </c>
    </row>
    <row r="9" spans="1:9" ht="13.8">
      <c r="A9" s="98" t="s">
        <v>281</v>
      </c>
      <c r="B9" s="98" t="s">
        <v>13</v>
      </c>
      <c r="C9" s="99">
        <v>23.3</v>
      </c>
      <c r="D9" s="99">
        <v>23.5</v>
      </c>
      <c r="E9" s="99">
        <v>1.2</v>
      </c>
      <c r="F9" s="99">
        <v>0.9</v>
      </c>
      <c r="G9" s="99">
        <v>4.8</v>
      </c>
      <c r="H9" s="99">
        <v>5.8</v>
      </c>
      <c r="I9" s="98">
        <v>16.8</v>
      </c>
    </row>
    <row r="10" spans="1:9" ht="13.8">
      <c r="A10" s="98" t="s">
        <v>280</v>
      </c>
      <c r="B10" s="98" t="s">
        <v>24</v>
      </c>
      <c r="C10" s="99">
        <v>21</v>
      </c>
      <c r="D10" s="99">
        <v>23.3</v>
      </c>
      <c r="E10" s="99">
        <v>1</v>
      </c>
      <c r="F10" s="99">
        <v>0.9</v>
      </c>
      <c r="G10" s="99">
        <v>4.9000000000000004</v>
      </c>
      <c r="H10" s="99">
        <v>7</v>
      </c>
      <c r="I10" s="98">
        <v>15.400000000000002</v>
      </c>
    </row>
    <row r="11" spans="1:9" ht="13.8">
      <c r="A11" s="98" t="s">
        <v>301</v>
      </c>
      <c r="B11" s="98" t="s">
        <v>3</v>
      </c>
      <c r="C11" s="99">
        <v>19.600000000000001</v>
      </c>
      <c r="D11" s="99">
        <v>23.2</v>
      </c>
      <c r="E11" s="99">
        <v>0.6</v>
      </c>
      <c r="F11" s="99">
        <v>0.6</v>
      </c>
      <c r="G11" s="99">
        <v>3.3</v>
      </c>
      <c r="H11" s="99">
        <v>2.7</v>
      </c>
      <c r="I11" s="98">
        <v>19.899999999999999</v>
      </c>
    </row>
    <row r="12" spans="1:9" ht="13.8">
      <c r="A12" s="98" t="s">
        <v>296</v>
      </c>
      <c r="B12" s="98" t="s">
        <v>30</v>
      </c>
      <c r="C12" s="99">
        <v>19.899999999999999</v>
      </c>
      <c r="D12" s="99">
        <v>22.4</v>
      </c>
      <c r="E12" s="99">
        <v>1</v>
      </c>
      <c r="F12" s="99">
        <v>1</v>
      </c>
      <c r="G12" s="99">
        <v>1.8</v>
      </c>
      <c r="H12" s="99">
        <v>2.7</v>
      </c>
      <c r="I12" s="98">
        <v>18.7</v>
      </c>
    </row>
    <row r="13" spans="1:9" ht="13.8">
      <c r="A13" s="98" t="s">
        <v>304</v>
      </c>
      <c r="B13" s="98" t="s">
        <v>25</v>
      </c>
      <c r="C13" s="99">
        <v>20.2</v>
      </c>
      <c r="D13" s="99">
        <v>22.2</v>
      </c>
      <c r="E13" s="99">
        <v>1.3</v>
      </c>
      <c r="F13" s="99">
        <v>0.8</v>
      </c>
      <c r="G13" s="99">
        <v>1.8</v>
      </c>
      <c r="H13" s="99">
        <v>2.4</v>
      </c>
      <c r="I13" s="98">
        <v>19</v>
      </c>
    </row>
    <row r="14" spans="1:9" ht="13.8">
      <c r="A14" s="98" t="s">
        <v>299</v>
      </c>
      <c r="B14" s="98" t="s">
        <v>16</v>
      </c>
      <c r="C14" s="99">
        <v>20.9</v>
      </c>
      <c r="D14" s="99">
        <v>22.2</v>
      </c>
      <c r="E14" s="99">
        <v>0.4</v>
      </c>
      <c r="F14" s="99">
        <v>0.4</v>
      </c>
      <c r="G14" s="99">
        <v>4.2</v>
      </c>
      <c r="H14" s="99">
        <v>5.0999999999999996</v>
      </c>
      <c r="I14" s="98">
        <v>16.700000000000003</v>
      </c>
    </row>
    <row r="15" spans="1:9" ht="13.8">
      <c r="A15" s="98" t="s">
        <v>278</v>
      </c>
      <c r="B15" s="98" t="s">
        <v>22</v>
      </c>
      <c r="C15" s="99">
        <v>23.1</v>
      </c>
      <c r="D15" s="99">
        <v>22</v>
      </c>
      <c r="E15" s="99">
        <v>0.6</v>
      </c>
      <c r="F15" s="99">
        <v>0.5</v>
      </c>
      <c r="G15" s="99">
        <v>4.3</v>
      </c>
      <c r="H15" s="99">
        <v>5.6</v>
      </c>
      <c r="I15" s="98">
        <v>15.9</v>
      </c>
    </row>
    <row r="16" spans="1:9" ht="13.8">
      <c r="A16" s="98" t="s">
        <v>300</v>
      </c>
      <c r="B16" s="98" t="s">
        <v>10</v>
      </c>
      <c r="C16" s="99">
        <v>17.3</v>
      </c>
      <c r="D16" s="99">
        <v>21.5</v>
      </c>
      <c r="E16" s="99">
        <v>0.8</v>
      </c>
      <c r="F16" s="99">
        <v>0.8</v>
      </c>
      <c r="G16" s="99">
        <v>2.9</v>
      </c>
      <c r="H16" s="99">
        <v>2.9</v>
      </c>
      <c r="I16" s="98">
        <v>17.8</v>
      </c>
    </row>
    <row r="17" spans="1:9" ht="13.8">
      <c r="A17" s="98" t="s">
        <v>298</v>
      </c>
      <c r="B17" s="99" t="s">
        <v>17</v>
      </c>
      <c r="C17" s="99">
        <v>20.2</v>
      </c>
      <c r="D17" s="99">
        <v>21.2</v>
      </c>
      <c r="E17" s="99">
        <v>0.7</v>
      </c>
      <c r="F17" s="99">
        <v>0.7</v>
      </c>
      <c r="G17" s="99">
        <v>4</v>
      </c>
      <c r="H17" s="99">
        <v>4.0999999999999996</v>
      </c>
      <c r="I17" s="98">
        <v>16.399999999999999</v>
      </c>
    </row>
    <row r="18" spans="1:9" ht="13.8">
      <c r="A18" s="98" t="s">
        <v>286</v>
      </c>
      <c r="B18" s="98" t="s">
        <v>20</v>
      </c>
      <c r="C18" s="99">
        <v>17.8</v>
      </c>
      <c r="D18" s="99">
        <v>20.9</v>
      </c>
      <c r="E18" s="99">
        <v>0.9</v>
      </c>
      <c r="F18" s="99">
        <v>0.9</v>
      </c>
      <c r="G18" s="99">
        <v>2.9</v>
      </c>
      <c r="H18" s="99">
        <v>3.2</v>
      </c>
      <c r="I18" s="98">
        <v>16.8</v>
      </c>
    </row>
    <row r="19" spans="1:9" ht="13.8">
      <c r="A19" s="98" t="s">
        <v>136</v>
      </c>
      <c r="B19" s="98" t="s">
        <v>21</v>
      </c>
      <c r="C19" s="99">
        <v>20</v>
      </c>
      <c r="D19" s="99">
        <v>20.5</v>
      </c>
      <c r="E19" s="99">
        <v>0.7</v>
      </c>
      <c r="F19" s="99">
        <v>0.6</v>
      </c>
      <c r="G19" s="99">
        <v>3.5</v>
      </c>
      <c r="H19" s="99">
        <v>3.9</v>
      </c>
      <c r="I19" s="98">
        <v>15.999999999999998</v>
      </c>
    </row>
    <row r="20" spans="1:9" ht="13.8">
      <c r="A20" s="98" t="s">
        <v>290</v>
      </c>
      <c r="B20" s="98" t="s">
        <v>7</v>
      </c>
      <c r="C20" s="99">
        <v>18</v>
      </c>
      <c r="D20" s="99">
        <v>20.5</v>
      </c>
      <c r="E20" s="99">
        <v>0.7</v>
      </c>
      <c r="F20" s="99">
        <v>0.4</v>
      </c>
      <c r="G20" s="99">
        <v>2.4</v>
      </c>
      <c r="H20" s="99">
        <v>3.3</v>
      </c>
      <c r="I20" s="98">
        <v>16.8</v>
      </c>
    </row>
    <row r="21" spans="1:9" ht="13.8">
      <c r="A21" s="98" t="s">
        <v>295</v>
      </c>
      <c r="B21" s="98" t="s">
        <v>14</v>
      </c>
      <c r="C21" s="99">
        <v>15.7</v>
      </c>
      <c r="D21" s="99">
        <v>20.399999999999999</v>
      </c>
      <c r="E21" s="99">
        <v>0.9</v>
      </c>
      <c r="F21" s="99">
        <v>0.8</v>
      </c>
      <c r="G21" s="99">
        <v>2.5</v>
      </c>
      <c r="H21" s="99">
        <v>3.3</v>
      </c>
      <c r="I21" s="98">
        <v>16.299999999999997</v>
      </c>
    </row>
    <row r="22" spans="1:9" ht="13.8">
      <c r="A22" s="98" t="s">
        <v>138</v>
      </c>
      <c r="B22" s="98" t="s">
        <v>5</v>
      </c>
      <c r="C22" s="99">
        <v>21.7</v>
      </c>
      <c r="D22" s="99">
        <v>20.399999999999999</v>
      </c>
      <c r="E22" s="99">
        <v>0.7</v>
      </c>
      <c r="F22" s="99">
        <v>0.5</v>
      </c>
      <c r="G22" s="99">
        <v>2.2000000000000002</v>
      </c>
      <c r="H22" s="99">
        <v>2</v>
      </c>
      <c r="I22" s="98">
        <v>17.899999999999999</v>
      </c>
    </row>
    <row r="23" spans="1:9" ht="13.8">
      <c r="A23" s="98" t="s">
        <v>297</v>
      </c>
      <c r="B23" s="98" t="s">
        <v>12</v>
      </c>
      <c r="C23" s="99">
        <v>18.2</v>
      </c>
      <c r="D23" s="99">
        <v>20.3</v>
      </c>
      <c r="E23" s="99">
        <v>0.7</v>
      </c>
      <c r="F23" s="99">
        <v>0.7</v>
      </c>
      <c r="G23" s="99">
        <v>3.4</v>
      </c>
      <c r="H23" s="99">
        <v>4</v>
      </c>
      <c r="I23" s="98">
        <v>15.600000000000001</v>
      </c>
    </row>
    <row r="24" spans="1:9" ht="13.8">
      <c r="A24" s="98" t="s">
        <v>285</v>
      </c>
      <c r="B24" s="98" t="s">
        <v>23</v>
      </c>
      <c r="C24" s="99">
        <v>19.3</v>
      </c>
      <c r="D24" s="99">
        <v>19.899999999999999</v>
      </c>
      <c r="E24" s="99">
        <v>0.8</v>
      </c>
      <c r="F24" s="99">
        <v>0.7</v>
      </c>
      <c r="G24" s="99">
        <v>7.4</v>
      </c>
      <c r="H24" s="99">
        <v>4</v>
      </c>
      <c r="I24" s="98">
        <v>15.2</v>
      </c>
    </row>
    <row r="25" spans="1:9" ht="13.8">
      <c r="A25" s="98" t="s">
        <v>287</v>
      </c>
      <c r="B25" s="98" t="s">
        <v>18</v>
      </c>
      <c r="C25" s="99">
        <v>21.3</v>
      </c>
      <c r="D25" s="99">
        <v>18.5</v>
      </c>
      <c r="E25" s="99">
        <v>0.9</v>
      </c>
      <c r="F25" s="99">
        <v>0.5</v>
      </c>
      <c r="G25" s="99">
        <v>2.9</v>
      </c>
      <c r="H25" s="99">
        <v>5.9</v>
      </c>
      <c r="I25" s="98">
        <v>12.1</v>
      </c>
    </row>
    <row r="26" spans="1:9" ht="13.8">
      <c r="A26" s="98" t="s">
        <v>305</v>
      </c>
      <c r="B26" s="98" t="s">
        <v>9</v>
      </c>
      <c r="C26" s="99">
        <v>18.399999999999999</v>
      </c>
      <c r="D26" s="99">
        <v>18.3</v>
      </c>
      <c r="E26" s="99">
        <v>0.2</v>
      </c>
      <c r="F26" s="99">
        <v>0.2</v>
      </c>
      <c r="G26" s="99">
        <v>1.5</v>
      </c>
      <c r="H26" s="99">
        <v>1.9</v>
      </c>
      <c r="I26" s="98">
        <v>16.200000000000003</v>
      </c>
    </row>
    <row r="27" spans="1:9" ht="13.8">
      <c r="A27" s="98" t="s">
        <v>283</v>
      </c>
      <c r="B27" s="98" t="s">
        <v>27</v>
      </c>
      <c r="C27" s="99">
        <v>34.1</v>
      </c>
      <c r="D27" s="99">
        <v>17.3</v>
      </c>
      <c r="E27" s="99">
        <v>0.7</v>
      </c>
      <c r="F27" s="99">
        <v>0.6</v>
      </c>
      <c r="G27" s="99">
        <v>13.3</v>
      </c>
      <c r="H27" s="99">
        <v>6.4</v>
      </c>
      <c r="I27" s="98">
        <v>10.299999999999999</v>
      </c>
    </row>
    <row r="28" spans="1:9" ht="13.8">
      <c r="A28" s="98" t="s">
        <v>282</v>
      </c>
      <c r="B28" s="98" t="s">
        <v>4</v>
      </c>
      <c r="C28" s="99">
        <v>18.3</v>
      </c>
      <c r="D28" s="99">
        <v>17.2</v>
      </c>
      <c r="E28" s="99">
        <v>0.5</v>
      </c>
      <c r="F28" s="99">
        <v>0.3</v>
      </c>
      <c r="G28" s="99">
        <v>1.4</v>
      </c>
      <c r="H28" s="99">
        <v>1.5</v>
      </c>
      <c r="I28" s="98">
        <v>15.399999999999999</v>
      </c>
    </row>
    <row r="29" spans="1:9" ht="13.8">
      <c r="A29" s="98" t="s">
        <v>303</v>
      </c>
      <c r="B29" s="98" t="s">
        <v>8</v>
      </c>
      <c r="C29" s="99">
        <v>11.4</v>
      </c>
      <c r="D29" s="99">
        <v>16</v>
      </c>
      <c r="E29" s="99">
        <v>0.9</v>
      </c>
      <c r="F29" s="99">
        <v>1.5</v>
      </c>
      <c r="G29" s="99">
        <v>1.7</v>
      </c>
      <c r="H29" s="99">
        <v>2.8</v>
      </c>
      <c r="I29" s="98">
        <v>11.7</v>
      </c>
    </row>
    <row r="30" spans="1:9" ht="13.8">
      <c r="A30" s="98" t="s">
        <v>289</v>
      </c>
      <c r="B30" s="98" t="s">
        <v>29</v>
      </c>
      <c r="C30" s="99">
        <v>17.3</v>
      </c>
      <c r="D30" s="99">
        <v>15.4</v>
      </c>
      <c r="E30" s="99">
        <v>0.7</v>
      </c>
      <c r="F30" s="99">
        <v>0.5</v>
      </c>
      <c r="G30" s="99">
        <v>1.3</v>
      </c>
      <c r="H30" s="99">
        <v>1.7</v>
      </c>
      <c r="I30" s="98">
        <v>13.200000000000001</v>
      </c>
    </row>
  </sheetData>
  <mergeCells count="3">
    <mergeCell ref="C1:D1"/>
    <mergeCell ref="E1:F1"/>
    <mergeCell ref="G1:H1"/>
  </mergeCells>
  <hyperlinks>
    <hyperlink ref="A1" location="CONTENTS!A1" display="CONTENTS!A1" xr:uid="{220DFF9A-83F9-4801-AEF8-CEDE8678E8F8}"/>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A51B6-3014-4E97-87BF-98A8B9E886D6}">
  <dimension ref="A1:R30"/>
  <sheetViews>
    <sheetView zoomScaleNormal="100" workbookViewId="0">
      <selection activeCell="Q10" sqref="Q10"/>
    </sheetView>
  </sheetViews>
  <sheetFormatPr defaultColWidth="9.109375" defaultRowHeight="14.4"/>
  <cols>
    <col min="1" max="1" width="42.6640625" style="102" bestFit="1" customWidth="1"/>
    <col min="2" max="2" width="42.6640625" style="102" customWidth="1"/>
    <col min="3" max="16" width="9.109375" style="102"/>
    <col min="17" max="17" width="11" style="109" customWidth="1"/>
    <col min="18" max="18" width="9.5546875" style="102" bestFit="1" customWidth="1"/>
    <col min="19" max="16384" width="9.109375" style="102"/>
  </cols>
  <sheetData>
    <row r="1" spans="1:18">
      <c r="A1" s="65" t="s">
        <v>841</v>
      </c>
    </row>
    <row r="2" spans="1:18">
      <c r="A2" s="100" t="s">
        <v>578</v>
      </c>
      <c r="B2" s="100"/>
      <c r="C2" s="101" t="s">
        <v>59</v>
      </c>
      <c r="D2" s="101" t="s">
        <v>60</v>
      </c>
      <c r="E2" s="101" t="s">
        <v>61</v>
      </c>
      <c r="F2" s="101" t="s">
        <v>62</v>
      </c>
      <c r="G2" s="101" t="s">
        <v>63</v>
      </c>
      <c r="H2" s="101" t="s">
        <v>64</v>
      </c>
      <c r="I2" s="101" t="s">
        <v>65</v>
      </c>
      <c r="J2" s="101" t="s">
        <v>66</v>
      </c>
      <c r="K2" s="101" t="s">
        <v>67</v>
      </c>
      <c r="L2" s="101" t="s">
        <v>68</v>
      </c>
      <c r="M2" s="101" t="s">
        <v>69</v>
      </c>
      <c r="N2" s="101" t="s">
        <v>581</v>
      </c>
      <c r="O2" s="101" t="s">
        <v>582</v>
      </c>
      <c r="Q2" s="103" t="s">
        <v>583</v>
      </c>
      <c r="R2" s="103" t="s">
        <v>584</v>
      </c>
    </row>
    <row r="3" spans="1:18">
      <c r="A3" s="104" t="s">
        <v>287</v>
      </c>
      <c r="B3" s="105" t="s">
        <v>18</v>
      </c>
      <c r="C3" s="106">
        <v>0.45232</v>
      </c>
      <c r="D3" s="106">
        <v>0.17724999999999999</v>
      </c>
      <c r="E3" s="106">
        <v>0.60655000000000003</v>
      </c>
      <c r="F3" s="106">
        <v>0.36646000000000001</v>
      </c>
      <c r="G3" s="106">
        <v>0.20499000000000001</v>
      </c>
      <c r="H3" s="106">
        <v>-0.17613000000000001</v>
      </c>
      <c r="I3" s="106">
        <v>0.59875</v>
      </c>
      <c r="J3" s="106">
        <v>0.11117</v>
      </c>
      <c r="K3" s="106">
        <v>0.47571999999999998</v>
      </c>
      <c r="L3" s="106">
        <v>0.32965</v>
      </c>
      <c r="M3" s="106">
        <v>0.21901000000000001</v>
      </c>
      <c r="N3" s="106">
        <v>0.21052000000000001</v>
      </c>
      <c r="O3" s="106">
        <v>0.20665</v>
      </c>
      <c r="Q3" s="107">
        <v>0.23582400000000003</v>
      </c>
      <c r="R3" s="107">
        <v>0.34686</v>
      </c>
    </row>
    <row r="4" spans="1:18">
      <c r="A4" s="104" t="s">
        <v>290</v>
      </c>
      <c r="B4" s="105" t="s">
        <v>7</v>
      </c>
      <c r="C4" s="108">
        <v>0.24925</v>
      </c>
      <c r="D4" s="108">
        <v>0.40089000000000002</v>
      </c>
      <c r="E4" s="108">
        <v>0.28194999999999998</v>
      </c>
      <c r="F4" s="108">
        <v>0.30475000000000002</v>
      </c>
      <c r="G4" s="108">
        <v>0.30153999999999997</v>
      </c>
      <c r="H4" s="108">
        <v>-0.16447000000000001</v>
      </c>
      <c r="I4" s="108">
        <v>0.54237000000000002</v>
      </c>
      <c r="J4" s="108">
        <v>0.43192999999999998</v>
      </c>
      <c r="K4" s="108">
        <v>0.17063</v>
      </c>
      <c r="L4" s="108">
        <v>0.18148</v>
      </c>
      <c r="M4" s="108">
        <v>0.1825</v>
      </c>
      <c r="N4" s="108">
        <v>0.11142000000000001</v>
      </c>
      <c r="O4" s="108">
        <v>0.13485</v>
      </c>
      <c r="Q4" s="107">
        <v>0.22493199999999999</v>
      </c>
      <c r="R4" s="107">
        <v>0.30178200000000005</v>
      </c>
    </row>
    <row r="5" spans="1:18">
      <c r="A5" s="104" t="s">
        <v>283</v>
      </c>
      <c r="B5" s="105" t="s">
        <v>27</v>
      </c>
      <c r="C5" s="108"/>
      <c r="D5" s="108">
        <v>4.0140000000000002E-2</v>
      </c>
      <c r="E5" s="108">
        <v>0.28277000000000002</v>
      </c>
      <c r="F5" s="108">
        <v>0.24363000000000001</v>
      </c>
      <c r="G5" s="108">
        <v>0.11891</v>
      </c>
      <c r="H5" s="108">
        <v>0.14682999999999999</v>
      </c>
      <c r="I5" s="108">
        <v>0.49073</v>
      </c>
      <c r="J5" s="108">
        <v>0.34626000000000001</v>
      </c>
      <c r="K5" s="108">
        <v>-0.11625000000000001</v>
      </c>
      <c r="L5" s="108">
        <v>0.12741</v>
      </c>
      <c r="M5" s="108">
        <v>0.61334</v>
      </c>
      <c r="N5" s="108">
        <v>-5.756E-2</v>
      </c>
      <c r="O5" s="108">
        <v>0.15690999999999999</v>
      </c>
      <c r="Q5" s="107">
        <v>0.16645599999999999</v>
      </c>
      <c r="R5" s="107">
        <v>0.292298</v>
      </c>
    </row>
    <row r="6" spans="1:18">
      <c r="A6" s="104" t="s">
        <v>303</v>
      </c>
      <c r="B6" s="105" t="s">
        <v>8</v>
      </c>
      <c r="C6" s="106">
        <v>-2.0580000000000001E-2</v>
      </c>
      <c r="D6" s="106">
        <v>-2.82E-3</v>
      </c>
      <c r="E6" s="106">
        <v>0.12424</v>
      </c>
      <c r="F6" s="106">
        <v>0.17438999999999999</v>
      </c>
      <c r="G6" s="106">
        <v>0.20183999999999999</v>
      </c>
      <c r="H6" s="106">
        <v>-0.83021999999999996</v>
      </c>
      <c r="I6" s="106">
        <v>0.63485999999999998</v>
      </c>
      <c r="J6" s="106">
        <v>0.36102000000000001</v>
      </c>
      <c r="K6" s="106">
        <v>0.12978000000000001</v>
      </c>
      <c r="L6" s="106">
        <v>0.12278</v>
      </c>
      <c r="M6" s="106">
        <v>0.11669</v>
      </c>
      <c r="N6" s="106">
        <v>9.5049999999999996E-2</v>
      </c>
      <c r="O6" s="106">
        <v>8.2849999999999993E-2</v>
      </c>
      <c r="Q6" s="107">
        <v>-6.651399999999999E-2</v>
      </c>
      <c r="R6" s="107">
        <v>0.27302599999999999</v>
      </c>
    </row>
    <row r="7" spans="1:18">
      <c r="A7" s="104" t="s">
        <v>291</v>
      </c>
      <c r="B7" s="105" t="s">
        <v>15</v>
      </c>
      <c r="C7" s="108">
        <v>0.11944</v>
      </c>
      <c r="D7" s="108">
        <v>0.17088</v>
      </c>
      <c r="E7" s="108">
        <v>0.16259999999999999</v>
      </c>
      <c r="F7" s="108">
        <v>0.14466000000000001</v>
      </c>
      <c r="G7" s="108">
        <v>0.14587</v>
      </c>
      <c r="H7" s="108">
        <v>-0.39235999999999999</v>
      </c>
      <c r="I7" s="108">
        <v>0.55171000000000003</v>
      </c>
      <c r="J7" s="108">
        <v>0.33278999999999997</v>
      </c>
      <c r="K7" s="108">
        <v>0.15740000000000001</v>
      </c>
      <c r="L7" s="108">
        <v>0.1469</v>
      </c>
      <c r="M7" s="108">
        <v>0.12827</v>
      </c>
      <c r="N7" s="108">
        <v>0.10061</v>
      </c>
      <c r="O7" s="108">
        <v>9.1380000000000003E-2</v>
      </c>
      <c r="Q7" s="107">
        <v>4.6329999999999996E-2</v>
      </c>
      <c r="R7" s="107">
        <v>0.26341400000000004</v>
      </c>
    </row>
    <row r="8" spans="1:18">
      <c r="A8" s="104" t="s">
        <v>305</v>
      </c>
      <c r="B8" s="105" t="s">
        <v>9</v>
      </c>
      <c r="C8" s="106">
        <v>0.17191000000000001</v>
      </c>
      <c r="D8" s="106">
        <v>0.16164999999999999</v>
      </c>
      <c r="E8" s="106">
        <v>0.15397</v>
      </c>
      <c r="F8" s="106">
        <v>0.12867000000000001</v>
      </c>
      <c r="G8" s="106">
        <v>0.20422000000000001</v>
      </c>
      <c r="H8" s="106">
        <v>-0.17077999999999999</v>
      </c>
      <c r="I8" s="106">
        <v>0.43001</v>
      </c>
      <c r="J8" s="106">
        <v>0.24493000000000001</v>
      </c>
      <c r="K8" s="106">
        <v>9.6829999999999999E-2</v>
      </c>
      <c r="L8" s="106">
        <v>0.18776000000000001</v>
      </c>
      <c r="M8" s="106">
        <v>0.16664999999999999</v>
      </c>
      <c r="N8" s="106">
        <v>0.13025</v>
      </c>
      <c r="O8" s="106">
        <v>0.11559</v>
      </c>
      <c r="Q8" s="107">
        <v>9.5546000000000006E-2</v>
      </c>
      <c r="R8" s="107">
        <v>0.22523599999999999</v>
      </c>
    </row>
    <row r="9" spans="1:18">
      <c r="A9" s="104" t="s">
        <v>297</v>
      </c>
      <c r="B9" s="105" t="s">
        <v>12</v>
      </c>
      <c r="C9" s="108">
        <v>0.21853</v>
      </c>
      <c r="D9" s="108">
        <v>0.15751999999999999</v>
      </c>
      <c r="E9" s="108">
        <v>0.15423999999999999</v>
      </c>
      <c r="F9" s="108">
        <v>0.12311999999999999</v>
      </c>
      <c r="G9" s="108">
        <v>9.7680000000000003E-2</v>
      </c>
      <c r="H9" s="108">
        <v>-0.56801000000000001</v>
      </c>
      <c r="I9" s="108">
        <v>0.31996000000000002</v>
      </c>
      <c r="J9" s="108">
        <v>0.31451000000000001</v>
      </c>
      <c r="K9" s="108">
        <v>0.12297</v>
      </c>
      <c r="L9" s="108">
        <v>0.16897000000000001</v>
      </c>
      <c r="M9" s="108">
        <v>0.13649</v>
      </c>
      <c r="N9" s="108">
        <v>0.1133</v>
      </c>
      <c r="O9" s="108">
        <v>9.1170000000000001E-2</v>
      </c>
      <c r="Q9" s="107">
        <v>-7.0899999999999965E-3</v>
      </c>
      <c r="R9" s="107">
        <v>0.21258000000000005</v>
      </c>
    </row>
    <row r="10" spans="1:18">
      <c r="A10" s="104" t="s">
        <v>282</v>
      </c>
      <c r="B10" s="105" t="s">
        <v>4</v>
      </c>
      <c r="C10" s="108">
        <v>0.22588</v>
      </c>
      <c r="D10" s="108">
        <v>0.16217999999999999</v>
      </c>
      <c r="E10" s="108">
        <v>0.29269000000000001</v>
      </c>
      <c r="F10" s="108">
        <v>0.34610999999999997</v>
      </c>
      <c r="G10" s="108">
        <v>0.24424000000000001</v>
      </c>
      <c r="H10" s="108">
        <v>-0.11121</v>
      </c>
      <c r="I10" s="108">
        <v>0.37376999999999999</v>
      </c>
      <c r="J10" s="108">
        <v>0.29841000000000001</v>
      </c>
      <c r="K10" s="108">
        <v>1.391E-2</v>
      </c>
      <c r="L10" s="108">
        <v>0.17091000000000001</v>
      </c>
      <c r="M10" s="108">
        <v>0.19256999999999999</v>
      </c>
      <c r="N10" s="108">
        <v>0.18038000000000001</v>
      </c>
      <c r="O10" s="108">
        <v>0.14011999999999999</v>
      </c>
      <c r="Q10" s="107">
        <v>0.186802</v>
      </c>
      <c r="R10" s="107">
        <v>0.20991399999999999</v>
      </c>
    </row>
    <row r="11" spans="1:18">
      <c r="A11" s="104" t="s">
        <v>295</v>
      </c>
      <c r="B11" s="105" t="s">
        <v>14</v>
      </c>
      <c r="C11" s="106">
        <v>0.10117</v>
      </c>
      <c r="D11" s="106">
        <v>0.12422999999999999</v>
      </c>
      <c r="E11" s="106">
        <v>0.19555</v>
      </c>
      <c r="F11" s="106">
        <v>0.16519</v>
      </c>
      <c r="G11" s="106">
        <v>0.14974000000000001</v>
      </c>
      <c r="H11" s="106">
        <v>-0.45301000000000002</v>
      </c>
      <c r="I11" s="106">
        <v>0.27443000000000001</v>
      </c>
      <c r="J11" s="106">
        <v>0.34514</v>
      </c>
      <c r="K11" s="106">
        <v>0.15651000000000001</v>
      </c>
      <c r="L11" s="106">
        <v>0.10964</v>
      </c>
      <c r="M11" s="106">
        <v>9.0770000000000003E-2</v>
      </c>
      <c r="N11" s="106">
        <v>8.0930000000000002E-2</v>
      </c>
      <c r="O11" s="106">
        <v>8.6040000000000005E-2</v>
      </c>
      <c r="Q11" s="107">
        <v>3.6339999999999997E-2</v>
      </c>
      <c r="R11" s="107">
        <v>0.195298</v>
      </c>
    </row>
    <row r="12" spans="1:18">
      <c r="A12" s="104" t="s">
        <v>286</v>
      </c>
      <c r="B12" s="105" t="s">
        <v>20</v>
      </c>
      <c r="C12" s="106">
        <v>0.12479999999999999</v>
      </c>
      <c r="D12" s="106">
        <v>0.16496</v>
      </c>
      <c r="E12" s="106">
        <v>0.28092</v>
      </c>
      <c r="F12" s="106">
        <v>0.22721</v>
      </c>
      <c r="G12" s="106">
        <v>0.17641000000000001</v>
      </c>
      <c r="H12" s="106">
        <v>-0.21553</v>
      </c>
      <c r="I12" s="106">
        <v>0.41757</v>
      </c>
      <c r="J12" s="106">
        <v>0.13275999999999999</v>
      </c>
      <c r="K12" s="106">
        <v>0.11544</v>
      </c>
      <c r="L12" s="106">
        <v>8.3989999999999995E-2</v>
      </c>
      <c r="M12" s="106">
        <v>5.1330000000000001E-2</v>
      </c>
      <c r="N12" s="106">
        <v>9.1719999999999996E-2</v>
      </c>
      <c r="O12" s="106">
        <v>0.10649</v>
      </c>
      <c r="Q12" s="107">
        <v>0.12679399999999999</v>
      </c>
      <c r="R12" s="107">
        <v>0.160218</v>
      </c>
    </row>
    <row r="13" spans="1:18">
      <c r="A13" s="104" t="s">
        <v>300</v>
      </c>
      <c r="B13" s="105" t="s">
        <v>10</v>
      </c>
      <c r="C13" s="106">
        <v>5.3609999999999998E-2</v>
      </c>
      <c r="D13" s="106">
        <v>7.3359999999999995E-2</v>
      </c>
      <c r="E13" s="106">
        <v>9.3049999999999994E-2</v>
      </c>
      <c r="F13" s="106">
        <v>4.7190000000000003E-2</v>
      </c>
      <c r="G13" s="106">
        <v>2.4119999999999999E-2</v>
      </c>
      <c r="H13" s="106">
        <v>-0.51493</v>
      </c>
      <c r="I13" s="106">
        <v>0.44296000000000002</v>
      </c>
      <c r="J13" s="106">
        <v>0.22896</v>
      </c>
      <c r="K13" s="106">
        <v>4.2229999999999997E-2</v>
      </c>
      <c r="L13" s="106">
        <v>3.5040000000000002E-2</v>
      </c>
      <c r="M13" s="106">
        <v>2.4299999999999999E-2</v>
      </c>
      <c r="N13" s="106">
        <v>2.4080000000000001E-2</v>
      </c>
      <c r="O13" s="106">
        <v>2.615E-2</v>
      </c>
      <c r="Q13" s="107">
        <v>-5.5441999999999991E-2</v>
      </c>
      <c r="R13" s="107">
        <v>0.154698</v>
      </c>
    </row>
    <row r="14" spans="1:18">
      <c r="A14" s="104" t="s">
        <v>296</v>
      </c>
      <c r="B14" s="105" t="s">
        <v>30</v>
      </c>
      <c r="C14" s="108">
        <v>0.14831</v>
      </c>
      <c r="D14" s="108">
        <v>0.13858000000000001</v>
      </c>
      <c r="E14" s="108">
        <v>0.23138</v>
      </c>
      <c r="F14" s="108">
        <v>0.23627999999999999</v>
      </c>
      <c r="G14" s="108">
        <v>0.21847</v>
      </c>
      <c r="H14" s="108">
        <v>2.0100000000000001E-3</v>
      </c>
      <c r="I14" s="108">
        <v>0.28061000000000003</v>
      </c>
      <c r="J14" s="108">
        <v>0.10627</v>
      </c>
      <c r="K14" s="108">
        <v>3.0259999999999999E-2</v>
      </c>
      <c r="L14" s="108">
        <v>0.11956</v>
      </c>
      <c r="M14" s="108">
        <v>0.11509</v>
      </c>
      <c r="N14" s="108">
        <v>0.11207</v>
      </c>
      <c r="O14" s="108">
        <v>7.6509999999999995E-2</v>
      </c>
      <c r="Q14" s="107">
        <v>0.16534399999999999</v>
      </c>
      <c r="R14" s="107">
        <v>0.130358</v>
      </c>
    </row>
    <row r="15" spans="1:18">
      <c r="A15" s="104" t="s">
        <v>285</v>
      </c>
      <c r="B15" s="105" t="s">
        <v>23</v>
      </c>
      <c r="C15" s="108">
        <v>0.10809000000000001</v>
      </c>
      <c r="D15" s="108">
        <v>0.11729000000000001</v>
      </c>
      <c r="E15" s="108">
        <v>0.14047999999999999</v>
      </c>
      <c r="F15" s="108">
        <v>0.11216</v>
      </c>
      <c r="G15" s="108">
        <v>0.11094999999999999</v>
      </c>
      <c r="H15" s="108">
        <v>-0.1867</v>
      </c>
      <c r="I15" s="108">
        <v>0.29149000000000003</v>
      </c>
      <c r="J15" s="108">
        <v>0.24009</v>
      </c>
      <c r="K15" s="108">
        <v>-2.9399999999999999E-2</v>
      </c>
      <c r="L15" s="108">
        <v>5.2209999999999999E-2</v>
      </c>
      <c r="M15" s="108">
        <v>8.7440000000000004E-2</v>
      </c>
      <c r="N15" s="108">
        <v>4.7730000000000002E-2</v>
      </c>
      <c r="O15" s="108">
        <v>5.5399999999999998E-2</v>
      </c>
      <c r="Q15" s="107">
        <v>5.8835999999999999E-2</v>
      </c>
      <c r="R15" s="107">
        <v>0.12836600000000001</v>
      </c>
    </row>
    <row r="16" spans="1:18">
      <c r="A16" s="104" t="s">
        <v>280</v>
      </c>
      <c r="B16" s="105" t="s">
        <v>24</v>
      </c>
      <c r="C16" s="106">
        <v>0.10635</v>
      </c>
      <c r="D16" s="106">
        <v>0.14954000000000001</v>
      </c>
      <c r="E16" s="106">
        <v>0.14445</v>
      </c>
      <c r="F16" s="106">
        <v>8.6919999999999997E-2</v>
      </c>
      <c r="G16" s="106">
        <v>8.0210000000000004E-2</v>
      </c>
      <c r="H16" s="106">
        <v>-8.3419999999999994E-2</v>
      </c>
      <c r="I16" s="106">
        <v>0.27544000000000002</v>
      </c>
      <c r="J16" s="106">
        <v>1.873E-2</v>
      </c>
      <c r="K16" s="106">
        <v>2.5899999999999999E-2</v>
      </c>
      <c r="L16" s="106">
        <v>0.15054000000000001</v>
      </c>
      <c r="M16" s="106">
        <v>0.13153999999999999</v>
      </c>
      <c r="N16" s="106">
        <v>8.8959999999999997E-2</v>
      </c>
      <c r="O16" s="106">
        <v>8.1079999999999999E-2</v>
      </c>
      <c r="Q16" s="107">
        <v>7.5539999999999996E-2</v>
      </c>
      <c r="R16" s="107">
        <v>0.12043</v>
      </c>
    </row>
    <row r="17" spans="1:18">
      <c r="A17" s="104" t="s">
        <v>585</v>
      </c>
      <c r="B17" s="105" t="s">
        <v>17</v>
      </c>
      <c r="C17" s="108">
        <v>0.1181</v>
      </c>
      <c r="D17" s="108">
        <v>9.4890000000000002E-2</v>
      </c>
      <c r="E17" s="108">
        <v>0.13714999999999999</v>
      </c>
      <c r="F17" s="108">
        <v>9.8280000000000006E-2</v>
      </c>
      <c r="G17" s="108">
        <v>8.7359999999999993E-2</v>
      </c>
      <c r="H17" s="108">
        <v>-0.26246000000000003</v>
      </c>
      <c r="I17" s="108">
        <v>0.28416999999999998</v>
      </c>
      <c r="J17" s="108">
        <v>0.16419</v>
      </c>
      <c r="K17" s="108">
        <v>2.0250000000000001E-2</v>
      </c>
      <c r="L17" s="108">
        <v>5.0700000000000002E-2</v>
      </c>
      <c r="M17" s="108">
        <v>7.1910000000000002E-2</v>
      </c>
      <c r="N17" s="108">
        <v>4.8689999999999997E-2</v>
      </c>
      <c r="O17" s="108">
        <v>6.3409999999999994E-2</v>
      </c>
      <c r="Q17" s="107">
        <v>3.1043999999999995E-2</v>
      </c>
      <c r="R17" s="107">
        <v>0.11824399999999999</v>
      </c>
    </row>
    <row r="18" spans="1:18">
      <c r="A18" s="104" t="s">
        <v>284</v>
      </c>
      <c r="B18" s="105" t="s">
        <v>19</v>
      </c>
      <c r="C18" s="108">
        <v>6.4829999999999999E-2</v>
      </c>
      <c r="D18" s="108">
        <v>5.135E-2</v>
      </c>
      <c r="E18" s="108">
        <v>6.2489999999999997E-2</v>
      </c>
      <c r="F18" s="108">
        <v>7.9089999999999994E-2</v>
      </c>
      <c r="G18" s="108">
        <v>0.10105</v>
      </c>
      <c r="H18" s="108">
        <v>-0.20399</v>
      </c>
      <c r="I18" s="108">
        <v>0.25470999999999999</v>
      </c>
      <c r="J18" s="108">
        <v>0.16846</v>
      </c>
      <c r="K18" s="108">
        <v>6.6159999999999997E-2</v>
      </c>
      <c r="L18" s="108">
        <v>4.6059999999999997E-2</v>
      </c>
      <c r="M18" s="108">
        <v>4.1239999999999999E-2</v>
      </c>
      <c r="N18" s="108">
        <v>2.8379999999999999E-2</v>
      </c>
      <c r="O18" s="108">
        <v>3.9300000000000002E-2</v>
      </c>
      <c r="Q18" s="107">
        <v>1.7998000000000004E-2</v>
      </c>
      <c r="R18" s="107">
        <v>0.115326</v>
      </c>
    </row>
    <row r="19" spans="1:18">
      <c r="A19" s="104" t="s">
        <v>299</v>
      </c>
      <c r="B19" s="105" t="s">
        <v>16</v>
      </c>
      <c r="C19" s="106">
        <v>5.1630000000000002E-2</v>
      </c>
      <c r="D19" s="106">
        <v>4.1369999999999997E-2</v>
      </c>
      <c r="E19" s="106">
        <v>9.7919999999999993E-2</v>
      </c>
      <c r="F19" s="106">
        <v>7.6219999999999996E-2</v>
      </c>
      <c r="G19" s="106">
        <v>9.1929999999999998E-2</v>
      </c>
      <c r="H19" s="106">
        <v>-0.34754000000000002</v>
      </c>
      <c r="I19" s="106">
        <v>0.29250999999999999</v>
      </c>
      <c r="J19" s="106">
        <v>0.11817</v>
      </c>
      <c r="K19" s="106">
        <v>6.429E-2</v>
      </c>
      <c r="L19" s="106">
        <v>5.4129999999999998E-2</v>
      </c>
      <c r="M19" s="106">
        <v>3.8800000000000001E-2</v>
      </c>
      <c r="N19" s="106">
        <v>3.637E-2</v>
      </c>
      <c r="O19" s="106">
        <v>5.2209999999999999E-2</v>
      </c>
      <c r="Q19" s="107">
        <v>-8.0200000000000046E-3</v>
      </c>
      <c r="R19" s="107">
        <v>0.11358000000000001</v>
      </c>
    </row>
    <row r="20" spans="1:18">
      <c r="A20" s="104" t="s">
        <v>279</v>
      </c>
      <c r="B20" s="105" t="s">
        <v>11</v>
      </c>
      <c r="C20" s="108">
        <v>0.13252</v>
      </c>
      <c r="D20" s="108">
        <v>0.12156</v>
      </c>
      <c r="E20" s="108">
        <v>0.35271000000000002</v>
      </c>
      <c r="F20" s="108">
        <v>0.2467</v>
      </c>
      <c r="G20" s="108">
        <v>0.17927999999999999</v>
      </c>
      <c r="H20" s="108">
        <v>-0.15870999999999999</v>
      </c>
      <c r="I20" s="108">
        <v>0.23344000000000001</v>
      </c>
      <c r="J20" s="108">
        <v>0.17635999999999999</v>
      </c>
      <c r="K20" s="108">
        <v>9.0920000000000001E-2</v>
      </c>
      <c r="L20" s="108">
        <v>3.6110000000000003E-2</v>
      </c>
      <c r="M20" s="108">
        <v>2.6859999999999998E-2</v>
      </c>
      <c r="N20" s="108">
        <v>5.6800000000000002E-3</v>
      </c>
      <c r="O20" s="108">
        <v>8.763E-2</v>
      </c>
      <c r="Q20" s="107">
        <v>0.148308</v>
      </c>
      <c r="R20" s="107">
        <v>0.112738</v>
      </c>
    </row>
    <row r="21" spans="1:18">
      <c r="A21" s="104" t="s">
        <v>138</v>
      </c>
      <c r="B21" s="105" t="s">
        <v>5</v>
      </c>
      <c r="C21" s="108">
        <v>0.22294</v>
      </c>
      <c r="D21" s="108">
        <v>8.4599999999999995E-2</v>
      </c>
      <c r="E21" s="108">
        <v>0.13371</v>
      </c>
      <c r="F21" s="108">
        <v>0.19106999999999999</v>
      </c>
      <c r="G21" s="108">
        <v>0.10689</v>
      </c>
      <c r="H21" s="108">
        <v>-0.12737999999999999</v>
      </c>
      <c r="I21" s="108">
        <v>0.27887000000000001</v>
      </c>
      <c r="J21" s="108">
        <v>2.7099999999999999E-2</v>
      </c>
      <c r="K21" s="108">
        <v>0.10148</v>
      </c>
      <c r="L21" s="108">
        <v>9.2499999999999999E-2</v>
      </c>
      <c r="M21" s="108">
        <v>3.8530000000000002E-2</v>
      </c>
      <c r="N21" s="108">
        <v>3.8170000000000003E-2</v>
      </c>
      <c r="O21" s="108">
        <v>7.2120000000000004E-2</v>
      </c>
      <c r="Q21" s="107">
        <v>7.7778E-2</v>
      </c>
      <c r="R21" s="107">
        <v>0.10769599999999999</v>
      </c>
    </row>
    <row r="22" spans="1:18">
      <c r="A22" s="104" t="s">
        <v>301</v>
      </c>
      <c r="B22" s="105" t="s">
        <v>3</v>
      </c>
      <c r="C22" s="108">
        <v>0.15708</v>
      </c>
      <c r="D22" s="108">
        <v>0.11178</v>
      </c>
      <c r="E22" s="108">
        <v>0.18647</v>
      </c>
      <c r="F22" s="108">
        <v>0.22381000000000001</v>
      </c>
      <c r="G22" s="108">
        <v>0.18704000000000001</v>
      </c>
      <c r="H22" s="108">
        <v>-0.16471</v>
      </c>
      <c r="I22" s="108">
        <v>0.26523999999999998</v>
      </c>
      <c r="J22" s="108">
        <v>0.15973000000000001</v>
      </c>
      <c r="K22" s="108">
        <v>-3.3919999999999999E-2</v>
      </c>
      <c r="L22" s="108">
        <v>3.1469999999999998E-2</v>
      </c>
      <c r="M22" s="108">
        <v>2.418E-2</v>
      </c>
      <c r="N22" s="108">
        <v>8.6690000000000003E-2</v>
      </c>
      <c r="O22" s="108">
        <v>0.10011</v>
      </c>
      <c r="Q22" s="107">
        <v>0.10887799999999999</v>
      </c>
      <c r="R22" s="107">
        <v>8.9339999999999989E-2</v>
      </c>
    </row>
    <row r="23" spans="1:18">
      <c r="A23" s="104" t="s">
        <v>304</v>
      </c>
      <c r="B23" s="105" t="s">
        <v>25</v>
      </c>
      <c r="C23" s="106">
        <v>0.16625000000000001</v>
      </c>
      <c r="D23" s="106">
        <v>0.12203</v>
      </c>
      <c r="E23" s="106">
        <v>0.16336000000000001</v>
      </c>
      <c r="F23" s="106">
        <v>0.19248000000000001</v>
      </c>
      <c r="G23" s="106">
        <v>2.964E-2</v>
      </c>
      <c r="H23" s="106">
        <v>-0.15412999999999999</v>
      </c>
      <c r="I23" s="106">
        <v>0.29160999999999998</v>
      </c>
      <c r="J23" s="106">
        <v>8.2869999999999999E-2</v>
      </c>
      <c r="K23" s="106">
        <v>-4.0590000000000001E-2</v>
      </c>
      <c r="L23" s="106">
        <v>-1.6000000000000001E-3</v>
      </c>
      <c r="M23" s="106">
        <v>9.1350000000000001E-2</v>
      </c>
      <c r="N23" s="106">
        <v>5.9400000000000001E-2</v>
      </c>
      <c r="O23" s="106">
        <v>6.2850000000000003E-2</v>
      </c>
      <c r="Q23" s="107">
        <v>7.0676000000000003E-2</v>
      </c>
      <c r="R23" s="107">
        <v>8.4727999999999998E-2</v>
      </c>
    </row>
    <row r="24" spans="1:18">
      <c r="A24" s="104" t="s">
        <v>586</v>
      </c>
      <c r="B24" s="105" t="s">
        <v>2</v>
      </c>
      <c r="C24" s="108">
        <v>0.19916</v>
      </c>
      <c r="D24" s="108">
        <v>0.10545</v>
      </c>
      <c r="E24" s="108">
        <v>0.21598000000000001</v>
      </c>
      <c r="F24" s="108">
        <v>0.11729000000000001</v>
      </c>
      <c r="G24" s="108">
        <v>0.14046</v>
      </c>
      <c r="H24" s="108">
        <v>-0.214</v>
      </c>
      <c r="I24" s="108">
        <v>0.15262999999999999</v>
      </c>
      <c r="J24" s="108">
        <v>0.10532999999999999</v>
      </c>
      <c r="K24" s="108">
        <v>1.72E-3</v>
      </c>
      <c r="L24" s="108">
        <v>4.496E-2</v>
      </c>
      <c r="M24" s="108">
        <v>9.4030000000000002E-2</v>
      </c>
      <c r="N24" s="108">
        <v>6.5390000000000004E-2</v>
      </c>
      <c r="O24" s="108">
        <v>8.7529999999999997E-2</v>
      </c>
      <c r="Q24" s="107">
        <v>7.3036000000000018E-2</v>
      </c>
      <c r="R24" s="107">
        <v>7.9733999999999999E-2</v>
      </c>
    </row>
    <row r="25" spans="1:18">
      <c r="A25" s="104" t="s">
        <v>289</v>
      </c>
      <c r="B25" s="105" t="s">
        <v>29</v>
      </c>
      <c r="C25" s="106">
        <v>0.1221</v>
      </c>
      <c r="D25" s="106">
        <v>0.28238999999999997</v>
      </c>
      <c r="E25" s="106">
        <v>7.5370000000000006E-2</v>
      </c>
      <c r="F25" s="106">
        <v>9.4460000000000002E-2</v>
      </c>
      <c r="G25" s="106">
        <v>0.15955</v>
      </c>
      <c r="H25" s="106">
        <v>-2.9229999999999999E-2</v>
      </c>
      <c r="I25" s="106">
        <v>0.37609999999999999</v>
      </c>
      <c r="J25" s="106">
        <v>-6.4089999999999994E-2</v>
      </c>
      <c r="K25" s="106">
        <v>6.3699999999999998E-3</v>
      </c>
      <c r="L25" s="106">
        <v>2.393E-2</v>
      </c>
      <c r="M25" s="106">
        <v>4.3409999999999997E-2</v>
      </c>
      <c r="N25" s="106">
        <v>0.11286</v>
      </c>
      <c r="O25" s="106">
        <v>0.14157</v>
      </c>
      <c r="Q25" s="107">
        <v>0.11650799999999999</v>
      </c>
      <c r="R25" s="107">
        <v>7.7144000000000004E-2</v>
      </c>
    </row>
    <row r="26" spans="1:18">
      <c r="A26" s="104" t="s">
        <v>281</v>
      </c>
      <c r="B26" s="105" t="s">
        <v>13</v>
      </c>
      <c r="C26" s="106">
        <v>5.688E-2</v>
      </c>
      <c r="D26" s="106">
        <v>9.06E-2</v>
      </c>
      <c r="E26" s="106">
        <v>9.5159999999999995E-2</v>
      </c>
      <c r="F26" s="106">
        <v>0.10202</v>
      </c>
      <c r="G26" s="106">
        <v>7.0790000000000006E-2</v>
      </c>
      <c r="H26" s="106">
        <v>-0.26099</v>
      </c>
      <c r="I26" s="106">
        <v>0.19019</v>
      </c>
      <c r="J26" s="106">
        <v>0.21026</v>
      </c>
      <c r="K26" s="106">
        <v>-3.2919999999999998E-2</v>
      </c>
      <c r="L26" s="106">
        <v>-2.8170000000000001E-2</v>
      </c>
      <c r="M26" s="106">
        <v>2.6540000000000001E-2</v>
      </c>
      <c r="N26" s="106">
        <v>2.418E-2</v>
      </c>
      <c r="O26" s="106">
        <v>3.7449999999999997E-2</v>
      </c>
      <c r="Q26" s="107">
        <v>1.9515999999999999E-2</v>
      </c>
      <c r="R26" s="107">
        <v>7.3179999999999995E-2</v>
      </c>
    </row>
    <row r="27" spans="1:18">
      <c r="A27" s="104" t="s">
        <v>288</v>
      </c>
      <c r="B27" s="105" t="s">
        <v>28</v>
      </c>
      <c r="C27" s="108">
        <v>0.18714</v>
      </c>
      <c r="D27" s="108">
        <v>8.9590000000000003E-2</v>
      </c>
      <c r="E27" s="108">
        <v>7.7350000000000002E-2</v>
      </c>
      <c r="F27" s="108">
        <v>7.2179999999999994E-2</v>
      </c>
      <c r="G27" s="108">
        <v>0.1075</v>
      </c>
      <c r="H27" s="108">
        <v>-8.1059999999999993E-2</v>
      </c>
      <c r="I27" s="108">
        <v>0.20605000000000001</v>
      </c>
      <c r="J27" s="108">
        <v>5.0389999999999997E-2</v>
      </c>
      <c r="K27" s="108">
        <v>-8.2799999999999992E-3</v>
      </c>
      <c r="L27" s="108">
        <v>4.113E-2</v>
      </c>
      <c r="M27" s="108">
        <v>6.2289999999999998E-2</v>
      </c>
      <c r="N27" s="108">
        <v>7.0019999999999999E-2</v>
      </c>
      <c r="O27" s="108">
        <v>8.5220000000000004E-2</v>
      </c>
      <c r="Q27" s="107">
        <v>5.3112000000000006E-2</v>
      </c>
      <c r="R27" s="107">
        <v>7.0316000000000004E-2</v>
      </c>
    </row>
    <row r="28" spans="1:18">
      <c r="A28" s="104" t="s">
        <v>587</v>
      </c>
      <c r="B28" s="105" t="s">
        <v>21</v>
      </c>
      <c r="C28" s="108">
        <v>8.2129999999999995E-2</v>
      </c>
      <c r="D28" s="108">
        <v>0.10854999999999999</v>
      </c>
      <c r="E28" s="108">
        <v>0.13536999999999999</v>
      </c>
      <c r="F28" s="108">
        <v>5.4769999999999999E-2</v>
      </c>
      <c r="G28" s="108">
        <v>4.6379999999999998E-2</v>
      </c>
      <c r="H28" s="108">
        <v>-0.19891</v>
      </c>
      <c r="I28" s="108">
        <v>0.18249000000000001</v>
      </c>
      <c r="J28" s="108">
        <v>8.745E-2</v>
      </c>
      <c r="K28" s="108">
        <v>-4.326E-2</v>
      </c>
      <c r="L28" s="108">
        <v>-2.513E-2</v>
      </c>
      <c r="M28" s="108">
        <v>1.23E-2</v>
      </c>
      <c r="N28" s="108">
        <v>2.946E-2</v>
      </c>
      <c r="O28" s="108">
        <v>4.4560000000000002E-2</v>
      </c>
      <c r="Q28" s="107">
        <v>2.9231999999999987E-2</v>
      </c>
      <c r="R28" s="107">
        <v>4.2770000000000002E-2</v>
      </c>
    </row>
    <row r="29" spans="1:18">
      <c r="A29" s="104" t="s">
        <v>294</v>
      </c>
      <c r="B29" s="105" t="s">
        <v>26</v>
      </c>
      <c r="C29" s="106">
        <v>8.2900000000000001E-2</v>
      </c>
      <c r="D29" s="106">
        <v>0.14079</v>
      </c>
      <c r="E29" s="106">
        <v>0.24129</v>
      </c>
      <c r="F29" s="106">
        <v>0.14932000000000001</v>
      </c>
      <c r="G29" s="106">
        <v>0.14410999999999999</v>
      </c>
      <c r="H29" s="106">
        <v>-0.10308</v>
      </c>
      <c r="I29" s="106">
        <v>0.26066</v>
      </c>
      <c r="J29" s="106">
        <v>-4.4470000000000003E-2</v>
      </c>
      <c r="K29" s="106">
        <v>-0.10536</v>
      </c>
      <c r="L29" s="106">
        <v>-3.4399999999999999E-3</v>
      </c>
      <c r="M29" s="106">
        <v>2.2689999999999998E-2</v>
      </c>
      <c r="N29" s="106">
        <v>5.9319999999999998E-2</v>
      </c>
      <c r="O29" s="106">
        <v>6.2829999999999997E-2</v>
      </c>
      <c r="Q29" s="107">
        <v>0.114486</v>
      </c>
      <c r="R29" s="107">
        <v>2.6016000000000001E-2</v>
      </c>
    </row>
    <row r="30" spans="1:18">
      <c r="A30" s="104" t="s">
        <v>278</v>
      </c>
      <c r="B30" s="105" t="s">
        <v>22</v>
      </c>
      <c r="C30" s="106">
        <v>2.0830000000000001E-2</v>
      </c>
      <c r="D30" s="106">
        <v>0.11020000000000001</v>
      </c>
      <c r="E30" s="106">
        <v>0.13569000000000001</v>
      </c>
      <c r="F30" s="106">
        <v>4.836E-2</v>
      </c>
      <c r="G30" s="106">
        <v>5.4480000000000001E-2</v>
      </c>
      <c r="H30" s="106">
        <v>-0.10302</v>
      </c>
      <c r="I30" s="106">
        <v>0.10757</v>
      </c>
      <c r="J30" s="106">
        <v>3.0970000000000001E-2</v>
      </c>
      <c r="K30" s="106">
        <v>-5.4280000000000002E-2</v>
      </c>
      <c r="L30" s="106">
        <v>1.6570000000000001E-2</v>
      </c>
      <c r="M30" s="106">
        <v>7.8700000000000003E-3</v>
      </c>
      <c r="N30" s="106">
        <v>3.6459999999999999E-2</v>
      </c>
      <c r="O30" s="106">
        <v>5.8749999999999997E-2</v>
      </c>
      <c r="Q30" s="107">
        <v>4.9141999999999998E-2</v>
      </c>
      <c r="R30" s="107">
        <v>2.1740000000000002E-2</v>
      </c>
    </row>
  </sheetData>
  <autoFilter ref="A2:R30" xr:uid="{32A2E0DA-D596-41AA-824C-E5C069E19115}">
    <sortState xmlns:xlrd2="http://schemas.microsoft.com/office/spreadsheetml/2017/richdata2" ref="A3:R30">
      <sortCondition descending="1" ref="R2:R30"/>
    </sortState>
  </autoFilter>
  <hyperlinks>
    <hyperlink ref="A1" location="CONTENTS!A1" display="CONTENTS!A1" xr:uid="{9B292244-DD71-4C7F-80F7-0D7A56CDA1F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65428-B359-4DE5-B8CA-52F2162713B6}">
  <dimension ref="A1:G90"/>
  <sheetViews>
    <sheetView showGridLines="0" zoomScale="85" zoomScaleNormal="85" workbookViewId="0">
      <selection activeCell="W18" sqref="W18"/>
    </sheetView>
  </sheetViews>
  <sheetFormatPr defaultColWidth="9.109375" defaultRowHeight="12.6"/>
  <cols>
    <col min="1" max="1" width="30.33203125" style="44" bestFit="1" customWidth="1"/>
    <col min="2" max="2" width="13.6640625" style="44" bestFit="1" customWidth="1"/>
    <col min="3" max="3" width="13.109375" style="43" customWidth="1"/>
    <col min="4" max="9" width="9.109375" style="43"/>
    <col min="10" max="10" width="15.6640625" style="43" bestFit="1" customWidth="1"/>
    <col min="11" max="11" width="13.6640625" style="43" bestFit="1" customWidth="1"/>
    <col min="12" max="16384" width="9.109375" style="43"/>
  </cols>
  <sheetData>
    <row r="1" spans="1:7" ht="13.2" thickBot="1">
      <c r="A1" s="65" t="s">
        <v>841</v>
      </c>
      <c r="B1" s="43">
        <v>2016</v>
      </c>
      <c r="C1" s="43">
        <v>2017</v>
      </c>
      <c r="D1" s="43">
        <v>2018</v>
      </c>
      <c r="E1" s="43">
        <v>2019</v>
      </c>
      <c r="F1" s="43">
        <v>2020</v>
      </c>
      <c r="G1" s="43">
        <v>2021</v>
      </c>
    </row>
    <row r="2" spans="1:7" ht="15.75" customHeight="1" thickBot="1">
      <c r="A2" s="44" t="s">
        <v>433</v>
      </c>
      <c r="B2" s="9" t="s">
        <v>590</v>
      </c>
      <c r="C2" s="10"/>
      <c r="D2" s="10"/>
      <c r="E2" s="10"/>
      <c r="F2" s="10"/>
      <c r="G2" s="10"/>
    </row>
    <row r="3" spans="1:7" ht="14.4" thickBot="1">
      <c r="A3" s="44" t="s">
        <v>561</v>
      </c>
      <c r="B3" s="45">
        <v>19</v>
      </c>
      <c r="C3" s="45">
        <v>20</v>
      </c>
      <c r="D3" s="45">
        <v>21.1</v>
      </c>
      <c r="E3" s="45">
        <v>22</v>
      </c>
      <c r="F3" s="45">
        <v>22.6</v>
      </c>
      <c r="G3" s="45">
        <v>23.6</v>
      </c>
    </row>
    <row r="4" spans="1:7" s="110" customFormat="1" ht="15.75" customHeight="1" thickBot="1">
      <c r="A4" s="44"/>
      <c r="B4" s="9" t="s">
        <v>589</v>
      </c>
      <c r="C4" s="10"/>
      <c r="D4" s="10"/>
      <c r="E4" s="10"/>
      <c r="F4" s="10"/>
      <c r="G4" s="10"/>
    </row>
    <row r="5" spans="1:7">
      <c r="A5" s="44" t="s">
        <v>561</v>
      </c>
      <c r="B5" s="43">
        <v>100</v>
      </c>
      <c r="C5" s="43">
        <v>103.35165624440936</v>
      </c>
      <c r="D5" s="43">
        <v>108.48152650220737</v>
      </c>
      <c r="E5" s="43">
        <v>118.76905045926583</v>
      </c>
      <c r="F5" s="43">
        <v>134.94355532646478</v>
      </c>
      <c r="G5" s="43">
        <v>150.49873570926155</v>
      </c>
    </row>
    <row r="6" spans="1:7">
      <c r="A6" s="43"/>
      <c r="B6" s="43"/>
    </row>
    <row r="7" spans="1:7">
      <c r="A7" s="43"/>
      <c r="B7" s="43"/>
    </row>
    <row r="8" spans="1:7">
      <c r="A8" s="43"/>
      <c r="B8" s="43"/>
    </row>
    <row r="9" spans="1:7">
      <c r="A9" s="43"/>
      <c r="B9" s="43"/>
    </row>
    <row r="10" spans="1:7">
      <c r="A10" s="43"/>
      <c r="B10" s="43"/>
    </row>
    <row r="11" spans="1:7">
      <c r="A11" s="43"/>
      <c r="B11" s="43"/>
    </row>
    <row r="12" spans="1:7">
      <c r="A12" s="43"/>
      <c r="B12" s="43"/>
    </row>
    <row r="13" spans="1:7">
      <c r="A13" s="43"/>
      <c r="B13" s="43"/>
    </row>
    <row r="14" spans="1:7">
      <c r="A14" s="43"/>
      <c r="B14" s="43"/>
    </row>
    <row r="15" spans="1:7">
      <c r="A15" s="43"/>
      <c r="B15" s="43"/>
    </row>
    <row r="16" spans="1:7">
      <c r="A16" s="43"/>
      <c r="B16" s="43"/>
    </row>
    <row r="17" s="43" customFormat="1"/>
    <row r="18" s="43" customFormat="1"/>
    <row r="19" s="43" customFormat="1"/>
    <row r="20" s="43" customFormat="1"/>
    <row r="21" s="43" customFormat="1"/>
    <row r="22" s="43" customFormat="1"/>
    <row r="23" s="43" customFormat="1"/>
    <row r="24" s="43" customFormat="1"/>
    <row r="25" s="43" customFormat="1"/>
    <row r="26" s="43" customFormat="1"/>
    <row r="27" s="43" customFormat="1"/>
    <row r="28" s="43" customFormat="1"/>
    <row r="29" s="43" customFormat="1"/>
    <row r="30" s="43" customFormat="1"/>
    <row r="33" s="43" customFormat="1"/>
    <row r="34" s="43" customFormat="1"/>
    <row r="35" s="43" customFormat="1"/>
    <row r="36" s="43" customFormat="1"/>
    <row r="37" s="43" customFormat="1"/>
    <row r="38" s="43" customFormat="1"/>
    <row r="39" s="43" customFormat="1"/>
    <row r="40" s="43" customFormat="1"/>
    <row r="41" s="43" customFormat="1"/>
    <row r="42" s="43" customFormat="1"/>
    <row r="43" s="43" customFormat="1"/>
    <row r="44" s="43" customFormat="1"/>
    <row r="45" s="43" customFormat="1"/>
    <row r="46" s="43" customFormat="1"/>
    <row r="47" s="43" customFormat="1"/>
    <row r="48" s="43" customFormat="1"/>
    <row r="49" s="43" customFormat="1"/>
    <row r="50" s="43" customFormat="1"/>
    <row r="51" s="43" customFormat="1"/>
    <row r="52" s="43" customFormat="1"/>
    <row r="53" s="43" customFormat="1"/>
    <row r="54" s="43" customFormat="1"/>
    <row r="55" s="43" customFormat="1"/>
    <row r="56" s="43" customFormat="1"/>
    <row r="57" s="43" customFormat="1"/>
    <row r="58" s="43" customFormat="1"/>
    <row r="59" s="43" customFormat="1"/>
    <row r="60" s="43" customFormat="1"/>
    <row r="61" s="43" customFormat="1"/>
    <row r="62" s="43" customFormat="1"/>
    <row r="66" s="43" customFormat="1"/>
    <row r="67" s="43" customFormat="1"/>
    <row r="68" s="43" customFormat="1"/>
    <row r="69" s="43" customFormat="1"/>
    <row r="70" s="43" customFormat="1"/>
    <row r="71" s="43" customFormat="1"/>
    <row r="72" s="43" customFormat="1"/>
    <row r="73" s="43" customFormat="1"/>
    <row r="74" s="43" customFormat="1"/>
    <row r="75" s="43" customFormat="1"/>
    <row r="76" s="43" customFormat="1"/>
    <row r="77" s="43" customFormat="1"/>
    <row r="78" s="43" customFormat="1"/>
    <row r="79" s="43" customFormat="1"/>
    <row r="80" s="43" customFormat="1"/>
    <row r="81" s="43" customFormat="1"/>
    <row r="82" s="43" customFormat="1"/>
    <row r="83" s="43" customFormat="1"/>
    <row r="84" s="43" customFormat="1"/>
    <row r="85" s="43" customFormat="1"/>
    <row r="86" s="43" customFormat="1"/>
    <row r="87" s="43" customFormat="1"/>
    <row r="88" s="43" customFormat="1"/>
    <row r="89" s="43" customFormat="1"/>
    <row r="90" s="43" customFormat="1"/>
  </sheetData>
  <mergeCells count="2">
    <mergeCell ref="B2:G2"/>
    <mergeCell ref="B4:G4"/>
  </mergeCells>
  <hyperlinks>
    <hyperlink ref="A1" location="CONTENTS!A1" display="CONTENTS!A1" xr:uid="{00000000-0004-0000-2800-000000000000}"/>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9A017-2C77-497E-B611-B59AB8079A9A}">
  <dimension ref="A1:K30"/>
  <sheetViews>
    <sheetView showGridLines="0" topLeftCell="A25" zoomScaleNormal="100" workbookViewId="0"/>
  </sheetViews>
  <sheetFormatPr defaultColWidth="9.109375" defaultRowHeight="12.6"/>
  <cols>
    <col min="1" max="1" width="42.44140625" style="43" bestFit="1" customWidth="1"/>
    <col min="2" max="2" width="8.6640625" style="44" customWidth="1"/>
    <col min="3" max="5" width="9.109375" style="43"/>
    <col min="6" max="6" width="55.109375" style="43" bestFit="1" customWidth="1"/>
    <col min="7" max="7" width="8.44140625" style="43" customWidth="1"/>
    <col min="8" max="11" width="9.109375" style="44"/>
    <col min="12" max="16384" width="9.109375" style="43"/>
  </cols>
  <sheetData>
    <row r="1" spans="1:11">
      <c r="A1" s="65" t="s">
        <v>841</v>
      </c>
    </row>
    <row r="2" spans="1:11">
      <c r="A2" s="46" t="s">
        <v>592</v>
      </c>
      <c r="C2" s="43" t="s">
        <v>579</v>
      </c>
      <c r="F2" s="46" t="s">
        <v>591</v>
      </c>
      <c r="G2" s="46"/>
      <c r="H2" s="44" t="s">
        <v>580</v>
      </c>
      <c r="I2" s="43"/>
      <c r="J2" s="43"/>
      <c r="K2" s="43"/>
    </row>
    <row r="3" spans="1:11">
      <c r="A3" s="43" t="s">
        <v>542</v>
      </c>
      <c r="B3" s="44" t="s">
        <v>25</v>
      </c>
      <c r="C3" s="43">
        <v>96.8</v>
      </c>
      <c r="F3" s="43" t="s">
        <v>542</v>
      </c>
      <c r="G3" s="44" t="s">
        <v>25</v>
      </c>
      <c r="H3" s="43">
        <v>52.2</v>
      </c>
      <c r="I3" s="43"/>
      <c r="J3" s="43"/>
      <c r="K3" s="43"/>
    </row>
    <row r="4" spans="1:11">
      <c r="A4" s="43" t="s">
        <v>528</v>
      </c>
      <c r="B4" s="44" t="s">
        <v>28</v>
      </c>
      <c r="C4" s="43">
        <v>91.5</v>
      </c>
      <c r="F4" s="43" t="s">
        <v>528</v>
      </c>
      <c r="G4" s="44" t="s">
        <v>28</v>
      </c>
      <c r="H4" s="43">
        <v>73.900000000000006</v>
      </c>
      <c r="I4" s="43"/>
      <c r="J4" s="43"/>
      <c r="K4" s="43"/>
    </row>
    <row r="5" spans="1:11">
      <c r="A5" s="43" t="s">
        <v>522</v>
      </c>
      <c r="B5" s="44" t="s">
        <v>2</v>
      </c>
      <c r="C5" s="43">
        <v>85.9</v>
      </c>
      <c r="F5" s="43" t="s">
        <v>522</v>
      </c>
      <c r="G5" s="44" t="s">
        <v>2</v>
      </c>
      <c r="H5" s="43">
        <v>45.7</v>
      </c>
      <c r="I5" s="43"/>
      <c r="J5" s="43"/>
      <c r="K5" s="43"/>
    </row>
    <row r="6" spans="1:11">
      <c r="A6" s="43" t="s">
        <v>530</v>
      </c>
      <c r="B6" s="44" t="s">
        <v>19</v>
      </c>
      <c r="C6" s="43">
        <v>82.2</v>
      </c>
      <c r="F6" s="43" t="s">
        <v>530</v>
      </c>
      <c r="G6" s="44" t="s">
        <v>19</v>
      </c>
      <c r="H6" s="43">
        <v>41.6</v>
      </c>
      <c r="I6" s="43"/>
      <c r="J6" s="43"/>
      <c r="K6" s="43"/>
    </row>
    <row r="7" spans="1:11">
      <c r="A7" s="43" t="s">
        <v>532</v>
      </c>
      <c r="B7" s="44" t="s">
        <v>26</v>
      </c>
      <c r="C7" s="43">
        <v>79.8</v>
      </c>
      <c r="F7" s="43" t="s">
        <v>532</v>
      </c>
      <c r="G7" s="44" t="s">
        <v>26</v>
      </c>
      <c r="H7" s="43">
        <v>48.1</v>
      </c>
      <c r="I7" s="43"/>
      <c r="J7" s="43"/>
      <c r="K7" s="43"/>
    </row>
    <row r="8" spans="1:11">
      <c r="A8" s="43" t="s">
        <v>534</v>
      </c>
      <c r="B8" s="44" t="s">
        <v>13</v>
      </c>
      <c r="C8" s="43">
        <v>79.3</v>
      </c>
      <c r="F8" s="43" t="s">
        <v>534</v>
      </c>
      <c r="G8" s="44" t="s">
        <v>13</v>
      </c>
      <c r="H8" s="43">
        <v>58</v>
      </c>
      <c r="I8" s="43"/>
      <c r="J8" s="43"/>
      <c r="K8" s="43"/>
    </row>
    <row r="9" spans="1:11">
      <c r="A9" s="43" t="s">
        <v>552</v>
      </c>
      <c r="B9" s="44" t="s">
        <v>20</v>
      </c>
      <c r="C9" s="43">
        <v>78.400000000000006</v>
      </c>
      <c r="F9" s="43" t="s">
        <v>552</v>
      </c>
      <c r="G9" s="44" t="s">
        <v>20</v>
      </c>
      <c r="H9" s="43">
        <v>42.4</v>
      </c>
      <c r="I9" s="43"/>
      <c r="J9" s="43"/>
      <c r="K9" s="43"/>
    </row>
    <row r="10" spans="1:11">
      <c r="A10" s="43" t="s">
        <v>554</v>
      </c>
      <c r="B10" s="44" t="s">
        <v>21</v>
      </c>
      <c r="C10" s="43">
        <v>77.2</v>
      </c>
      <c r="F10" s="43" t="s">
        <v>554</v>
      </c>
      <c r="G10" s="44" t="s">
        <v>21</v>
      </c>
      <c r="H10" s="43">
        <v>60.4</v>
      </c>
      <c r="I10" s="43"/>
      <c r="J10" s="43"/>
      <c r="K10" s="43"/>
    </row>
    <row r="11" spans="1:11">
      <c r="A11" s="43" t="s">
        <v>564</v>
      </c>
      <c r="B11" s="44" t="s">
        <v>23</v>
      </c>
      <c r="C11" s="43">
        <v>76.8</v>
      </c>
      <c r="F11" s="43" t="s">
        <v>564</v>
      </c>
      <c r="G11" s="44" t="s">
        <v>23</v>
      </c>
      <c r="H11" s="43">
        <v>65.2</v>
      </c>
      <c r="I11" s="43"/>
      <c r="J11" s="43"/>
      <c r="K11" s="43"/>
    </row>
    <row r="12" spans="1:11">
      <c r="A12" s="43" t="s">
        <v>576</v>
      </c>
      <c r="B12" s="44" t="s">
        <v>29</v>
      </c>
      <c r="C12" s="43">
        <v>76</v>
      </c>
      <c r="F12" s="43" t="s">
        <v>576</v>
      </c>
      <c r="G12" s="44" t="s">
        <v>29</v>
      </c>
      <c r="H12" s="43">
        <v>50</v>
      </c>
      <c r="I12" s="43"/>
      <c r="J12" s="43"/>
      <c r="K12" s="43"/>
    </row>
    <row r="13" spans="1:11">
      <c r="A13" s="43" t="s">
        <v>544</v>
      </c>
      <c r="B13" s="44" t="s">
        <v>16</v>
      </c>
      <c r="C13" s="43">
        <v>75.900000000000006</v>
      </c>
      <c r="F13" s="43" t="s">
        <v>544</v>
      </c>
      <c r="G13" s="44" t="s">
        <v>16</v>
      </c>
      <c r="H13" s="43">
        <v>50.8</v>
      </c>
      <c r="I13" s="43"/>
      <c r="J13" s="43"/>
      <c r="K13" s="43"/>
    </row>
    <row r="14" spans="1:11">
      <c r="A14" s="43" t="s">
        <v>558</v>
      </c>
      <c r="B14" s="44" t="s">
        <v>14</v>
      </c>
      <c r="C14" s="43">
        <v>75.599999999999994</v>
      </c>
      <c r="F14" s="43" t="s">
        <v>558</v>
      </c>
      <c r="G14" s="44" t="s">
        <v>14</v>
      </c>
      <c r="H14" s="43">
        <v>44.2</v>
      </c>
      <c r="I14" s="43"/>
      <c r="J14" s="43"/>
      <c r="K14" s="43"/>
    </row>
    <row r="15" spans="1:11">
      <c r="A15" s="43" t="s">
        <v>562</v>
      </c>
      <c r="B15" s="44" t="s">
        <v>12</v>
      </c>
      <c r="C15" s="43">
        <v>73.2</v>
      </c>
      <c r="F15" s="43" t="s">
        <v>562</v>
      </c>
      <c r="G15" s="44" t="s">
        <v>12</v>
      </c>
      <c r="H15" s="43">
        <v>49.2</v>
      </c>
      <c r="I15" s="43"/>
      <c r="J15" s="43"/>
      <c r="K15" s="43"/>
    </row>
    <row r="16" spans="1:11">
      <c r="A16" s="43" t="s">
        <v>536</v>
      </c>
      <c r="B16" s="44" t="s">
        <v>24</v>
      </c>
      <c r="C16" s="43">
        <v>71</v>
      </c>
      <c r="F16" s="43" t="s">
        <v>536</v>
      </c>
      <c r="G16" s="44" t="s">
        <v>24</v>
      </c>
      <c r="H16" s="43">
        <v>53</v>
      </c>
      <c r="I16" s="43"/>
      <c r="J16" s="43"/>
      <c r="K16" s="43"/>
    </row>
    <row r="17" spans="1:11">
      <c r="A17" s="43" t="s">
        <v>548</v>
      </c>
      <c r="B17" s="44" t="s">
        <v>10</v>
      </c>
      <c r="C17" s="43">
        <v>68.900000000000006</v>
      </c>
      <c r="F17" s="43" t="s">
        <v>548</v>
      </c>
      <c r="G17" s="44" t="s">
        <v>10</v>
      </c>
      <c r="H17" s="43">
        <v>35.700000000000003</v>
      </c>
      <c r="I17" s="43"/>
      <c r="J17" s="43"/>
      <c r="K17" s="43"/>
    </row>
    <row r="18" spans="1:11">
      <c r="A18" s="43" t="s">
        <v>570</v>
      </c>
      <c r="B18" s="44" t="s">
        <v>27</v>
      </c>
      <c r="C18" s="43">
        <v>68.400000000000006</v>
      </c>
      <c r="F18" s="43" t="s">
        <v>570</v>
      </c>
      <c r="G18" s="44" t="s">
        <v>27</v>
      </c>
      <c r="H18" s="43">
        <v>54.8</v>
      </c>
      <c r="I18" s="43"/>
      <c r="J18" s="43"/>
      <c r="K18" s="43"/>
    </row>
    <row r="19" spans="1:11">
      <c r="A19" s="43" t="s">
        <v>550</v>
      </c>
      <c r="B19" s="44" t="s">
        <v>17</v>
      </c>
      <c r="C19" s="43">
        <v>67.400000000000006</v>
      </c>
      <c r="F19" s="43" t="s">
        <v>550</v>
      </c>
      <c r="G19" s="44" t="s">
        <v>17</v>
      </c>
      <c r="H19" s="43">
        <v>46.6</v>
      </c>
      <c r="I19" s="43"/>
      <c r="J19" s="43"/>
      <c r="K19" s="43"/>
    </row>
    <row r="20" spans="1:11">
      <c r="A20" s="43" t="s">
        <v>556</v>
      </c>
      <c r="B20" s="44" t="s">
        <v>7</v>
      </c>
      <c r="C20" s="43">
        <v>65.7</v>
      </c>
      <c r="F20" s="43" t="s">
        <v>556</v>
      </c>
      <c r="G20" s="44" t="s">
        <v>7</v>
      </c>
      <c r="H20" s="43">
        <v>44.9</v>
      </c>
      <c r="I20" s="43"/>
      <c r="J20" s="43"/>
      <c r="K20" s="43"/>
    </row>
    <row r="21" spans="1:11">
      <c r="A21" s="43" t="s">
        <v>546</v>
      </c>
      <c r="B21" s="44" t="s">
        <v>22</v>
      </c>
      <c r="C21" s="43">
        <v>61</v>
      </c>
      <c r="F21" s="43" t="s">
        <v>546</v>
      </c>
      <c r="G21" s="44" t="s">
        <v>22</v>
      </c>
      <c r="H21" s="43">
        <v>53.1</v>
      </c>
      <c r="I21" s="43"/>
      <c r="J21" s="43"/>
      <c r="K21" s="43"/>
    </row>
    <row r="22" spans="1:11">
      <c r="A22" s="43" t="s">
        <v>560</v>
      </c>
      <c r="B22" s="44" t="s">
        <v>5</v>
      </c>
      <c r="C22" s="43">
        <v>58.9</v>
      </c>
      <c r="F22" s="43" t="s">
        <v>560</v>
      </c>
      <c r="G22" s="44" t="s">
        <v>5</v>
      </c>
      <c r="H22" s="43">
        <v>54.8</v>
      </c>
      <c r="I22" s="43"/>
      <c r="J22" s="43"/>
      <c r="K22" s="43"/>
    </row>
    <row r="23" spans="1:11">
      <c r="A23" s="43" t="s">
        <v>540</v>
      </c>
      <c r="B23" s="44" t="s">
        <v>30</v>
      </c>
      <c r="C23" s="43">
        <v>54.1</v>
      </c>
      <c r="F23" s="43" t="s">
        <v>540</v>
      </c>
      <c r="G23" s="44" t="s">
        <v>30</v>
      </c>
      <c r="H23" s="43">
        <v>31.4</v>
      </c>
      <c r="I23" s="43"/>
      <c r="J23" s="43"/>
      <c r="K23" s="43"/>
    </row>
    <row r="24" spans="1:11">
      <c r="A24" s="43" t="s">
        <v>526</v>
      </c>
      <c r="B24" s="44" t="s">
        <v>15</v>
      </c>
      <c r="C24" s="43">
        <v>48.2</v>
      </c>
      <c r="F24" s="43" t="s">
        <v>526</v>
      </c>
      <c r="G24" s="44" t="s">
        <v>15</v>
      </c>
      <c r="H24" s="43">
        <v>27.3</v>
      </c>
      <c r="I24" s="43"/>
      <c r="J24" s="43"/>
      <c r="K24" s="43"/>
    </row>
    <row r="25" spans="1:11">
      <c r="A25" s="43" t="s">
        <v>566</v>
      </c>
      <c r="B25" s="44" t="s">
        <v>18</v>
      </c>
      <c r="C25" s="43">
        <v>45.1</v>
      </c>
      <c r="F25" s="43" t="s">
        <v>566</v>
      </c>
      <c r="G25" s="44" t="s">
        <v>18</v>
      </c>
      <c r="H25" s="43">
        <v>46.4</v>
      </c>
      <c r="I25" s="43"/>
      <c r="J25" s="43"/>
      <c r="K25" s="43"/>
    </row>
    <row r="26" spans="1:11">
      <c r="A26" s="43" t="s">
        <v>568</v>
      </c>
      <c r="B26" s="44" t="s">
        <v>9</v>
      </c>
      <c r="C26" s="43">
        <v>41.1</v>
      </c>
      <c r="F26" s="43" t="s">
        <v>568</v>
      </c>
      <c r="G26" s="44" t="s">
        <v>9</v>
      </c>
      <c r="H26" s="43">
        <v>20.6</v>
      </c>
      <c r="I26" s="43"/>
      <c r="J26" s="43"/>
      <c r="K26" s="43"/>
    </row>
    <row r="27" spans="1:11">
      <c r="A27" s="43" t="s">
        <v>572</v>
      </c>
      <c r="B27" s="44" t="s">
        <v>4</v>
      </c>
      <c r="C27" s="43">
        <v>40.9</v>
      </c>
      <c r="F27" s="43" t="s">
        <v>572</v>
      </c>
      <c r="G27" s="44" t="s">
        <v>4</v>
      </c>
      <c r="H27" s="43">
        <v>24.3</v>
      </c>
      <c r="I27" s="43"/>
      <c r="J27" s="43"/>
      <c r="K27" s="43"/>
    </row>
    <row r="28" spans="1:11">
      <c r="A28" s="43" t="s">
        <v>538</v>
      </c>
      <c r="B28" s="44" t="s">
        <v>3</v>
      </c>
      <c r="C28" s="43">
        <v>37.700000000000003</v>
      </c>
      <c r="F28" s="43" t="s">
        <v>538</v>
      </c>
      <c r="G28" s="44" t="s">
        <v>3</v>
      </c>
      <c r="H28" s="43">
        <v>62.4</v>
      </c>
      <c r="I28" s="43"/>
      <c r="J28" s="43"/>
      <c r="K28" s="43"/>
    </row>
    <row r="29" spans="1:11">
      <c r="A29" s="43" t="s">
        <v>574</v>
      </c>
      <c r="B29" s="44" t="s">
        <v>8</v>
      </c>
      <c r="C29" s="43">
        <v>17.8</v>
      </c>
      <c r="F29" s="43" t="s">
        <v>574</v>
      </c>
      <c r="G29" s="44" t="s">
        <v>8</v>
      </c>
      <c r="H29" s="43">
        <v>16.600000000000001</v>
      </c>
      <c r="I29" s="43"/>
      <c r="J29" s="43"/>
      <c r="K29" s="43"/>
    </row>
    <row r="30" spans="1:11">
      <c r="A30" s="43" t="s">
        <v>524</v>
      </c>
      <c r="B30" s="44" t="s">
        <v>11</v>
      </c>
      <c r="C30" s="43">
        <v>17.5</v>
      </c>
      <c r="F30" s="43" t="s">
        <v>524</v>
      </c>
      <c r="G30" s="44" t="s">
        <v>11</v>
      </c>
      <c r="H30" s="43">
        <v>25.6</v>
      </c>
      <c r="I30" s="43"/>
      <c r="J30" s="43"/>
      <c r="K30" s="43"/>
    </row>
  </sheetData>
  <autoFilter ref="A2:C30" xr:uid="{DF2E89B1-63B2-47EF-8491-1B88F9695A05}">
    <sortState xmlns:xlrd2="http://schemas.microsoft.com/office/spreadsheetml/2017/richdata2" ref="A3:C30">
      <sortCondition descending="1" ref="C2:C30"/>
    </sortState>
  </autoFilter>
  <hyperlinks>
    <hyperlink ref="A1" location="CONTENTS!A1" display="CONTENTS!A1" xr:uid="{00000000-0004-0000-2900-000000000000}"/>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33B2-87C7-4B55-AFB1-5F9F12B66F58}">
  <sheetPr filterMode="1"/>
  <dimension ref="A1:E58"/>
  <sheetViews>
    <sheetView showGridLines="0" topLeftCell="A53" workbookViewId="0">
      <selection activeCell="C25" sqref="C25:E25"/>
    </sheetView>
  </sheetViews>
  <sheetFormatPr defaultColWidth="9.109375" defaultRowHeight="14.4"/>
  <cols>
    <col min="1" max="1" width="38.88671875" style="40" bestFit="1" customWidth="1"/>
    <col min="2" max="2" width="38.88671875" style="40" customWidth="1"/>
    <col min="3" max="3" width="20" style="40" bestFit="1" customWidth="1"/>
    <col min="4" max="4" width="25" style="40" bestFit="1" customWidth="1"/>
    <col min="5" max="5" width="15" style="40" bestFit="1" customWidth="1"/>
    <col min="6" max="16384" width="9.109375" style="40"/>
  </cols>
  <sheetData>
    <row r="1" spans="1:5">
      <c r="A1" s="65" t="s">
        <v>841</v>
      </c>
    </row>
    <row r="2" spans="1:5">
      <c r="A2" s="40" t="s">
        <v>593</v>
      </c>
      <c r="B2" s="40" t="s">
        <v>594</v>
      </c>
      <c r="C2" s="47" t="s">
        <v>595</v>
      </c>
      <c r="D2" s="47" t="s">
        <v>596</v>
      </c>
      <c r="E2" s="40" t="s">
        <v>597</v>
      </c>
    </row>
    <row r="3" spans="1:5" hidden="1">
      <c r="A3" s="40" t="s">
        <v>598</v>
      </c>
      <c r="B3" s="40" t="e">
        <v>#N/A</v>
      </c>
      <c r="C3" s="40" t="s">
        <v>1258</v>
      </c>
      <c r="D3" s="40" t="s">
        <v>1258</v>
      </c>
      <c r="E3" s="40" t="s">
        <v>1258</v>
      </c>
    </row>
    <row r="4" spans="1:5" hidden="1">
      <c r="A4" s="40" t="s">
        <v>599</v>
      </c>
      <c r="B4" s="40" t="e">
        <v>#N/A</v>
      </c>
      <c r="C4" s="40" t="s">
        <v>1258</v>
      </c>
      <c r="D4" s="40" t="s">
        <v>1258</v>
      </c>
      <c r="E4" s="40" t="s">
        <v>1258</v>
      </c>
    </row>
    <row r="5" spans="1:5" hidden="1">
      <c r="A5" s="40" t="s">
        <v>600</v>
      </c>
      <c r="B5" s="40" t="e">
        <v>#N/A</v>
      </c>
      <c r="C5" s="40" t="s">
        <v>1258</v>
      </c>
      <c r="D5" s="40" t="s">
        <v>1258</v>
      </c>
      <c r="E5" s="40" t="s">
        <v>1258</v>
      </c>
    </row>
    <row r="6" spans="1:5" hidden="1">
      <c r="A6" s="40" t="s">
        <v>601</v>
      </c>
      <c r="B6" s="40" t="e">
        <v>#N/A</v>
      </c>
      <c r="C6" s="40" t="s">
        <v>1258</v>
      </c>
      <c r="D6" s="40" t="s">
        <v>1258</v>
      </c>
      <c r="E6" s="40" t="s">
        <v>1258</v>
      </c>
    </row>
    <row r="7" spans="1:5" hidden="1">
      <c r="A7" s="40" t="s">
        <v>602</v>
      </c>
      <c r="B7" s="40" t="e">
        <v>#N/A</v>
      </c>
      <c r="C7" s="40" t="s">
        <v>1258</v>
      </c>
      <c r="D7" s="40" t="s">
        <v>1258</v>
      </c>
      <c r="E7" s="40" t="s">
        <v>1258</v>
      </c>
    </row>
    <row r="8" spans="1:5" hidden="1">
      <c r="A8" s="40" t="s">
        <v>603</v>
      </c>
      <c r="B8" s="40" t="e">
        <v>#N/A</v>
      </c>
      <c r="C8" s="40" t="s">
        <v>1258</v>
      </c>
      <c r="D8" s="40" t="s">
        <v>1258</v>
      </c>
      <c r="E8" s="40" t="s">
        <v>1258</v>
      </c>
    </row>
    <row r="9" spans="1:5" hidden="1">
      <c r="A9" s="40" t="s">
        <v>604</v>
      </c>
      <c r="B9" s="40" t="e">
        <v>#N/A</v>
      </c>
      <c r="C9" s="40" t="s">
        <v>1258</v>
      </c>
      <c r="D9" s="40" t="s">
        <v>1258</v>
      </c>
      <c r="E9" s="40" t="s">
        <v>1258</v>
      </c>
    </row>
    <row r="10" spans="1:5" hidden="1">
      <c r="A10" s="40" t="s">
        <v>605</v>
      </c>
      <c r="B10" s="40" t="e">
        <v>#N/A</v>
      </c>
      <c r="C10" s="40" t="s">
        <v>1258</v>
      </c>
      <c r="D10" s="40" t="s">
        <v>1258</v>
      </c>
      <c r="E10" s="40" t="s">
        <v>1258</v>
      </c>
    </row>
    <row r="11" spans="1:5" hidden="1">
      <c r="A11" s="40" t="s">
        <v>606</v>
      </c>
      <c r="B11" s="40" t="e">
        <v>#N/A</v>
      </c>
      <c r="C11" s="40" t="s">
        <v>1258</v>
      </c>
      <c r="D11" s="40" t="s">
        <v>1258</v>
      </c>
      <c r="E11" s="40" t="s">
        <v>1258</v>
      </c>
    </row>
    <row r="12" spans="1:5" hidden="1">
      <c r="A12" s="40" t="s">
        <v>607</v>
      </c>
      <c r="B12" s="40" t="e">
        <v>#N/A</v>
      </c>
      <c r="C12" s="40" t="s">
        <v>1258</v>
      </c>
      <c r="D12" s="40" t="s">
        <v>1258</v>
      </c>
      <c r="E12" s="40" t="s">
        <v>1258</v>
      </c>
    </row>
    <row r="13" spans="1:5" hidden="1">
      <c r="A13" s="40" t="s">
        <v>608</v>
      </c>
      <c r="B13" s="40" t="e">
        <v>#N/A</v>
      </c>
      <c r="C13" s="40" t="s">
        <v>1258</v>
      </c>
      <c r="D13" s="40" t="s">
        <v>1258</v>
      </c>
      <c r="E13" s="40" t="s">
        <v>1258</v>
      </c>
    </row>
    <row r="14" spans="1:5" hidden="1">
      <c r="A14" s="40" t="s">
        <v>609</v>
      </c>
      <c r="B14" s="40" t="e">
        <v>#N/A</v>
      </c>
      <c r="C14" s="40" t="s">
        <v>1258</v>
      </c>
      <c r="D14" s="40" t="s">
        <v>1258</v>
      </c>
      <c r="E14" s="40" t="s">
        <v>1258</v>
      </c>
    </row>
    <row r="15" spans="1:5">
      <c r="A15" s="40" t="s">
        <v>528</v>
      </c>
      <c r="B15" s="40" t="s">
        <v>28</v>
      </c>
      <c r="C15" s="40">
        <v>0.15</v>
      </c>
      <c r="D15" s="40">
        <v>2.61</v>
      </c>
      <c r="E15" s="40">
        <v>0.80000000000000016</v>
      </c>
    </row>
    <row r="16" spans="1:5">
      <c r="A16" s="40" t="s">
        <v>530</v>
      </c>
      <c r="B16" s="40" t="s">
        <v>19</v>
      </c>
      <c r="C16" s="40">
        <v>0.33</v>
      </c>
      <c r="D16" s="40">
        <v>2.4300000000000002</v>
      </c>
      <c r="E16" s="40">
        <v>0.59999999999999964</v>
      </c>
    </row>
    <row r="17" spans="1:5">
      <c r="A17" s="40" t="s">
        <v>534</v>
      </c>
      <c r="B17" s="40" t="s">
        <v>13</v>
      </c>
      <c r="C17" s="40">
        <v>0.25</v>
      </c>
      <c r="D17" s="40">
        <v>2.25</v>
      </c>
      <c r="E17" s="40">
        <v>0.75999999999999979</v>
      </c>
    </row>
    <row r="18" spans="1:5">
      <c r="A18" s="40" t="s">
        <v>546</v>
      </c>
      <c r="B18" s="40" t="s">
        <v>22</v>
      </c>
      <c r="C18" s="40">
        <v>0.24</v>
      </c>
      <c r="D18" s="40">
        <v>2.19</v>
      </c>
      <c r="E18" s="40">
        <v>0.79000000000000026</v>
      </c>
    </row>
    <row r="19" spans="1:5">
      <c r="A19" s="40" t="s">
        <v>554</v>
      </c>
      <c r="B19" s="40" t="s">
        <v>21</v>
      </c>
      <c r="C19" s="40">
        <v>0.37</v>
      </c>
      <c r="D19" s="40">
        <v>2.14</v>
      </c>
      <c r="E19" s="40">
        <v>0.61999999999999977</v>
      </c>
    </row>
    <row r="20" spans="1:5">
      <c r="A20" s="40" t="s">
        <v>536</v>
      </c>
      <c r="B20" s="40" t="s">
        <v>24</v>
      </c>
      <c r="C20" s="40">
        <v>0.08</v>
      </c>
      <c r="D20" s="40">
        <v>1.89</v>
      </c>
      <c r="E20" s="40">
        <v>1.0399999999999998</v>
      </c>
    </row>
    <row r="21" spans="1:5" hidden="1">
      <c r="A21" s="40" t="s">
        <v>610</v>
      </c>
      <c r="B21" s="40" t="e">
        <v>#N/A</v>
      </c>
      <c r="C21" s="40">
        <v>0.08</v>
      </c>
      <c r="D21" s="40">
        <v>1.77</v>
      </c>
      <c r="E21" s="40">
        <v>2.4700000000000002</v>
      </c>
    </row>
    <row r="22" spans="1:5" hidden="1">
      <c r="A22" s="40" t="s">
        <v>611</v>
      </c>
      <c r="B22" s="40" t="e">
        <v>#N/A</v>
      </c>
      <c r="C22" s="40">
        <v>0.26</v>
      </c>
      <c r="D22" s="40">
        <v>1.52</v>
      </c>
      <c r="E22" s="40">
        <v>2.29</v>
      </c>
    </row>
    <row r="23" spans="1:5">
      <c r="A23" s="40" t="s">
        <v>564</v>
      </c>
      <c r="B23" s="40" t="s">
        <v>23</v>
      </c>
      <c r="C23" s="40">
        <v>0.11</v>
      </c>
      <c r="D23" s="40">
        <v>1.61</v>
      </c>
      <c r="E23" s="40">
        <v>0.56999999999999995</v>
      </c>
    </row>
    <row r="24" spans="1:5" hidden="1">
      <c r="A24" s="40" t="s">
        <v>612</v>
      </c>
      <c r="B24" s="40" t="e">
        <v>#N/A</v>
      </c>
      <c r="C24" s="40">
        <v>0.26</v>
      </c>
      <c r="D24" s="40">
        <v>1.51</v>
      </c>
      <c r="E24" s="40">
        <v>2.2799999999999998</v>
      </c>
    </row>
    <row r="25" spans="1:5">
      <c r="A25" s="40" t="s">
        <v>550</v>
      </c>
      <c r="B25" s="40" t="s">
        <v>17</v>
      </c>
      <c r="C25" s="40">
        <v>0.24</v>
      </c>
      <c r="D25" s="40">
        <v>1.49</v>
      </c>
      <c r="E25" s="40">
        <v>0.51000000000000023</v>
      </c>
    </row>
    <row r="26" spans="1:5">
      <c r="A26" s="40" t="s">
        <v>544</v>
      </c>
      <c r="B26" s="40" t="s">
        <v>16</v>
      </c>
      <c r="C26" s="40">
        <v>0.26</v>
      </c>
      <c r="D26" s="40">
        <v>1.44</v>
      </c>
      <c r="E26" s="40">
        <v>0.4800000000000002</v>
      </c>
    </row>
    <row r="27" spans="1:5">
      <c r="A27" s="40" t="s">
        <v>552</v>
      </c>
      <c r="B27" s="40" t="s">
        <v>20</v>
      </c>
      <c r="C27" s="40">
        <v>0.34</v>
      </c>
      <c r="D27" s="40">
        <v>1.5</v>
      </c>
      <c r="E27" s="40">
        <v>0.32000000000000012</v>
      </c>
    </row>
    <row r="28" spans="1:5">
      <c r="A28" s="40" t="s">
        <v>532</v>
      </c>
      <c r="B28" s="40" t="s">
        <v>26</v>
      </c>
      <c r="C28" s="40">
        <v>0.16</v>
      </c>
      <c r="D28" s="40">
        <v>1.19</v>
      </c>
      <c r="E28" s="40">
        <v>0.64</v>
      </c>
    </row>
    <row r="29" spans="1:5">
      <c r="A29" s="40" t="s">
        <v>522</v>
      </c>
      <c r="B29" s="40" t="s">
        <v>2</v>
      </c>
      <c r="C29" s="40">
        <v>0.28000000000000003</v>
      </c>
      <c r="D29" s="40">
        <v>1.18</v>
      </c>
      <c r="E29" s="40">
        <v>0.3600000000000001</v>
      </c>
    </row>
    <row r="30" spans="1:5" hidden="1">
      <c r="A30" s="40" t="s">
        <v>613</v>
      </c>
      <c r="B30" s="40" t="e">
        <v>#N/A</v>
      </c>
      <c r="C30" s="40">
        <v>0.21</v>
      </c>
      <c r="D30" s="40">
        <v>0.98</v>
      </c>
      <c r="E30" s="40">
        <v>1.74</v>
      </c>
    </row>
    <row r="31" spans="1:5">
      <c r="A31" s="40" t="s">
        <v>558</v>
      </c>
      <c r="B31" s="40" t="s">
        <v>14</v>
      </c>
      <c r="C31" s="40">
        <v>0.09</v>
      </c>
      <c r="D31" s="40">
        <v>1.0900000000000001</v>
      </c>
      <c r="E31" s="40">
        <v>0.54999999999999993</v>
      </c>
    </row>
    <row r="32" spans="1:5">
      <c r="A32" s="40" t="s">
        <v>574</v>
      </c>
      <c r="B32" s="40" t="s">
        <v>8</v>
      </c>
      <c r="C32" s="40">
        <v>0.3</v>
      </c>
      <c r="D32" s="40">
        <v>0.85</v>
      </c>
      <c r="E32" s="40">
        <v>0.39000000000000007</v>
      </c>
    </row>
    <row r="33" spans="1:5">
      <c r="A33" s="40" t="s">
        <v>562</v>
      </c>
      <c r="B33" s="40" t="s">
        <v>12</v>
      </c>
      <c r="C33" s="40">
        <v>0.28999999999999998</v>
      </c>
      <c r="D33" s="40">
        <v>0.84</v>
      </c>
      <c r="E33" s="40">
        <v>0.37000000000000005</v>
      </c>
    </row>
    <row r="34" spans="1:5" hidden="1">
      <c r="A34" s="40" t="s">
        <v>614</v>
      </c>
      <c r="B34" s="40" t="e">
        <v>#N/A</v>
      </c>
      <c r="C34" s="40">
        <v>0.06</v>
      </c>
      <c r="D34" s="40">
        <v>0.95</v>
      </c>
      <c r="E34" s="40">
        <v>1.46</v>
      </c>
    </row>
    <row r="35" spans="1:5">
      <c r="A35" s="40" t="s">
        <v>572</v>
      </c>
      <c r="B35" s="40" t="s">
        <v>4</v>
      </c>
      <c r="C35" s="40">
        <v>0.03</v>
      </c>
      <c r="D35" s="40">
        <v>0.89</v>
      </c>
      <c r="E35" s="40">
        <v>0.48999999999999988</v>
      </c>
    </row>
    <row r="36" spans="1:5">
      <c r="A36" s="40" t="s">
        <v>570</v>
      </c>
      <c r="B36" s="40" t="s">
        <v>27</v>
      </c>
      <c r="C36" s="40">
        <v>0.03</v>
      </c>
      <c r="D36" s="40">
        <v>1.17</v>
      </c>
      <c r="E36" s="40">
        <v>0.17999999999999997</v>
      </c>
    </row>
    <row r="37" spans="1:5">
      <c r="A37" s="40" t="s">
        <v>548</v>
      </c>
      <c r="B37" s="40" t="s">
        <v>10</v>
      </c>
      <c r="C37" s="40">
        <v>0.21</v>
      </c>
      <c r="D37" s="40">
        <v>0.79</v>
      </c>
      <c r="E37" s="40">
        <v>0.37999999999999989</v>
      </c>
    </row>
    <row r="38" spans="1:5">
      <c r="A38" s="40" t="s">
        <v>526</v>
      </c>
      <c r="B38" s="40" t="s">
        <v>15</v>
      </c>
      <c r="C38" s="40">
        <v>0.24</v>
      </c>
      <c r="D38" s="40">
        <v>0.74</v>
      </c>
      <c r="E38" s="40">
        <v>0.37000000000000011</v>
      </c>
    </row>
    <row r="39" spans="1:5">
      <c r="A39" s="40" t="s">
        <v>538</v>
      </c>
      <c r="B39" s="40" t="s">
        <v>3</v>
      </c>
      <c r="C39" s="40">
        <v>0.13</v>
      </c>
      <c r="D39" s="40">
        <v>0.99</v>
      </c>
      <c r="E39" s="40">
        <v>0.19000000000000006</v>
      </c>
    </row>
    <row r="40" spans="1:5">
      <c r="A40" s="40" t="s">
        <v>540</v>
      </c>
      <c r="B40" s="40" t="s">
        <v>30</v>
      </c>
      <c r="C40" s="40">
        <v>0.16</v>
      </c>
      <c r="D40" s="40">
        <v>0.43</v>
      </c>
      <c r="E40" s="40">
        <v>0.45000000000000007</v>
      </c>
    </row>
    <row r="41" spans="1:5">
      <c r="A41" s="40" t="s">
        <v>576</v>
      </c>
      <c r="B41" s="40" t="s">
        <v>29</v>
      </c>
      <c r="C41" s="40">
        <v>0.25</v>
      </c>
      <c r="D41" s="40">
        <v>0.45</v>
      </c>
      <c r="E41" s="40">
        <v>0.29000000000000004</v>
      </c>
    </row>
    <row r="42" spans="1:5">
      <c r="A42" s="40" t="s">
        <v>560</v>
      </c>
      <c r="B42" s="40" t="s">
        <v>5</v>
      </c>
      <c r="C42" s="40">
        <v>0.16</v>
      </c>
      <c r="D42" s="40">
        <v>0.59</v>
      </c>
      <c r="E42" s="40">
        <v>0.23</v>
      </c>
    </row>
    <row r="43" spans="1:5" hidden="1">
      <c r="A43" s="40" t="s">
        <v>615</v>
      </c>
      <c r="B43" s="40" t="e">
        <v>#N/A</v>
      </c>
      <c r="C43" s="40">
        <v>0.24</v>
      </c>
      <c r="D43" s="40">
        <v>0.43</v>
      </c>
      <c r="E43" s="40">
        <v>0.93</v>
      </c>
    </row>
    <row r="44" spans="1:5">
      <c r="A44" s="40" t="s">
        <v>542</v>
      </c>
      <c r="B44" s="40" t="s">
        <v>25</v>
      </c>
      <c r="C44" s="40">
        <v>0.16</v>
      </c>
      <c r="D44" s="40">
        <v>0.33</v>
      </c>
      <c r="E44" s="40">
        <v>0.43000000000000005</v>
      </c>
    </row>
    <row r="45" spans="1:5">
      <c r="A45" s="40" t="s">
        <v>568</v>
      </c>
      <c r="B45" s="40" t="s">
        <v>9</v>
      </c>
      <c r="C45" s="40">
        <v>0.21</v>
      </c>
      <c r="D45" s="40">
        <v>0.5</v>
      </c>
      <c r="E45" s="40">
        <v>6.0000000000000026E-2</v>
      </c>
    </row>
    <row r="46" spans="1:5">
      <c r="A46" s="40" t="s">
        <v>556</v>
      </c>
      <c r="B46" s="40" t="s">
        <v>7</v>
      </c>
      <c r="C46" s="40">
        <v>0.04</v>
      </c>
      <c r="D46" s="40">
        <v>0.28999999999999998</v>
      </c>
      <c r="E46" s="40">
        <v>0.32000000000000006</v>
      </c>
    </row>
    <row r="47" spans="1:5">
      <c r="A47" s="40" t="s">
        <v>566</v>
      </c>
      <c r="B47" s="40" t="s">
        <v>18</v>
      </c>
      <c r="C47" s="40">
        <v>0</v>
      </c>
      <c r="D47" s="40">
        <v>0.38</v>
      </c>
      <c r="E47" s="40">
        <v>0.16000000000000003</v>
      </c>
    </row>
    <row r="48" spans="1:5">
      <c r="A48" s="40" t="s">
        <v>524</v>
      </c>
      <c r="B48" s="40" t="s">
        <v>11</v>
      </c>
      <c r="C48" s="40">
        <v>0.12</v>
      </c>
      <c r="D48" s="40">
        <v>0.28999999999999998</v>
      </c>
      <c r="E48" s="40">
        <v>5.0000000000000044E-2</v>
      </c>
    </row>
    <row r="49" spans="1:5" hidden="1">
      <c r="A49" s="40" t="s">
        <v>616</v>
      </c>
      <c r="B49" s="40" t="e">
        <v>#N/A</v>
      </c>
      <c r="C49" s="40">
        <v>0.06</v>
      </c>
      <c r="D49" s="40">
        <v>0.04</v>
      </c>
      <c r="E49" s="40">
        <v>0.28999999999999998</v>
      </c>
    </row>
    <row r="58" spans="1:5">
      <c r="A58" s="40">
        <f>COLUMN(Y2)</f>
        <v>25</v>
      </c>
    </row>
  </sheetData>
  <autoFilter ref="A2:E49" xr:uid="{126BEA0A-F370-465C-A5EE-524DE6078F65}">
    <filterColumn colId="1">
      <filters>
        <filter val="AT"/>
        <filter val="BE"/>
        <filter val="BG"/>
        <filter val="CY"/>
        <filter val="CZ"/>
        <filter val="DE"/>
        <filter val="DK"/>
        <filter val="EE"/>
        <filter val="EL"/>
        <filter val="ES"/>
        <filter val="EU27"/>
        <filter val="FI"/>
        <filter val="FR"/>
        <filter val="HR"/>
        <filter val="HU"/>
        <filter val="IE"/>
        <filter val="IT"/>
        <filter val="LT"/>
        <filter val="LU"/>
        <filter val="LV"/>
        <filter val="MT"/>
        <filter val="NL"/>
        <filter val="PL"/>
        <filter val="PT"/>
        <filter val="RO"/>
        <filter val="SE"/>
        <filter val="SI"/>
        <filter val="SK"/>
      </filters>
    </filterColumn>
    <sortState xmlns:xlrd2="http://schemas.microsoft.com/office/spreadsheetml/2017/richdata2" ref="A3:E49">
      <sortCondition descending="1" ref="E2:E49"/>
    </sortState>
  </autoFilter>
  <hyperlinks>
    <hyperlink ref="A1" location="CONTENTS!A1" display="CONTENTS!A1" xr:uid="{00000000-0004-0000-2A00-000000000000}"/>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9101D-0BFA-4F56-B413-4FB3E8D05E2D}">
  <sheetPr filterMode="1"/>
  <dimension ref="A1:D45"/>
  <sheetViews>
    <sheetView showGridLines="0" workbookViewId="0">
      <selection activeCell="T18" sqref="T18"/>
    </sheetView>
  </sheetViews>
  <sheetFormatPr defaultColWidth="9.109375" defaultRowHeight="14.4"/>
  <cols>
    <col min="1" max="2" width="9.109375" style="40"/>
    <col min="3" max="3" width="27" style="40" customWidth="1"/>
    <col min="4" max="4" width="27.109375" style="40" bestFit="1" customWidth="1"/>
    <col min="5" max="16384" width="9.109375" style="40"/>
  </cols>
  <sheetData>
    <row r="1" spans="1:4">
      <c r="A1" s="65" t="s">
        <v>841</v>
      </c>
    </row>
    <row r="2" spans="1:4">
      <c r="A2" s="40" t="s">
        <v>593</v>
      </c>
      <c r="B2" s="40" t="s">
        <v>617</v>
      </c>
      <c r="C2" s="72" t="s">
        <v>1312</v>
      </c>
      <c r="D2" s="40" t="s">
        <v>618</v>
      </c>
    </row>
    <row r="3" spans="1:4">
      <c r="A3" s="40" t="s">
        <v>536</v>
      </c>
      <c r="B3" s="40" t="s">
        <v>24</v>
      </c>
      <c r="C3" s="40">
        <v>2.277875731715918</v>
      </c>
      <c r="D3" s="40">
        <v>3.1125184851797081</v>
      </c>
    </row>
    <row r="4" spans="1:4">
      <c r="A4" s="40" t="s">
        <v>528</v>
      </c>
      <c r="B4" s="40" t="s">
        <v>28</v>
      </c>
      <c r="C4" s="40">
        <v>2.3532689188236127</v>
      </c>
      <c r="D4" s="40">
        <v>2.5523693178164986</v>
      </c>
    </row>
    <row r="5" spans="1:4">
      <c r="A5" s="40" t="s">
        <v>564</v>
      </c>
      <c r="B5" s="40" t="s">
        <v>23</v>
      </c>
      <c r="C5" s="40">
        <v>2.6429931588969606</v>
      </c>
      <c r="D5" s="40">
        <v>2.4323281681990614</v>
      </c>
    </row>
    <row r="6" spans="1:4">
      <c r="A6" s="40" t="s">
        <v>546</v>
      </c>
      <c r="B6" s="40" t="s">
        <v>22</v>
      </c>
      <c r="C6" s="40">
        <v>2.0368150081105862</v>
      </c>
      <c r="D6" s="40">
        <v>2.4014016588439531</v>
      </c>
    </row>
    <row r="7" spans="1:4">
      <c r="A7" s="40" t="s">
        <v>554</v>
      </c>
      <c r="B7" s="40" t="s">
        <v>21</v>
      </c>
      <c r="C7" s="40">
        <v>2.1926793144791592</v>
      </c>
      <c r="D7" s="40">
        <v>1.9747315630424997</v>
      </c>
    </row>
    <row r="8" spans="1:4">
      <c r="A8" s="40" t="s">
        <v>534</v>
      </c>
      <c r="B8" s="40" t="s">
        <v>13</v>
      </c>
      <c r="C8" s="40">
        <v>1.7913110938712182</v>
      </c>
      <c r="D8" s="40">
        <v>1.7735485115411815</v>
      </c>
    </row>
    <row r="9" spans="1:4">
      <c r="A9" s="40" t="s">
        <v>576</v>
      </c>
      <c r="B9" s="40" t="s">
        <v>29</v>
      </c>
      <c r="C9" s="40">
        <v>1.4299315889696029</v>
      </c>
      <c r="D9" s="40">
        <v>1.5179065132128851</v>
      </c>
    </row>
    <row r="10" spans="1:4">
      <c r="A10" s="40" t="s">
        <v>530</v>
      </c>
      <c r="B10" s="40" t="s">
        <v>19</v>
      </c>
      <c r="C10" s="40">
        <v>1.4446011707454689</v>
      </c>
      <c r="D10" s="40">
        <v>1.4202404680768983</v>
      </c>
    </row>
    <row r="11" spans="1:4">
      <c r="A11" s="40" t="s">
        <v>544</v>
      </c>
      <c r="B11" s="40" t="s">
        <v>16</v>
      </c>
      <c r="C11" s="40">
        <v>1.1091050144580012</v>
      </c>
      <c r="D11" s="40">
        <v>1.0492509483700894</v>
      </c>
    </row>
    <row r="12" spans="1:4">
      <c r="A12" s="40" t="s">
        <v>550</v>
      </c>
      <c r="B12" s="40" t="s">
        <v>17</v>
      </c>
      <c r="C12" s="40">
        <v>1</v>
      </c>
      <c r="D12" s="40">
        <v>1</v>
      </c>
    </row>
    <row r="13" spans="1:4">
      <c r="A13" s="40" t="s">
        <v>570</v>
      </c>
      <c r="B13" s="40" t="s">
        <v>27</v>
      </c>
      <c r="C13" s="40">
        <v>0.82481134071514217</v>
      </c>
      <c r="D13" s="40">
        <v>0.89821899312029829</v>
      </c>
    </row>
    <row r="14" spans="1:4">
      <c r="A14" s="40" t="s">
        <v>552</v>
      </c>
      <c r="B14" s="40" t="s">
        <v>20</v>
      </c>
      <c r="C14" s="40">
        <v>0.55328302419070463</v>
      </c>
      <c r="D14" s="40">
        <v>0.60650678325724938</v>
      </c>
    </row>
    <row r="15" spans="1:4">
      <c r="A15" s="40" t="s">
        <v>548</v>
      </c>
      <c r="B15" s="40" t="s">
        <v>10</v>
      </c>
      <c r="C15" s="40">
        <v>0.56717681077650051</v>
      </c>
      <c r="D15" s="40">
        <v>0.60258471034527095</v>
      </c>
    </row>
    <row r="16" spans="1:4">
      <c r="A16" s="40" t="s">
        <v>532</v>
      </c>
      <c r="B16" s="40" t="s">
        <v>26</v>
      </c>
      <c r="C16" s="40">
        <v>0.24120177727625364</v>
      </c>
      <c r="D16" s="40">
        <v>0.36603870635890179</v>
      </c>
    </row>
    <row r="17" spans="1:4">
      <c r="A17" s="40" t="s">
        <v>562</v>
      </c>
      <c r="B17" s="40" t="s">
        <v>12</v>
      </c>
      <c r="C17" s="40">
        <v>0.28605684462938152</v>
      </c>
      <c r="D17" s="40">
        <v>0.34430656464990678</v>
      </c>
    </row>
    <row r="18" spans="1:4">
      <c r="A18" s="40" t="s">
        <v>566</v>
      </c>
      <c r="B18" s="40" t="s">
        <v>18</v>
      </c>
      <c r="C18" s="40">
        <v>0.10868185344523591</v>
      </c>
      <c r="D18" s="40">
        <v>0.33588375233074008</v>
      </c>
    </row>
    <row r="19" spans="1:4">
      <c r="A19" s="40" t="s">
        <v>558</v>
      </c>
      <c r="B19" s="40" t="s">
        <v>14</v>
      </c>
      <c r="C19" s="40">
        <v>0.12469144509485861</v>
      </c>
      <c r="D19" s="40">
        <v>0.25358451745643923</v>
      </c>
    </row>
    <row r="20" spans="1:4">
      <c r="A20" s="40" t="s">
        <v>522</v>
      </c>
      <c r="B20" s="40" t="s">
        <v>2</v>
      </c>
      <c r="C20" s="40">
        <v>0.18957613371888005</v>
      </c>
      <c r="D20" s="40">
        <v>0.2322381534109175</v>
      </c>
    </row>
    <row r="21" spans="1:4">
      <c r="A21" s="40" t="s">
        <v>540</v>
      </c>
      <c r="B21" s="40" t="s">
        <v>30</v>
      </c>
      <c r="C21" s="40">
        <v>6.1287820015515901E-2</v>
      </c>
      <c r="D21" s="40">
        <v>0.20684112389892625</v>
      </c>
    </row>
    <row r="22" spans="1:4">
      <c r="A22" s="40" t="s">
        <v>556</v>
      </c>
      <c r="B22" s="40" t="s">
        <v>7</v>
      </c>
      <c r="C22" s="40">
        <v>0.12426828408209326</v>
      </c>
      <c r="D22" s="40">
        <v>0.20279045843245674</v>
      </c>
    </row>
    <row r="23" spans="1:4">
      <c r="A23" s="40" t="s">
        <v>542</v>
      </c>
      <c r="B23" s="40" t="s">
        <v>25</v>
      </c>
      <c r="C23" s="40">
        <v>3.9636081529021795E-2</v>
      </c>
      <c r="D23" s="40">
        <v>0.18658779656657878</v>
      </c>
    </row>
    <row r="24" spans="1:4">
      <c r="A24" s="40" t="s">
        <v>538</v>
      </c>
      <c r="B24" s="40" t="s">
        <v>3</v>
      </c>
      <c r="C24" s="40">
        <v>0.14380421750476058</v>
      </c>
      <c r="D24" s="40">
        <v>0.18600913007136888</v>
      </c>
    </row>
    <row r="25" spans="1:4">
      <c r="A25" s="40" t="s">
        <v>572</v>
      </c>
      <c r="B25" s="40" t="s">
        <v>4</v>
      </c>
      <c r="C25" s="40">
        <v>0.10571972635587842</v>
      </c>
      <c r="D25" s="40">
        <v>0.15874750851925673</v>
      </c>
    </row>
    <row r="26" spans="1:4">
      <c r="A26" s="40" t="s">
        <v>560</v>
      </c>
      <c r="B26" s="40" t="s">
        <v>5</v>
      </c>
      <c r="C26" s="40">
        <v>8.1881655970096626E-2</v>
      </c>
      <c r="D26" s="40">
        <v>0.14119462483122228</v>
      </c>
    </row>
    <row r="27" spans="1:4">
      <c r="A27" s="40" t="s">
        <v>526</v>
      </c>
      <c r="B27" s="40" t="s">
        <v>15</v>
      </c>
      <c r="C27" s="40">
        <v>4.9862472670851261E-2</v>
      </c>
      <c r="D27" s="40">
        <v>0.11946248312222721</v>
      </c>
    </row>
    <row r="28" spans="1:4">
      <c r="A28" s="40" t="s">
        <v>574</v>
      </c>
      <c r="B28" s="40" t="s">
        <v>8</v>
      </c>
      <c r="C28" s="40">
        <v>6.1569927357359479E-2</v>
      </c>
      <c r="D28" s="40">
        <v>9.9787822285089686E-2</v>
      </c>
    </row>
    <row r="29" spans="1:4">
      <c r="A29" s="40" t="s">
        <v>568</v>
      </c>
      <c r="B29" s="40" t="s">
        <v>9</v>
      </c>
      <c r="C29" s="40">
        <v>2.7646519500670007E-2</v>
      </c>
      <c r="D29" s="40">
        <v>8.4871085964122669E-2</v>
      </c>
    </row>
    <row r="30" spans="1:4">
      <c r="A30" s="40" t="s">
        <v>524</v>
      </c>
      <c r="B30" s="40" t="s">
        <v>11</v>
      </c>
      <c r="C30" s="40">
        <v>4.5489808872275904E-2</v>
      </c>
      <c r="D30" s="40">
        <v>4.9958207419790394E-2</v>
      </c>
    </row>
    <row r="31" spans="1:4" hidden="1">
      <c r="A31" s="40" t="s">
        <v>610</v>
      </c>
      <c r="B31" s="40" t="e">
        <v>#N/A</v>
      </c>
    </row>
    <row r="32" spans="1:4" hidden="1">
      <c r="A32" s="40" t="s">
        <v>599</v>
      </c>
      <c r="B32" s="40" t="e">
        <v>#N/A</v>
      </c>
    </row>
    <row r="33" spans="1:2" hidden="1">
      <c r="A33" s="40" t="s">
        <v>613</v>
      </c>
      <c r="B33" s="40" t="e">
        <v>#N/A</v>
      </c>
    </row>
    <row r="34" spans="1:2" hidden="1">
      <c r="A34" s="40" t="s">
        <v>600</v>
      </c>
      <c r="B34" s="40" t="e">
        <v>#N/A</v>
      </c>
    </row>
    <row r="35" spans="1:2" hidden="1">
      <c r="A35" s="40" t="s">
        <v>604</v>
      </c>
      <c r="B35" s="40" t="e">
        <v>#N/A</v>
      </c>
    </row>
    <row r="36" spans="1:2" hidden="1">
      <c r="A36" s="40" t="s">
        <v>616</v>
      </c>
      <c r="B36" s="40" t="e">
        <v>#N/A</v>
      </c>
    </row>
    <row r="37" spans="1:2" hidden="1">
      <c r="A37" s="40" t="s">
        <v>602</v>
      </c>
      <c r="B37" s="40" t="e">
        <v>#N/A</v>
      </c>
    </row>
    <row r="38" spans="1:2" hidden="1">
      <c r="A38" s="40" t="s">
        <v>603</v>
      </c>
      <c r="B38" s="40" t="e">
        <v>#N/A</v>
      </c>
    </row>
    <row r="39" spans="1:2" hidden="1">
      <c r="A39" s="40" t="s">
        <v>615</v>
      </c>
      <c r="B39" s="40" t="e">
        <v>#N/A</v>
      </c>
    </row>
    <row r="40" spans="1:2" hidden="1">
      <c r="A40" s="40" t="s">
        <v>614</v>
      </c>
      <c r="B40" s="40" t="e">
        <v>#N/A</v>
      </c>
    </row>
    <row r="45" spans="1:2">
      <c r="A45" s="40">
        <f>COLUMN(R2)</f>
        <v>18</v>
      </c>
    </row>
  </sheetData>
  <autoFilter ref="A2:B40" xr:uid="{BC4BDCAC-62C2-4713-BB62-89D3ECEE074B}">
    <filterColumn colId="1">
      <filters>
        <filter val="AT"/>
        <filter val="BE"/>
        <filter val="BG"/>
        <filter val="CY"/>
        <filter val="CZ"/>
        <filter val="DE"/>
        <filter val="DK"/>
        <filter val="EE"/>
        <filter val="EL"/>
        <filter val="ES"/>
        <filter val="EU27"/>
        <filter val="FI"/>
        <filter val="FR"/>
        <filter val="HR"/>
        <filter val="HU"/>
        <filter val="IE"/>
        <filter val="IT"/>
        <filter val="LT"/>
        <filter val="LU"/>
        <filter val="LV"/>
        <filter val="MT"/>
        <filter val="NL"/>
        <filter val="PL"/>
        <filter val="PT"/>
        <filter val="RO"/>
        <filter val="SE"/>
        <filter val="SI"/>
        <filter val="SK"/>
      </filters>
    </filterColumn>
  </autoFilter>
  <hyperlinks>
    <hyperlink ref="A1" location="CONTENTS!A1" display="CONTENTS!A1" xr:uid="{00000000-0004-0000-2B00-000000000000}"/>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DF4B4-3595-49AC-82EA-9B6DB38FA6F9}">
  <sheetPr filterMode="1"/>
  <dimension ref="A1:D38"/>
  <sheetViews>
    <sheetView showGridLines="0" topLeftCell="A14" workbookViewId="0">
      <selection activeCell="A69" sqref="A69"/>
    </sheetView>
  </sheetViews>
  <sheetFormatPr defaultColWidth="9.109375" defaultRowHeight="14.4"/>
  <cols>
    <col min="1" max="1" width="112.33203125" style="40" bestFit="1" customWidth="1"/>
    <col min="2" max="2" width="9.109375" style="40"/>
    <col min="3" max="3" width="10.88671875" style="40" bestFit="1" customWidth="1"/>
    <col min="4" max="4" width="10.44140625" style="40" bestFit="1" customWidth="1"/>
    <col min="5" max="16384" width="9.109375" style="40"/>
  </cols>
  <sheetData>
    <row r="1" spans="1:4">
      <c r="A1" s="65" t="s">
        <v>841</v>
      </c>
    </row>
    <row r="2" spans="1:4">
      <c r="A2" s="40" t="s">
        <v>593</v>
      </c>
      <c r="B2" s="40" t="s">
        <v>594</v>
      </c>
      <c r="C2" s="40" t="s">
        <v>619</v>
      </c>
      <c r="D2" s="40" t="s">
        <v>620</v>
      </c>
    </row>
    <row r="3" spans="1:4">
      <c r="A3" s="40" t="s">
        <v>536</v>
      </c>
      <c r="B3" s="40" t="s">
        <v>24</v>
      </c>
      <c r="C3" s="40">
        <v>23.89</v>
      </c>
      <c r="D3" s="40">
        <v>42.03</v>
      </c>
    </row>
    <row r="4" spans="1:4" hidden="1">
      <c r="A4" s="40" t="s">
        <v>621</v>
      </c>
      <c r="B4" s="40" t="e">
        <v>#N/A</v>
      </c>
      <c r="C4" s="40">
        <v>8.36</v>
      </c>
      <c r="D4" s="40">
        <v>21.37</v>
      </c>
    </row>
    <row r="5" spans="1:4">
      <c r="A5" s="40" t="s">
        <v>546</v>
      </c>
      <c r="B5" s="40" t="s">
        <v>22</v>
      </c>
      <c r="C5" s="40">
        <v>15.79</v>
      </c>
      <c r="D5" s="40">
        <v>37.82</v>
      </c>
    </row>
    <row r="6" spans="1:4">
      <c r="A6" s="40" t="s">
        <v>528</v>
      </c>
      <c r="B6" s="40" t="s">
        <v>28</v>
      </c>
      <c r="C6" s="40">
        <v>9.92</v>
      </c>
      <c r="D6" s="40">
        <v>35.04</v>
      </c>
    </row>
    <row r="7" spans="1:4">
      <c r="A7" s="40" t="s">
        <v>530</v>
      </c>
      <c r="B7" s="40" t="s">
        <v>19</v>
      </c>
      <c r="C7" s="40">
        <v>10.32</v>
      </c>
      <c r="D7" s="40">
        <v>34.54</v>
      </c>
    </row>
    <row r="8" spans="1:4">
      <c r="A8" s="40" t="s">
        <v>576</v>
      </c>
      <c r="B8" s="40" t="s">
        <v>29</v>
      </c>
      <c r="C8" s="40">
        <v>13</v>
      </c>
      <c r="D8" s="40">
        <v>33.61</v>
      </c>
    </row>
    <row r="9" spans="1:4">
      <c r="A9" s="40" t="s">
        <v>564</v>
      </c>
      <c r="B9" s="40" t="s">
        <v>23</v>
      </c>
      <c r="C9" s="40">
        <v>13.1</v>
      </c>
      <c r="D9" s="40">
        <v>33.21</v>
      </c>
    </row>
    <row r="10" spans="1:4">
      <c r="A10" s="40" t="s">
        <v>534</v>
      </c>
      <c r="B10" s="40" t="s">
        <v>13</v>
      </c>
      <c r="C10" s="40">
        <v>8.83</v>
      </c>
      <c r="D10" s="40">
        <v>29.95</v>
      </c>
    </row>
    <row r="11" spans="1:4">
      <c r="A11" s="40" t="s">
        <v>554</v>
      </c>
      <c r="B11" s="40" t="s">
        <v>21</v>
      </c>
      <c r="C11" s="40">
        <v>10.56</v>
      </c>
      <c r="D11" s="40">
        <v>25.97</v>
      </c>
    </row>
    <row r="12" spans="1:4">
      <c r="A12" s="40" t="s">
        <v>532</v>
      </c>
      <c r="B12" s="40" t="s">
        <v>26</v>
      </c>
      <c r="C12" s="40">
        <v>2.77</v>
      </c>
      <c r="D12" s="40">
        <v>23.4</v>
      </c>
    </row>
    <row r="13" spans="1:4">
      <c r="A13" s="40" t="s">
        <v>552</v>
      </c>
      <c r="B13" s="40" t="s">
        <v>20</v>
      </c>
      <c r="C13" s="40">
        <v>11.73</v>
      </c>
      <c r="D13" s="40">
        <v>21.61</v>
      </c>
    </row>
    <row r="14" spans="1:4">
      <c r="A14" s="40" t="s">
        <v>566</v>
      </c>
      <c r="B14" s="40" t="s">
        <v>18</v>
      </c>
      <c r="C14" s="40">
        <v>10.16</v>
      </c>
      <c r="D14" s="40">
        <v>21.51</v>
      </c>
    </row>
    <row r="15" spans="1:4">
      <c r="A15" s="40" t="s">
        <v>540</v>
      </c>
      <c r="B15" s="40" t="s">
        <v>30</v>
      </c>
      <c r="C15" s="40">
        <v>4.45</v>
      </c>
      <c r="D15" s="40">
        <v>21.3</v>
      </c>
    </row>
    <row r="16" spans="1:4">
      <c r="A16" s="40" t="s">
        <v>562</v>
      </c>
      <c r="B16" s="40" t="s">
        <v>12</v>
      </c>
      <c r="C16" s="40">
        <v>7.67</v>
      </c>
      <c r="D16" s="40">
        <v>20.27</v>
      </c>
    </row>
    <row r="17" spans="1:4">
      <c r="A17" s="40" t="s">
        <v>550</v>
      </c>
      <c r="B17" s="40" t="s">
        <v>17</v>
      </c>
      <c r="C17" s="40">
        <v>7.65</v>
      </c>
      <c r="D17" s="40">
        <v>19.95</v>
      </c>
    </row>
    <row r="18" spans="1:4">
      <c r="A18" s="40" t="s">
        <v>570</v>
      </c>
      <c r="B18" s="40" t="s">
        <v>27</v>
      </c>
      <c r="C18" s="40">
        <v>7.88</v>
      </c>
      <c r="D18" s="40">
        <v>19.64</v>
      </c>
    </row>
    <row r="19" spans="1:4">
      <c r="A19" s="40" t="s">
        <v>544</v>
      </c>
      <c r="B19" s="40" t="s">
        <v>16</v>
      </c>
      <c r="C19" s="40">
        <v>6.67</v>
      </c>
      <c r="D19" s="40">
        <v>18.16</v>
      </c>
    </row>
    <row r="20" spans="1:4">
      <c r="A20" s="40" t="s">
        <v>560</v>
      </c>
      <c r="B20" s="40" t="s">
        <v>5</v>
      </c>
      <c r="C20" s="40">
        <v>5.19</v>
      </c>
      <c r="D20" s="40">
        <v>18</v>
      </c>
    </row>
    <row r="21" spans="1:4">
      <c r="A21" s="40" t="s">
        <v>522</v>
      </c>
      <c r="B21" s="40" t="s">
        <v>2</v>
      </c>
      <c r="C21" s="40">
        <v>4.46</v>
      </c>
      <c r="D21" s="40">
        <v>17.600000000000001</v>
      </c>
    </row>
    <row r="22" spans="1:4">
      <c r="A22" s="40" t="s">
        <v>548</v>
      </c>
      <c r="B22" s="40" t="s">
        <v>10</v>
      </c>
      <c r="C22" s="40">
        <v>6.17</v>
      </c>
      <c r="D22" s="40">
        <v>16.399999999999999</v>
      </c>
    </row>
    <row r="23" spans="1:4">
      <c r="A23" s="40" t="s">
        <v>526</v>
      </c>
      <c r="B23" s="40" t="s">
        <v>15</v>
      </c>
      <c r="C23" s="40">
        <v>8.74</v>
      </c>
      <c r="D23" s="40">
        <v>15.19</v>
      </c>
    </row>
    <row r="24" spans="1:4">
      <c r="A24" s="40" t="s">
        <v>542</v>
      </c>
      <c r="B24" s="40" t="s">
        <v>25</v>
      </c>
      <c r="C24" s="40">
        <v>3.72</v>
      </c>
      <c r="D24" s="40">
        <v>12.21</v>
      </c>
    </row>
    <row r="25" spans="1:4">
      <c r="A25" s="40" t="s">
        <v>558</v>
      </c>
      <c r="B25" s="40" t="s">
        <v>14</v>
      </c>
      <c r="C25" s="40">
        <v>7.2</v>
      </c>
      <c r="D25" s="40">
        <v>11.54</v>
      </c>
    </row>
    <row r="26" spans="1:4">
      <c r="A26" s="40" t="s">
        <v>538</v>
      </c>
      <c r="B26" s="40" t="s">
        <v>3</v>
      </c>
      <c r="C26" s="40">
        <v>2.98</v>
      </c>
      <c r="D26" s="40">
        <v>10.37</v>
      </c>
    </row>
    <row r="27" spans="1:4">
      <c r="A27" s="40" t="s">
        <v>556</v>
      </c>
      <c r="B27" s="40" t="s">
        <v>7</v>
      </c>
      <c r="C27" s="40">
        <v>2.59</v>
      </c>
      <c r="D27" s="40">
        <v>9.27</v>
      </c>
    </row>
    <row r="28" spans="1:4">
      <c r="A28" s="40" t="s">
        <v>574</v>
      </c>
      <c r="B28" s="40" t="s">
        <v>8</v>
      </c>
      <c r="C28" s="40">
        <v>2.61</v>
      </c>
      <c r="D28" s="40">
        <v>8.93</v>
      </c>
    </row>
    <row r="29" spans="1:4">
      <c r="A29" s="40" t="s">
        <v>568</v>
      </c>
      <c r="B29" s="40" t="s">
        <v>9</v>
      </c>
      <c r="C29" s="40">
        <v>3.29</v>
      </c>
      <c r="D29" s="40">
        <v>8.5500000000000007</v>
      </c>
    </row>
    <row r="30" spans="1:4">
      <c r="A30" s="40" t="s">
        <v>572</v>
      </c>
      <c r="B30" s="40" t="s">
        <v>4</v>
      </c>
      <c r="C30" s="40">
        <v>2.86</v>
      </c>
      <c r="D30" s="40">
        <v>8.36</v>
      </c>
    </row>
    <row r="31" spans="1:4">
      <c r="A31" s="40" t="s">
        <v>524</v>
      </c>
      <c r="B31" s="40" t="s">
        <v>11</v>
      </c>
      <c r="C31" s="40">
        <v>1.38</v>
      </c>
      <c r="D31" s="40">
        <v>5.21</v>
      </c>
    </row>
    <row r="32" spans="1:4" hidden="1">
      <c r="A32" s="40" t="s">
        <v>613</v>
      </c>
      <c r="B32" s="40" t="e">
        <v>#N/A</v>
      </c>
      <c r="C32" s="40">
        <v>10.82</v>
      </c>
      <c r="D32" s="40">
        <v>28.89</v>
      </c>
    </row>
    <row r="33" spans="1:4" hidden="1">
      <c r="A33" s="40" t="s">
        <v>604</v>
      </c>
      <c r="B33" s="40" t="e">
        <v>#N/A</v>
      </c>
      <c r="C33" s="40">
        <v>2.0699999999999998</v>
      </c>
      <c r="D33" s="40">
        <v>10.78</v>
      </c>
    </row>
    <row r="34" spans="1:4" hidden="1">
      <c r="A34" s="40" t="s">
        <v>616</v>
      </c>
      <c r="B34" s="40" t="e">
        <v>#N/A</v>
      </c>
      <c r="C34" s="40">
        <v>3.34</v>
      </c>
      <c r="D34" s="40">
        <v>10.050000000000001</v>
      </c>
    </row>
    <row r="35" spans="1:4" hidden="1">
      <c r="A35" s="40" t="s">
        <v>602</v>
      </c>
      <c r="B35" s="40" t="e">
        <v>#N/A</v>
      </c>
      <c r="C35" s="40" t="s">
        <v>1258</v>
      </c>
      <c r="D35" s="40" t="s">
        <v>1258</v>
      </c>
    </row>
    <row r="36" spans="1:4" hidden="1">
      <c r="A36" s="40" t="s">
        <v>603</v>
      </c>
      <c r="B36" s="40" t="e">
        <v>#N/A</v>
      </c>
      <c r="C36" s="40">
        <v>3.67</v>
      </c>
      <c r="D36" s="40">
        <v>8.99</v>
      </c>
    </row>
    <row r="37" spans="1:4" hidden="1">
      <c r="A37" s="40" t="s">
        <v>615</v>
      </c>
      <c r="B37" s="40" t="e">
        <v>#N/A</v>
      </c>
      <c r="C37" s="40">
        <v>0.9</v>
      </c>
      <c r="D37" s="40">
        <v>10.119999999999999</v>
      </c>
    </row>
    <row r="38" spans="1:4" hidden="1">
      <c r="A38" s="40" t="s">
        <v>614</v>
      </c>
      <c r="B38" s="40" t="e">
        <v>#N/A</v>
      </c>
      <c r="C38" s="40">
        <v>2.69</v>
      </c>
      <c r="D38" s="40">
        <v>7.41</v>
      </c>
    </row>
  </sheetData>
  <autoFilter ref="A2:D38" xr:uid="{0CD2C3F3-5BB4-4873-80B8-EA26CBAF9CDD}">
    <filterColumn colId="1">
      <filters>
        <filter val="AT"/>
        <filter val="BE"/>
        <filter val="BG"/>
        <filter val="CY"/>
        <filter val="CZ"/>
        <filter val="DE"/>
        <filter val="DK"/>
        <filter val="EE"/>
        <filter val="EL"/>
        <filter val="ES"/>
        <filter val="EU27"/>
        <filter val="FI"/>
        <filter val="FR"/>
        <filter val="HR"/>
        <filter val="HU"/>
        <filter val="IE"/>
        <filter val="IT"/>
        <filter val="LT"/>
        <filter val="LU"/>
        <filter val="LV"/>
        <filter val="MT"/>
        <filter val="NL"/>
        <filter val="PL"/>
        <filter val="PT"/>
        <filter val="RO"/>
        <filter val="SE"/>
        <filter val="SI"/>
        <filter val="SK"/>
      </filters>
    </filterColumn>
    <sortState xmlns:xlrd2="http://schemas.microsoft.com/office/spreadsheetml/2017/richdata2" ref="A3:D31">
      <sortCondition descending="1" ref="D2:D38"/>
    </sortState>
  </autoFilter>
  <hyperlinks>
    <hyperlink ref="A1" location="CONTENTS!A1" display="CONTENTS!A1" xr:uid="{00000000-0004-0000-2C00-000000000000}"/>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B5B29-C6C5-4050-A6F2-42AD459ACA2B}">
  <dimension ref="A1:W6"/>
  <sheetViews>
    <sheetView showGridLines="0" workbookViewId="0">
      <selection activeCell="P24" sqref="P24"/>
    </sheetView>
  </sheetViews>
  <sheetFormatPr defaultColWidth="9.109375" defaultRowHeight="12.6"/>
  <cols>
    <col min="1" max="1" width="16.88671875" style="43" customWidth="1"/>
    <col min="2" max="2" width="26.88671875" style="43" bestFit="1" customWidth="1"/>
    <col min="3" max="16384" width="9.109375" style="43"/>
  </cols>
  <sheetData>
    <row r="1" spans="1:23">
      <c r="A1" s="65" t="s">
        <v>841</v>
      </c>
    </row>
    <row r="2" spans="1:23">
      <c r="C2" s="43" t="s">
        <v>2517</v>
      </c>
      <c r="D2" s="43" t="s">
        <v>2518</v>
      </c>
      <c r="E2" s="43" t="s">
        <v>2519</v>
      </c>
      <c r="F2" s="43" t="s">
        <v>2520</v>
      </c>
      <c r="G2" s="43" t="s">
        <v>2521</v>
      </c>
      <c r="H2" s="43" t="s">
        <v>2522</v>
      </c>
      <c r="I2" s="43" t="s">
        <v>2523</v>
      </c>
      <c r="J2" s="43" t="s">
        <v>2524</v>
      </c>
      <c r="K2" s="43" t="s">
        <v>2525</v>
      </c>
      <c r="L2" s="43" t="s">
        <v>2526</v>
      </c>
      <c r="M2" s="43" t="s">
        <v>2527</v>
      </c>
      <c r="N2" s="43" t="s">
        <v>2528</v>
      </c>
      <c r="O2" s="43" t="s">
        <v>2529</v>
      </c>
      <c r="P2" s="43" t="s">
        <v>2530</v>
      </c>
      <c r="Q2" s="43" t="s">
        <v>2531</v>
      </c>
      <c r="R2" s="43" t="s">
        <v>2532</v>
      </c>
      <c r="S2" s="43" t="s">
        <v>2533</v>
      </c>
      <c r="T2" s="43" t="s">
        <v>2534</v>
      </c>
      <c r="U2" s="43" t="s">
        <v>2535</v>
      </c>
      <c r="V2" s="43" t="s">
        <v>2536</v>
      </c>
      <c r="W2" s="43" t="s">
        <v>588</v>
      </c>
    </row>
    <row r="3" spans="1:23" ht="13.8">
      <c r="A3" s="43" t="s">
        <v>560</v>
      </c>
      <c r="B3" s="43" t="s">
        <v>622</v>
      </c>
      <c r="C3" s="45">
        <v>0.8</v>
      </c>
      <c r="D3" s="45">
        <v>0.9</v>
      </c>
      <c r="E3" s="45">
        <v>0.9</v>
      </c>
      <c r="F3" s="45">
        <v>0.9</v>
      </c>
      <c r="G3" s="45">
        <v>1.1000000000000001</v>
      </c>
      <c r="H3" s="45">
        <v>1</v>
      </c>
      <c r="I3" s="45">
        <v>1.1000000000000001</v>
      </c>
      <c r="J3" s="45">
        <v>1</v>
      </c>
      <c r="K3" s="45">
        <v>1.1000000000000001</v>
      </c>
      <c r="L3" s="45">
        <v>1</v>
      </c>
      <c r="M3" s="45">
        <v>1.1000000000000001</v>
      </c>
      <c r="N3" s="45">
        <v>1.1000000000000001</v>
      </c>
      <c r="O3" s="45">
        <v>1.3</v>
      </c>
      <c r="P3" s="45">
        <v>1.2</v>
      </c>
      <c r="Q3" s="45">
        <v>1.2</v>
      </c>
      <c r="R3" s="45">
        <v>1.1000000000000001</v>
      </c>
      <c r="S3" s="45">
        <v>1.1000000000000001</v>
      </c>
      <c r="T3" s="45">
        <v>1</v>
      </c>
      <c r="U3" s="45">
        <v>1</v>
      </c>
      <c r="V3" s="45">
        <v>1</v>
      </c>
    </row>
    <row r="4" spans="1:23" ht="13.8">
      <c r="A4" s="43" t="s">
        <v>550</v>
      </c>
      <c r="B4" s="43" t="s">
        <v>623</v>
      </c>
      <c r="C4" s="45">
        <v>2.1</v>
      </c>
      <c r="D4" s="45">
        <v>2.2999999999999998</v>
      </c>
      <c r="E4" s="45">
        <v>2.5</v>
      </c>
      <c r="F4" s="45">
        <v>2.7</v>
      </c>
      <c r="G4" s="45">
        <v>3</v>
      </c>
      <c r="H4" s="45">
        <v>3.1</v>
      </c>
      <c r="I4" s="45">
        <v>2.9</v>
      </c>
      <c r="J4" s="45">
        <v>2.9</v>
      </c>
      <c r="K4" s="45">
        <v>3</v>
      </c>
      <c r="L4" s="45">
        <v>2.9</v>
      </c>
      <c r="M4" s="45">
        <v>2.7</v>
      </c>
      <c r="N4" s="45">
        <v>2.6</v>
      </c>
      <c r="O4" s="45">
        <v>2.6</v>
      </c>
      <c r="P4" s="45">
        <v>2.4</v>
      </c>
      <c r="Q4" s="45">
        <v>2.2999999999999998</v>
      </c>
      <c r="R4" s="45">
        <v>2.2999999999999998</v>
      </c>
      <c r="S4" s="45">
        <v>2.2000000000000002</v>
      </c>
      <c r="T4" s="45">
        <v>2.1</v>
      </c>
      <c r="U4" s="45">
        <v>2</v>
      </c>
      <c r="V4" s="45">
        <v>2</v>
      </c>
    </row>
    <row r="5" spans="1:23" ht="13.8">
      <c r="A5" s="43" t="s">
        <v>560</v>
      </c>
      <c r="B5" s="43" t="s">
        <v>624</v>
      </c>
      <c r="C5" s="45">
        <v>7.1</v>
      </c>
      <c r="D5" s="45">
        <v>6.9</v>
      </c>
      <c r="E5" s="45">
        <v>6.8</v>
      </c>
      <c r="F5" s="45">
        <v>6.6</v>
      </c>
      <c r="G5" s="45">
        <v>6.4</v>
      </c>
      <c r="H5" s="45">
        <v>6.1</v>
      </c>
      <c r="I5" s="45">
        <v>6</v>
      </c>
      <c r="J5" s="45">
        <v>6.1</v>
      </c>
      <c r="K5" s="45">
        <v>6.2</v>
      </c>
      <c r="L5" s="45">
        <v>5.7</v>
      </c>
      <c r="M5" s="45">
        <v>5.9</v>
      </c>
      <c r="N5" s="45">
        <v>5.6</v>
      </c>
      <c r="O5" s="45">
        <v>5.6</v>
      </c>
      <c r="P5" s="45">
        <v>5.2</v>
      </c>
      <c r="Q5" s="45">
        <v>5.4</v>
      </c>
      <c r="R5" s="45">
        <v>5.2</v>
      </c>
      <c r="S5" s="45">
        <v>5.3</v>
      </c>
      <c r="T5" s="45">
        <v>5.3</v>
      </c>
      <c r="U5" s="45">
        <v>5.5</v>
      </c>
      <c r="V5" s="45">
        <v>5.6</v>
      </c>
    </row>
    <row r="6" spans="1:23" ht="13.8">
      <c r="A6" s="43" t="s">
        <v>550</v>
      </c>
      <c r="B6" s="43" t="s">
        <v>625</v>
      </c>
      <c r="C6" s="45">
        <v>7.8</v>
      </c>
      <c r="D6" s="45">
        <v>7.2</v>
      </c>
      <c r="E6" s="45">
        <v>6.8</v>
      </c>
      <c r="F6" s="45">
        <v>6.5</v>
      </c>
      <c r="G6" s="45">
        <v>6.5</v>
      </c>
      <c r="H6" s="45">
        <v>6.1</v>
      </c>
      <c r="I6" s="45">
        <v>6.1</v>
      </c>
      <c r="J6" s="45">
        <v>6.1</v>
      </c>
      <c r="K6" s="45">
        <v>6.3</v>
      </c>
      <c r="L6" s="45">
        <v>5.9</v>
      </c>
      <c r="M6" s="45">
        <v>6</v>
      </c>
      <c r="N6" s="45">
        <v>6.1</v>
      </c>
      <c r="O6" s="45">
        <v>6.3</v>
      </c>
      <c r="P6" s="45">
        <v>5.9</v>
      </c>
      <c r="Q6" s="45">
        <v>5.9</v>
      </c>
      <c r="R6" s="45">
        <v>5.8</v>
      </c>
      <c r="S6" s="45">
        <v>6.3</v>
      </c>
      <c r="T6" s="45">
        <v>5.9</v>
      </c>
      <c r="U6" s="45">
        <v>6</v>
      </c>
      <c r="V6" s="45">
        <v>5.9</v>
      </c>
    </row>
  </sheetData>
  <hyperlinks>
    <hyperlink ref="A1" location="CONTENTS!A1" display="CONTENTS!A1" xr:uid="{00000000-0004-0000-2D00-000000000000}"/>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4BD7-5796-494F-8594-D721CE1A397D}">
  <dimension ref="A1:AE4"/>
  <sheetViews>
    <sheetView showGridLines="0" workbookViewId="0">
      <selection activeCell="T35" sqref="T35"/>
    </sheetView>
  </sheetViews>
  <sheetFormatPr defaultColWidth="9.109375" defaultRowHeight="14.4"/>
  <cols>
    <col min="1" max="16384" width="9.109375" style="40"/>
  </cols>
  <sheetData>
    <row r="1" spans="1:31">
      <c r="A1" s="65" t="s">
        <v>841</v>
      </c>
    </row>
    <row r="2" spans="1:31">
      <c r="A2" s="10" t="s">
        <v>626</v>
      </c>
      <c r="B2" s="10"/>
      <c r="C2" s="10"/>
      <c r="D2" s="10"/>
      <c r="E2" s="10"/>
      <c r="F2" s="10"/>
      <c r="G2" s="10"/>
      <c r="H2" s="10"/>
      <c r="I2" s="10"/>
      <c r="J2" s="10"/>
      <c r="K2" s="10"/>
      <c r="L2" s="10"/>
      <c r="M2" s="10"/>
      <c r="N2" s="10"/>
      <c r="R2" s="10" t="s">
        <v>627</v>
      </c>
      <c r="S2" s="10"/>
      <c r="T2" s="10"/>
      <c r="U2" s="10"/>
      <c r="V2" s="10"/>
      <c r="W2" s="10"/>
      <c r="X2" s="10"/>
      <c r="Y2" s="10"/>
      <c r="Z2" s="10"/>
      <c r="AA2" s="10"/>
      <c r="AB2" s="10"/>
      <c r="AC2" s="10"/>
      <c r="AD2" s="10"/>
      <c r="AE2" s="10"/>
    </row>
    <row r="3" spans="1:31">
      <c r="A3" s="42" t="s">
        <v>593</v>
      </c>
      <c r="B3" s="42" t="s">
        <v>594</v>
      </c>
      <c r="C3" s="40">
        <v>2014</v>
      </c>
      <c r="D3" s="40">
        <v>2015</v>
      </c>
      <c r="E3" s="40">
        <v>2016</v>
      </c>
      <c r="F3" s="40">
        <f>E3+1</f>
        <v>2017</v>
      </c>
      <c r="G3" s="40">
        <f t="shared" ref="G3:N3" si="0">F3+1</f>
        <v>2018</v>
      </c>
      <c r="H3" s="40">
        <f t="shared" si="0"/>
        <v>2019</v>
      </c>
      <c r="I3" s="40">
        <f t="shared" si="0"/>
        <v>2020</v>
      </c>
      <c r="J3" s="40">
        <f t="shared" si="0"/>
        <v>2021</v>
      </c>
      <c r="K3" s="40">
        <f t="shared" si="0"/>
        <v>2022</v>
      </c>
      <c r="L3" s="40">
        <f t="shared" si="0"/>
        <v>2023</v>
      </c>
      <c r="M3" s="40">
        <f>L3+1</f>
        <v>2024</v>
      </c>
      <c r="N3" s="40">
        <f t="shared" si="0"/>
        <v>2025</v>
      </c>
      <c r="R3" s="40" t="s">
        <v>593</v>
      </c>
      <c r="S3" s="40" t="s">
        <v>617</v>
      </c>
      <c r="T3" s="40">
        <v>2014</v>
      </c>
      <c r="U3" s="40">
        <v>2015</v>
      </c>
      <c r="V3" s="40">
        <v>2016</v>
      </c>
      <c r="W3" s="40">
        <f>V3+1</f>
        <v>2017</v>
      </c>
      <c r="X3" s="40">
        <f t="shared" ref="X3:AE3" si="1">W3+1</f>
        <v>2018</v>
      </c>
      <c r="Y3" s="40">
        <f t="shared" si="1"/>
        <v>2019</v>
      </c>
      <c r="Z3" s="40">
        <f t="shared" si="1"/>
        <v>2020</v>
      </c>
      <c r="AA3" s="40">
        <f t="shared" si="1"/>
        <v>2021</v>
      </c>
      <c r="AB3" s="40">
        <f t="shared" si="1"/>
        <v>2022</v>
      </c>
      <c r="AC3" s="40">
        <f t="shared" si="1"/>
        <v>2023</v>
      </c>
      <c r="AD3" s="40">
        <f>AC3+1</f>
        <v>2024</v>
      </c>
      <c r="AE3" s="40">
        <f t="shared" si="1"/>
        <v>2025</v>
      </c>
    </row>
    <row r="4" spans="1:31">
      <c r="A4" s="40" t="s">
        <v>560</v>
      </c>
      <c r="B4" s="40" t="s">
        <v>561</v>
      </c>
      <c r="C4" s="40">
        <v>9</v>
      </c>
      <c r="D4" s="40">
        <v>11</v>
      </c>
      <c r="E4" s="40">
        <v>12</v>
      </c>
      <c r="F4" s="40">
        <v>12</v>
      </c>
      <c r="G4" s="40">
        <v>13</v>
      </c>
      <c r="H4" s="40">
        <v>11</v>
      </c>
      <c r="I4" s="40">
        <v>11</v>
      </c>
      <c r="J4" s="40">
        <v>12</v>
      </c>
      <c r="K4" s="40">
        <v>8</v>
      </c>
      <c r="L4" s="40">
        <v>7</v>
      </c>
      <c r="M4" s="40">
        <v>7</v>
      </c>
      <c r="N4" s="40">
        <v>5</v>
      </c>
      <c r="R4" s="40" t="s">
        <v>560</v>
      </c>
      <c r="S4" s="40" t="s">
        <v>561</v>
      </c>
      <c r="T4" s="40">
        <v>13.1</v>
      </c>
      <c r="U4" s="40">
        <v>11.5</v>
      </c>
      <c r="V4" s="40">
        <v>9.6</v>
      </c>
      <c r="W4" s="40">
        <v>8.1</v>
      </c>
      <c r="X4" s="40">
        <v>6.5</v>
      </c>
      <c r="Y4" s="40">
        <v>5.7</v>
      </c>
      <c r="Z4" s="40">
        <v>6.7</v>
      </c>
      <c r="AA4" s="40">
        <v>6.8</v>
      </c>
      <c r="AB4" s="40">
        <v>6.1</v>
      </c>
      <c r="AC4" s="40">
        <v>5.8</v>
      </c>
      <c r="AD4" s="40">
        <v>5.3</v>
      </c>
      <c r="AE4" s="40">
        <v>5.4</v>
      </c>
    </row>
  </sheetData>
  <mergeCells count="2">
    <mergeCell ref="A2:N2"/>
    <mergeCell ref="R2:AE2"/>
  </mergeCells>
  <hyperlinks>
    <hyperlink ref="A1" location="CONTENTS!A1" display="CONTENTS!A1" xr:uid="{00000000-0004-0000-2E00-000000000000}"/>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5B89E-5E7C-4C92-968B-E06A5A6E2640}">
  <sheetPr filterMode="1"/>
  <dimension ref="A1:AB4"/>
  <sheetViews>
    <sheetView showGridLines="0" zoomScaleNormal="100" workbookViewId="0">
      <selection activeCell="R28" sqref="R28"/>
    </sheetView>
  </sheetViews>
  <sheetFormatPr defaultColWidth="9.109375" defaultRowHeight="14.4"/>
  <cols>
    <col min="1" max="1" width="38.88671875" style="40" bestFit="1" customWidth="1"/>
    <col min="2" max="16384" width="9.109375" style="40"/>
  </cols>
  <sheetData>
    <row r="1" spans="1:28">
      <c r="A1" s="65" t="s">
        <v>841</v>
      </c>
    </row>
    <row r="2" spans="1:28">
      <c r="A2" s="9" t="s">
        <v>2469</v>
      </c>
      <c r="B2" s="9"/>
      <c r="C2" s="9"/>
      <c r="D2" s="9"/>
      <c r="E2" s="9"/>
      <c r="F2" s="9"/>
      <c r="G2" s="9"/>
      <c r="H2" s="9"/>
      <c r="I2" s="9"/>
      <c r="J2" s="9"/>
      <c r="K2" s="9"/>
      <c r="L2" s="9"/>
      <c r="M2" s="9"/>
      <c r="O2" s="48"/>
      <c r="P2" s="9" t="s">
        <v>2470</v>
      </c>
      <c r="Q2" s="9"/>
      <c r="R2" s="9"/>
      <c r="S2" s="9"/>
      <c r="T2" s="9"/>
      <c r="U2" s="9"/>
      <c r="V2" s="9"/>
      <c r="W2" s="9"/>
      <c r="X2" s="9"/>
      <c r="Y2" s="9"/>
      <c r="Z2" s="9"/>
      <c r="AA2" s="9"/>
      <c r="AB2" s="9"/>
    </row>
    <row r="3" spans="1:28">
      <c r="A3" s="40" t="s">
        <v>593</v>
      </c>
      <c r="B3" s="40" t="s">
        <v>594</v>
      </c>
      <c r="C3" s="40">
        <v>2015</v>
      </c>
      <c r="D3" s="40">
        <v>2016</v>
      </c>
      <c r="E3" s="40">
        <v>2017</v>
      </c>
      <c r="F3" s="40">
        <v>2018</v>
      </c>
      <c r="G3" s="40">
        <v>2019</v>
      </c>
      <c r="H3" s="40">
        <v>2020</v>
      </c>
      <c r="I3" s="40">
        <v>2021</v>
      </c>
      <c r="J3" s="40">
        <v>2022</v>
      </c>
      <c r="K3" s="40">
        <v>2023</v>
      </c>
      <c r="L3" s="40">
        <v>2024</v>
      </c>
      <c r="M3" s="40">
        <v>2025</v>
      </c>
      <c r="P3" s="40" t="s">
        <v>593</v>
      </c>
      <c r="Q3" s="40" t="s">
        <v>594</v>
      </c>
      <c r="R3" s="40">
        <v>2015</v>
      </c>
      <c r="S3" s="40">
        <f>R3+1</f>
        <v>2016</v>
      </c>
      <c r="T3" s="40">
        <f>S3+1</f>
        <v>2017</v>
      </c>
      <c r="U3" s="40">
        <f t="shared" ref="U3:AA3" si="0">T3+1</f>
        <v>2018</v>
      </c>
      <c r="V3" s="40">
        <f t="shared" si="0"/>
        <v>2019</v>
      </c>
      <c r="W3" s="40">
        <f t="shared" si="0"/>
        <v>2020</v>
      </c>
      <c r="X3" s="40">
        <f t="shared" si="0"/>
        <v>2021</v>
      </c>
      <c r="Y3" s="40">
        <f t="shared" si="0"/>
        <v>2022</v>
      </c>
      <c r="Z3" s="40">
        <f t="shared" si="0"/>
        <v>2023</v>
      </c>
      <c r="AA3" s="40">
        <f t="shared" si="0"/>
        <v>2024</v>
      </c>
      <c r="AB3" s="40">
        <f>AA3+1</f>
        <v>2025</v>
      </c>
    </row>
    <row r="4" spans="1:28">
      <c r="A4" s="40" t="s">
        <v>138</v>
      </c>
      <c r="B4" s="40" t="s">
        <v>5</v>
      </c>
      <c r="C4" s="40">
        <v>6</v>
      </c>
      <c r="D4" s="40">
        <v>4</v>
      </c>
      <c r="E4" s="40">
        <v>7</v>
      </c>
      <c r="F4" s="40">
        <v>5</v>
      </c>
      <c r="G4" s="40">
        <v>8</v>
      </c>
      <c r="H4" s="40">
        <v>6</v>
      </c>
      <c r="I4" s="40">
        <v>8</v>
      </c>
      <c r="J4" s="40">
        <v>13</v>
      </c>
      <c r="K4" s="40">
        <v>7</v>
      </c>
      <c r="L4" s="40">
        <v>9</v>
      </c>
      <c r="M4" s="40">
        <v>6</v>
      </c>
      <c r="P4" s="40" t="s">
        <v>138</v>
      </c>
      <c r="Q4" s="40" t="s">
        <v>5</v>
      </c>
      <c r="R4" s="49">
        <v>7</v>
      </c>
      <c r="S4" s="49">
        <v>6.7</v>
      </c>
      <c r="T4" s="49">
        <v>6.3</v>
      </c>
      <c r="U4" s="49">
        <v>5.3</v>
      </c>
      <c r="V4" s="49">
        <v>5.2</v>
      </c>
      <c r="W4" s="49">
        <v>4.3</v>
      </c>
      <c r="X4" s="49">
        <v>4</v>
      </c>
      <c r="Y4" s="49">
        <v>4.0999999999999996</v>
      </c>
      <c r="Z4" s="49">
        <v>4.0999999999999996</v>
      </c>
      <c r="AA4" s="49">
        <v>3.6</v>
      </c>
      <c r="AB4" s="49">
        <v>3.6</v>
      </c>
    </row>
  </sheetData>
  <autoFilter ref="B3:B4" xr:uid="{7CD94599-048E-4FD4-9312-F1C1A07FF03E}">
    <filterColumn colId="0">
      <filters>
        <filter val="AT"/>
        <filter val="BE"/>
        <filter val="BG"/>
        <filter val="CY"/>
        <filter val="CZ"/>
        <filter val="DE"/>
        <filter val="DK"/>
        <filter val="EE"/>
        <filter val="EL"/>
        <filter val="ES"/>
        <filter val="EU27"/>
        <filter val="FI"/>
        <filter val="FR"/>
        <filter val="HR"/>
        <filter val="HU"/>
        <filter val="IE"/>
        <filter val="IT"/>
        <filter val="LT"/>
        <filter val="LV"/>
        <filter val="MT"/>
        <filter val="NL"/>
        <filter val="PL"/>
        <filter val="PT"/>
        <filter val="RO"/>
        <filter val="SE"/>
        <filter val="SI"/>
        <filter val="SK"/>
      </filters>
    </filterColumn>
  </autoFilter>
  <mergeCells count="2">
    <mergeCell ref="A2:M2"/>
    <mergeCell ref="P2:AB2"/>
  </mergeCells>
  <hyperlinks>
    <hyperlink ref="A1" location="CONTENTS!A1" display="CONTENTS!A1" xr:uid="{00000000-0004-0000-2F00-000000000000}"/>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15DFD-C284-4198-A1FF-1ACB193D7D28}">
  <dimension ref="A1:M40"/>
  <sheetViews>
    <sheetView showGridLines="0" workbookViewId="0">
      <selection activeCell="O26" sqref="O26"/>
    </sheetView>
  </sheetViews>
  <sheetFormatPr defaultColWidth="9.109375" defaultRowHeight="14.4"/>
  <cols>
    <col min="1" max="1" width="18.88671875" style="40" customWidth="1"/>
    <col min="2" max="2" width="11" style="50" customWidth="1"/>
    <col min="3" max="3" width="18" style="40" bestFit="1" customWidth="1"/>
    <col min="4" max="16384" width="9.109375" style="40"/>
  </cols>
  <sheetData>
    <row r="1" spans="1:12">
      <c r="A1" s="65" t="s">
        <v>841</v>
      </c>
    </row>
    <row r="2" spans="1:12">
      <c r="A2" s="50" t="s">
        <v>628</v>
      </c>
      <c r="B2" s="50">
        <v>2015</v>
      </c>
      <c r="C2" s="50">
        <v>2016</v>
      </c>
      <c r="D2" s="50">
        <v>2017</v>
      </c>
      <c r="E2" s="50">
        <v>2018</v>
      </c>
      <c r="F2" s="50">
        <v>2019</v>
      </c>
      <c r="G2" s="50">
        <v>2020</v>
      </c>
      <c r="H2" s="50">
        <v>2021</v>
      </c>
      <c r="I2" s="50">
        <v>2022</v>
      </c>
      <c r="J2" s="50">
        <v>2023</v>
      </c>
      <c r="K2" s="50">
        <v>2024</v>
      </c>
      <c r="L2" s="50">
        <v>2025</v>
      </c>
    </row>
    <row r="3" spans="1:12">
      <c r="A3" s="50" t="s">
        <v>551</v>
      </c>
      <c r="B3" s="50">
        <v>100</v>
      </c>
      <c r="C3" s="50">
        <v>101.26270814527048</v>
      </c>
      <c r="D3" s="50">
        <v>101.95039362467776</v>
      </c>
      <c r="E3" s="50">
        <v>102.65073955098036</v>
      </c>
      <c r="F3" s="50">
        <v>103.61486102577675</v>
      </c>
      <c r="G3" s="50">
        <v>102.80189646308659</v>
      </c>
      <c r="H3" s="50">
        <v>104.3891633599942</v>
      </c>
      <c r="I3" s="50">
        <v>100.19821911660912</v>
      </c>
      <c r="J3" s="50">
        <v>99.864033464363729</v>
      </c>
      <c r="K3" s="50">
        <v>102.42375330248211</v>
      </c>
      <c r="L3" s="50">
        <v>104.29963113769064</v>
      </c>
    </row>
    <row r="4" spans="1:12">
      <c r="A4" s="50" t="s">
        <v>561</v>
      </c>
      <c r="B4" s="50">
        <v>100</v>
      </c>
      <c r="C4" s="50">
        <v>102.72865066784973</v>
      </c>
      <c r="D4" s="50">
        <v>106.6232744762342</v>
      </c>
      <c r="E4" s="50">
        <v>110.13427880728375</v>
      </c>
      <c r="F4" s="50">
        <v>114.35127668466416</v>
      </c>
      <c r="G4" s="50">
        <v>116.37489783939996</v>
      </c>
      <c r="H4" s="50">
        <v>121.04066129481225</v>
      </c>
      <c r="I4" s="50">
        <v>114.33596254213461</v>
      </c>
      <c r="J4" s="50">
        <v>113.68283119588233</v>
      </c>
      <c r="K4" s="50">
        <v>118.717449036777</v>
      </c>
      <c r="L4" s="50">
        <v>121.01176137166949</v>
      </c>
    </row>
    <row r="5" spans="1:12">
      <c r="B5" s="40"/>
    </row>
    <row r="6" spans="1:12">
      <c r="B6" s="40"/>
    </row>
    <row r="7" spans="1:12">
      <c r="B7" s="40"/>
    </row>
    <row r="8" spans="1:12">
      <c r="B8" s="40"/>
    </row>
    <row r="9" spans="1:12">
      <c r="B9" s="40"/>
    </row>
    <row r="10" spans="1:12">
      <c r="B10" s="40"/>
    </row>
    <row r="11" spans="1:12">
      <c r="B11" s="40"/>
    </row>
    <row r="12" spans="1:12">
      <c r="B12" s="40"/>
    </row>
    <row r="13" spans="1:12">
      <c r="B13" s="40"/>
    </row>
    <row r="14" spans="1:12">
      <c r="B14" s="40"/>
    </row>
    <row r="15" spans="1:12">
      <c r="B15" s="40"/>
    </row>
    <row r="16" spans="1:12">
      <c r="B16" s="40"/>
    </row>
    <row r="17" spans="2:2">
      <c r="B17" s="40"/>
    </row>
    <row r="18" spans="2:2">
      <c r="B18" s="40"/>
    </row>
    <row r="19" spans="2:2">
      <c r="B19" s="40"/>
    </row>
    <row r="20" spans="2:2">
      <c r="B20" s="40"/>
    </row>
    <row r="21" spans="2:2">
      <c r="B21" s="40"/>
    </row>
    <row r="22" spans="2:2">
      <c r="B22" s="40"/>
    </row>
    <row r="23" spans="2:2">
      <c r="B23" s="40"/>
    </row>
    <row r="24" spans="2:2">
      <c r="B24" s="40"/>
    </row>
    <row r="25" spans="2:2">
      <c r="B25" s="40"/>
    </row>
    <row r="26" spans="2:2">
      <c r="B26" s="40"/>
    </row>
    <row r="27" spans="2:2">
      <c r="B27" s="40"/>
    </row>
    <row r="28" spans="2:2">
      <c r="B28" s="40"/>
    </row>
    <row r="29" spans="2:2">
      <c r="B29" s="40"/>
    </row>
    <row r="30" spans="2:2">
      <c r="B30" s="40"/>
    </row>
    <row r="40" spans="13:13">
      <c r="M40" s="40" t="s">
        <v>629</v>
      </c>
    </row>
  </sheetData>
  <hyperlinks>
    <hyperlink ref="A1" location="CONTENTS!A1" display="CONTENTS!A1" xr:uid="{00000000-0004-0000-3000-000000000000}"/>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029C8-488A-4E57-B5F2-C13B7CC4628C}">
  <dimension ref="A1:AD4"/>
  <sheetViews>
    <sheetView showGridLines="0" workbookViewId="0">
      <selection activeCell="Q3" sqref="Q3"/>
    </sheetView>
  </sheetViews>
  <sheetFormatPr defaultColWidth="9.109375" defaultRowHeight="14.4"/>
  <cols>
    <col min="1" max="16384" width="9.109375" style="40"/>
  </cols>
  <sheetData>
    <row r="1" spans="1:30">
      <c r="A1" s="65" t="s">
        <v>841</v>
      </c>
    </row>
    <row r="2" spans="1:30">
      <c r="A2" s="9" t="s">
        <v>2471</v>
      </c>
      <c r="B2" s="9"/>
      <c r="C2" s="9"/>
      <c r="D2" s="9"/>
      <c r="E2" s="9"/>
      <c r="F2" s="9"/>
      <c r="G2" s="9"/>
      <c r="H2" s="9"/>
      <c r="I2" s="9"/>
      <c r="J2" s="9"/>
      <c r="K2" s="9"/>
      <c r="L2" s="9"/>
      <c r="M2" s="9"/>
      <c r="N2" s="9"/>
      <c r="P2" s="48"/>
      <c r="Q2" s="9" t="s">
        <v>2472</v>
      </c>
      <c r="R2" s="9"/>
      <c r="S2" s="9"/>
      <c r="T2" s="9"/>
      <c r="U2" s="9"/>
      <c r="V2" s="9"/>
      <c r="W2" s="9"/>
      <c r="X2" s="9"/>
      <c r="Y2" s="9"/>
      <c r="Z2" s="9"/>
      <c r="AA2" s="9"/>
      <c r="AB2" s="9"/>
      <c r="AC2" s="9"/>
      <c r="AD2" s="9"/>
    </row>
    <row r="3" spans="1:30">
      <c r="A3" s="40" t="s">
        <v>593</v>
      </c>
      <c r="B3" s="40" t="s">
        <v>594</v>
      </c>
      <c r="C3" s="40">
        <v>2014</v>
      </c>
      <c r="D3" s="40">
        <v>2015</v>
      </c>
      <c r="E3" s="40">
        <v>2016</v>
      </c>
      <c r="F3" s="40">
        <v>2017</v>
      </c>
      <c r="G3" s="40">
        <v>2018</v>
      </c>
      <c r="H3" s="40">
        <v>2019</v>
      </c>
      <c r="I3" s="40">
        <v>2020</v>
      </c>
      <c r="J3" s="40">
        <v>2021</v>
      </c>
      <c r="K3" s="40">
        <v>2022</v>
      </c>
      <c r="L3" s="40">
        <v>2023</v>
      </c>
      <c r="M3" s="40">
        <v>2024</v>
      </c>
      <c r="N3" s="40">
        <v>2025</v>
      </c>
      <c r="Q3" s="40" t="s">
        <v>593</v>
      </c>
      <c r="R3" s="40" t="s">
        <v>594</v>
      </c>
      <c r="S3" s="40">
        <v>2014</v>
      </c>
      <c r="T3" s="40">
        <v>2015</v>
      </c>
      <c r="U3" s="40">
        <f>T3+1</f>
        <v>2016</v>
      </c>
      <c r="V3" s="40">
        <f>U3+1</f>
        <v>2017</v>
      </c>
      <c r="W3" s="40">
        <f t="shared" ref="W3:AC3" si="0">V3+1</f>
        <v>2018</v>
      </c>
      <c r="X3" s="40">
        <f t="shared" si="0"/>
        <v>2019</v>
      </c>
      <c r="Y3" s="40">
        <f t="shared" si="0"/>
        <v>2020</v>
      </c>
      <c r="Z3" s="40">
        <f t="shared" si="0"/>
        <v>2021</v>
      </c>
      <c r="AA3" s="40">
        <f t="shared" si="0"/>
        <v>2022</v>
      </c>
      <c r="AB3" s="40">
        <f t="shared" si="0"/>
        <v>2023</v>
      </c>
      <c r="AC3" s="40">
        <f t="shared" si="0"/>
        <v>2024</v>
      </c>
      <c r="AD3" s="40">
        <f>AC3+1</f>
        <v>2025</v>
      </c>
    </row>
    <row r="4" spans="1:30">
      <c r="A4" s="40" t="s">
        <v>138</v>
      </c>
      <c r="B4" s="40" t="s">
        <v>5</v>
      </c>
      <c r="C4" s="40">
        <v>72.2</v>
      </c>
      <c r="D4" s="40">
        <v>72.900000000000006</v>
      </c>
      <c r="E4" s="40">
        <v>73.900000000000006</v>
      </c>
      <c r="F4" s="40">
        <v>74.099999999999994</v>
      </c>
      <c r="G4" s="40">
        <v>74.400000000000006</v>
      </c>
      <c r="H4" s="40">
        <v>74.7</v>
      </c>
      <c r="I4" s="40">
        <v>74.5</v>
      </c>
      <c r="J4" s="40">
        <v>74.599999999999994</v>
      </c>
      <c r="K4" s="40">
        <v>76.099999999999994</v>
      </c>
      <c r="L4" s="40">
        <v>76.5</v>
      </c>
      <c r="M4" s="40">
        <v>76.599999999999994</v>
      </c>
      <c r="N4" s="40">
        <v>76.5</v>
      </c>
      <c r="Q4" s="40" t="s">
        <v>138</v>
      </c>
      <c r="R4" s="40" t="s">
        <v>5</v>
      </c>
      <c r="S4" s="40">
        <v>62.7</v>
      </c>
      <c r="T4" s="40">
        <v>64.5</v>
      </c>
      <c r="U4" s="40">
        <v>66.7</v>
      </c>
      <c r="V4" s="40">
        <v>68.099999999999994</v>
      </c>
      <c r="W4" s="40">
        <v>69.5</v>
      </c>
      <c r="X4" s="40">
        <v>70.400000000000006</v>
      </c>
      <c r="Y4" s="40">
        <v>69.5</v>
      </c>
      <c r="Z4" s="40">
        <v>69.400000000000006</v>
      </c>
      <c r="AA4" s="40">
        <v>71.3</v>
      </c>
      <c r="AB4" s="40">
        <v>72</v>
      </c>
      <c r="AC4" s="40">
        <v>72.400000000000006</v>
      </c>
      <c r="AD4" s="40">
        <v>72.3</v>
      </c>
    </row>
  </sheetData>
  <mergeCells count="2">
    <mergeCell ref="A2:N2"/>
    <mergeCell ref="Q2:AD2"/>
  </mergeCells>
  <hyperlinks>
    <hyperlink ref="A1" location="CONTENTS!A1" display="CONTENTS!A1" xr:uid="{00000000-0004-0000-3100-000000000000}"/>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71A-2F0E-4D09-9665-226563D240CB}">
  <dimension ref="A1:N25"/>
  <sheetViews>
    <sheetView showGridLines="0" zoomScale="85" zoomScaleNormal="85" workbookViewId="0"/>
  </sheetViews>
  <sheetFormatPr defaultColWidth="9.109375" defaultRowHeight="14.4"/>
  <cols>
    <col min="1" max="3" width="9.109375" style="40"/>
    <col min="4" max="4" width="17" style="40" bestFit="1" customWidth="1"/>
    <col min="5" max="6" width="18" style="40" bestFit="1" customWidth="1"/>
    <col min="7" max="7" width="11.88671875" style="40" bestFit="1" customWidth="1"/>
    <col min="8" max="10" width="12.88671875" style="40" bestFit="1" customWidth="1"/>
    <col min="11" max="11" width="10.6640625" style="40" bestFit="1" customWidth="1"/>
    <col min="12" max="13" width="9.109375" style="40"/>
    <col min="14" max="14" width="20.44140625" style="40" bestFit="1" customWidth="1"/>
    <col min="15" max="16384" width="9.109375" style="40"/>
  </cols>
  <sheetData>
    <row r="1" spans="1:14">
      <c r="A1" s="65" t="s">
        <v>841</v>
      </c>
    </row>
    <row r="2" spans="1:14">
      <c r="A2" s="40" t="s">
        <v>630</v>
      </c>
      <c r="B2" s="40" t="s">
        <v>617</v>
      </c>
      <c r="C2" s="40" t="s">
        <v>631</v>
      </c>
      <c r="D2" s="72" t="s">
        <v>1313</v>
      </c>
      <c r="E2" s="40" t="s">
        <v>1314</v>
      </c>
      <c r="F2" s="72" t="s">
        <v>1315</v>
      </c>
      <c r="G2" s="72" t="s">
        <v>1316</v>
      </c>
      <c r="H2" s="72" t="s">
        <v>1317</v>
      </c>
      <c r="I2" s="72" t="s">
        <v>1318</v>
      </c>
      <c r="J2" s="72" t="s">
        <v>1319</v>
      </c>
      <c r="K2" s="72" t="s">
        <v>1320</v>
      </c>
      <c r="L2" s="40" t="s">
        <v>632</v>
      </c>
      <c r="N2" s="40" t="s">
        <v>633</v>
      </c>
    </row>
    <row r="3" spans="1:14">
      <c r="A3" s="40" t="s">
        <v>560</v>
      </c>
      <c r="B3" s="40" t="s">
        <v>561</v>
      </c>
      <c r="C3" s="40">
        <v>2003</v>
      </c>
      <c r="D3" s="40">
        <v>12.1</v>
      </c>
      <c r="E3" s="40">
        <v>18.8</v>
      </c>
      <c r="F3" s="40">
        <v>40.6</v>
      </c>
      <c r="G3" s="40">
        <v>79.900000000000006</v>
      </c>
      <c r="H3" s="40">
        <v>54.4</v>
      </c>
      <c r="I3" s="40">
        <v>43.9</v>
      </c>
      <c r="J3" s="40">
        <v>103.7</v>
      </c>
      <c r="K3" s="40">
        <v>94.2</v>
      </c>
      <c r="L3" s="40">
        <v>447.7</v>
      </c>
    </row>
    <row r="4" spans="1:14">
      <c r="A4" s="40" t="s">
        <v>560</v>
      </c>
      <c r="B4" s="40" t="s">
        <v>561</v>
      </c>
      <c r="C4" s="40">
        <v>2004</v>
      </c>
      <c r="D4" s="40">
        <v>9.3000000000000007</v>
      </c>
      <c r="E4" s="40">
        <v>22.8</v>
      </c>
      <c r="F4" s="40">
        <v>52.4</v>
      </c>
      <c r="G4" s="40">
        <v>92.6</v>
      </c>
      <c r="H4" s="40">
        <v>58.8</v>
      </c>
      <c r="I4" s="40">
        <v>33</v>
      </c>
      <c r="J4" s="40">
        <v>109</v>
      </c>
      <c r="K4" s="40">
        <v>113.2</v>
      </c>
      <c r="L4" s="40">
        <v>491</v>
      </c>
      <c r="N4" s="40">
        <f>K4/L4</f>
        <v>0.23054989816700611</v>
      </c>
    </row>
    <row r="5" spans="1:14">
      <c r="A5" s="40" t="s">
        <v>560</v>
      </c>
      <c r="B5" s="40" t="s">
        <v>561</v>
      </c>
      <c r="C5" s="40">
        <v>2005</v>
      </c>
      <c r="D5" s="40">
        <v>9.6999999999999993</v>
      </c>
      <c r="E5" s="40">
        <v>22.1</v>
      </c>
      <c r="F5" s="40">
        <v>31.5</v>
      </c>
      <c r="G5" s="40">
        <v>57.5</v>
      </c>
      <c r="H5" s="40">
        <v>54.7</v>
      </c>
      <c r="I5" s="40">
        <v>33.4</v>
      </c>
      <c r="J5" s="40">
        <v>87.4</v>
      </c>
      <c r="K5" s="40">
        <v>133.6</v>
      </c>
      <c r="L5" s="40">
        <v>430</v>
      </c>
      <c r="N5" s="40">
        <f t="shared" ref="N5:N25" si="0">K5/L5</f>
        <v>0.31069767441860463</v>
      </c>
    </row>
    <row r="6" spans="1:14">
      <c r="A6" s="40" t="s">
        <v>560</v>
      </c>
      <c r="B6" s="40" t="s">
        <v>561</v>
      </c>
      <c r="C6" s="40">
        <v>2006</v>
      </c>
      <c r="D6" s="40">
        <v>6.4</v>
      </c>
      <c r="E6" s="40">
        <v>15</v>
      </c>
      <c r="F6" s="40">
        <v>23.7</v>
      </c>
      <c r="G6" s="40">
        <v>38.9</v>
      </c>
      <c r="H6" s="40">
        <v>38.1</v>
      </c>
      <c r="I6" s="40">
        <v>23.5</v>
      </c>
      <c r="J6" s="40">
        <v>78.7</v>
      </c>
      <c r="K6" s="40">
        <v>130.80000000000001</v>
      </c>
      <c r="L6" s="40">
        <v>355.4</v>
      </c>
      <c r="N6" s="40">
        <f t="shared" si="0"/>
        <v>0.36803601575689371</v>
      </c>
    </row>
    <row r="7" spans="1:14">
      <c r="A7" s="40" t="s">
        <v>560</v>
      </c>
      <c r="B7" s="40" t="s">
        <v>561</v>
      </c>
      <c r="C7" s="40">
        <v>2007</v>
      </c>
      <c r="D7" s="40">
        <v>8.3000000000000007</v>
      </c>
      <c r="E7" s="40">
        <v>13.9</v>
      </c>
      <c r="F7" s="40">
        <v>20.8</v>
      </c>
      <c r="G7" s="40">
        <v>33.299999999999997</v>
      </c>
      <c r="H7" s="40">
        <v>30.3</v>
      </c>
      <c r="I7" s="40">
        <v>16.899999999999999</v>
      </c>
      <c r="J7" s="40">
        <v>55.2</v>
      </c>
      <c r="K7" s="40">
        <v>117.1</v>
      </c>
      <c r="L7" s="40">
        <v>295.7</v>
      </c>
      <c r="N7" s="40">
        <f t="shared" si="0"/>
        <v>0.39600946905647616</v>
      </c>
    </row>
    <row r="8" spans="1:14">
      <c r="A8" s="40" t="s">
        <v>560</v>
      </c>
      <c r="B8" s="40" t="s">
        <v>561</v>
      </c>
      <c r="C8" s="40">
        <v>2008</v>
      </c>
      <c r="D8" s="40">
        <v>8.8000000000000007</v>
      </c>
      <c r="E8" s="40">
        <v>16.399999999999999</v>
      </c>
      <c r="F8" s="40">
        <v>20.6</v>
      </c>
      <c r="G8" s="40">
        <v>32</v>
      </c>
      <c r="H8" s="40">
        <v>25.1</v>
      </c>
      <c r="I8" s="40">
        <v>14.8</v>
      </c>
      <c r="J8" s="40">
        <v>42.9</v>
      </c>
      <c r="K8" s="40">
        <v>95.1</v>
      </c>
      <c r="L8" s="40">
        <v>255.7</v>
      </c>
      <c r="N8" s="40">
        <f t="shared" si="0"/>
        <v>0.3719202190066484</v>
      </c>
    </row>
    <row r="9" spans="1:14">
      <c r="A9" s="40" t="s">
        <v>560</v>
      </c>
      <c r="B9" s="40" t="s">
        <v>561</v>
      </c>
      <c r="C9" s="40">
        <v>2009</v>
      </c>
      <c r="D9" s="40">
        <v>14.5</v>
      </c>
      <c r="E9" s="40">
        <v>30.4</v>
      </c>
      <c r="F9" s="40">
        <v>44.9</v>
      </c>
      <c r="G9" s="40">
        <v>59.2</v>
      </c>
      <c r="H9" s="40">
        <v>31.8</v>
      </c>
      <c r="I9" s="40">
        <v>15.8</v>
      </c>
      <c r="J9" s="40">
        <v>45.5</v>
      </c>
      <c r="K9" s="40">
        <v>81.5</v>
      </c>
      <c r="L9" s="40">
        <v>323.5</v>
      </c>
      <c r="N9" s="40">
        <f t="shared" si="0"/>
        <v>0.25193199381761977</v>
      </c>
    </row>
    <row r="10" spans="1:14">
      <c r="A10" s="40" t="s">
        <v>560</v>
      </c>
      <c r="B10" s="40" t="s">
        <v>561</v>
      </c>
      <c r="C10" s="40">
        <v>2010</v>
      </c>
      <c r="D10" s="40">
        <v>8.6999999999999993</v>
      </c>
      <c r="E10" s="40">
        <v>23.6</v>
      </c>
      <c r="F10" s="40">
        <v>35.9</v>
      </c>
      <c r="G10" s="40">
        <v>71.7</v>
      </c>
      <c r="H10" s="40">
        <v>63.3</v>
      </c>
      <c r="I10" s="40">
        <v>34.799999999999997</v>
      </c>
      <c r="J10" s="40">
        <v>63.4</v>
      </c>
      <c r="K10" s="40">
        <v>87.6</v>
      </c>
      <c r="L10" s="40">
        <v>389.2</v>
      </c>
      <c r="N10" s="40">
        <f t="shared" si="0"/>
        <v>0.22507708119218911</v>
      </c>
    </row>
    <row r="11" spans="1:14">
      <c r="A11" s="40" t="s">
        <v>560</v>
      </c>
      <c r="B11" s="40" t="s">
        <v>561</v>
      </c>
      <c r="C11" s="40">
        <v>2011</v>
      </c>
      <c r="D11" s="40">
        <v>8</v>
      </c>
      <c r="E11" s="40">
        <v>20.2</v>
      </c>
      <c r="F11" s="40">
        <v>32.9</v>
      </c>
      <c r="G11" s="40">
        <v>56</v>
      </c>
      <c r="H11" s="40">
        <v>48.9</v>
      </c>
      <c r="I11" s="40">
        <v>30.7</v>
      </c>
      <c r="J11" s="40">
        <v>80.5</v>
      </c>
      <c r="K11" s="40">
        <v>87.8</v>
      </c>
      <c r="L11" s="40">
        <v>365</v>
      </c>
      <c r="N11" s="40">
        <f t="shared" si="0"/>
        <v>0.24054794520547945</v>
      </c>
    </row>
    <row r="12" spans="1:14">
      <c r="A12" s="40" t="s">
        <v>560</v>
      </c>
      <c r="B12" s="40" t="s">
        <v>561</v>
      </c>
      <c r="C12" s="40">
        <v>2012</v>
      </c>
      <c r="D12" s="40">
        <v>8.9</v>
      </c>
      <c r="E12" s="40">
        <v>22.4</v>
      </c>
      <c r="F12" s="40">
        <v>34.299999999999997</v>
      </c>
      <c r="G12" s="40">
        <v>58.2</v>
      </c>
      <c r="H12" s="40">
        <v>49.5</v>
      </c>
      <c r="I12" s="40">
        <v>28.7</v>
      </c>
      <c r="J12" s="40">
        <v>81.599999999999994</v>
      </c>
      <c r="K12" s="40">
        <v>94.5</v>
      </c>
      <c r="L12" s="40">
        <v>378</v>
      </c>
      <c r="N12" s="40">
        <f t="shared" si="0"/>
        <v>0.25</v>
      </c>
    </row>
    <row r="13" spans="1:14">
      <c r="A13" s="40" t="s">
        <v>560</v>
      </c>
      <c r="B13" s="40" t="s">
        <v>561</v>
      </c>
      <c r="C13" s="40">
        <v>2013</v>
      </c>
      <c r="D13" s="40">
        <v>9</v>
      </c>
      <c r="E13" s="40">
        <v>22</v>
      </c>
      <c r="F13" s="40">
        <v>30.6</v>
      </c>
      <c r="G13" s="40">
        <v>53.5</v>
      </c>
      <c r="H13" s="40">
        <v>46.8</v>
      </c>
      <c r="I13" s="40">
        <v>29.6</v>
      </c>
      <c r="J13" s="40">
        <v>86.4</v>
      </c>
      <c r="K13" s="40">
        <v>108.3</v>
      </c>
      <c r="L13" s="40">
        <v>386.1</v>
      </c>
      <c r="N13" s="40">
        <f t="shared" si="0"/>
        <v>0.28049728049728045</v>
      </c>
    </row>
    <row r="14" spans="1:14">
      <c r="A14" s="40" t="s">
        <v>560</v>
      </c>
      <c r="B14" s="40" t="s">
        <v>561</v>
      </c>
      <c r="C14" s="40">
        <v>2014</v>
      </c>
      <c r="D14" s="40">
        <v>8.1999999999999993</v>
      </c>
      <c r="E14" s="40">
        <v>23.5</v>
      </c>
      <c r="F14" s="40">
        <v>26.8</v>
      </c>
      <c r="G14" s="40">
        <v>48.4</v>
      </c>
      <c r="H14" s="40">
        <v>43.3</v>
      </c>
      <c r="I14" s="40">
        <v>29.2</v>
      </c>
      <c r="J14" s="40">
        <v>70.2</v>
      </c>
      <c r="K14" s="40">
        <v>109.3</v>
      </c>
      <c r="L14" s="40">
        <v>358.9</v>
      </c>
      <c r="N14" s="40">
        <f t="shared" si="0"/>
        <v>0.304541655057119</v>
      </c>
    </row>
    <row r="15" spans="1:14">
      <c r="A15" s="40" t="s">
        <v>560</v>
      </c>
      <c r="B15" s="40" t="s">
        <v>561</v>
      </c>
      <c r="C15" s="40">
        <v>2015</v>
      </c>
      <c r="D15" s="40">
        <v>13.6</v>
      </c>
      <c r="E15" s="40">
        <v>27.3</v>
      </c>
      <c r="F15" s="40">
        <v>29</v>
      </c>
      <c r="G15" s="40">
        <v>37.700000000000003</v>
      </c>
      <c r="H15" s="40">
        <v>34.799999999999997</v>
      </c>
      <c r="I15" s="40">
        <v>24.6</v>
      </c>
      <c r="J15" s="40">
        <v>58.9</v>
      </c>
      <c r="K15" s="40">
        <v>88.5</v>
      </c>
      <c r="L15" s="40">
        <v>314.39999999999998</v>
      </c>
      <c r="N15" s="40">
        <f t="shared" si="0"/>
        <v>0.28148854961832065</v>
      </c>
    </row>
    <row r="16" spans="1:14">
      <c r="A16" s="40" t="s">
        <v>560</v>
      </c>
      <c r="B16" s="40" t="s">
        <v>561</v>
      </c>
      <c r="C16" s="40">
        <v>2016</v>
      </c>
      <c r="D16" s="40">
        <v>8.6999999999999993</v>
      </c>
      <c r="E16" s="40">
        <v>28.8</v>
      </c>
      <c r="F16" s="40">
        <v>29.3</v>
      </c>
      <c r="G16" s="40">
        <v>39.5</v>
      </c>
      <c r="H16" s="40">
        <v>28.2</v>
      </c>
      <c r="I16" s="40">
        <v>15.4</v>
      </c>
      <c r="J16" s="40">
        <v>44.9</v>
      </c>
      <c r="K16" s="40">
        <v>72</v>
      </c>
      <c r="L16" s="40">
        <v>266.8</v>
      </c>
      <c r="N16" s="40">
        <f t="shared" si="0"/>
        <v>0.26986506746626687</v>
      </c>
    </row>
    <row r="17" spans="1:14">
      <c r="A17" s="40" t="s">
        <v>560</v>
      </c>
      <c r="B17" s="40" t="s">
        <v>561</v>
      </c>
      <c r="C17" s="40">
        <v>2017</v>
      </c>
      <c r="D17" s="40">
        <v>6.3</v>
      </c>
      <c r="E17" s="40">
        <v>18.7</v>
      </c>
      <c r="F17" s="40">
        <v>24.1</v>
      </c>
      <c r="G17" s="40">
        <v>35.200000000000003</v>
      </c>
      <c r="H17" s="40">
        <v>25.7</v>
      </c>
      <c r="I17" s="40">
        <v>13.2</v>
      </c>
      <c r="J17" s="40">
        <v>37.4</v>
      </c>
      <c r="K17" s="40">
        <v>63.5</v>
      </c>
      <c r="L17" s="40">
        <v>224</v>
      </c>
      <c r="N17" s="40">
        <f t="shared" si="0"/>
        <v>0.28348214285714285</v>
      </c>
    </row>
    <row r="18" spans="1:14">
      <c r="A18" s="40" t="s">
        <v>560</v>
      </c>
      <c r="B18" s="40" t="s">
        <v>561</v>
      </c>
      <c r="C18" s="40">
        <v>2018</v>
      </c>
      <c r="D18" s="40">
        <v>7.5</v>
      </c>
      <c r="E18" s="40">
        <v>15.8</v>
      </c>
      <c r="F18" s="40">
        <v>19</v>
      </c>
      <c r="G18" s="40">
        <v>26.3</v>
      </c>
      <c r="H18" s="40">
        <v>20.3</v>
      </c>
      <c r="I18" s="40">
        <v>11.5</v>
      </c>
      <c r="J18" s="40">
        <v>30.5</v>
      </c>
      <c r="K18" s="40">
        <v>48.6</v>
      </c>
      <c r="L18" s="40">
        <v>179.5</v>
      </c>
      <c r="N18" s="40">
        <f t="shared" si="0"/>
        <v>0.27075208913649024</v>
      </c>
    </row>
    <row r="19" spans="1:14">
      <c r="A19" s="40" t="s">
        <v>560</v>
      </c>
      <c r="B19" s="40" t="s">
        <v>561</v>
      </c>
      <c r="C19" s="40">
        <v>2019</v>
      </c>
      <c r="D19" s="40">
        <v>6.3</v>
      </c>
      <c r="E19" s="40">
        <v>13.9</v>
      </c>
      <c r="F19" s="40">
        <v>20.100000000000001</v>
      </c>
      <c r="G19" s="40">
        <v>25.6</v>
      </c>
      <c r="H19" s="40">
        <v>16.2</v>
      </c>
      <c r="I19" s="40">
        <v>9</v>
      </c>
      <c r="J19" s="40">
        <v>25.6</v>
      </c>
      <c r="K19" s="40">
        <v>41</v>
      </c>
      <c r="L19" s="40">
        <v>157.69999999999999</v>
      </c>
      <c r="N19" s="40">
        <f t="shared" si="0"/>
        <v>0.25998731769181993</v>
      </c>
    </row>
    <row r="20" spans="1:14">
      <c r="A20" s="40" t="s">
        <v>560</v>
      </c>
      <c r="B20" s="40" t="s">
        <v>561</v>
      </c>
      <c r="C20" s="40">
        <v>2020</v>
      </c>
      <c r="D20" s="40">
        <v>9.6999999999999993</v>
      </c>
      <c r="E20" s="40">
        <v>26.2</v>
      </c>
      <c r="F20" s="40">
        <v>27.2</v>
      </c>
      <c r="G20" s="40">
        <v>31.7</v>
      </c>
      <c r="H20" s="40">
        <v>19.7</v>
      </c>
      <c r="I20" s="40">
        <v>9.6</v>
      </c>
      <c r="J20" s="40">
        <v>25.4</v>
      </c>
      <c r="K20" s="40">
        <v>32</v>
      </c>
      <c r="L20" s="40">
        <v>181.4</v>
      </c>
      <c r="N20" s="40">
        <f t="shared" si="0"/>
        <v>0.17640573318632854</v>
      </c>
    </row>
    <row r="21" spans="1:14">
      <c r="A21" s="40" t="s">
        <v>560</v>
      </c>
      <c r="B21" s="40" t="s">
        <v>561</v>
      </c>
      <c r="C21" s="40">
        <v>2021</v>
      </c>
      <c r="D21" s="40">
        <v>6.9</v>
      </c>
      <c r="E21" s="40">
        <v>15.1</v>
      </c>
      <c r="F21" s="40">
        <v>21.7</v>
      </c>
      <c r="G21" s="40">
        <v>37.700000000000003</v>
      </c>
      <c r="H21" s="40">
        <v>26.5</v>
      </c>
      <c r="I21" s="40">
        <v>12.4</v>
      </c>
      <c r="J21" s="40">
        <v>22.1</v>
      </c>
      <c r="K21" s="40">
        <v>45.2</v>
      </c>
      <c r="L21" s="40">
        <v>187.6</v>
      </c>
      <c r="N21" s="40">
        <f t="shared" si="0"/>
        <v>0.24093816631130066</v>
      </c>
    </row>
    <row r="22" spans="1:14">
      <c r="A22" s="40" t="s">
        <v>560</v>
      </c>
      <c r="B22" s="40" t="s">
        <v>561</v>
      </c>
      <c r="C22" s="40">
        <v>2022</v>
      </c>
      <c r="D22" s="40">
        <v>0</v>
      </c>
      <c r="E22" s="40">
        <v>9.8000000000000007</v>
      </c>
      <c r="F22" s="40">
        <v>15.9</v>
      </c>
      <c r="G22" s="40">
        <v>25.5</v>
      </c>
      <c r="H22" s="40">
        <v>20.8</v>
      </c>
      <c r="I22" s="40">
        <v>14</v>
      </c>
      <c r="J22" s="40">
        <v>27.7</v>
      </c>
      <c r="K22" s="40">
        <v>50.8</v>
      </c>
      <c r="L22" s="40">
        <v>170.4</v>
      </c>
      <c r="N22" s="40">
        <f t="shared" si="0"/>
        <v>0.2981220657276995</v>
      </c>
    </row>
    <row r="23" spans="1:14">
      <c r="A23" s="40" t="s">
        <v>560</v>
      </c>
      <c r="B23" s="40" t="s">
        <v>561</v>
      </c>
      <c r="C23" s="40">
        <v>2023</v>
      </c>
      <c r="D23" s="40">
        <v>5.4</v>
      </c>
      <c r="E23" s="40">
        <v>8.8000000000000007</v>
      </c>
      <c r="F23" s="40">
        <v>16.8</v>
      </c>
      <c r="G23" s="40">
        <v>25.3</v>
      </c>
      <c r="H23" s="40">
        <v>19.5</v>
      </c>
      <c r="I23" s="40">
        <v>10.6</v>
      </c>
      <c r="J23" s="40">
        <v>23.2</v>
      </c>
      <c r="K23" s="40">
        <v>52</v>
      </c>
      <c r="L23" s="40">
        <v>161.9</v>
      </c>
      <c r="N23" s="40">
        <f t="shared" si="0"/>
        <v>0.32118591723285977</v>
      </c>
    </row>
    <row r="24" spans="1:14">
      <c r="A24" s="40" t="s">
        <v>560</v>
      </c>
      <c r="B24" s="40" t="s">
        <v>561</v>
      </c>
      <c r="C24" s="40">
        <v>2024</v>
      </c>
      <c r="D24" s="40">
        <v>0</v>
      </c>
      <c r="E24" s="40">
        <v>8.6</v>
      </c>
      <c r="F24" s="40">
        <v>14.8</v>
      </c>
      <c r="G24" s="40">
        <v>24.7</v>
      </c>
      <c r="H24" s="40">
        <v>18.3</v>
      </c>
      <c r="I24" s="40">
        <v>7.5</v>
      </c>
      <c r="J24" s="40">
        <v>17.3</v>
      </c>
      <c r="K24" s="40">
        <v>52.7</v>
      </c>
      <c r="L24" s="40">
        <v>147.69999999999999</v>
      </c>
      <c r="N24" s="40">
        <f t="shared" si="0"/>
        <v>0.3568043331076507</v>
      </c>
    </row>
    <row r="25" spans="1:14">
      <c r="A25" s="40" t="s">
        <v>560</v>
      </c>
      <c r="B25" s="40" t="s">
        <v>561</v>
      </c>
      <c r="C25" s="40">
        <v>2025</v>
      </c>
      <c r="D25" s="40">
        <v>5</v>
      </c>
      <c r="E25" s="40">
        <v>7.3</v>
      </c>
      <c r="F25" s="40">
        <v>15.1</v>
      </c>
      <c r="G25" s="40">
        <v>27.3</v>
      </c>
      <c r="H25" s="40">
        <v>21.9</v>
      </c>
      <c r="I25" s="40">
        <v>9.5</v>
      </c>
      <c r="J25" s="40">
        <v>13</v>
      </c>
      <c r="K25" s="40">
        <v>50.5</v>
      </c>
      <c r="L25" s="40">
        <v>149.5</v>
      </c>
      <c r="N25" s="40">
        <f t="shared" si="0"/>
        <v>0.33779264214046822</v>
      </c>
    </row>
  </sheetData>
  <hyperlinks>
    <hyperlink ref="A1" location="CONTENTS!A1" display="CONTENTS!A1" xr:uid="{00000000-0004-0000-3200-00000000000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D7117-9C2E-46D5-B20C-0559997A4CA3}">
  <dimension ref="A1:E30"/>
  <sheetViews>
    <sheetView showGridLines="0" workbookViewId="0"/>
  </sheetViews>
  <sheetFormatPr defaultColWidth="9.109375" defaultRowHeight="14.4"/>
  <cols>
    <col min="1" max="16384" width="9.109375" style="40"/>
  </cols>
  <sheetData>
    <row r="1" spans="1:5">
      <c r="A1" s="65" t="s">
        <v>841</v>
      </c>
    </row>
    <row r="2" spans="1:5">
      <c r="A2" s="40" t="s">
        <v>593</v>
      </c>
      <c r="B2" s="40" t="s">
        <v>594</v>
      </c>
      <c r="C2" s="40" t="s">
        <v>634</v>
      </c>
      <c r="D2" s="40" t="s">
        <v>635</v>
      </c>
      <c r="E2" s="40" t="s">
        <v>636</v>
      </c>
    </row>
    <row r="3" spans="1:5">
      <c r="A3" s="40" t="s">
        <v>566</v>
      </c>
      <c r="B3" s="50" t="s">
        <v>567</v>
      </c>
      <c r="C3" s="40">
        <v>4.0999999999999996</v>
      </c>
      <c r="D3" s="40">
        <v>3</v>
      </c>
      <c r="E3" s="40">
        <v>2.4</v>
      </c>
    </row>
    <row r="4" spans="1:5">
      <c r="A4" s="40" t="s">
        <v>556</v>
      </c>
      <c r="B4" s="50" t="s">
        <v>557</v>
      </c>
      <c r="C4" s="40">
        <v>5.8</v>
      </c>
      <c r="D4" s="40">
        <v>4.9000000000000004</v>
      </c>
      <c r="E4" s="40">
        <v>3.7</v>
      </c>
    </row>
    <row r="5" spans="1:5">
      <c r="A5" s="40" t="s">
        <v>564</v>
      </c>
      <c r="B5" s="50" t="s">
        <v>565</v>
      </c>
      <c r="C5" s="40">
        <v>6</v>
      </c>
      <c r="D5" s="40">
        <v>3.6</v>
      </c>
      <c r="E5" s="40">
        <v>3.1</v>
      </c>
    </row>
    <row r="6" spans="1:5">
      <c r="A6" s="40" t="s">
        <v>558</v>
      </c>
      <c r="B6" s="50" t="s">
        <v>559</v>
      </c>
      <c r="C6" s="40">
        <v>6.7</v>
      </c>
      <c r="D6" s="40">
        <v>6.9</v>
      </c>
      <c r="E6" s="40">
        <v>4.5999999999999996</v>
      </c>
    </row>
    <row r="7" spans="1:5">
      <c r="A7" s="40" t="s">
        <v>552</v>
      </c>
      <c r="B7" s="50" t="s">
        <v>553</v>
      </c>
      <c r="C7" s="40">
        <v>8</v>
      </c>
      <c r="D7" s="40">
        <v>4.2</v>
      </c>
      <c r="E7" s="40">
        <v>2.4</v>
      </c>
    </row>
    <row r="8" spans="1:5">
      <c r="A8" s="40" t="s">
        <v>554</v>
      </c>
      <c r="B8" s="50" t="s">
        <v>555</v>
      </c>
      <c r="C8" s="40">
        <v>8.6999999999999993</v>
      </c>
      <c r="D8" s="40">
        <v>3.1</v>
      </c>
      <c r="E8" s="40">
        <v>3</v>
      </c>
    </row>
    <row r="9" spans="1:5">
      <c r="A9" s="40" t="s">
        <v>548</v>
      </c>
      <c r="B9" s="50" t="s">
        <v>549</v>
      </c>
      <c r="C9" s="40">
        <v>9.1</v>
      </c>
      <c r="D9" s="40">
        <v>6</v>
      </c>
      <c r="E9" s="40">
        <v>3.2</v>
      </c>
    </row>
    <row r="10" spans="1:5">
      <c r="A10" s="40" t="s">
        <v>526</v>
      </c>
      <c r="B10" s="50" t="s">
        <v>527</v>
      </c>
      <c r="C10" s="40">
        <v>9.4</v>
      </c>
      <c r="D10" s="40">
        <v>5.6</v>
      </c>
      <c r="E10" s="40">
        <v>2.8</v>
      </c>
    </row>
    <row r="11" spans="1:5">
      <c r="A11" s="40" t="s">
        <v>570</v>
      </c>
      <c r="B11" s="50" t="s">
        <v>571</v>
      </c>
      <c r="C11" s="40">
        <v>9.6999999999999993</v>
      </c>
      <c r="D11" s="40">
        <v>5.5</v>
      </c>
      <c r="E11" s="40">
        <v>3.3</v>
      </c>
    </row>
    <row r="12" spans="1:5">
      <c r="A12" s="40" t="s">
        <v>572</v>
      </c>
      <c r="B12" s="50" t="s">
        <v>573</v>
      </c>
      <c r="C12" s="40">
        <v>10.3</v>
      </c>
      <c r="D12" s="40">
        <v>4</v>
      </c>
      <c r="E12" s="40">
        <v>1.5</v>
      </c>
    </row>
    <row r="13" spans="1:5">
      <c r="A13" s="40" t="s">
        <v>576</v>
      </c>
      <c r="B13" s="50" t="s">
        <v>577</v>
      </c>
      <c r="C13" s="40">
        <v>10.9</v>
      </c>
      <c r="D13" s="40">
        <v>6.7</v>
      </c>
      <c r="E13" s="40">
        <v>5.4</v>
      </c>
    </row>
    <row r="14" spans="1:5">
      <c r="A14" s="40" t="s">
        <v>536</v>
      </c>
      <c r="B14" s="50" t="s">
        <v>537</v>
      </c>
      <c r="C14" s="40">
        <v>11.1</v>
      </c>
      <c r="D14" s="40">
        <v>5.5</v>
      </c>
      <c r="E14" s="40">
        <v>5.2</v>
      </c>
    </row>
    <row r="15" spans="1:5">
      <c r="A15" s="40" t="s">
        <v>574</v>
      </c>
      <c r="B15" s="50" t="s">
        <v>575</v>
      </c>
      <c r="C15" s="40">
        <v>11.8</v>
      </c>
      <c r="D15" s="40">
        <v>9.6999999999999993</v>
      </c>
      <c r="E15" s="40">
        <v>6.6</v>
      </c>
    </row>
    <row r="16" spans="1:5">
      <c r="A16" s="40" t="s">
        <v>550</v>
      </c>
      <c r="B16" s="50" t="s">
        <v>551</v>
      </c>
      <c r="C16" s="40">
        <v>12.1</v>
      </c>
      <c r="D16" s="40">
        <v>5.6</v>
      </c>
      <c r="E16" s="40">
        <v>4</v>
      </c>
    </row>
    <row r="17" spans="1:5">
      <c r="A17" s="40" t="s">
        <v>568</v>
      </c>
      <c r="B17" s="50" t="s">
        <v>569</v>
      </c>
      <c r="C17" s="40">
        <v>12.6</v>
      </c>
      <c r="D17" s="40">
        <v>3.6</v>
      </c>
      <c r="E17" s="40">
        <v>1.4</v>
      </c>
    </row>
    <row r="18" spans="1:5">
      <c r="A18" s="40" t="s">
        <v>534</v>
      </c>
      <c r="B18" s="50" t="s">
        <v>535</v>
      </c>
      <c r="C18" s="40">
        <v>12.8</v>
      </c>
      <c r="D18" s="40">
        <v>5.2</v>
      </c>
      <c r="E18" s="40">
        <v>3.9</v>
      </c>
    </row>
    <row r="19" spans="1:5">
      <c r="A19" s="40" t="s">
        <v>538</v>
      </c>
      <c r="B19" s="50" t="s">
        <v>539</v>
      </c>
      <c r="C19" s="40">
        <v>13</v>
      </c>
      <c r="D19" s="40">
        <v>4.3</v>
      </c>
      <c r="E19" s="40">
        <v>2</v>
      </c>
    </row>
    <row r="20" spans="1:5">
      <c r="A20" s="40" t="s">
        <v>522</v>
      </c>
      <c r="B20" s="50" t="s">
        <v>523</v>
      </c>
      <c r="C20" s="40">
        <v>13.6</v>
      </c>
      <c r="D20" s="40">
        <v>2.6</v>
      </c>
      <c r="E20" s="40">
        <v>1.4</v>
      </c>
    </row>
    <row r="21" spans="1:5">
      <c r="A21" s="40" t="s">
        <v>544</v>
      </c>
      <c r="B21" s="50" t="s">
        <v>545</v>
      </c>
      <c r="C21" s="40">
        <v>14.7</v>
      </c>
      <c r="D21" s="40">
        <v>8.4</v>
      </c>
      <c r="E21" s="40">
        <v>5.3</v>
      </c>
    </row>
    <row r="22" spans="1:5">
      <c r="A22" s="40" t="s">
        <v>530</v>
      </c>
      <c r="B22" s="50" t="s">
        <v>531</v>
      </c>
      <c r="C22" s="40">
        <v>15.2</v>
      </c>
      <c r="D22" s="40">
        <v>6.7</v>
      </c>
      <c r="E22" s="40">
        <v>3.7</v>
      </c>
    </row>
    <row r="23" spans="1:5">
      <c r="A23" s="40" t="s">
        <v>562</v>
      </c>
      <c r="B23" s="50" t="s">
        <v>563</v>
      </c>
      <c r="C23" s="40">
        <v>15.7</v>
      </c>
      <c r="D23" s="40">
        <v>11.5</v>
      </c>
      <c r="E23" s="40">
        <v>6.4</v>
      </c>
    </row>
    <row r="24" spans="1:5">
      <c r="A24" s="40" t="s">
        <v>542</v>
      </c>
      <c r="B24" s="50" t="s">
        <v>543</v>
      </c>
      <c r="C24" s="40">
        <v>16.100000000000001</v>
      </c>
      <c r="D24" s="40">
        <v>8.1</v>
      </c>
      <c r="E24" s="40">
        <v>3.8</v>
      </c>
    </row>
    <row r="25" spans="1:5">
      <c r="A25" s="40" t="s">
        <v>524</v>
      </c>
      <c r="B25" s="50" t="s">
        <v>525</v>
      </c>
      <c r="C25" s="40">
        <v>17.600000000000001</v>
      </c>
      <c r="D25" s="40">
        <v>5.0999999999999996</v>
      </c>
      <c r="E25" s="40">
        <v>1.8</v>
      </c>
    </row>
    <row r="26" spans="1:5">
      <c r="A26" s="40" t="s">
        <v>532</v>
      </c>
      <c r="B26" s="50" t="s">
        <v>533</v>
      </c>
      <c r="C26" s="40">
        <v>18.5</v>
      </c>
      <c r="D26" s="40">
        <v>7.4</v>
      </c>
      <c r="E26" s="40">
        <v>4.9000000000000004</v>
      </c>
    </row>
    <row r="27" spans="1:5">
      <c r="A27" s="40" t="s">
        <v>540</v>
      </c>
      <c r="B27" s="50" t="s">
        <v>541</v>
      </c>
      <c r="C27" s="40">
        <v>19.600000000000001</v>
      </c>
      <c r="D27" s="40">
        <v>9.4</v>
      </c>
      <c r="E27" s="40">
        <v>3.9</v>
      </c>
    </row>
    <row r="28" spans="1:5">
      <c r="A28" s="40" t="s">
        <v>546</v>
      </c>
      <c r="B28" s="50" t="s">
        <v>547</v>
      </c>
      <c r="C28" s="40">
        <v>22.9</v>
      </c>
      <c r="D28" s="40">
        <v>10.3</v>
      </c>
      <c r="E28" s="40">
        <v>5.0999999999999996</v>
      </c>
    </row>
    <row r="29" spans="1:5">
      <c r="A29" s="40" t="s">
        <v>528</v>
      </c>
      <c r="B29" s="50" t="s">
        <v>529</v>
      </c>
      <c r="C29" s="40">
        <v>27.2</v>
      </c>
      <c r="D29" s="40">
        <v>6.8</v>
      </c>
      <c r="E29" s="40">
        <v>5.3</v>
      </c>
    </row>
    <row r="30" spans="1:5">
      <c r="A30" s="40" t="s">
        <v>560</v>
      </c>
      <c r="B30" s="50" t="s">
        <v>561</v>
      </c>
      <c r="C30" s="40">
        <v>38.299999999999997</v>
      </c>
      <c r="D30" s="40">
        <v>4.8</v>
      </c>
      <c r="E30" s="40">
        <v>2.2000000000000002</v>
      </c>
    </row>
  </sheetData>
  <autoFilter ref="A2:E30" xr:uid="{EFB193E3-B2B3-46AE-87C9-AE9A31257B3F}">
    <sortState xmlns:xlrd2="http://schemas.microsoft.com/office/spreadsheetml/2017/richdata2" ref="A3:E30">
      <sortCondition ref="C2:C30"/>
    </sortState>
  </autoFilter>
  <hyperlinks>
    <hyperlink ref="A1" location="CONTENTS!A1" display="CONTENTS!A1" xr:uid="{00000000-0004-0000-3300-000000000000}"/>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4E3F7-EE24-402A-85B7-17AEF9447A09}">
  <dimension ref="A1:E30"/>
  <sheetViews>
    <sheetView topLeftCell="A13" workbookViewId="0">
      <selection activeCell="L19" sqref="L19"/>
    </sheetView>
  </sheetViews>
  <sheetFormatPr defaultColWidth="9.109375" defaultRowHeight="14.4"/>
  <cols>
    <col min="1" max="1" width="35.109375" style="102" bestFit="1" customWidth="1"/>
    <col min="2" max="2" width="13.33203125" style="102" customWidth="1"/>
    <col min="3" max="3" width="12" style="102" bestFit="1" customWidth="1"/>
    <col min="4" max="4" width="9.109375" style="102"/>
    <col min="5" max="5" width="12" style="120" bestFit="1" customWidth="1"/>
    <col min="6" max="16384" width="9.109375" style="102"/>
  </cols>
  <sheetData>
    <row r="1" spans="1:5">
      <c r="A1" s="65" t="s">
        <v>841</v>
      </c>
      <c r="B1" s="122"/>
      <c r="C1" s="121" t="s">
        <v>643</v>
      </c>
      <c r="D1" s="121" t="s">
        <v>644</v>
      </c>
      <c r="E1" s="102"/>
    </row>
    <row r="2" spans="1:5">
      <c r="A2" s="102" t="s">
        <v>433</v>
      </c>
      <c r="B2" s="102" t="s">
        <v>594</v>
      </c>
      <c r="C2" s="120">
        <v>2021</v>
      </c>
      <c r="D2" s="120">
        <v>2024</v>
      </c>
      <c r="E2" s="102"/>
    </row>
    <row r="3" spans="1:5">
      <c r="A3" s="102" t="s">
        <v>138</v>
      </c>
      <c r="B3" s="102" t="s">
        <v>5</v>
      </c>
      <c r="C3" s="120">
        <v>0.56487368119806569</v>
      </c>
      <c r="D3" s="120">
        <v>0.53987026329883159</v>
      </c>
      <c r="E3" s="102"/>
    </row>
    <row r="4" spans="1:5">
      <c r="A4" s="102" t="s">
        <v>303</v>
      </c>
      <c r="B4" s="102" t="s">
        <v>8</v>
      </c>
      <c r="C4" s="120">
        <v>0.53479581450971614</v>
      </c>
      <c r="D4" s="120">
        <v>0.54575207194692421</v>
      </c>
      <c r="E4" s="102"/>
    </row>
    <row r="5" spans="1:5">
      <c r="A5" s="102" t="s">
        <v>295</v>
      </c>
      <c r="B5" s="102" t="s">
        <v>14</v>
      </c>
      <c r="C5" s="120" t="e">
        <v>#VALUE!</v>
      </c>
      <c r="D5" s="120">
        <v>0.57803749781846547</v>
      </c>
      <c r="E5" s="102"/>
    </row>
    <row r="6" spans="1:5">
      <c r="A6" s="102" t="s">
        <v>294</v>
      </c>
      <c r="B6" s="102" t="s">
        <v>26</v>
      </c>
      <c r="C6" s="120">
        <v>0.62313253667858348</v>
      </c>
      <c r="D6" s="120">
        <v>0.59418148516173042</v>
      </c>
      <c r="E6" s="102"/>
    </row>
    <row r="7" spans="1:5">
      <c r="A7" s="102" t="s">
        <v>300</v>
      </c>
      <c r="B7" s="102" t="s">
        <v>10</v>
      </c>
      <c r="C7" s="120">
        <v>0.57382622774799663</v>
      </c>
      <c r="D7" s="120">
        <v>0.5946480019484961</v>
      </c>
      <c r="E7" s="102"/>
    </row>
    <row r="8" spans="1:5">
      <c r="A8" s="102" t="s">
        <v>290</v>
      </c>
      <c r="B8" s="102" t="s">
        <v>7</v>
      </c>
      <c r="C8" s="120" t="e">
        <v>#VALUE!</v>
      </c>
      <c r="D8" s="120">
        <v>0.6077971106856952</v>
      </c>
      <c r="E8" s="102"/>
    </row>
    <row r="9" spans="1:5">
      <c r="A9" s="102" t="s">
        <v>301</v>
      </c>
      <c r="B9" s="102" t="s">
        <v>3</v>
      </c>
      <c r="C9" s="120">
        <v>0.58649141901711777</v>
      </c>
      <c r="D9" s="120">
        <v>0.61028538193585335</v>
      </c>
      <c r="E9" s="102"/>
    </row>
    <row r="10" spans="1:5">
      <c r="A10" s="102" t="s">
        <v>282</v>
      </c>
      <c r="B10" s="102" t="s">
        <v>4</v>
      </c>
      <c r="C10" s="120">
        <v>0.6221725186018946</v>
      </c>
      <c r="D10" s="120">
        <v>0.62343423949023147</v>
      </c>
      <c r="E10" s="102"/>
    </row>
    <row r="11" spans="1:5">
      <c r="A11" s="102" t="s">
        <v>286</v>
      </c>
      <c r="B11" s="102" t="s">
        <v>20</v>
      </c>
      <c r="C11" s="120">
        <v>0.64258937357163626</v>
      </c>
      <c r="D11" s="120">
        <v>0.62906430601655428</v>
      </c>
      <c r="E11" s="102"/>
    </row>
    <row r="12" spans="1:5">
      <c r="A12" s="102" t="s">
        <v>296</v>
      </c>
      <c r="B12" s="102" t="s">
        <v>30</v>
      </c>
      <c r="C12" s="120">
        <v>0.67074542956779037</v>
      </c>
      <c r="D12" s="120">
        <v>0.64935374452996941</v>
      </c>
      <c r="E12" s="102"/>
    </row>
    <row r="13" spans="1:5">
      <c r="A13" s="102" t="s">
        <v>293</v>
      </c>
      <c r="B13" s="102" t="s">
        <v>2</v>
      </c>
      <c r="C13" s="120">
        <v>0.66876764974822822</v>
      </c>
      <c r="D13" s="120">
        <v>0.6617202710614043</v>
      </c>
      <c r="E13" s="102"/>
    </row>
    <row r="14" spans="1:5">
      <c r="A14" s="102" t="s">
        <v>297</v>
      </c>
      <c r="B14" s="102" t="s">
        <v>12</v>
      </c>
      <c r="C14" s="120">
        <v>0.65661118563698284</v>
      </c>
      <c r="D14" s="120">
        <v>0.66426880280462641</v>
      </c>
      <c r="E14" s="102"/>
    </row>
    <row r="15" spans="1:5">
      <c r="A15" s="102" t="s">
        <v>291</v>
      </c>
      <c r="B15" s="102" t="s">
        <v>15</v>
      </c>
      <c r="C15" s="120">
        <v>0.66603949919922933</v>
      </c>
      <c r="D15" s="120">
        <v>0.66568977476213709</v>
      </c>
      <c r="E15" s="102"/>
    </row>
    <row r="16" spans="1:5">
      <c r="A16" s="102" t="s">
        <v>304</v>
      </c>
      <c r="B16" s="102" t="s">
        <v>25</v>
      </c>
      <c r="C16" s="120">
        <v>0.69751682874266752</v>
      </c>
      <c r="D16" s="120">
        <v>0.67031342779882863</v>
      </c>
      <c r="E16" s="102"/>
    </row>
    <row r="17" spans="1:5">
      <c r="A17" s="102" t="s">
        <v>305</v>
      </c>
      <c r="B17" s="102" t="s">
        <v>9</v>
      </c>
      <c r="C17" s="120">
        <v>0.68687306743021137</v>
      </c>
      <c r="D17" s="120">
        <v>0.67795314152350594</v>
      </c>
      <c r="E17" s="102"/>
    </row>
    <row r="18" spans="1:5">
      <c r="A18" s="102" t="s">
        <v>279</v>
      </c>
      <c r="B18" s="102" t="s">
        <v>11</v>
      </c>
      <c r="C18" s="120">
        <v>0.68202256126787086</v>
      </c>
      <c r="D18" s="120">
        <v>0.67918357874247814</v>
      </c>
      <c r="E18" s="102"/>
    </row>
    <row r="19" spans="1:5">
      <c r="A19" s="102" t="s">
        <v>284</v>
      </c>
      <c r="B19" s="102" t="s">
        <v>19</v>
      </c>
      <c r="C19" s="120">
        <v>0.68488654903820068</v>
      </c>
      <c r="D19" s="120">
        <v>0.6872741932204437</v>
      </c>
      <c r="E19" s="102"/>
    </row>
    <row r="20" spans="1:5">
      <c r="A20" s="102" t="s">
        <v>287</v>
      </c>
      <c r="B20" s="102" t="s">
        <v>18</v>
      </c>
      <c r="C20" s="120">
        <v>0.67302746166827609</v>
      </c>
      <c r="D20" s="120">
        <v>0.6893603849923724</v>
      </c>
      <c r="E20" s="102"/>
    </row>
    <row r="21" spans="1:5">
      <c r="A21" s="102" t="s">
        <v>298</v>
      </c>
      <c r="B21" s="102" t="s">
        <v>17</v>
      </c>
      <c r="C21" s="120">
        <v>0.69878178738821539</v>
      </c>
      <c r="D21" s="120">
        <v>0.69902814523667189</v>
      </c>
      <c r="E21" s="102"/>
    </row>
    <row r="22" spans="1:5">
      <c r="A22" s="102" t="s">
        <v>285</v>
      </c>
      <c r="B22" s="102" t="s">
        <v>23</v>
      </c>
      <c r="C22" s="120">
        <v>0.71463661336310569</v>
      </c>
      <c r="D22" s="120">
        <v>0.71095046058846656</v>
      </c>
      <c r="E22" s="102"/>
    </row>
    <row r="23" spans="1:5">
      <c r="A23" s="102" t="s">
        <v>281</v>
      </c>
      <c r="B23" s="102" t="s">
        <v>13</v>
      </c>
      <c r="C23" s="120">
        <v>0.70799226191388109</v>
      </c>
      <c r="D23" s="120">
        <v>0.72123544044823662</v>
      </c>
      <c r="E23" s="102"/>
    </row>
    <row r="24" spans="1:5">
      <c r="A24" s="102" t="s">
        <v>299</v>
      </c>
      <c r="B24" s="102" t="s">
        <v>16</v>
      </c>
      <c r="C24" s="120">
        <v>0.73245436767569283</v>
      </c>
      <c r="D24" s="120">
        <v>0.72355215847759591</v>
      </c>
      <c r="E24" s="102"/>
    </row>
    <row r="25" spans="1:5">
      <c r="A25" s="102" t="s">
        <v>283</v>
      </c>
      <c r="B25" s="102" t="s">
        <v>27</v>
      </c>
      <c r="C25" s="120">
        <v>0.73476494171611573</v>
      </c>
      <c r="D25" s="120">
        <v>0.73614411508590505</v>
      </c>
      <c r="E25" s="102"/>
    </row>
    <row r="26" spans="1:5">
      <c r="A26" s="102" t="s">
        <v>288</v>
      </c>
      <c r="B26" s="102" t="s">
        <v>28</v>
      </c>
      <c r="C26" s="120">
        <v>0.80305222547189592</v>
      </c>
      <c r="D26" s="120">
        <v>0.75278750898327884</v>
      </c>
      <c r="E26" s="102"/>
    </row>
    <row r="27" spans="1:5">
      <c r="A27" s="102" t="s">
        <v>278</v>
      </c>
      <c r="B27" s="102" t="s">
        <v>22</v>
      </c>
      <c r="C27" s="120">
        <v>0.77022270526675241</v>
      </c>
      <c r="D27" s="120">
        <v>0.77161161814661583</v>
      </c>
      <c r="E27" s="102"/>
    </row>
    <row r="28" spans="1:5">
      <c r="A28" s="102" t="s">
        <v>280</v>
      </c>
      <c r="B28" s="102" t="s">
        <v>24</v>
      </c>
      <c r="C28" s="120">
        <v>0.79045918418243666</v>
      </c>
      <c r="D28" s="120">
        <v>0.80783026050114193</v>
      </c>
      <c r="E28" s="102"/>
    </row>
    <row r="29" spans="1:5">
      <c r="A29" s="102" t="s">
        <v>136</v>
      </c>
      <c r="B29" s="102" t="s">
        <v>21</v>
      </c>
      <c r="C29" s="120">
        <v>0.8067904335882411</v>
      </c>
      <c r="D29" s="120">
        <v>0.81128911019433403</v>
      </c>
      <c r="E29" s="102"/>
    </row>
    <row r="30" spans="1:5">
      <c r="A30" s="102" t="s">
        <v>289</v>
      </c>
      <c r="B30" s="102" t="s">
        <v>29</v>
      </c>
      <c r="C30" s="120">
        <v>0.83308666381003205</v>
      </c>
      <c r="D30" s="120">
        <v>0.83978963442199694</v>
      </c>
      <c r="E30" s="102"/>
    </row>
  </sheetData>
  <hyperlinks>
    <hyperlink ref="A1" location="CONTENTS!A1" display="CONTENTS!A1" xr:uid="{921EBA79-8F80-46E8-83F4-5E4A52A5FD91}"/>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704AA-261C-4545-A493-D8101DFE18DB}">
  <dimension ref="A1:D30"/>
  <sheetViews>
    <sheetView showGridLines="0" topLeftCell="A19" zoomScale="115" zoomScaleNormal="115" workbookViewId="0">
      <selection activeCell="I13" sqref="I13"/>
    </sheetView>
  </sheetViews>
  <sheetFormatPr defaultColWidth="9.109375" defaultRowHeight="14.4"/>
  <cols>
    <col min="1" max="1" width="35.109375" style="40" bestFit="1" customWidth="1"/>
    <col min="2" max="2" width="35.109375" style="40" customWidth="1"/>
    <col min="3" max="3" width="12.33203125" style="40" customWidth="1"/>
    <col min="4" max="4" width="15.44140625" style="40" customWidth="1"/>
    <col min="5" max="16384" width="9.109375" style="40"/>
  </cols>
  <sheetData>
    <row r="1" spans="1:4">
      <c r="A1" s="65" t="s">
        <v>841</v>
      </c>
    </row>
    <row r="2" spans="1:4">
      <c r="A2" s="40" t="s">
        <v>593</v>
      </c>
      <c r="B2" s="40" t="s">
        <v>617</v>
      </c>
      <c r="C2" s="40" t="s">
        <v>643</v>
      </c>
      <c r="D2" s="40" t="s">
        <v>645</v>
      </c>
    </row>
    <row r="3" spans="1:4">
      <c r="A3" s="40" t="s">
        <v>570</v>
      </c>
      <c r="B3" s="40" t="s">
        <v>27</v>
      </c>
      <c r="C3" s="40">
        <v>20.61</v>
      </c>
      <c r="D3" s="40">
        <v>29.99</v>
      </c>
    </row>
    <row r="4" spans="1:4">
      <c r="A4" s="40" t="s">
        <v>574</v>
      </c>
      <c r="B4" s="40" t="s">
        <v>8</v>
      </c>
      <c r="C4" s="40">
        <v>21.76</v>
      </c>
      <c r="D4" s="40">
        <v>28.35</v>
      </c>
    </row>
    <row r="5" spans="1:4">
      <c r="A5" s="40" t="s">
        <v>546</v>
      </c>
      <c r="B5" s="40" t="s">
        <v>22</v>
      </c>
      <c r="C5" s="40">
        <v>16.52</v>
      </c>
      <c r="D5" s="40">
        <v>25.3</v>
      </c>
    </row>
    <row r="6" spans="1:4">
      <c r="A6" s="40" t="s">
        <v>566</v>
      </c>
      <c r="B6" s="40" t="s">
        <v>18</v>
      </c>
      <c r="C6" s="40">
        <v>22.13</v>
      </c>
      <c r="D6" s="40">
        <v>24.45</v>
      </c>
    </row>
    <row r="7" spans="1:4">
      <c r="A7" s="40" t="s">
        <v>536</v>
      </c>
      <c r="B7" s="40" t="s">
        <v>24</v>
      </c>
      <c r="C7" s="40">
        <v>17.600000000000001</v>
      </c>
      <c r="D7" s="40">
        <v>22.07</v>
      </c>
    </row>
    <row r="8" spans="1:4">
      <c r="A8" s="40" t="s">
        <v>528</v>
      </c>
      <c r="B8" s="40" t="s">
        <v>28</v>
      </c>
      <c r="C8" s="40">
        <v>22.14</v>
      </c>
      <c r="D8" s="40">
        <v>20.87</v>
      </c>
    </row>
    <row r="9" spans="1:4">
      <c r="A9" s="40" t="s">
        <v>558</v>
      </c>
      <c r="B9" s="40" t="s">
        <v>14</v>
      </c>
      <c r="C9" s="40">
        <v>15.66</v>
      </c>
      <c r="D9" s="40">
        <v>19.25</v>
      </c>
    </row>
    <row r="10" spans="1:4">
      <c r="A10" s="40" t="s">
        <v>538</v>
      </c>
      <c r="B10" s="40" t="s">
        <v>3</v>
      </c>
      <c r="C10" s="40">
        <v>15.08</v>
      </c>
      <c r="D10" s="40">
        <v>18.96</v>
      </c>
    </row>
    <row r="11" spans="1:4">
      <c r="A11" s="40" t="s">
        <v>532</v>
      </c>
      <c r="B11" s="40" t="s">
        <v>26</v>
      </c>
      <c r="C11" s="40">
        <v>14.56</v>
      </c>
      <c r="D11" s="40">
        <v>16.8</v>
      </c>
    </row>
    <row r="12" spans="1:4">
      <c r="A12" s="40" t="s">
        <v>540</v>
      </c>
      <c r="B12" s="40" t="s">
        <v>30</v>
      </c>
      <c r="C12" s="40">
        <v>17.260000000000002</v>
      </c>
      <c r="D12" s="40">
        <v>16.670000000000002</v>
      </c>
    </row>
    <row r="13" spans="1:4">
      <c r="A13" s="40" t="s">
        <v>568</v>
      </c>
      <c r="B13" s="40" t="s">
        <v>9</v>
      </c>
      <c r="C13" s="40">
        <v>13.48</v>
      </c>
      <c r="D13" s="40">
        <v>15.43</v>
      </c>
    </row>
    <row r="14" spans="1:4">
      <c r="A14" s="40" t="s">
        <v>576</v>
      </c>
      <c r="B14" s="40" t="s">
        <v>29</v>
      </c>
      <c r="C14" s="40">
        <v>11.49</v>
      </c>
      <c r="D14" s="40">
        <v>15.32</v>
      </c>
    </row>
    <row r="15" spans="1:4">
      <c r="A15" s="40" t="s">
        <v>572</v>
      </c>
      <c r="B15" s="40" t="s">
        <v>4</v>
      </c>
      <c r="C15" s="40">
        <v>14.5</v>
      </c>
      <c r="D15" s="40">
        <v>14.3</v>
      </c>
    </row>
    <row r="16" spans="1:4">
      <c r="A16" s="40" t="s">
        <v>526</v>
      </c>
      <c r="B16" s="40" t="s">
        <v>15</v>
      </c>
      <c r="C16" s="40">
        <v>10.9</v>
      </c>
      <c r="D16" s="40">
        <v>13.81</v>
      </c>
    </row>
    <row r="17" spans="1:4">
      <c r="A17" s="40" t="s">
        <v>564</v>
      </c>
      <c r="B17" s="40" t="s">
        <v>23</v>
      </c>
      <c r="C17" s="40">
        <v>14.16</v>
      </c>
      <c r="D17" s="40">
        <v>13.77</v>
      </c>
    </row>
    <row r="18" spans="1:4">
      <c r="A18" s="40" t="s">
        <v>560</v>
      </c>
      <c r="B18" s="40" t="s">
        <v>5</v>
      </c>
      <c r="C18" s="40">
        <v>9.67</v>
      </c>
      <c r="D18" s="40">
        <v>12.95</v>
      </c>
    </row>
    <row r="19" spans="1:4">
      <c r="A19" s="40" t="s">
        <v>554</v>
      </c>
      <c r="B19" s="40" t="s">
        <v>21</v>
      </c>
      <c r="C19" s="40">
        <v>13.03</v>
      </c>
      <c r="D19" s="40">
        <v>12.89</v>
      </c>
    </row>
    <row r="20" spans="1:4">
      <c r="A20" s="40" t="s">
        <v>550</v>
      </c>
      <c r="B20" s="40" t="s">
        <v>17</v>
      </c>
      <c r="C20" s="40">
        <v>12.42</v>
      </c>
      <c r="D20" s="40">
        <v>12.89</v>
      </c>
    </row>
    <row r="21" spans="1:4">
      <c r="A21" s="40" t="s">
        <v>548</v>
      </c>
      <c r="B21" s="40" t="s">
        <v>10</v>
      </c>
      <c r="C21" s="40">
        <v>8.69</v>
      </c>
      <c r="D21" s="40">
        <v>12.43</v>
      </c>
    </row>
    <row r="22" spans="1:4">
      <c r="A22" s="40" t="s">
        <v>542</v>
      </c>
      <c r="B22" s="40" t="s">
        <v>25</v>
      </c>
      <c r="C22" s="40">
        <v>13.22</v>
      </c>
      <c r="D22" s="40">
        <v>11.95</v>
      </c>
    </row>
    <row r="23" spans="1:4">
      <c r="A23" s="40" t="s">
        <v>562</v>
      </c>
      <c r="B23" s="40" t="s">
        <v>12</v>
      </c>
      <c r="C23" s="40">
        <v>15.77</v>
      </c>
      <c r="D23" s="40">
        <v>11.55</v>
      </c>
    </row>
    <row r="24" spans="1:4">
      <c r="A24" s="40" t="s">
        <v>522</v>
      </c>
      <c r="B24" s="40" t="s">
        <v>2</v>
      </c>
      <c r="C24" s="40">
        <v>10.79</v>
      </c>
      <c r="D24" s="40">
        <v>11.26</v>
      </c>
    </row>
    <row r="25" spans="1:4">
      <c r="A25" s="40" t="s">
        <v>552</v>
      </c>
      <c r="B25" s="40" t="s">
        <v>20</v>
      </c>
      <c r="C25" s="40">
        <v>8.59</v>
      </c>
      <c r="D25" s="40">
        <v>9.9700000000000006</v>
      </c>
    </row>
    <row r="26" spans="1:4">
      <c r="A26" s="40" t="s">
        <v>524</v>
      </c>
      <c r="B26" s="40" t="s">
        <v>11</v>
      </c>
      <c r="C26" s="40">
        <v>23.86</v>
      </c>
      <c r="D26" s="40">
        <v>9.09</v>
      </c>
    </row>
    <row r="27" spans="1:4">
      <c r="A27" s="40" t="s">
        <v>534</v>
      </c>
      <c r="B27" s="40" t="s">
        <v>13</v>
      </c>
      <c r="C27" s="40">
        <v>7.29</v>
      </c>
      <c r="D27" s="40">
        <v>9</v>
      </c>
    </row>
    <row r="28" spans="1:4">
      <c r="A28" s="40" t="s">
        <v>556</v>
      </c>
      <c r="B28" s="40" t="s">
        <v>7</v>
      </c>
      <c r="C28" s="40">
        <v>2.79</v>
      </c>
      <c r="D28" s="40">
        <v>6.36</v>
      </c>
    </row>
    <row r="29" spans="1:4">
      <c r="A29" s="40" t="s">
        <v>544</v>
      </c>
      <c r="B29" s="40" t="s">
        <v>16</v>
      </c>
      <c r="C29" s="40">
        <v>4.46</v>
      </c>
      <c r="D29" s="40">
        <v>6.25</v>
      </c>
    </row>
    <row r="30" spans="1:4">
      <c r="A30" s="40" t="s">
        <v>530</v>
      </c>
      <c r="B30" s="40" t="s">
        <v>19</v>
      </c>
      <c r="C30" s="40">
        <v>4.1900000000000004</v>
      </c>
      <c r="D30" s="40">
        <v>5.36</v>
      </c>
    </row>
  </sheetData>
  <hyperlinks>
    <hyperlink ref="A1" location="CONTENTS!A1" display="CONTENTS!A1" xr:uid="{00000000-0004-0000-3500-000000000000}"/>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2CBC4-5CE3-4DB3-9B43-FCD52F956B9E}">
  <dimension ref="A1:F29"/>
  <sheetViews>
    <sheetView showGridLines="0" workbookViewId="0">
      <selection activeCell="P36" sqref="P36"/>
    </sheetView>
  </sheetViews>
  <sheetFormatPr defaultColWidth="9.109375" defaultRowHeight="14.4"/>
  <cols>
    <col min="1" max="1" width="19.44140625" style="40" bestFit="1" customWidth="1"/>
    <col min="2" max="2" width="8" style="40" bestFit="1" customWidth="1"/>
    <col min="3" max="3" width="10" style="52" bestFit="1" customWidth="1"/>
    <col min="4" max="4" width="10.88671875" style="40" bestFit="1" customWidth="1"/>
    <col min="5" max="5" width="11.6640625" style="40" bestFit="1" customWidth="1"/>
    <col min="6" max="6" width="11.88671875" style="40" bestFit="1" customWidth="1"/>
    <col min="7" max="16384" width="9.109375" style="40"/>
  </cols>
  <sheetData>
    <row r="1" spans="1:6">
      <c r="A1" s="65" t="s">
        <v>841</v>
      </c>
    </row>
    <row r="2" spans="1:6">
      <c r="A2" s="40" t="s">
        <v>638</v>
      </c>
      <c r="B2" s="40" t="s">
        <v>594</v>
      </c>
      <c r="C2" s="52" t="s">
        <v>639</v>
      </c>
      <c r="D2" s="41" t="s">
        <v>640</v>
      </c>
      <c r="E2" s="41" t="s">
        <v>641</v>
      </c>
      <c r="F2" s="41" t="s">
        <v>642</v>
      </c>
    </row>
    <row r="3" spans="1:6">
      <c r="A3" s="40" t="s">
        <v>570</v>
      </c>
      <c r="B3" s="40" t="s">
        <v>571</v>
      </c>
      <c r="C3" s="52">
        <v>2023</v>
      </c>
      <c r="D3" s="40">
        <v>10.41</v>
      </c>
      <c r="E3" s="40">
        <v>26.98</v>
      </c>
      <c r="F3" s="40">
        <v>37.39</v>
      </c>
    </row>
    <row r="4" spans="1:6">
      <c r="A4" s="40" t="s">
        <v>546</v>
      </c>
      <c r="B4" s="40" t="s">
        <v>547</v>
      </c>
      <c r="C4" s="52">
        <v>2023</v>
      </c>
      <c r="D4" s="40">
        <v>11.66</v>
      </c>
      <c r="E4" s="40">
        <v>14.55</v>
      </c>
      <c r="F4" s="40">
        <v>26.22</v>
      </c>
    </row>
    <row r="5" spans="1:6">
      <c r="A5" s="40" t="s">
        <v>532</v>
      </c>
      <c r="B5" s="40" t="s">
        <v>533</v>
      </c>
      <c r="C5" s="52">
        <v>2023</v>
      </c>
      <c r="D5" s="40">
        <v>14.29</v>
      </c>
      <c r="E5" s="40">
        <v>10.37</v>
      </c>
      <c r="F5" s="40">
        <v>24.66</v>
      </c>
    </row>
    <row r="6" spans="1:6">
      <c r="A6" s="40" t="s">
        <v>538</v>
      </c>
      <c r="B6" s="40" t="s">
        <v>539</v>
      </c>
      <c r="C6" s="52">
        <v>2023</v>
      </c>
      <c r="D6" s="40">
        <v>13.3</v>
      </c>
      <c r="E6" s="40">
        <v>9.7899999999999991</v>
      </c>
      <c r="F6" s="40">
        <v>23.09</v>
      </c>
    </row>
    <row r="7" spans="1:6">
      <c r="A7" s="40" t="s">
        <v>572</v>
      </c>
      <c r="B7" s="40" t="s">
        <v>573</v>
      </c>
      <c r="C7" s="52">
        <v>2023</v>
      </c>
      <c r="D7" s="40">
        <v>10.51</v>
      </c>
      <c r="E7" s="40">
        <v>12.24</v>
      </c>
      <c r="F7" s="40">
        <v>22.76</v>
      </c>
    </row>
    <row r="8" spans="1:6">
      <c r="A8" s="40" t="s">
        <v>528</v>
      </c>
      <c r="B8" s="40" t="s">
        <v>529</v>
      </c>
      <c r="C8" s="52">
        <v>2023</v>
      </c>
      <c r="D8" s="40">
        <v>10.93</v>
      </c>
      <c r="E8" s="40">
        <v>8.44</v>
      </c>
      <c r="F8" s="40">
        <v>19.37</v>
      </c>
    </row>
    <row r="9" spans="1:6">
      <c r="A9" s="40" t="s">
        <v>560</v>
      </c>
      <c r="B9" s="40" t="s">
        <v>561</v>
      </c>
      <c r="C9" s="52">
        <v>2023</v>
      </c>
      <c r="D9" s="40">
        <v>9.26</v>
      </c>
      <c r="E9" s="40">
        <v>9.75</v>
      </c>
      <c r="F9" s="40">
        <v>19.010000000000002</v>
      </c>
    </row>
    <row r="10" spans="1:6">
      <c r="A10" s="40" t="s">
        <v>562</v>
      </c>
      <c r="B10" s="40" t="s">
        <v>563</v>
      </c>
      <c r="C10" s="52">
        <v>2023</v>
      </c>
      <c r="D10" s="40">
        <v>9.39</v>
      </c>
      <c r="E10" s="40">
        <v>9.27</v>
      </c>
      <c r="F10" s="40">
        <v>18.66</v>
      </c>
    </row>
    <row r="11" spans="1:6">
      <c r="A11" s="40" t="s">
        <v>544</v>
      </c>
      <c r="B11" s="40" t="s">
        <v>545</v>
      </c>
      <c r="C11" s="52">
        <v>2023</v>
      </c>
      <c r="D11" s="40">
        <v>9.14</v>
      </c>
      <c r="E11" s="40">
        <v>9.34</v>
      </c>
      <c r="F11" s="40">
        <v>18.48</v>
      </c>
    </row>
    <row r="12" spans="1:6">
      <c r="A12" s="40" t="s">
        <v>552</v>
      </c>
      <c r="B12" s="40" t="s">
        <v>553</v>
      </c>
      <c r="C12" s="52">
        <v>2023</v>
      </c>
      <c r="D12" s="40">
        <v>9</v>
      </c>
      <c r="E12" s="40">
        <v>9.23</v>
      </c>
      <c r="F12" s="40">
        <v>18.23</v>
      </c>
    </row>
    <row r="13" spans="1:6">
      <c r="A13" s="40" t="s">
        <v>524</v>
      </c>
      <c r="B13" s="40" t="s">
        <v>525</v>
      </c>
      <c r="C13" s="52">
        <v>2023</v>
      </c>
      <c r="D13" s="40">
        <v>13.24</v>
      </c>
      <c r="E13" s="40">
        <v>4.9400000000000004</v>
      </c>
      <c r="F13" s="40">
        <v>18.18</v>
      </c>
    </row>
    <row r="14" spans="1:6">
      <c r="A14" s="40" t="s">
        <v>526</v>
      </c>
      <c r="B14" s="40" t="s">
        <v>527</v>
      </c>
      <c r="C14" s="52">
        <v>2023</v>
      </c>
      <c r="D14" s="40">
        <v>11.22</v>
      </c>
      <c r="E14" s="40">
        <v>5.35</v>
      </c>
      <c r="F14" s="40">
        <v>16.57</v>
      </c>
    </row>
    <row r="15" spans="1:6">
      <c r="A15" s="40" t="s">
        <v>540</v>
      </c>
      <c r="B15" s="40" t="s">
        <v>541</v>
      </c>
      <c r="C15" s="52">
        <v>2023</v>
      </c>
      <c r="D15" s="40">
        <v>7.25</v>
      </c>
      <c r="E15" s="40">
        <v>9.26</v>
      </c>
      <c r="F15" s="40">
        <v>16.510000000000002</v>
      </c>
    </row>
    <row r="16" spans="1:6">
      <c r="A16" s="40" t="s">
        <v>564</v>
      </c>
      <c r="B16" s="40" t="s">
        <v>565</v>
      </c>
      <c r="C16" s="52">
        <v>2023</v>
      </c>
      <c r="D16" s="40">
        <v>7.8</v>
      </c>
      <c r="E16" s="40">
        <v>8.41</v>
      </c>
      <c r="F16" s="40">
        <v>16.22</v>
      </c>
    </row>
    <row r="17" spans="1:6">
      <c r="A17" s="40" t="s">
        <v>534</v>
      </c>
      <c r="B17" s="40" t="s">
        <v>535</v>
      </c>
      <c r="C17" s="52">
        <v>2023</v>
      </c>
      <c r="D17" s="40">
        <v>7.33</v>
      </c>
      <c r="E17" s="40">
        <v>8.3800000000000008</v>
      </c>
      <c r="F17" s="40">
        <v>15.71</v>
      </c>
    </row>
    <row r="18" spans="1:6">
      <c r="A18" s="40" t="s">
        <v>548</v>
      </c>
      <c r="B18" s="40" t="s">
        <v>549</v>
      </c>
      <c r="C18" s="52">
        <v>2023</v>
      </c>
      <c r="D18" s="40">
        <v>7.98</v>
      </c>
      <c r="E18" s="40">
        <v>7.57</v>
      </c>
      <c r="F18" s="40">
        <v>15.55</v>
      </c>
    </row>
    <row r="19" spans="1:6">
      <c r="A19" s="40" t="s">
        <v>576</v>
      </c>
      <c r="B19" s="40" t="s">
        <v>577</v>
      </c>
      <c r="C19" s="52">
        <v>2023</v>
      </c>
      <c r="D19" s="40">
        <v>7.01</v>
      </c>
      <c r="E19" s="40">
        <v>8.36</v>
      </c>
      <c r="F19" s="40">
        <v>15.37</v>
      </c>
    </row>
    <row r="20" spans="1:6">
      <c r="A20" s="40" t="s">
        <v>566</v>
      </c>
      <c r="B20" s="40" t="s">
        <v>567</v>
      </c>
      <c r="C20" s="52">
        <v>2023</v>
      </c>
      <c r="D20" s="40">
        <v>11.11</v>
      </c>
      <c r="E20" s="40">
        <v>3.26</v>
      </c>
      <c r="F20" s="40">
        <v>14.38</v>
      </c>
    </row>
    <row r="21" spans="1:6">
      <c r="A21" s="40" t="s">
        <v>558</v>
      </c>
      <c r="B21" s="40" t="s">
        <v>559</v>
      </c>
      <c r="C21" s="52">
        <v>2023</v>
      </c>
      <c r="D21" s="40">
        <v>10.050000000000001</v>
      </c>
      <c r="E21" s="40">
        <v>3.77</v>
      </c>
      <c r="F21" s="40">
        <v>13.82</v>
      </c>
    </row>
    <row r="22" spans="1:6">
      <c r="A22" s="40" t="s">
        <v>522</v>
      </c>
      <c r="B22" s="40" t="s">
        <v>523</v>
      </c>
      <c r="C22" s="52">
        <v>2023</v>
      </c>
      <c r="D22" s="40">
        <v>6.49</v>
      </c>
      <c r="E22" s="40">
        <v>6.74</v>
      </c>
      <c r="F22" s="40">
        <v>13.23</v>
      </c>
    </row>
    <row r="23" spans="1:6">
      <c r="A23" s="40" t="s">
        <v>568</v>
      </c>
      <c r="B23" s="40" t="s">
        <v>569</v>
      </c>
      <c r="C23" s="52">
        <v>2023</v>
      </c>
      <c r="D23" s="40">
        <v>8.48</v>
      </c>
      <c r="E23" s="40">
        <v>3.97</v>
      </c>
      <c r="F23" s="40">
        <v>12.45</v>
      </c>
    </row>
    <row r="24" spans="1:6">
      <c r="A24" s="40" t="s">
        <v>554</v>
      </c>
      <c r="B24" s="40" t="s">
        <v>555</v>
      </c>
      <c r="C24" s="52">
        <v>2023</v>
      </c>
      <c r="D24" s="40">
        <v>6.15</v>
      </c>
      <c r="E24" s="40">
        <v>6.06</v>
      </c>
      <c r="F24" s="40">
        <v>12.21</v>
      </c>
    </row>
    <row r="25" spans="1:6">
      <c r="A25" s="40" t="s">
        <v>556</v>
      </c>
      <c r="B25" s="40" t="s">
        <v>557</v>
      </c>
      <c r="C25" s="52">
        <v>2023</v>
      </c>
      <c r="D25" s="40">
        <v>6.44</v>
      </c>
      <c r="E25" s="40">
        <v>5.23</v>
      </c>
      <c r="F25" s="40">
        <v>11.67</v>
      </c>
    </row>
    <row r="26" spans="1:6">
      <c r="A26" s="40" t="s">
        <v>542</v>
      </c>
      <c r="B26" s="40" t="s">
        <v>543</v>
      </c>
      <c r="C26" s="52">
        <v>2023</v>
      </c>
      <c r="D26" s="40">
        <v>6.34</v>
      </c>
      <c r="E26" s="40">
        <v>2.5</v>
      </c>
      <c r="F26" s="40">
        <v>8.83</v>
      </c>
    </row>
    <row r="27" spans="1:6">
      <c r="A27" s="40" t="s">
        <v>574</v>
      </c>
      <c r="B27" s="40" t="s">
        <v>575</v>
      </c>
      <c r="C27" s="52">
        <v>2023</v>
      </c>
      <c r="D27" s="40">
        <v>4.91</v>
      </c>
      <c r="E27" s="40">
        <v>1.84</v>
      </c>
      <c r="F27" s="40">
        <v>6.74</v>
      </c>
    </row>
    <row r="28" spans="1:6">
      <c r="A28" s="40" t="s">
        <v>536</v>
      </c>
      <c r="B28" s="40" t="s">
        <v>537</v>
      </c>
      <c r="C28" s="52">
        <v>2023</v>
      </c>
      <c r="D28" s="40">
        <v>5.16</v>
      </c>
      <c r="E28" s="40">
        <v>1.57</v>
      </c>
      <c r="F28" s="40">
        <v>6.73</v>
      </c>
    </row>
    <row r="29" spans="1:6">
      <c r="A29" s="40" t="s">
        <v>530</v>
      </c>
      <c r="B29" s="40" t="s">
        <v>531</v>
      </c>
      <c r="C29" s="52">
        <v>2023</v>
      </c>
      <c r="D29" s="40">
        <v>3.69</v>
      </c>
      <c r="E29" s="40">
        <v>1.43</v>
      </c>
      <c r="F29" s="40">
        <v>5.12</v>
      </c>
    </row>
  </sheetData>
  <autoFilter ref="A2:F29" xr:uid="{989557CC-A33C-4BD8-AEA5-896EF0B718BC}"/>
  <hyperlinks>
    <hyperlink ref="A1" location="CONTENTS!A1" display="CONTENTS!A1" xr:uid="{00000000-0004-0000-3600-000000000000}"/>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2D973-9CBD-4AAD-BF11-2B7D68486A9C}">
  <dimension ref="A1:D39"/>
  <sheetViews>
    <sheetView showGridLines="0" workbookViewId="0">
      <selection activeCell="B22" sqref="B22"/>
    </sheetView>
  </sheetViews>
  <sheetFormatPr defaultRowHeight="13.2"/>
  <cols>
    <col min="1" max="1" width="14.6640625" style="51" customWidth="1"/>
    <col min="2" max="3" width="9.109375" style="51"/>
    <col min="4" max="4" width="15.6640625" style="51" customWidth="1"/>
    <col min="5" max="256" width="9.109375" style="51"/>
    <col min="257" max="257" width="14.6640625" style="51" customWidth="1"/>
    <col min="258" max="259" width="9.109375" style="51"/>
    <col min="260" max="260" width="15.6640625" style="51" customWidth="1"/>
    <col min="261" max="512" width="9.109375" style="51"/>
    <col min="513" max="513" width="14.6640625" style="51" customWidth="1"/>
    <col min="514" max="515" width="9.109375" style="51"/>
    <col min="516" max="516" width="15.6640625" style="51" customWidth="1"/>
    <col min="517" max="768" width="9.109375" style="51"/>
    <col min="769" max="769" width="14.6640625" style="51" customWidth="1"/>
    <col min="770" max="771" width="9.109375" style="51"/>
    <col min="772" max="772" width="15.6640625" style="51" customWidth="1"/>
    <col min="773" max="1024" width="9.109375" style="51"/>
    <col min="1025" max="1025" width="14.6640625" style="51" customWidth="1"/>
    <col min="1026" max="1027" width="9.109375" style="51"/>
    <col min="1028" max="1028" width="15.6640625" style="51" customWidth="1"/>
    <col min="1029" max="1280" width="9.109375" style="51"/>
    <col min="1281" max="1281" width="14.6640625" style="51" customWidth="1"/>
    <col min="1282" max="1283" width="9.109375" style="51"/>
    <col min="1284" max="1284" width="15.6640625" style="51" customWidth="1"/>
    <col min="1285" max="1536" width="9.109375" style="51"/>
    <col min="1537" max="1537" width="14.6640625" style="51" customWidth="1"/>
    <col min="1538" max="1539" width="9.109375" style="51"/>
    <col min="1540" max="1540" width="15.6640625" style="51" customWidth="1"/>
    <col min="1541" max="1792" width="9.109375" style="51"/>
    <col min="1793" max="1793" width="14.6640625" style="51" customWidth="1"/>
    <col min="1794" max="1795" width="9.109375" style="51"/>
    <col min="1796" max="1796" width="15.6640625" style="51" customWidth="1"/>
    <col min="1797" max="2048" width="9.109375" style="51"/>
    <col min="2049" max="2049" width="14.6640625" style="51" customWidth="1"/>
    <col min="2050" max="2051" width="9.109375" style="51"/>
    <col min="2052" max="2052" width="15.6640625" style="51" customWidth="1"/>
    <col min="2053" max="2304" width="9.109375" style="51"/>
    <col min="2305" max="2305" width="14.6640625" style="51" customWidth="1"/>
    <col min="2306" max="2307" width="9.109375" style="51"/>
    <col min="2308" max="2308" width="15.6640625" style="51" customWidth="1"/>
    <col min="2309" max="2560" width="9.109375" style="51"/>
    <col min="2561" max="2561" width="14.6640625" style="51" customWidth="1"/>
    <col min="2562" max="2563" width="9.109375" style="51"/>
    <col min="2564" max="2564" width="15.6640625" style="51" customWidth="1"/>
    <col min="2565" max="2816" width="9.109375" style="51"/>
    <col min="2817" max="2817" width="14.6640625" style="51" customWidth="1"/>
    <col min="2818" max="2819" width="9.109375" style="51"/>
    <col min="2820" max="2820" width="15.6640625" style="51" customWidth="1"/>
    <col min="2821" max="3072" width="9.109375" style="51"/>
    <col min="3073" max="3073" width="14.6640625" style="51" customWidth="1"/>
    <col min="3074" max="3075" width="9.109375" style="51"/>
    <col min="3076" max="3076" width="15.6640625" style="51" customWidth="1"/>
    <col min="3077" max="3328" width="9.109375" style="51"/>
    <col min="3329" max="3329" width="14.6640625" style="51" customWidth="1"/>
    <col min="3330" max="3331" width="9.109375" style="51"/>
    <col min="3332" max="3332" width="15.6640625" style="51" customWidth="1"/>
    <col min="3333" max="3584" width="9.109375" style="51"/>
    <col min="3585" max="3585" width="14.6640625" style="51" customWidth="1"/>
    <col min="3586" max="3587" width="9.109375" style="51"/>
    <col min="3588" max="3588" width="15.6640625" style="51" customWidth="1"/>
    <col min="3589" max="3840" width="9.109375" style="51"/>
    <col min="3841" max="3841" width="14.6640625" style="51" customWidth="1"/>
    <col min="3842" max="3843" width="9.109375" style="51"/>
    <col min="3844" max="3844" width="15.6640625" style="51" customWidth="1"/>
    <col min="3845" max="4096" width="9.109375" style="51"/>
    <col min="4097" max="4097" width="14.6640625" style="51" customWidth="1"/>
    <col min="4098" max="4099" width="9.109375" style="51"/>
    <col min="4100" max="4100" width="15.6640625" style="51" customWidth="1"/>
    <col min="4101" max="4352" width="9.109375" style="51"/>
    <col min="4353" max="4353" width="14.6640625" style="51" customWidth="1"/>
    <col min="4354" max="4355" width="9.109375" style="51"/>
    <col min="4356" max="4356" width="15.6640625" style="51" customWidth="1"/>
    <col min="4357" max="4608" width="9.109375" style="51"/>
    <col min="4609" max="4609" width="14.6640625" style="51" customWidth="1"/>
    <col min="4610" max="4611" width="9.109375" style="51"/>
    <col min="4612" max="4612" width="15.6640625" style="51" customWidth="1"/>
    <col min="4613" max="4864" width="9.109375" style="51"/>
    <col min="4865" max="4865" width="14.6640625" style="51" customWidth="1"/>
    <col min="4866" max="4867" width="9.109375" style="51"/>
    <col min="4868" max="4868" width="15.6640625" style="51" customWidth="1"/>
    <col min="4869" max="5120" width="9.109375" style="51"/>
    <col min="5121" max="5121" width="14.6640625" style="51" customWidth="1"/>
    <col min="5122" max="5123" width="9.109375" style="51"/>
    <col min="5124" max="5124" width="15.6640625" style="51" customWidth="1"/>
    <col min="5125" max="5376" width="9.109375" style="51"/>
    <col min="5377" max="5377" width="14.6640625" style="51" customWidth="1"/>
    <col min="5378" max="5379" width="9.109375" style="51"/>
    <col min="5380" max="5380" width="15.6640625" style="51" customWidth="1"/>
    <col min="5381" max="5632" width="9.109375" style="51"/>
    <col min="5633" max="5633" width="14.6640625" style="51" customWidth="1"/>
    <col min="5634" max="5635" width="9.109375" style="51"/>
    <col min="5636" max="5636" width="15.6640625" style="51" customWidth="1"/>
    <col min="5637" max="5888" width="9.109375" style="51"/>
    <col min="5889" max="5889" width="14.6640625" style="51" customWidth="1"/>
    <col min="5890" max="5891" width="9.109375" style="51"/>
    <col min="5892" max="5892" width="15.6640625" style="51" customWidth="1"/>
    <col min="5893" max="6144" width="9.109375" style="51"/>
    <col min="6145" max="6145" width="14.6640625" style="51" customWidth="1"/>
    <col min="6146" max="6147" width="9.109375" style="51"/>
    <col min="6148" max="6148" width="15.6640625" style="51" customWidth="1"/>
    <col min="6149" max="6400" width="9.109375" style="51"/>
    <col min="6401" max="6401" width="14.6640625" style="51" customWidth="1"/>
    <col min="6402" max="6403" width="9.109375" style="51"/>
    <col min="6404" max="6404" width="15.6640625" style="51" customWidth="1"/>
    <col min="6405" max="6656" width="9.109375" style="51"/>
    <col min="6657" max="6657" width="14.6640625" style="51" customWidth="1"/>
    <col min="6658" max="6659" width="9.109375" style="51"/>
    <col min="6660" max="6660" width="15.6640625" style="51" customWidth="1"/>
    <col min="6661" max="6912" width="9.109375" style="51"/>
    <col min="6913" max="6913" width="14.6640625" style="51" customWidth="1"/>
    <col min="6914" max="6915" width="9.109375" style="51"/>
    <col min="6916" max="6916" width="15.6640625" style="51" customWidth="1"/>
    <col min="6917" max="7168" width="9.109375" style="51"/>
    <col min="7169" max="7169" width="14.6640625" style="51" customWidth="1"/>
    <col min="7170" max="7171" width="9.109375" style="51"/>
    <col min="7172" max="7172" width="15.6640625" style="51" customWidth="1"/>
    <col min="7173" max="7424" width="9.109375" style="51"/>
    <col min="7425" max="7425" width="14.6640625" style="51" customWidth="1"/>
    <col min="7426" max="7427" width="9.109375" style="51"/>
    <col min="7428" max="7428" width="15.6640625" style="51" customWidth="1"/>
    <col min="7429" max="7680" width="9.109375" style="51"/>
    <col min="7681" max="7681" width="14.6640625" style="51" customWidth="1"/>
    <col min="7682" max="7683" width="9.109375" style="51"/>
    <col min="7684" max="7684" width="15.6640625" style="51" customWidth="1"/>
    <col min="7685" max="7936" width="9.109375" style="51"/>
    <col min="7937" max="7937" width="14.6640625" style="51" customWidth="1"/>
    <col min="7938" max="7939" width="9.109375" style="51"/>
    <col min="7940" max="7940" width="15.6640625" style="51" customWidth="1"/>
    <col min="7941" max="8192" width="9.109375" style="51"/>
    <col min="8193" max="8193" width="14.6640625" style="51" customWidth="1"/>
    <col min="8194" max="8195" width="9.109375" style="51"/>
    <col min="8196" max="8196" width="15.6640625" style="51" customWidth="1"/>
    <col min="8197" max="8448" width="9.109375" style="51"/>
    <col min="8449" max="8449" width="14.6640625" style="51" customWidth="1"/>
    <col min="8450" max="8451" width="9.109375" style="51"/>
    <col min="8452" max="8452" width="15.6640625" style="51" customWidth="1"/>
    <col min="8453" max="8704" width="9.109375" style="51"/>
    <col min="8705" max="8705" width="14.6640625" style="51" customWidth="1"/>
    <col min="8706" max="8707" width="9.109375" style="51"/>
    <col min="8708" max="8708" width="15.6640625" style="51" customWidth="1"/>
    <col min="8709" max="8960" width="9.109375" style="51"/>
    <col min="8961" max="8961" width="14.6640625" style="51" customWidth="1"/>
    <col min="8962" max="8963" width="9.109375" style="51"/>
    <col min="8964" max="8964" width="15.6640625" style="51" customWidth="1"/>
    <col min="8965" max="9216" width="9.109375" style="51"/>
    <col min="9217" max="9217" width="14.6640625" style="51" customWidth="1"/>
    <col min="9218" max="9219" width="9.109375" style="51"/>
    <col min="9220" max="9220" width="15.6640625" style="51" customWidth="1"/>
    <col min="9221" max="9472" width="9.109375" style="51"/>
    <col min="9473" max="9473" width="14.6640625" style="51" customWidth="1"/>
    <col min="9474" max="9475" width="9.109375" style="51"/>
    <col min="9476" max="9476" width="15.6640625" style="51" customWidth="1"/>
    <col min="9477" max="9728" width="9.109375" style="51"/>
    <col min="9729" max="9729" width="14.6640625" style="51" customWidth="1"/>
    <col min="9730" max="9731" width="9.109375" style="51"/>
    <col min="9732" max="9732" width="15.6640625" style="51" customWidth="1"/>
    <col min="9733" max="9984" width="9.109375" style="51"/>
    <col min="9985" max="9985" width="14.6640625" style="51" customWidth="1"/>
    <col min="9986" max="9987" width="9.109375" style="51"/>
    <col min="9988" max="9988" width="15.6640625" style="51" customWidth="1"/>
    <col min="9989" max="10240" width="9.109375" style="51"/>
    <col min="10241" max="10241" width="14.6640625" style="51" customWidth="1"/>
    <col min="10242" max="10243" width="9.109375" style="51"/>
    <col min="10244" max="10244" width="15.6640625" style="51" customWidth="1"/>
    <col min="10245" max="10496" width="9.109375" style="51"/>
    <col min="10497" max="10497" width="14.6640625" style="51" customWidth="1"/>
    <col min="10498" max="10499" width="9.109375" style="51"/>
    <col min="10500" max="10500" width="15.6640625" style="51" customWidth="1"/>
    <col min="10501" max="10752" width="9.109375" style="51"/>
    <col min="10753" max="10753" width="14.6640625" style="51" customWidth="1"/>
    <col min="10754" max="10755" width="9.109375" style="51"/>
    <col min="10756" max="10756" width="15.6640625" style="51" customWidth="1"/>
    <col min="10757" max="11008" width="9.109375" style="51"/>
    <col min="11009" max="11009" width="14.6640625" style="51" customWidth="1"/>
    <col min="11010" max="11011" width="9.109375" style="51"/>
    <col min="11012" max="11012" width="15.6640625" style="51" customWidth="1"/>
    <col min="11013" max="11264" width="9.109375" style="51"/>
    <col min="11265" max="11265" width="14.6640625" style="51" customWidth="1"/>
    <col min="11266" max="11267" width="9.109375" style="51"/>
    <col min="11268" max="11268" width="15.6640625" style="51" customWidth="1"/>
    <col min="11269" max="11520" width="9.109375" style="51"/>
    <col min="11521" max="11521" width="14.6640625" style="51" customWidth="1"/>
    <col min="11522" max="11523" width="9.109375" style="51"/>
    <col min="11524" max="11524" width="15.6640625" style="51" customWidth="1"/>
    <col min="11525" max="11776" width="9.109375" style="51"/>
    <col min="11777" max="11777" width="14.6640625" style="51" customWidth="1"/>
    <col min="11778" max="11779" width="9.109375" style="51"/>
    <col min="11780" max="11780" width="15.6640625" style="51" customWidth="1"/>
    <col min="11781" max="12032" width="9.109375" style="51"/>
    <col min="12033" max="12033" width="14.6640625" style="51" customWidth="1"/>
    <col min="12034" max="12035" width="9.109375" style="51"/>
    <col min="12036" max="12036" width="15.6640625" style="51" customWidth="1"/>
    <col min="12037" max="12288" width="9.109375" style="51"/>
    <col min="12289" max="12289" width="14.6640625" style="51" customWidth="1"/>
    <col min="12290" max="12291" width="9.109375" style="51"/>
    <col min="12292" max="12292" width="15.6640625" style="51" customWidth="1"/>
    <col min="12293" max="12544" width="9.109375" style="51"/>
    <col min="12545" max="12545" width="14.6640625" style="51" customWidth="1"/>
    <col min="12546" max="12547" width="9.109375" style="51"/>
    <col min="12548" max="12548" width="15.6640625" style="51" customWidth="1"/>
    <col min="12549" max="12800" width="9.109375" style="51"/>
    <col min="12801" max="12801" width="14.6640625" style="51" customWidth="1"/>
    <col min="12802" max="12803" width="9.109375" style="51"/>
    <col min="12804" max="12804" width="15.6640625" style="51" customWidth="1"/>
    <col min="12805" max="13056" width="9.109375" style="51"/>
    <col min="13057" max="13057" width="14.6640625" style="51" customWidth="1"/>
    <col min="13058" max="13059" width="9.109375" style="51"/>
    <col min="13060" max="13060" width="15.6640625" style="51" customWidth="1"/>
    <col min="13061" max="13312" width="9.109375" style="51"/>
    <col min="13313" max="13313" width="14.6640625" style="51" customWidth="1"/>
    <col min="13314" max="13315" width="9.109375" style="51"/>
    <col min="13316" max="13316" width="15.6640625" style="51" customWidth="1"/>
    <col min="13317" max="13568" width="9.109375" style="51"/>
    <col min="13569" max="13569" width="14.6640625" style="51" customWidth="1"/>
    <col min="13570" max="13571" width="9.109375" style="51"/>
    <col min="13572" max="13572" width="15.6640625" style="51" customWidth="1"/>
    <col min="13573" max="13824" width="9.109375" style="51"/>
    <col min="13825" max="13825" width="14.6640625" style="51" customWidth="1"/>
    <col min="13826" max="13827" width="9.109375" style="51"/>
    <col min="13828" max="13828" width="15.6640625" style="51" customWidth="1"/>
    <col min="13829" max="14080" width="9.109375" style="51"/>
    <col min="14081" max="14081" width="14.6640625" style="51" customWidth="1"/>
    <col min="14082" max="14083" width="9.109375" style="51"/>
    <col min="14084" max="14084" width="15.6640625" style="51" customWidth="1"/>
    <col min="14085" max="14336" width="9.109375" style="51"/>
    <col min="14337" max="14337" width="14.6640625" style="51" customWidth="1"/>
    <col min="14338" max="14339" width="9.109375" style="51"/>
    <col min="14340" max="14340" width="15.6640625" style="51" customWidth="1"/>
    <col min="14341" max="14592" width="9.109375" style="51"/>
    <col min="14593" max="14593" width="14.6640625" style="51" customWidth="1"/>
    <col min="14594" max="14595" width="9.109375" style="51"/>
    <col min="14596" max="14596" width="15.6640625" style="51" customWidth="1"/>
    <col min="14597" max="14848" width="9.109375" style="51"/>
    <col min="14849" max="14849" width="14.6640625" style="51" customWidth="1"/>
    <col min="14850" max="14851" width="9.109375" style="51"/>
    <col min="14852" max="14852" width="15.6640625" style="51" customWidth="1"/>
    <col min="14853" max="15104" width="9.109375" style="51"/>
    <col min="15105" max="15105" width="14.6640625" style="51" customWidth="1"/>
    <col min="15106" max="15107" width="9.109375" style="51"/>
    <col min="15108" max="15108" width="15.6640625" style="51" customWidth="1"/>
    <col min="15109" max="15360" width="9.109375" style="51"/>
    <col min="15361" max="15361" width="14.6640625" style="51" customWidth="1"/>
    <col min="15362" max="15363" width="9.109375" style="51"/>
    <col min="15364" max="15364" width="15.6640625" style="51" customWidth="1"/>
    <col min="15365" max="15616" width="9.109375" style="51"/>
    <col min="15617" max="15617" width="14.6640625" style="51" customWidth="1"/>
    <col min="15618" max="15619" width="9.109375" style="51"/>
    <col min="15620" max="15620" width="15.6640625" style="51" customWidth="1"/>
    <col min="15621" max="15872" width="9.109375" style="51"/>
    <col min="15873" max="15873" width="14.6640625" style="51" customWidth="1"/>
    <col min="15874" max="15875" width="9.109375" style="51"/>
    <col min="15876" max="15876" width="15.6640625" style="51" customWidth="1"/>
    <col min="15877" max="16128" width="9.109375" style="51"/>
    <col min="16129" max="16129" width="14.6640625" style="51" customWidth="1"/>
    <col min="16130" max="16131" width="9.109375" style="51"/>
    <col min="16132" max="16132" width="15.6640625" style="51" customWidth="1"/>
    <col min="16133" max="16384" width="9.109375" style="51"/>
  </cols>
  <sheetData>
    <row r="1" spans="1:4" ht="14.4">
      <c r="A1" s="67" t="s">
        <v>841</v>
      </c>
      <c r="B1" s="67"/>
      <c r="C1" s="67"/>
      <c r="D1" s="67"/>
    </row>
    <row r="2" spans="1:4" ht="14.4">
      <c r="A2" s="67">
        <v>2016</v>
      </c>
      <c r="B2" s="67">
        <v>2024</v>
      </c>
      <c r="C2" s="67" t="s">
        <v>637</v>
      </c>
      <c r="D2" s="67"/>
    </row>
    <row r="3" spans="1:4" ht="14.4">
      <c r="A3" s="67">
        <v>1.7403751611709595</v>
      </c>
      <c r="B3" s="67">
        <v>1.7998684644699097</v>
      </c>
      <c r="C3" s="67" t="s">
        <v>24</v>
      </c>
      <c r="D3" s="67"/>
    </row>
    <row r="4" spans="1:4" ht="14.4">
      <c r="A4" s="67">
        <v>1.8129633665084839</v>
      </c>
      <c r="B4" s="67">
        <v>1.7800273895263672</v>
      </c>
      <c r="C4" s="67" t="s">
        <v>22</v>
      </c>
      <c r="D4" s="67"/>
    </row>
    <row r="5" spans="1:4" ht="14.4">
      <c r="A5" s="67">
        <v>1.7579076290130615</v>
      </c>
      <c r="B5" s="67">
        <v>1.7323790788650513</v>
      </c>
      <c r="C5" s="67" t="s">
        <v>29</v>
      </c>
      <c r="D5" s="67"/>
    </row>
    <row r="6" spans="1:4" ht="14.4">
      <c r="A6" s="67">
        <v>1.7271207571029663</v>
      </c>
      <c r="B6" s="67">
        <v>1.5786834955215454</v>
      </c>
      <c r="C6" s="67" t="s">
        <v>28</v>
      </c>
      <c r="D6" s="67"/>
    </row>
    <row r="7" spans="1:4" ht="14.4">
      <c r="A7" s="67">
        <v>1.7308253049850464</v>
      </c>
      <c r="B7" s="67">
        <v>1.5287570953369141</v>
      </c>
      <c r="C7" s="67" t="s">
        <v>23</v>
      </c>
      <c r="D7" s="67"/>
    </row>
    <row r="8" spans="1:4" ht="14.4">
      <c r="A8" s="67">
        <v>1.431093692779541</v>
      </c>
      <c r="B8" s="67">
        <v>1.4862560033798218</v>
      </c>
      <c r="C8" s="67" t="s">
        <v>27</v>
      </c>
      <c r="D8" s="67"/>
    </row>
    <row r="9" spans="1:4" ht="14.4">
      <c r="A9" s="67">
        <v>1.5587241649627686</v>
      </c>
      <c r="B9" s="67">
        <v>1.3609974384307861</v>
      </c>
      <c r="C9" s="67" t="s">
        <v>21</v>
      </c>
      <c r="D9" s="67"/>
    </row>
    <row r="10" spans="1:4" ht="14.4">
      <c r="A10" s="67">
        <v>1.2435876131057739</v>
      </c>
      <c r="B10" s="67">
        <v>1.327423095703125</v>
      </c>
      <c r="C10" s="67" t="s">
        <v>26</v>
      </c>
      <c r="D10" s="67"/>
    </row>
    <row r="11" spans="1:4" ht="14.4">
      <c r="A11" s="67">
        <v>1.4604595899581909</v>
      </c>
      <c r="B11" s="67">
        <v>1.2891356945037842</v>
      </c>
      <c r="C11" s="67" t="s">
        <v>13</v>
      </c>
      <c r="D11" s="67"/>
    </row>
    <row r="12" spans="1:4" ht="14.4">
      <c r="A12" s="67">
        <v>0.89459168910980225</v>
      </c>
      <c r="B12" s="67">
        <v>1.1703664064407349</v>
      </c>
      <c r="C12" s="67" t="s">
        <v>30</v>
      </c>
      <c r="D12" s="67"/>
    </row>
    <row r="13" spans="1:4" ht="14.4">
      <c r="A13" s="67">
        <v>1.2768440246582031</v>
      </c>
      <c r="B13" s="67">
        <v>1.1347557306289673</v>
      </c>
      <c r="C13" s="67" t="s">
        <v>19</v>
      </c>
      <c r="D13" s="67"/>
    </row>
    <row r="14" spans="1:4" ht="14.4">
      <c r="A14" s="67">
        <v>0.95034980773925781</v>
      </c>
      <c r="B14" s="67">
        <v>1.1258381605148315</v>
      </c>
      <c r="C14" s="67" t="s">
        <v>2</v>
      </c>
      <c r="D14" s="67"/>
    </row>
    <row r="15" spans="1:4" ht="14.4">
      <c r="A15" s="67">
        <v>1.0071327106820211</v>
      </c>
      <c r="B15" s="67">
        <v>0.97375296111460086</v>
      </c>
      <c r="C15" s="67" t="s">
        <v>551</v>
      </c>
      <c r="D15" s="67"/>
    </row>
    <row r="16" spans="1:4" ht="14.4">
      <c r="A16" s="67">
        <v>0.71242910623550415</v>
      </c>
      <c r="B16" s="67">
        <v>0.91793406009674072</v>
      </c>
      <c r="C16" s="67" t="s">
        <v>25</v>
      </c>
      <c r="D16" s="67"/>
    </row>
    <row r="17" spans="1:4" ht="14.4">
      <c r="A17" s="67">
        <v>1.0438967943191528</v>
      </c>
      <c r="B17" s="67">
        <v>0.90850663185119629</v>
      </c>
      <c r="C17" s="67" t="s">
        <v>16</v>
      </c>
      <c r="D17" s="67"/>
    </row>
    <row r="18" spans="1:4" ht="14.4">
      <c r="A18" s="67">
        <v>1.0050234794616699</v>
      </c>
      <c r="B18" s="67">
        <v>0.89767181873321533</v>
      </c>
      <c r="C18" s="67" t="s">
        <v>14</v>
      </c>
      <c r="D18" s="67"/>
    </row>
    <row r="19" spans="1:4" ht="14.4">
      <c r="A19" s="67">
        <v>0.89101701974868774</v>
      </c>
      <c r="B19" s="67">
        <v>0.88642919063568115</v>
      </c>
      <c r="C19" s="67" t="s">
        <v>20</v>
      </c>
      <c r="D19" s="67"/>
    </row>
    <row r="20" spans="1:4" ht="14.4">
      <c r="A20" s="67">
        <v>0.86150586605072021</v>
      </c>
      <c r="B20" s="67">
        <v>0.75391107797622681</v>
      </c>
      <c r="C20" s="67" t="s">
        <v>12</v>
      </c>
      <c r="D20" s="67"/>
    </row>
    <row r="21" spans="1:4" ht="14.4">
      <c r="A21" s="67">
        <v>0.89589494466781616</v>
      </c>
      <c r="B21" s="67">
        <v>0.68401378393173218</v>
      </c>
      <c r="C21" s="67" t="s">
        <v>7</v>
      </c>
      <c r="D21" s="67"/>
    </row>
    <row r="22" spans="1:4" ht="14.4">
      <c r="A22" s="67">
        <v>0.77100050449371338</v>
      </c>
      <c r="B22" s="67">
        <v>0.66350746154785156</v>
      </c>
      <c r="C22" s="67" t="s">
        <v>4</v>
      </c>
      <c r="D22" s="67"/>
    </row>
    <row r="23" spans="1:4" ht="14.4">
      <c r="A23" s="67">
        <v>0.50680428743362427</v>
      </c>
      <c r="B23" s="67">
        <v>0.66347593069076538</v>
      </c>
      <c r="C23" s="67" t="s">
        <v>10</v>
      </c>
      <c r="D23" s="67"/>
    </row>
    <row r="24" spans="1:4" ht="14.4">
      <c r="A24" s="67">
        <v>1.0172446966171265</v>
      </c>
      <c r="B24" s="67">
        <v>0.63910937309265137</v>
      </c>
      <c r="C24" s="67" t="s">
        <v>18</v>
      </c>
      <c r="D24" s="67"/>
    </row>
    <row r="25" spans="1:4" ht="14.4">
      <c r="A25" s="67">
        <v>0.63173055648803711</v>
      </c>
      <c r="B25" s="67">
        <v>0.54976743459701538</v>
      </c>
      <c r="C25" s="67" t="s">
        <v>5</v>
      </c>
      <c r="D25" s="67"/>
    </row>
    <row r="26" spans="1:4" ht="14.4">
      <c r="A26" s="67">
        <v>0.33669149875640869</v>
      </c>
      <c r="B26" s="67">
        <v>0.45864614844322205</v>
      </c>
      <c r="C26" s="67" t="s">
        <v>15</v>
      </c>
      <c r="D26" s="67"/>
    </row>
    <row r="27" spans="1:4" ht="14.4">
      <c r="A27" s="67">
        <v>0.18531590700149536</v>
      </c>
      <c r="B27" s="67">
        <v>0.36503040790557861</v>
      </c>
      <c r="C27" s="67" t="s">
        <v>8</v>
      </c>
      <c r="D27" s="67"/>
    </row>
    <row r="28" spans="1:4" ht="14.4">
      <c r="A28" s="67">
        <v>0.24843914806842804</v>
      </c>
      <c r="B28" s="67">
        <v>0.29081618785858154</v>
      </c>
      <c r="C28" s="67" t="s">
        <v>11</v>
      </c>
      <c r="D28" s="67"/>
    </row>
    <row r="29" spans="1:4" ht="14.4">
      <c r="A29" s="67">
        <v>0.43650007247924805</v>
      </c>
      <c r="B29" s="67">
        <v>0.2462211549282074</v>
      </c>
      <c r="C29" s="67" t="s">
        <v>3</v>
      </c>
      <c r="D29" s="67"/>
    </row>
    <row r="30" spans="1:4" ht="14.4">
      <c r="A30" s="67">
        <v>6.4246505498886108E-2</v>
      </c>
      <c r="B30" s="67">
        <v>5.1801234483718872E-2</v>
      </c>
      <c r="C30" s="67" t="s">
        <v>9</v>
      </c>
      <c r="D30" s="67"/>
    </row>
    <row r="31" spans="1:4" ht="14.4">
      <c r="A31" s="67"/>
      <c r="B31" s="67"/>
      <c r="C31" s="67"/>
      <c r="D31" s="67"/>
    </row>
    <row r="32" spans="1:4" ht="14.4">
      <c r="A32" s="67"/>
      <c r="B32" s="67"/>
      <c r="C32" s="67"/>
      <c r="D32" s="67"/>
    </row>
    <row r="33" spans="1:4" ht="14.4">
      <c r="A33" s="67"/>
      <c r="B33" s="67"/>
      <c r="C33" s="67"/>
      <c r="D33" s="67"/>
    </row>
    <row r="34" spans="1:4" ht="14.4">
      <c r="A34" s="67"/>
      <c r="B34" s="67"/>
      <c r="C34" s="67"/>
      <c r="D34" s="67"/>
    </row>
    <row r="35" spans="1:4" ht="14.4">
      <c r="A35" s="67"/>
      <c r="B35" s="67"/>
      <c r="C35" s="67"/>
      <c r="D35" s="67"/>
    </row>
    <row r="36" spans="1:4" ht="14.4">
      <c r="A36" s="67"/>
      <c r="B36" s="67"/>
      <c r="C36" s="67"/>
      <c r="D36" s="67"/>
    </row>
    <row r="37" spans="1:4" ht="14.4">
      <c r="A37" s="67"/>
      <c r="B37" s="67"/>
      <c r="C37" s="67"/>
      <c r="D37" s="67"/>
    </row>
    <row r="38" spans="1:4" ht="14.4">
      <c r="A38" s="67"/>
      <c r="B38" s="67"/>
      <c r="C38" s="67"/>
      <c r="D38" s="67"/>
    </row>
    <row r="39" spans="1:4" ht="14.4">
      <c r="A39" s="67"/>
      <c r="B39" s="67"/>
      <c r="C39" s="67"/>
      <c r="D39" s="67"/>
    </row>
  </sheetData>
  <hyperlinks>
    <hyperlink ref="A1" location="CONTENTS!A1" display="CONTENTS!A1" xr:uid="{00000000-0004-0000-3700-000000000000}"/>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07EA6-4A2B-44C2-B1DE-980540DB7E58}">
  <dimension ref="A1:F250"/>
  <sheetViews>
    <sheetView showGridLines="0" topLeftCell="A40" workbookViewId="0">
      <selection activeCell="B63" sqref="B63:C63"/>
    </sheetView>
  </sheetViews>
  <sheetFormatPr defaultColWidth="9.109375" defaultRowHeight="14.4"/>
  <cols>
    <col min="1" max="1" width="3" style="113" customWidth="1"/>
    <col min="2" max="2" width="32" style="113" customWidth="1"/>
    <col min="3" max="3" width="55" style="113" customWidth="1"/>
    <col min="4" max="5" width="13" style="113" customWidth="1"/>
    <col min="6" max="6" width="62" style="113" customWidth="1"/>
    <col min="7" max="16384" width="9.109375" style="113"/>
  </cols>
  <sheetData>
    <row r="1" spans="1:3" ht="15.9" customHeight="1">
      <c r="A1" s="14" t="s">
        <v>841</v>
      </c>
      <c r="B1" s="13"/>
      <c r="C1" s="13"/>
    </row>
    <row r="2" spans="1:3" ht="15.9" customHeight="1"/>
    <row r="3" spans="1:3" ht="15.9" customHeight="1">
      <c r="B3" s="174" t="s">
        <v>2879</v>
      </c>
    </row>
    <row r="4" spans="1:3" ht="15.9" customHeight="1">
      <c r="B4" s="175" t="s">
        <v>2867</v>
      </c>
    </row>
    <row r="5" spans="1:3" ht="15.9" customHeight="1"/>
    <row r="6" spans="1:3" ht="15.9" customHeight="1"/>
    <row r="7" spans="1:3" ht="15.9" customHeight="1"/>
    <row r="8" spans="1:3" ht="15.9" customHeight="1"/>
    <row r="9" spans="1:3" ht="15.9" customHeight="1"/>
    <row r="10" spans="1:3" ht="15.9" customHeight="1"/>
    <row r="11" spans="1:3" ht="15.9" customHeight="1"/>
    <row r="12" spans="1:3" ht="15.9" customHeight="1"/>
    <row r="13" spans="1:3" ht="15.9" customHeight="1"/>
    <row r="14" spans="1:3" ht="15.9" customHeight="1"/>
    <row r="15" spans="1:3" ht="15.9" customHeight="1"/>
    <row r="16" spans="1:3" ht="15.9" customHeight="1"/>
    <row r="17" ht="15.9" customHeight="1"/>
    <row r="18" ht="15.9" customHeight="1"/>
    <row r="19" ht="15.9" customHeight="1"/>
    <row r="20" ht="15.9" customHeight="1"/>
    <row r="21" ht="15.9" customHeight="1"/>
    <row r="22" ht="15.9" customHeight="1"/>
    <row r="23" ht="15.9" customHeight="1"/>
    <row r="24" ht="15.9" customHeight="1"/>
    <row r="25" ht="15.9" customHeight="1"/>
    <row r="26" ht="15.9" customHeight="1"/>
    <row r="27" ht="15.9" customHeight="1"/>
    <row r="28" ht="15.9" customHeight="1"/>
    <row r="29" ht="15.9" customHeight="1"/>
    <row r="30" ht="15.9" customHeight="1"/>
    <row r="31" ht="15.9" customHeight="1"/>
    <row r="32" ht="15.9" customHeight="1"/>
    <row r="33" ht="15.9" customHeight="1"/>
    <row r="34" ht="15.9" customHeight="1"/>
    <row r="35" ht="15.9" customHeight="1"/>
    <row r="36" ht="15.9" customHeight="1"/>
    <row r="37" ht="15.9" customHeight="1"/>
    <row r="38" ht="15.9" customHeight="1"/>
    <row r="39" ht="15.9" customHeight="1"/>
    <row r="40" ht="15.9" customHeight="1"/>
    <row r="41" ht="15.9" customHeight="1"/>
    <row r="42" ht="15.9" customHeight="1"/>
    <row r="43" ht="15.9" customHeight="1"/>
    <row r="44" ht="15.9" customHeight="1"/>
    <row r="45" ht="15.9" customHeight="1"/>
    <row r="46" ht="15.9" customHeight="1"/>
    <row r="47" ht="15.9" customHeight="1"/>
    <row r="48" ht="15.9" customHeight="1"/>
    <row r="49" spans="2:2" ht="15.9" customHeight="1"/>
    <row r="50" spans="2:2" ht="15.9" customHeight="1"/>
    <row r="51" spans="2:2" ht="15.9" customHeight="1"/>
    <row r="52" spans="2:2" ht="15.9" customHeight="1"/>
    <row r="53" spans="2:2" ht="15.9" customHeight="1"/>
    <row r="54" spans="2:2" ht="15.9" customHeight="1"/>
    <row r="55" spans="2:2" ht="15.9" customHeight="1"/>
    <row r="56" spans="2:2" ht="15.9" customHeight="1"/>
    <row r="57" spans="2:2" ht="15.9" customHeight="1"/>
    <row r="58" spans="2:2" ht="15.9" customHeight="1"/>
    <row r="59" spans="2:2" ht="15.9" customHeight="1"/>
    <row r="60" spans="2:2" ht="15.9" customHeight="1"/>
    <row r="61" spans="2:2" ht="15.9" customHeight="1"/>
    <row r="62" spans="2:2" ht="15.9" customHeight="1"/>
    <row r="63" spans="2:2" ht="15.9" customHeight="1">
      <c r="B63" s="187"/>
    </row>
    <row r="64" spans="2:2" ht="15.9" customHeight="1"/>
    <row r="65" spans="2:6" ht="15.9" customHeight="1"/>
    <row r="66" spans="2:6" ht="27.9" customHeight="1">
      <c r="B66" s="184" t="s">
        <v>2864</v>
      </c>
      <c r="C66" s="184" t="s">
        <v>2868</v>
      </c>
      <c r="D66" s="184" t="s">
        <v>1053</v>
      </c>
      <c r="E66" s="184" t="s">
        <v>2869</v>
      </c>
      <c r="F66" s="184" t="s">
        <v>422</v>
      </c>
    </row>
    <row r="67" spans="2:6" ht="36" customHeight="1">
      <c r="B67" s="188" t="s">
        <v>2714</v>
      </c>
      <c r="C67" s="188" t="s">
        <v>2880</v>
      </c>
      <c r="D67" s="189">
        <v>87.698466245756805</v>
      </c>
      <c r="E67" s="190">
        <v>2025</v>
      </c>
      <c r="F67" s="188" t="s">
        <v>2784</v>
      </c>
    </row>
    <row r="68" spans="2:6" ht="36" customHeight="1">
      <c r="B68" s="191" t="s">
        <v>2714</v>
      </c>
      <c r="C68" s="191" t="s">
        <v>2881</v>
      </c>
      <c r="D68" s="192">
        <v>46.380952380952387</v>
      </c>
      <c r="E68" s="193">
        <v>2025</v>
      </c>
      <c r="F68" s="191" t="s">
        <v>1092</v>
      </c>
    </row>
    <row r="69" spans="2:6" ht="36" customHeight="1">
      <c r="B69" s="188" t="s">
        <v>2714</v>
      </c>
      <c r="C69" s="188" t="s">
        <v>2882</v>
      </c>
      <c r="D69" s="189">
        <v>30.314552807121419</v>
      </c>
      <c r="E69" s="190">
        <v>2025</v>
      </c>
      <c r="F69" s="188" t="s">
        <v>2786</v>
      </c>
    </row>
    <row r="70" spans="2:6" ht="36" customHeight="1">
      <c r="B70" s="191" t="s">
        <v>2714</v>
      </c>
      <c r="C70" s="191" t="s">
        <v>2883</v>
      </c>
      <c r="D70" s="192">
        <v>29.279881217520419</v>
      </c>
      <c r="E70" s="193">
        <v>2025</v>
      </c>
      <c r="F70" s="191" t="s">
        <v>2787</v>
      </c>
    </row>
    <row r="71" spans="2:6" ht="36" customHeight="1">
      <c r="B71" s="188" t="s">
        <v>2714</v>
      </c>
      <c r="C71" s="188" t="s">
        <v>2884</v>
      </c>
      <c r="D71" s="189">
        <v>24.173027989821751</v>
      </c>
      <c r="E71" s="190">
        <v>2025</v>
      </c>
      <c r="F71" s="188" t="s">
        <v>1091</v>
      </c>
    </row>
    <row r="72" spans="2:6" ht="36" customHeight="1">
      <c r="B72" s="191" t="s">
        <v>2718</v>
      </c>
      <c r="C72" s="191" t="s">
        <v>2885</v>
      </c>
      <c r="D72" s="192">
        <v>65.835955950643495</v>
      </c>
      <c r="E72" s="193">
        <v>2025</v>
      </c>
      <c r="F72" s="191" t="s">
        <v>2794</v>
      </c>
    </row>
    <row r="73" spans="2:6" ht="36" customHeight="1">
      <c r="B73" s="188" t="s">
        <v>2718</v>
      </c>
      <c r="C73" s="188" t="s">
        <v>1101</v>
      </c>
      <c r="D73" s="189">
        <v>59.234972677595621</v>
      </c>
      <c r="E73" s="190">
        <v>2025</v>
      </c>
      <c r="F73" s="188" t="s">
        <v>1101</v>
      </c>
    </row>
    <row r="74" spans="2:6" ht="36" customHeight="1">
      <c r="B74" s="191" t="s">
        <v>2718</v>
      </c>
      <c r="C74" s="191" t="s">
        <v>2886</v>
      </c>
      <c r="D74" s="192">
        <v>32.30148465105222</v>
      </c>
      <c r="E74" s="193">
        <v>2025</v>
      </c>
      <c r="F74" s="191" t="s">
        <v>1102</v>
      </c>
    </row>
    <row r="75" spans="2:6" ht="36" customHeight="1">
      <c r="B75" s="188" t="s">
        <v>2718</v>
      </c>
      <c r="C75" s="188" t="s">
        <v>2887</v>
      </c>
      <c r="D75" s="189">
        <v>27.450980392156861</v>
      </c>
      <c r="E75" s="190">
        <v>2025</v>
      </c>
      <c r="F75" s="188" t="s">
        <v>1100</v>
      </c>
    </row>
    <row r="76" spans="2:6" ht="36" customHeight="1">
      <c r="B76" s="191" t="s">
        <v>2718</v>
      </c>
      <c r="C76" s="191" t="s">
        <v>39</v>
      </c>
      <c r="D76" s="192">
        <v>9.6428010484467475</v>
      </c>
      <c r="E76" s="193">
        <v>2025</v>
      </c>
      <c r="F76" s="191" t="s">
        <v>39</v>
      </c>
    </row>
    <row r="77" spans="2:6" ht="36" customHeight="1">
      <c r="B77" s="188" t="s">
        <v>2716</v>
      </c>
      <c r="C77" s="188" t="s">
        <v>1095</v>
      </c>
      <c r="D77" s="189">
        <v>76.623376623376615</v>
      </c>
      <c r="E77" s="190">
        <v>2025</v>
      </c>
      <c r="F77" s="188" t="s">
        <v>1095</v>
      </c>
    </row>
    <row r="78" spans="2:6" ht="36" customHeight="1">
      <c r="B78" s="191" t="s">
        <v>2716</v>
      </c>
      <c r="C78" s="191" t="s">
        <v>2888</v>
      </c>
      <c r="D78" s="192">
        <v>72.1875</v>
      </c>
      <c r="E78" s="193">
        <v>2025</v>
      </c>
      <c r="F78" s="191" t="s">
        <v>1093</v>
      </c>
    </row>
    <row r="79" spans="2:6" ht="36" customHeight="1">
      <c r="B79" s="188" t="s">
        <v>2716</v>
      </c>
      <c r="C79" s="188" t="s">
        <v>2889</v>
      </c>
      <c r="D79" s="189">
        <v>52.081316553726978</v>
      </c>
      <c r="E79" s="190">
        <v>2025</v>
      </c>
      <c r="F79" s="188" t="s">
        <v>1099</v>
      </c>
    </row>
    <row r="80" spans="2:6" ht="36" customHeight="1">
      <c r="B80" s="191" t="s">
        <v>2716</v>
      </c>
      <c r="C80" s="191" t="s">
        <v>2890</v>
      </c>
      <c r="D80" s="192">
        <v>51.269035532994927</v>
      </c>
      <c r="E80" s="193">
        <v>2025</v>
      </c>
      <c r="F80" s="191" t="s">
        <v>1097</v>
      </c>
    </row>
    <row r="81" spans="2:6" ht="36" customHeight="1">
      <c r="B81" s="188" t="s">
        <v>2716</v>
      </c>
      <c r="C81" s="188" t="s">
        <v>1094</v>
      </c>
      <c r="D81" s="189">
        <v>39.130434782608702</v>
      </c>
      <c r="E81" s="190">
        <v>2025</v>
      </c>
      <c r="F81" s="188" t="s">
        <v>1094</v>
      </c>
    </row>
    <row r="82" spans="2:6" ht="36" customHeight="1">
      <c r="B82" s="191" t="s">
        <v>2716</v>
      </c>
      <c r="C82" s="191" t="s">
        <v>2891</v>
      </c>
      <c r="D82" s="192">
        <v>31.092436974789919</v>
      </c>
      <c r="E82" s="193">
        <v>2025</v>
      </c>
      <c r="F82" s="191" t="s">
        <v>1098</v>
      </c>
    </row>
    <row r="83" spans="2:6" ht="36" customHeight="1">
      <c r="B83" s="188" t="s">
        <v>2716</v>
      </c>
      <c r="C83" s="188" t="s">
        <v>2892</v>
      </c>
      <c r="D83" s="189">
        <v>0</v>
      </c>
      <c r="E83" s="190">
        <v>2025</v>
      </c>
      <c r="F83" s="188" t="s">
        <v>1096</v>
      </c>
    </row>
    <row r="84" spans="2:6" ht="36" customHeight="1">
      <c r="B84" s="191" t="s">
        <v>2720</v>
      </c>
      <c r="C84" s="191" t="s">
        <v>2893</v>
      </c>
      <c r="D84" s="192">
        <v>65.929203539823007</v>
      </c>
      <c r="E84" s="193">
        <v>2025</v>
      </c>
      <c r="F84" s="191" t="s">
        <v>1106</v>
      </c>
    </row>
    <row r="85" spans="2:6" ht="36" customHeight="1">
      <c r="B85" s="188" t="s">
        <v>2720</v>
      </c>
      <c r="C85" s="188" t="s">
        <v>2894</v>
      </c>
      <c r="D85" s="189">
        <v>50.159744408945691</v>
      </c>
      <c r="E85" s="190">
        <v>2025</v>
      </c>
      <c r="F85" s="188" t="s">
        <v>2797</v>
      </c>
    </row>
    <row r="86" spans="2:6" ht="36" customHeight="1">
      <c r="B86" s="191" t="s">
        <v>2720</v>
      </c>
      <c r="C86" s="191" t="s">
        <v>2895</v>
      </c>
      <c r="D86" s="192">
        <v>36.619718309859159</v>
      </c>
      <c r="E86" s="193">
        <v>2025</v>
      </c>
      <c r="F86" s="191" t="s">
        <v>1105</v>
      </c>
    </row>
    <row r="87" spans="2:6" ht="36" customHeight="1">
      <c r="B87" s="188" t="s">
        <v>2720</v>
      </c>
      <c r="C87" s="188" t="s">
        <v>75</v>
      </c>
      <c r="D87" s="189">
        <v>22.279792746113991</v>
      </c>
      <c r="E87" s="190">
        <v>2025</v>
      </c>
      <c r="F87" s="188" t="s">
        <v>1103</v>
      </c>
    </row>
    <row r="88" spans="2:6" ht="36" customHeight="1">
      <c r="B88" s="191" t="s">
        <v>2720</v>
      </c>
      <c r="C88" s="191" t="s">
        <v>2896</v>
      </c>
      <c r="D88" s="192">
        <v>13.739612188365649</v>
      </c>
      <c r="E88" s="193">
        <v>2025</v>
      </c>
      <c r="F88" s="191" t="s">
        <v>1104</v>
      </c>
    </row>
    <row r="89" spans="2:6" ht="36" customHeight="1">
      <c r="B89" s="188" t="s">
        <v>2720</v>
      </c>
      <c r="C89" s="188" t="s">
        <v>1107</v>
      </c>
      <c r="D89" s="189">
        <v>8.695652173913043</v>
      </c>
      <c r="E89" s="190">
        <v>2025</v>
      </c>
      <c r="F89" s="188" t="s">
        <v>1107</v>
      </c>
    </row>
    <row r="90" spans="2:6" ht="36" customHeight="1">
      <c r="B90" s="191" t="s">
        <v>2720</v>
      </c>
      <c r="C90" s="191" t="s">
        <v>1108</v>
      </c>
      <c r="D90" s="192">
        <v>7.9645082919615513</v>
      </c>
      <c r="E90" s="193">
        <v>2025</v>
      </c>
      <c r="F90" s="191" t="s">
        <v>1108</v>
      </c>
    </row>
    <row r="91" spans="2:6" ht="36" customHeight="1">
      <c r="B91" s="188" t="s">
        <v>2722</v>
      </c>
      <c r="C91" s="188" t="s">
        <v>2897</v>
      </c>
      <c r="D91" s="189">
        <v>75.20868113522539</v>
      </c>
      <c r="E91" s="190">
        <v>2024</v>
      </c>
      <c r="F91" s="188" t="s">
        <v>1112</v>
      </c>
    </row>
    <row r="92" spans="2:6" ht="36" customHeight="1">
      <c r="B92" s="191" t="s">
        <v>2722</v>
      </c>
      <c r="C92" s="191" t="s">
        <v>2690</v>
      </c>
      <c r="D92" s="192">
        <v>73.239436619718319</v>
      </c>
      <c r="E92" s="193">
        <v>2024</v>
      </c>
      <c r="F92" s="191" t="s">
        <v>933</v>
      </c>
    </row>
    <row r="93" spans="2:6" ht="36" customHeight="1">
      <c r="B93" s="188" t="s">
        <v>2722</v>
      </c>
      <c r="C93" s="188" t="s">
        <v>1111</v>
      </c>
      <c r="D93" s="189">
        <v>36.928104575163403</v>
      </c>
      <c r="E93" s="190">
        <v>2024</v>
      </c>
      <c r="F93" s="188" t="s">
        <v>1111</v>
      </c>
    </row>
    <row r="94" spans="2:6" ht="36" customHeight="1">
      <c r="B94" s="191" t="s">
        <v>2722</v>
      </c>
      <c r="C94" s="191" t="s">
        <v>2898</v>
      </c>
      <c r="D94" s="192">
        <v>28.990735135858351</v>
      </c>
      <c r="E94" s="193">
        <v>2024</v>
      </c>
      <c r="F94" s="191" t="s">
        <v>1114</v>
      </c>
    </row>
    <row r="95" spans="2:6" ht="36" customHeight="1">
      <c r="B95" s="188" t="s">
        <v>2722</v>
      </c>
      <c r="C95" s="188" t="s">
        <v>2899</v>
      </c>
      <c r="D95" s="189">
        <v>28.062389213833601</v>
      </c>
      <c r="E95" s="190">
        <v>2024</v>
      </c>
      <c r="F95" s="188" t="s">
        <v>1109</v>
      </c>
    </row>
    <row r="96" spans="2:6" ht="36" customHeight="1">
      <c r="B96" s="191" t="s">
        <v>2722</v>
      </c>
      <c r="C96" s="191" t="s">
        <v>1110</v>
      </c>
      <c r="D96" s="192">
        <v>27.438016528925619</v>
      </c>
      <c r="E96" s="193">
        <v>2024</v>
      </c>
      <c r="F96" s="191" t="s">
        <v>1110</v>
      </c>
    </row>
    <row r="97" spans="2:6" ht="36" customHeight="1">
      <c r="B97" s="188" t="s">
        <v>2722</v>
      </c>
      <c r="C97" s="188" t="s">
        <v>2900</v>
      </c>
      <c r="D97" s="189">
        <v>3.6745406824146989</v>
      </c>
      <c r="E97" s="190">
        <v>2025</v>
      </c>
      <c r="F97" s="188" t="s">
        <v>1113</v>
      </c>
    </row>
    <row r="98" spans="2:6" ht="15.9" customHeight="1"/>
    <row r="99" spans="2:6" ht="15.9" customHeight="1"/>
    <row r="100" spans="2:6" ht="15.9" customHeight="1"/>
    <row r="101" spans="2:6" ht="15.9" customHeight="1"/>
    <row r="102" spans="2:6" ht="15.9" customHeight="1"/>
    <row r="103" spans="2:6" ht="15.9" customHeight="1"/>
    <row r="104" spans="2:6" ht="15.9" customHeight="1"/>
    <row r="105" spans="2:6" ht="15.9" customHeight="1"/>
    <row r="106" spans="2:6" ht="15.9" customHeight="1"/>
    <row r="107" spans="2:6" ht="15.9" customHeight="1"/>
    <row r="108" spans="2:6" ht="15.9" customHeight="1"/>
    <row r="109" spans="2:6" ht="15.9" customHeight="1"/>
    <row r="110" spans="2:6" ht="15.9" customHeight="1"/>
    <row r="111" spans="2:6" ht="15.9" customHeight="1"/>
    <row r="112" spans="2:6" ht="15.9" customHeight="1"/>
    <row r="113" ht="15.9" customHeight="1"/>
    <row r="114" ht="15.9" customHeight="1"/>
    <row r="115" ht="15.9" customHeight="1"/>
    <row r="116" ht="15.9" customHeight="1"/>
    <row r="117" ht="15.9" customHeight="1"/>
    <row r="118" ht="15.9" customHeight="1"/>
    <row r="119" ht="15.9" customHeight="1"/>
    <row r="120" ht="15.9" customHeight="1"/>
    <row r="121" ht="15.9" customHeight="1"/>
    <row r="122" ht="15.9" customHeight="1"/>
    <row r="123" ht="15.9" customHeight="1"/>
    <row r="124" ht="15.9" customHeight="1"/>
    <row r="125" ht="15.9" customHeight="1"/>
    <row r="126" ht="15.9" customHeight="1"/>
    <row r="127" ht="15.9" customHeight="1"/>
    <row r="128" ht="15.9" customHeight="1"/>
    <row r="129" ht="15.9" customHeight="1"/>
    <row r="130" ht="15.9" customHeight="1"/>
    <row r="131" ht="15.9" customHeight="1"/>
    <row r="132" ht="15.9" customHeight="1"/>
    <row r="133" ht="15.9" customHeight="1"/>
    <row r="134" ht="15.9" customHeight="1"/>
    <row r="135" ht="15.9" customHeight="1"/>
    <row r="136" ht="15.9" customHeight="1"/>
    <row r="137" ht="15.9" customHeight="1"/>
    <row r="138" ht="15.9" customHeight="1"/>
    <row r="139" ht="15.9" customHeight="1"/>
    <row r="140" ht="15.9" customHeight="1"/>
    <row r="141" ht="15.9" customHeight="1"/>
    <row r="142" ht="15.9" customHeight="1"/>
    <row r="143" ht="15.9" customHeight="1"/>
    <row r="144" ht="15.9" customHeight="1"/>
    <row r="145" ht="15.9" customHeight="1"/>
    <row r="146" ht="15.9" customHeight="1"/>
    <row r="147" ht="15.9" customHeight="1"/>
    <row r="148" ht="15.9" customHeight="1"/>
    <row r="149" ht="15.9" customHeight="1"/>
    <row r="150" ht="15.9" customHeight="1"/>
    <row r="151" ht="15.9" customHeight="1"/>
    <row r="152" ht="15.9" customHeight="1"/>
    <row r="153" ht="15.9" customHeight="1"/>
    <row r="154" ht="15.9" customHeight="1"/>
    <row r="155" ht="15.9" customHeight="1"/>
    <row r="156" ht="15.9" customHeight="1"/>
    <row r="157" ht="15.9" customHeight="1"/>
    <row r="158" ht="15.9" customHeight="1"/>
    <row r="159" ht="15.9" customHeight="1"/>
    <row r="160" ht="15.9" customHeight="1"/>
    <row r="161" ht="15.9" customHeight="1"/>
    <row r="162" ht="15.9" customHeight="1"/>
    <row r="163" ht="15.9" customHeight="1"/>
    <row r="164" ht="15.9" customHeight="1"/>
    <row r="165" ht="15.9" customHeight="1"/>
    <row r="166" ht="15.9" customHeight="1"/>
    <row r="167" ht="15.9" customHeight="1"/>
    <row r="168" ht="15.9" customHeight="1"/>
    <row r="169" ht="15.9" customHeight="1"/>
    <row r="170" ht="15.9" customHeight="1"/>
    <row r="171" ht="15.9" customHeight="1"/>
    <row r="172" ht="15.9" customHeight="1"/>
    <row r="173" ht="15.9" customHeight="1"/>
    <row r="174" ht="15.9" customHeight="1"/>
    <row r="175" ht="15.9" customHeight="1"/>
    <row r="176" ht="15.9" customHeight="1"/>
    <row r="177" ht="15.9" customHeight="1"/>
    <row r="178" ht="15.9" customHeight="1"/>
    <row r="179" ht="15.9" customHeight="1"/>
    <row r="180" ht="15.9" customHeight="1"/>
    <row r="181" ht="15.9" customHeight="1"/>
    <row r="182" ht="15.9" customHeight="1"/>
    <row r="183" ht="15.9" customHeight="1"/>
    <row r="184" ht="15.9" customHeight="1"/>
    <row r="185" ht="15.9" customHeight="1"/>
    <row r="186" ht="15.9" customHeight="1"/>
    <row r="187" ht="15.9" customHeight="1"/>
    <row r="188" ht="15.9" customHeight="1"/>
    <row r="189" ht="15.9" customHeight="1"/>
    <row r="190" ht="15.9" customHeight="1"/>
    <row r="191" ht="15.9" customHeight="1"/>
    <row r="192" ht="15.9" customHeight="1"/>
    <row r="193" ht="15.9" customHeight="1"/>
    <row r="194" ht="15.9" customHeight="1"/>
    <row r="195" ht="15.9" customHeight="1"/>
    <row r="196" ht="15.9" customHeight="1"/>
    <row r="197" ht="15.9" customHeight="1"/>
    <row r="198" ht="15.9" customHeight="1"/>
    <row r="199" ht="15.9" customHeight="1"/>
    <row r="200" ht="15.9" customHeight="1"/>
    <row r="201" ht="15.9" customHeight="1"/>
    <row r="202" ht="15.9" customHeight="1"/>
    <row r="203" ht="15.9" customHeight="1"/>
    <row r="204" ht="15.9" customHeight="1"/>
    <row r="205" ht="15.9" customHeight="1"/>
    <row r="206" ht="15.9" customHeight="1"/>
    <row r="207" ht="15.9" customHeight="1"/>
    <row r="208" ht="15.9" customHeight="1"/>
    <row r="209" ht="15.9" customHeight="1"/>
    <row r="210" ht="15.9" customHeight="1"/>
    <row r="211" ht="15.9" customHeight="1"/>
    <row r="212" ht="15.9" customHeight="1"/>
    <row r="213" ht="15.9" customHeight="1"/>
    <row r="214" ht="15.9" customHeight="1"/>
    <row r="215" ht="15.9" customHeight="1"/>
    <row r="216" ht="15.9" customHeight="1"/>
    <row r="217" ht="15.9" customHeight="1"/>
    <row r="218" ht="15.9" customHeight="1"/>
    <row r="219" ht="15.9" customHeight="1"/>
    <row r="220" ht="15.9" customHeight="1"/>
    <row r="221" ht="15.9" customHeight="1"/>
    <row r="222" ht="15.9" customHeight="1"/>
    <row r="223" ht="15.9" customHeight="1"/>
    <row r="224" ht="15.9" customHeight="1"/>
    <row r="225" ht="15.9" customHeight="1"/>
    <row r="226" ht="15.9" customHeight="1"/>
    <row r="227" ht="15.9" customHeight="1"/>
    <row r="228" ht="15.9" customHeight="1"/>
    <row r="229" ht="15.9" customHeight="1"/>
    <row r="230" ht="15.9" customHeight="1"/>
    <row r="231" ht="15.9" customHeight="1"/>
    <row r="232" ht="15.9" customHeight="1"/>
    <row r="233" ht="15.9" customHeight="1"/>
    <row r="234" ht="15.9" customHeight="1"/>
    <row r="235" ht="15.9" customHeight="1"/>
    <row r="236" ht="15.9" customHeight="1"/>
    <row r="237" ht="15.9" customHeight="1"/>
    <row r="238" ht="15.9" customHeight="1"/>
    <row r="239" ht="15.9" customHeight="1"/>
    <row r="240" ht="15.9" customHeight="1"/>
    <row r="241" ht="15.9" customHeight="1"/>
    <row r="242" ht="15.9" customHeight="1"/>
    <row r="243" ht="15.9" customHeight="1"/>
    <row r="244" ht="15.9" customHeight="1"/>
    <row r="245" ht="15.9" customHeight="1"/>
    <row r="246" ht="15.9" customHeight="1"/>
    <row r="247" ht="15.9" customHeight="1"/>
    <row r="248" ht="15.9" customHeight="1"/>
    <row r="249" ht="15.9" customHeight="1"/>
    <row r="250" ht="15.9" customHeight="1"/>
  </sheetData>
  <mergeCells count="1">
    <mergeCell ref="A1:C1"/>
  </mergeCells>
  <hyperlinks>
    <hyperlink ref="A1" location="'CONTENTS'!A1" display="Back to CONTENTS" xr:uid="{ACB42B54-0966-42D2-9169-A68609BFBBE4}"/>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01021-B491-4069-9BAD-4B0EFF43F69A}">
  <dimension ref="A1:E13"/>
  <sheetViews>
    <sheetView workbookViewId="0">
      <selection activeCell="C15" sqref="C15"/>
    </sheetView>
  </sheetViews>
  <sheetFormatPr defaultColWidth="10" defaultRowHeight="14.4"/>
  <cols>
    <col min="1" max="1" width="38.44140625" style="77" customWidth="1"/>
    <col min="2" max="5" width="12.6640625" style="77" bestFit="1" customWidth="1"/>
    <col min="6" max="16384" width="10" style="77"/>
  </cols>
  <sheetData>
    <row r="1" spans="1:5">
      <c r="A1" s="65" t="s">
        <v>841</v>
      </c>
      <c r="B1" s="6"/>
      <c r="C1" s="6"/>
    </row>
    <row r="2" spans="1:5">
      <c r="A2" s="142"/>
      <c r="B2" s="142">
        <v>2025</v>
      </c>
      <c r="C2" s="142">
        <v>2026</v>
      </c>
      <c r="D2" s="142">
        <v>2027</v>
      </c>
      <c r="E2" s="142">
        <v>2028</v>
      </c>
    </row>
    <row r="3" spans="1:5">
      <c r="A3" s="142" t="s">
        <v>2664</v>
      </c>
      <c r="B3" s="143">
        <v>-0.27720811749999996</v>
      </c>
      <c r="C3" s="143">
        <v>-0.85891734040731371</v>
      </c>
      <c r="D3" s="143">
        <v>-0.87173623509728126</v>
      </c>
      <c r="E3" s="143">
        <v>-0.23762436475332216</v>
      </c>
    </row>
    <row r="4" spans="1:5">
      <c r="A4" s="142" t="s">
        <v>2665</v>
      </c>
      <c r="B4" s="144">
        <v>105.140428</v>
      </c>
      <c r="C4" s="144">
        <v>106.01093422468074</v>
      </c>
      <c r="D4" s="144">
        <v>108.02164168858921</v>
      </c>
      <c r="E4" s="144">
        <v>110.89923537304352</v>
      </c>
    </row>
    <row r="5" spans="1:5">
      <c r="A5" s="142" t="s">
        <v>2666</v>
      </c>
      <c r="B5" s="144">
        <v>105.433409219829</v>
      </c>
      <c r="C5" s="144">
        <v>106.93028069464256</v>
      </c>
      <c r="D5" s="144">
        <v>108.96958843843601</v>
      </c>
      <c r="E5" s="144">
        <v>111.16326117718138</v>
      </c>
    </row>
    <row r="12" spans="1:5">
      <c r="B12" s="147"/>
      <c r="C12" s="147"/>
      <c r="D12" s="147"/>
      <c r="E12" s="147"/>
    </row>
    <row r="13" spans="1:5">
      <c r="B13" s="147"/>
      <c r="C13" s="147"/>
      <c r="D13" s="147"/>
      <c r="E13" s="147"/>
    </row>
  </sheetData>
  <hyperlinks>
    <hyperlink ref="A1" location="CONTENTS!A1" display="CONTENTS!A1" xr:uid="{F100C762-907A-48E1-BE5A-C499356B89EC}"/>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76BB-F196-4AFD-AD8C-F98F78CB47DB}">
  <dimension ref="A1:E14"/>
  <sheetViews>
    <sheetView workbookViewId="0">
      <pane ySplit="2" topLeftCell="A3" activePane="bottomLeft" state="frozen"/>
      <selection activeCell="P32" sqref="P32"/>
      <selection pane="bottomLeft"/>
    </sheetView>
  </sheetViews>
  <sheetFormatPr defaultColWidth="10" defaultRowHeight="14.4"/>
  <cols>
    <col min="1" max="1" width="5.6640625" style="77" customWidth="1"/>
    <col min="2" max="2" width="13.5546875" style="77" customWidth="1"/>
    <col min="3" max="3" width="21.33203125" style="77" customWidth="1"/>
    <col min="4" max="4" width="25.33203125" style="77" customWidth="1"/>
    <col min="5" max="5" width="22.5546875" style="77" customWidth="1"/>
    <col min="6" max="16384" width="10" style="77"/>
  </cols>
  <sheetData>
    <row r="1" spans="1:5">
      <c r="A1" s="65" t="s">
        <v>841</v>
      </c>
      <c r="B1" s="6"/>
      <c r="C1" s="6"/>
    </row>
    <row r="2" spans="1:5">
      <c r="A2" s="145" t="s">
        <v>38</v>
      </c>
      <c r="B2" s="145" t="s">
        <v>2660</v>
      </c>
      <c r="C2" s="145" t="s">
        <v>2661</v>
      </c>
      <c r="D2" s="145" t="s">
        <v>2662</v>
      </c>
      <c r="E2" s="145" t="s">
        <v>2663</v>
      </c>
    </row>
    <row r="3" spans="1:5">
      <c r="A3" s="142">
        <v>2025</v>
      </c>
      <c r="B3" s="142" t="s">
        <v>2</v>
      </c>
      <c r="C3" s="146">
        <v>1.5606830080451941</v>
      </c>
      <c r="D3" s="146">
        <v>1.019783720804091</v>
      </c>
      <c r="E3" s="146">
        <v>2.580466728849284</v>
      </c>
    </row>
    <row r="4" spans="1:5">
      <c r="A4" s="142"/>
      <c r="B4" s="142" t="s">
        <v>3</v>
      </c>
      <c r="C4" s="146">
        <v>0.99977499891068522</v>
      </c>
      <c r="D4" s="146">
        <v>-0.49023271313637368</v>
      </c>
      <c r="E4" s="146">
        <v>0.50954228577431149</v>
      </c>
    </row>
    <row r="5" spans="1:5">
      <c r="A5" s="142"/>
      <c r="B5" s="142" t="s">
        <v>4</v>
      </c>
      <c r="C5" s="146">
        <v>3.2161649120598268</v>
      </c>
      <c r="D5" s="146">
        <v>0.4157504546607349</v>
      </c>
      <c r="E5" s="146">
        <v>3.6319153667205621</v>
      </c>
    </row>
    <row r="6" spans="1:5">
      <c r="A6" s="142"/>
      <c r="B6" s="142" t="s">
        <v>5</v>
      </c>
      <c r="C6" s="146">
        <v>1.5553476602941041</v>
      </c>
      <c r="D6" s="146">
        <v>-0.74793277433717886</v>
      </c>
      <c r="E6" s="146">
        <v>0.80741488595692523</v>
      </c>
    </row>
    <row r="7" spans="1:5">
      <c r="A7" s="142">
        <v>2026</v>
      </c>
      <c r="B7" s="142" t="s">
        <v>2</v>
      </c>
      <c r="C7" s="146">
        <v>1.647659676734881</v>
      </c>
      <c r="D7" s="146">
        <v>0.1496121832601949</v>
      </c>
      <c r="E7" s="146">
        <v>1.797271859995075</v>
      </c>
    </row>
    <row r="8" spans="1:5">
      <c r="A8" s="142"/>
      <c r="B8" s="142" t="s">
        <v>3</v>
      </c>
      <c r="C8" s="146">
        <v>1.0940348160041411</v>
      </c>
      <c r="D8" s="146">
        <v>0.70968904373023278</v>
      </c>
      <c r="E8" s="146">
        <v>1.8037238597343741</v>
      </c>
    </row>
    <row r="9" spans="1:5">
      <c r="A9" s="142"/>
      <c r="B9" s="142" t="s">
        <v>4</v>
      </c>
      <c r="C9" s="146">
        <v>3.0799247902746352</v>
      </c>
      <c r="D9" s="146">
        <v>0.38976389351468299</v>
      </c>
      <c r="E9" s="146">
        <v>3.4696886837893182</v>
      </c>
    </row>
    <row r="10" spans="1:5">
      <c r="A10" s="142"/>
      <c r="B10" s="142" t="s">
        <v>5</v>
      </c>
      <c r="C10" s="146">
        <v>1.3760472460364159</v>
      </c>
      <c r="D10" s="146">
        <v>-0.56836548102159323</v>
      </c>
      <c r="E10" s="146">
        <v>0.80768176501482269</v>
      </c>
    </row>
    <row r="11" spans="1:5">
      <c r="A11" s="142">
        <v>2027</v>
      </c>
      <c r="B11" s="142" t="s">
        <v>2</v>
      </c>
      <c r="C11" s="146">
        <v>1.492104314140974</v>
      </c>
      <c r="D11" s="146">
        <v>0.93746457099614933</v>
      </c>
      <c r="E11" s="146">
        <v>2.4295688851371229</v>
      </c>
    </row>
    <row r="12" spans="1:5">
      <c r="A12" s="142"/>
      <c r="B12" s="142" t="s">
        <v>3</v>
      </c>
      <c r="C12" s="146">
        <v>1.2718404103276399</v>
      </c>
      <c r="D12" s="146">
        <v>0.82740638792888621</v>
      </c>
      <c r="E12" s="146">
        <v>2.099246798256527</v>
      </c>
    </row>
    <row r="13" spans="1:5">
      <c r="A13" s="142"/>
      <c r="B13" s="142" t="s">
        <v>4</v>
      </c>
      <c r="C13" s="146">
        <v>3.04501971963913</v>
      </c>
      <c r="D13" s="146">
        <v>-0.2887668674959265</v>
      </c>
      <c r="E13" s="146">
        <v>2.7562528521432039</v>
      </c>
    </row>
    <row r="14" spans="1:5">
      <c r="A14" s="142"/>
      <c r="B14" s="142" t="s">
        <v>5</v>
      </c>
      <c r="C14" s="146">
        <v>1.2299052141771181</v>
      </c>
      <c r="D14" s="146">
        <v>0.29041347363401032</v>
      </c>
      <c r="E14" s="146">
        <v>1.520318687811129</v>
      </c>
    </row>
  </sheetData>
  <hyperlinks>
    <hyperlink ref="A1" location="CONTENTS!A1" display="CONTENTS!A1" xr:uid="{ABB22B3D-B737-43E4-8D07-91D6372DA1CC}"/>
  </hyperlink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AD77A-C773-4443-B90A-8FE78D100C16}">
  <sheetPr codeName="Sheet8"/>
  <dimension ref="A1:E140"/>
  <sheetViews>
    <sheetView showGridLines="0" workbookViewId="0">
      <selection activeCell="D16" sqref="D16"/>
    </sheetView>
  </sheetViews>
  <sheetFormatPr defaultColWidth="9" defaultRowHeight="12"/>
  <cols>
    <col min="1" max="16384" width="9" style="6"/>
  </cols>
  <sheetData>
    <row r="1" spans="1:5" ht="13.2">
      <c r="A1" s="65" t="s">
        <v>841</v>
      </c>
    </row>
    <row r="2" spans="1:5">
      <c r="B2" s="6" t="s">
        <v>2498</v>
      </c>
      <c r="E2" s="6" t="s">
        <v>2499</v>
      </c>
    </row>
    <row r="3" spans="1:5">
      <c r="A3" s="6">
        <v>2015.125</v>
      </c>
      <c r="B3" s="6">
        <v>0.2414876</v>
      </c>
      <c r="D3" s="6">
        <v>2015.0416666666667</v>
      </c>
      <c r="E3" s="6">
        <v>-12.5</v>
      </c>
    </row>
    <row r="4" spans="1:5">
      <c r="A4" s="6">
        <v>2015.375</v>
      </c>
      <c r="B4" s="6">
        <v>0.31492759999999997</v>
      </c>
      <c r="D4" s="6">
        <v>2015.125</v>
      </c>
      <c r="E4" s="6">
        <v>-10.7</v>
      </c>
    </row>
    <row r="5" spans="1:5">
      <c r="A5" s="6">
        <v>2015.625</v>
      </c>
      <c r="B5" s="6">
        <v>0.1206564</v>
      </c>
      <c r="D5" s="6">
        <v>2015.2083333333335</v>
      </c>
      <c r="E5" s="6">
        <v>-9.6</v>
      </c>
    </row>
    <row r="6" spans="1:5">
      <c r="A6" s="6">
        <v>2015.875</v>
      </c>
      <c r="B6" s="6">
        <v>0.27238059999999997</v>
      </c>
      <c r="D6" s="6">
        <v>2015.2916666666667</v>
      </c>
      <c r="E6" s="6">
        <v>-10.5</v>
      </c>
    </row>
    <row r="7" spans="1:5">
      <c r="A7" s="6">
        <v>2016.125</v>
      </c>
      <c r="B7" s="6">
        <v>8.66701E-2</v>
      </c>
      <c r="D7" s="6">
        <v>2015.375</v>
      </c>
      <c r="E7" s="6">
        <v>-11.8</v>
      </c>
    </row>
    <row r="8" spans="1:5">
      <c r="A8" s="6">
        <v>2016.375</v>
      </c>
      <c r="B8" s="6">
        <v>0</v>
      </c>
      <c r="D8" s="6">
        <v>2015.4583333333335</v>
      </c>
      <c r="E8" s="6">
        <v>-11.8</v>
      </c>
    </row>
    <row r="9" spans="1:5">
      <c r="A9" s="6">
        <v>2016.625</v>
      </c>
      <c r="B9" s="6">
        <v>0</v>
      </c>
      <c r="D9" s="6">
        <v>2015.5416666666667</v>
      </c>
      <c r="E9" s="6">
        <v>-12.8</v>
      </c>
    </row>
    <row r="10" spans="1:5">
      <c r="A10" s="6">
        <v>2016.875</v>
      </c>
      <c r="B10" s="6">
        <v>0.115088</v>
      </c>
      <c r="D10" s="6">
        <v>2015.625</v>
      </c>
      <c r="E10" s="6">
        <v>-11.4</v>
      </c>
    </row>
    <row r="11" spans="1:5">
      <c r="A11" s="6">
        <v>2017.125</v>
      </c>
      <c r="B11" s="6">
        <v>0.31839529999999999</v>
      </c>
      <c r="D11" s="6">
        <v>2015.7083333333335</v>
      </c>
      <c r="E11" s="6">
        <v>-12.2</v>
      </c>
    </row>
    <row r="12" spans="1:5">
      <c r="A12" s="6">
        <v>2017.375</v>
      </c>
      <c r="B12" s="6">
        <v>0.124805</v>
      </c>
      <c r="D12" s="6">
        <v>2015.7916666666667</v>
      </c>
      <c r="E12" s="6">
        <v>-9.1999999999999993</v>
      </c>
    </row>
    <row r="13" spans="1:5">
      <c r="A13" s="6">
        <v>2017.625</v>
      </c>
      <c r="B13" s="6">
        <v>0</v>
      </c>
      <c r="D13" s="6">
        <v>2015.875</v>
      </c>
      <c r="E13" s="6">
        <v>-10.5</v>
      </c>
    </row>
    <row r="14" spans="1:5">
      <c r="A14" s="6">
        <v>2017.875</v>
      </c>
      <c r="B14" s="6">
        <v>9.0033299999999997E-2</v>
      </c>
      <c r="D14" s="6">
        <v>2015.9583333333335</v>
      </c>
      <c r="E14" s="6">
        <v>-10.4</v>
      </c>
    </row>
    <row r="15" spans="1:5">
      <c r="A15" s="6">
        <v>2018.125</v>
      </c>
      <c r="B15" s="6">
        <v>6.8591799999999994E-2</v>
      </c>
      <c r="D15" s="6">
        <v>2016.0416666666667</v>
      </c>
      <c r="E15" s="6">
        <v>-7.6</v>
      </c>
    </row>
    <row r="16" spans="1:5">
      <c r="A16" s="6">
        <v>2018.375</v>
      </c>
      <c r="B16" s="6">
        <v>0.1513775</v>
      </c>
      <c r="D16" s="6">
        <v>2016.125</v>
      </c>
      <c r="E16" s="6">
        <v>-8.5</v>
      </c>
    </row>
    <row r="17" spans="1:5">
      <c r="A17" s="6">
        <v>2018.625</v>
      </c>
      <c r="B17" s="6">
        <v>6.0760700000000001E-2</v>
      </c>
      <c r="D17" s="6">
        <v>2016.2083333333335</v>
      </c>
      <c r="E17" s="6">
        <v>-10.7</v>
      </c>
    </row>
    <row r="18" spans="1:5">
      <c r="A18" s="6">
        <v>2018.875</v>
      </c>
      <c r="B18" s="6">
        <v>0</v>
      </c>
      <c r="D18" s="6">
        <v>2016.2916666666667</v>
      </c>
      <c r="E18" s="6">
        <v>-9.8000000000000007</v>
      </c>
    </row>
    <row r="19" spans="1:5">
      <c r="A19" s="6">
        <v>2019.125</v>
      </c>
      <c r="B19" s="6">
        <v>0</v>
      </c>
      <c r="D19" s="6">
        <v>2016.375</v>
      </c>
      <c r="E19" s="6">
        <v>-9.3000000000000007</v>
      </c>
    </row>
    <row r="20" spans="1:5">
      <c r="A20" s="6">
        <v>2019.375</v>
      </c>
      <c r="B20" s="6">
        <v>0.25091999999999998</v>
      </c>
      <c r="D20" s="6">
        <v>2016.4583333333335</v>
      </c>
      <c r="E20" s="6">
        <v>-8.8000000000000007</v>
      </c>
    </row>
    <row r="21" spans="1:5">
      <c r="A21" s="6">
        <v>2019.625</v>
      </c>
      <c r="B21" s="6">
        <v>0.24699489999999999</v>
      </c>
      <c r="D21" s="6">
        <v>2016.5416666666667</v>
      </c>
      <c r="E21" s="6">
        <v>-9.1999999999999993</v>
      </c>
    </row>
    <row r="22" spans="1:5">
      <c r="A22" s="6">
        <v>2019.875</v>
      </c>
      <c r="B22" s="6">
        <v>0.46027800000000002</v>
      </c>
      <c r="D22" s="6">
        <v>2016.625</v>
      </c>
      <c r="E22" s="6">
        <v>-9.8000000000000007</v>
      </c>
    </row>
    <row r="23" spans="1:5">
      <c r="A23" s="6">
        <v>2020.125</v>
      </c>
      <c r="B23" s="6">
        <v>0.56868960000000002</v>
      </c>
      <c r="D23" s="6">
        <v>2016.7083333333335</v>
      </c>
      <c r="E23" s="6">
        <v>-8.4</v>
      </c>
    </row>
    <row r="24" spans="1:5">
      <c r="A24" s="6">
        <v>2020.375</v>
      </c>
      <c r="B24" s="6">
        <v>6.55781E-2</v>
      </c>
      <c r="D24" s="6">
        <v>2016.7916666666667</v>
      </c>
      <c r="E24" s="6">
        <v>-7</v>
      </c>
    </row>
    <row r="25" spans="1:5">
      <c r="A25" s="6">
        <v>2020.625</v>
      </c>
      <c r="B25" s="6">
        <v>0.26415430000000001</v>
      </c>
      <c r="D25" s="6">
        <v>2016.875</v>
      </c>
      <c r="E25" s="6">
        <v>-8.6</v>
      </c>
    </row>
    <row r="26" spans="1:5">
      <c r="A26" s="6">
        <v>2020.875</v>
      </c>
      <c r="B26" s="6">
        <v>0.11928900000000001</v>
      </c>
      <c r="D26" s="6">
        <v>2016.9583333333335</v>
      </c>
      <c r="E26" s="6">
        <v>-6.5</v>
      </c>
    </row>
    <row r="27" spans="1:5">
      <c r="A27" s="6">
        <v>2021.125</v>
      </c>
      <c r="B27" s="6">
        <v>0.26996799999999999</v>
      </c>
      <c r="D27" s="6">
        <v>2017.0416666666667</v>
      </c>
      <c r="E27" s="6">
        <v>-8.4</v>
      </c>
    </row>
    <row r="28" spans="1:5">
      <c r="A28" s="6">
        <v>2021.375</v>
      </c>
      <c r="B28" s="6">
        <v>0.18000179999999999</v>
      </c>
      <c r="D28" s="6">
        <v>2017.125</v>
      </c>
      <c r="E28" s="6">
        <v>-8.5</v>
      </c>
    </row>
    <row r="29" spans="1:5">
      <c r="A29" s="6">
        <v>2021.625</v>
      </c>
      <c r="B29" s="6">
        <v>9.8149899999999998E-2</v>
      </c>
      <c r="D29" s="6">
        <v>2017.2083333333335</v>
      </c>
      <c r="E29" s="6">
        <v>-9</v>
      </c>
    </row>
    <row r="30" spans="1:5">
      <c r="A30" s="6">
        <v>2021.875</v>
      </c>
      <c r="B30" s="6">
        <v>0.54693380000000003</v>
      </c>
      <c r="D30" s="6">
        <v>2017.2916666666667</v>
      </c>
      <c r="E30" s="6">
        <v>-8.6</v>
      </c>
    </row>
    <row r="31" spans="1:5">
      <c r="A31" s="6">
        <v>2022.125</v>
      </c>
      <c r="B31" s="6">
        <v>0.19428790000000001</v>
      </c>
      <c r="D31" s="6">
        <v>2017.375</v>
      </c>
      <c r="E31" s="6">
        <v>-7.1</v>
      </c>
    </row>
    <row r="32" spans="1:5">
      <c r="A32" s="6">
        <v>2022.375</v>
      </c>
      <c r="B32" s="6">
        <v>0.36759510000000001</v>
      </c>
      <c r="D32" s="6">
        <v>2017.4583333333335</v>
      </c>
      <c r="E32" s="6">
        <v>-8.6999999999999993</v>
      </c>
    </row>
    <row r="33" spans="1:5">
      <c r="A33" s="6">
        <v>2022.625</v>
      </c>
      <c r="B33" s="6">
        <v>0.34144259999999999</v>
      </c>
      <c r="D33" s="6">
        <v>2017.5416666666667</v>
      </c>
      <c r="E33" s="6">
        <v>-7.7</v>
      </c>
    </row>
    <row r="34" spans="1:5">
      <c r="A34" s="6">
        <v>2022.875</v>
      </c>
      <c r="B34" s="6">
        <v>0.31847130000000001</v>
      </c>
      <c r="D34" s="6">
        <v>2017.625</v>
      </c>
      <c r="E34" s="6">
        <v>-9.4</v>
      </c>
    </row>
    <row r="35" spans="1:5">
      <c r="A35" s="6">
        <v>2023.125</v>
      </c>
      <c r="B35" s="6">
        <v>0.31509300000000001</v>
      </c>
      <c r="D35" s="6">
        <v>2017.7083333333335</v>
      </c>
      <c r="E35" s="6">
        <v>-7.9</v>
      </c>
    </row>
    <row r="36" spans="1:5">
      <c r="A36" s="6">
        <v>2023.375</v>
      </c>
      <c r="B36" s="6">
        <v>0</v>
      </c>
      <c r="D36" s="6">
        <v>2017.7916666666667</v>
      </c>
      <c r="E36" s="6">
        <v>-7.7</v>
      </c>
    </row>
    <row r="37" spans="1:5">
      <c r="A37" s="6">
        <v>2023.625</v>
      </c>
      <c r="B37" s="6">
        <v>0.157938</v>
      </c>
      <c r="D37" s="6">
        <v>2017.875</v>
      </c>
      <c r="E37" s="6">
        <v>-7.6</v>
      </c>
    </row>
    <row r="38" spans="1:5">
      <c r="A38" s="6">
        <v>2023.875</v>
      </c>
      <c r="B38" s="6">
        <v>0.221664</v>
      </c>
      <c r="D38" s="6">
        <v>2017.9583333333335</v>
      </c>
      <c r="E38" s="6">
        <v>-8</v>
      </c>
    </row>
    <row r="39" spans="1:5">
      <c r="A39" s="6">
        <v>2024.125</v>
      </c>
      <c r="B39" s="6">
        <v>0.2186111</v>
      </c>
      <c r="D39" s="6">
        <v>2018.0416666666667</v>
      </c>
      <c r="E39" s="6">
        <v>-6.5</v>
      </c>
    </row>
    <row r="40" spans="1:5">
      <c r="A40" s="6">
        <v>2024.375</v>
      </c>
      <c r="B40" s="6">
        <v>0.21934629999999999</v>
      </c>
      <c r="D40" s="6">
        <v>2018.125</v>
      </c>
      <c r="E40" s="6">
        <v>-6.9</v>
      </c>
    </row>
    <row r="41" spans="1:5">
      <c r="A41" s="6">
        <v>2024.625</v>
      </c>
      <c r="B41" s="6">
        <v>0.2213369</v>
      </c>
      <c r="D41" s="6">
        <v>2018.2083333333335</v>
      </c>
      <c r="E41" s="6">
        <v>-9.5</v>
      </c>
    </row>
    <row r="42" spans="1:5">
      <c r="A42" s="6">
        <v>2024.875</v>
      </c>
      <c r="B42" s="6">
        <v>0.167322</v>
      </c>
      <c r="D42" s="6">
        <v>2018.2916666666667</v>
      </c>
      <c r="E42" s="6">
        <v>-11.4</v>
      </c>
    </row>
    <row r="43" spans="1:5">
      <c r="A43" s="6">
        <v>2025.125</v>
      </c>
      <c r="B43" s="6">
        <v>0.4803074</v>
      </c>
      <c r="D43" s="6">
        <v>2018.375</v>
      </c>
      <c r="E43" s="6">
        <v>-7.4</v>
      </c>
    </row>
    <row r="44" spans="1:5">
      <c r="A44" s="6">
        <v>2025.375</v>
      </c>
      <c r="B44" s="6">
        <v>0.38895370000000001</v>
      </c>
      <c r="D44" s="6">
        <v>2018.4583333333335</v>
      </c>
      <c r="E44" s="6">
        <v>-9.5</v>
      </c>
    </row>
    <row r="45" spans="1:5">
      <c r="A45" s="6">
        <v>2025.625</v>
      </c>
      <c r="B45" s="6">
        <v>0.57476769999999999</v>
      </c>
      <c r="D45" s="6">
        <v>2018.5416666666667</v>
      </c>
      <c r="E45" s="6">
        <v>-8.6999999999999993</v>
      </c>
    </row>
    <row r="46" spans="1:5">
      <c r="A46" s="6">
        <v>2025.875</v>
      </c>
      <c r="B46" s="6">
        <v>0.59224160000000003</v>
      </c>
      <c r="D46" s="6">
        <v>2018.625</v>
      </c>
      <c r="E46" s="6">
        <v>-7</v>
      </c>
    </row>
    <row r="47" spans="1:5">
      <c r="A47" s="6">
        <v>2026.125</v>
      </c>
      <c r="B47" s="6">
        <v>0.61679439999999996</v>
      </c>
      <c r="D47" s="6">
        <v>2018.7083333333335</v>
      </c>
      <c r="E47" s="6">
        <v>-8.6999999999999993</v>
      </c>
    </row>
    <row r="48" spans="1:5">
      <c r="D48" s="6">
        <v>2018.7916666666667</v>
      </c>
      <c r="E48" s="6">
        <v>-7.5</v>
      </c>
    </row>
    <row r="49" spans="4:5">
      <c r="D49" s="6">
        <v>2018.875</v>
      </c>
      <c r="E49" s="6">
        <v>-7.9</v>
      </c>
    </row>
    <row r="50" spans="4:5">
      <c r="D50" s="6">
        <v>2018.9583333333335</v>
      </c>
      <c r="E50" s="6">
        <v>-7.3</v>
      </c>
    </row>
    <row r="51" spans="4:5">
      <c r="D51" s="6">
        <v>2019.0416666666667</v>
      </c>
      <c r="E51" s="6">
        <v>-10</v>
      </c>
    </row>
    <row r="52" spans="4:5">
      <c r="D52" s="6">
        <v>2019.125</v>
      </c>
      <c r="E52" s="6">
        <v>-7.2</v>
      </c>
    </row>
    <row r="53" spans="4:5">
      <c r="D53" s="6">
        <v>2019.2083333333335</v>
      </c>
      <c r="E53" s="6">
        <v>-8.9</v>
      </c>
    </row>
    <row r="54" spans="4:5">
      <c r="D54" s="6">
        <v>2019.2916666666667</v>
      </c>
      <c r="E54" s="6">
        <v>-8.3000000000000007</v>
      </c>
    </row>
    <row r="55" spans="4:5">
      <c r="D55" s="6">
        <v>2019.375</v>
      </c>
      <c r="E55" s="6">
        <v>-8</v>
      </c>
    </row>
    <row r="56" spans="4:5">
      <c r="D56" s="6">
        <v>2019.4583333333335</v>
      </c>
      <c r="E56" s="6">
        <v>-6.8</v>
      </c>
    </row>
    <row r="57" spans="4:5">
      <c r="D57" s="6">
        <v>2019.5416666666667</v>
      </c>
      <c r="E57" s="6">
        <v>-6.8</v>
      </c>
    </row>
    <row r="58" spans="4:5">
      <c r="D58" s="6">
        <v>2019.625</v>
      </c>
      <c r="E58" s="6">
        <v>-9.3000000000000007</v>
      </c>
    </row>
    <row r="59" spans="4:5">
      <c r="D59" s="6">
        <v>2019.7083333333335</v>
      </c>
      <c r="E59" s="6">
        <v>-9.1</v>
      </c>
    </row>
    <row r="60" spans="4:5">
      <c r="D60" s="6">
        <v>2019.7916666666667</v>
      </c>
      <c r="E60" s="6">
        <v>-8.4</v>
      </c>
    </row>
    <row r="61" spans="4:5">
      <c r="D61" s="6">
        <v>2019.875</v>
      </c>
      <c r="E61" s="6">
        <v>-8.8000000000000007</v>
      </c>
    </row>
    <row r="62" spans="4:5">
      <c r="D62" s="6">
        <v>2019.9583333333335</v>
      </c>
      <c r="E62" s="6">
        <v>-9.6</v>
      </c>
    </row>
    <row r="63" spans="4:5">
      <c r="D63" s="6">
        <v>2020.0416666666667</v>
      </c>
      <c r="E63" s="6">
        <v>-11</v>
      </c>
    </row>
    <row r="64" spans="4:5">
      <c r="D64" s="6">
        <v>2020.125</v>
      </c>
      <c r="E64" s="6">
        <v>-8.4</v>
      </c>
    </row>
    <row r="65" spans="4:5">
      <c r="D65" s="6">
        <v>2020.2083333333335</v>
      </c>
      <c r="E65" s="6">
        <v>-8.1999999999999993</v>
      </c>
    </row>
    <row r="66" spans="4:5">
      <c r="D66" s="6">
        <v>2020.2916666666667</v>
      </c>
      <c r="E66" s="6">
        <v>-35.200000000000003</v>
      </c>
    </row>
    <row r="67" spans="4:5">
      <c r="D67" s="6">
        <v>2020.375</v>
      </c>
      <c r="E67" s="6">
        <v>-29.7</v>
      </c>
    </row>
    <row r="68" spans="4:5">
      <c r="D68" s="6">
        <v>2020.4583333333335</v>
      </c>
      <c r="E68" s="6">
        <v>-26.5</v>
      </c>
    </row>
    <row r="69" spans="4:5">
      <c r="D69" s="6">
        <v>2020.5416666666667</v>
      </c>
      <c r="E69" s="6">
        <v>-24.7</v>
      </c>
    </row>
    <row r="70" spans="4:5">
      <c r="D70" s="6">
        <v>2020.625</v>
      </c>
      <c r="E70" s="6">
        <v>-20.8</v>
      </c>
    </row>
    <row r="71" spans="4:5">
      <c r="D71" s="6">
        <v>2020.7083333333335</v>
      </c>
      <c r="E71" s="6">
        <v>-20.6</v>
      </c>
    </row>
    <row r="72" spans="4:5">
      <c r="D72" s="6">
        <v>2020.7916666666667</v>
      </c>
      <c r="E72" s="6">
        <v>-22.8</v>
      </c>
    </row>
    <row r="73" spans="4:5">
      <c r="D73" s="6">
        <v>2020.875</v>
      </c>
      <c r="E73" s="6">
        <v>-22.4</v>
      </c>
    </row>
    <row r="74" spans="4:5">
      <c r="D74" s="6">
        <v>2020.9583333333335</v>
      </c>
      <c r="E74" s="6">
        <v>-20.8</v>
      </c>
    </row>
    <row r="75" spans="4:5">
      <c r="D75" s="6">
        <v>2021.0416666666667</v>
      </c>
      <c r="E75" s="6">
        <v>-26.1</v>
      </c>
    </row>
    <row r="76" spans="4:5">
      <c r="D76" s="6">
        <v>2021.125</v>
      </c>
      <c r="E76" s="6">
        <v>-25.6</v>
      </c>
    </row>
    <row r="77" spans="4:5">
      <c r="D77" s="6">
        <v>2021.2083333333335</v>
      </c>
      <c r="E77" s="6">
        <v>-25.8</v>
      </c>
    </row>
    <row r="78" spans="4:5">
      <c r="D78" s="6">
        <v>2021.2916666666667</v>
      </c>
      <c r="E78" s="6">
        <v>-20</v>
      </c>
    </row>
    <row r="79" spans="4:5">
      <c r="D79" s="6">
        <v>2021.375</v>
      </c>
      <c r="E79" s="6">
        <v>-18.5</v>
      </c>
    </row>
    <row r="80" spans="4:5">
      <c r="D80" s="6">
        <v>2021.4583333333335</v>
      </c>
      <c r="E80" s="6">
        <v>-16.899999999999999</v>
      </c>
    </row>
    <row r="81" spans="4:5">
      <c r="D81" s="6">
        <v>2021.5416666666667</v>
      </c>
      <c r="E81" s="6">
        <v>-17</v>
      </c>
    </row>
    <row r="82" spans="4:5">
      <c r="D82" s="6">
        <v>2021.625</v>
      </c>
      <c r="E82" s="6">
        <v>-16.2</v>
      </c>
    </row>
    <row r="83" spans="4:5">
      <c r="D83" s="6">
        <v>2021.7083333333335</v>
      </c>
      <c r="E83" s="6">
        <v>-18.2</v>
      </c>
    </row>
    <row r="84" spans="4:5">
      <c r="D84" s="6">
        <v>2021.7916666666667</v>
      </c>
      <c r="E84" s="6">
        <v>-19.100000000000001</v>
      </c>
    </row>
    <row r="85" spans="4:5">
      <c r="D85" s="6">
        <v>2021.875</v>
      </c>
      <c r="E85" s="6">
        <v>-20.3</v>
      </c>
    </row>
    <row r="86" spans="4:5">
      <c r="D86" s="6">
        <v>2021.9583333333335</v>
      </c>
      <c r="E86" s="6">
        <v>-23.3</v>
      </c>
    </row>
    <row r="87" spans="4:5">
      <c r="D87" s="6">
        <v>2022.0416666666667</v>
      </c>
      <c r="E87" s="6">
        <v>-21.1</v>
      </c>
    </row>
    <row r="88" spans="4:5">
      <c r="D88" s="6">
        <v>2022.125</v>
      </c>
      <c r="E88" s="6">
        <v>-21.5</v>
      </c>
    </row>
    <row r="89" spans="4:5">
      <c r="D89" s="6">
        <v>2022.2083333333335</v>
      </c>
      <c r="E89" s="6">
        <v>-28.3</v>
      </c>
    </row>
    <row r="90" spans="4:5">
      <c r="D90" s="6">
        <v>2022.2916666666667</v>
      </c>
      <c r="E90" s="6">
        <v>-28.3</v>
      </c>
    </row>
    <row r="91" spans="4:5">
      <c r="D91" s="6">
        <v>2022.375</v>
      </c>
      <c r="E91" s="6">
        <v>-27.8</v>
      </c>
    </row>
    <row r="92" spans="4:5">
      <c r="D92" s="6">
        <v>2022.4583333333335</v>
      </c>
      <c r="E92" s="6">
        <v>-28.9</v>
      </c>
    </row>
    <row r="93" spans="4:5">
      <c r="D93" s="6">
        <v>2022.5416666666667</v>
      </c>
      <c r="E93" s="6">
        <v>-30</v>
      </c>
    </row>
    <row r="94" spans="4:5">
      <c r="D94" s="6">
        <v>2022.625</v>
      </c>
      <c r="E94" s="6">
        <v>-30.3</v>
      </c>
    </row>
    <row r="95" spans="4:5">
      <c r="D95" s="6">
        <v>2022.7083333333335</v>
      </c>
      <c r="E95" s="6">
        <v>-31.5</v>
      </c>
    </row>
    <row r="96" spans="4:5">
      <c r="D96" s="6">
        <v>2022.7916666666667</v>
      </c>
      <c r="E96" s="6">
        <v>-32.5</v>
      </c>
    </row>
    <row r="97" spans="4:5">
      <c r="D97" s="6">
        <v>2022.875</v>
      </c>
      <c r="E97" s="6">
        <v>-30.2</v>
      </c>
    </row>
    <row r="98" spans="4:5">
      <c r="D98" s="6">
        <v>2022.9583333333335</v>
      </c>
      <c r="E98" s="6">
        <v>-31.5</v>
      </c>
    </row>
    <row r="99" spans="4:5">
      <c r="D99" s="6">
        <v>2023.0416666666667</v>
      </c>
      <c r="E99" s="6">
        <v>-30.8</v>
      </c>
    </row>
    <row r="100" spans="4:5">
      <c r="D100" s="6">
        <v>2023.125</v>
      </c>
      <c r="E100" s="6">
        <v>-29.9</v>
      </c>
    </row>
    <row r="101" spans="4:5">
      <c r="D101" s="6">
        <v>2023.2083333333335</v>
      </c>
      <c r="E101" s="6">
        <v>-26.7</v>
      </c>
    </row>
    <row r="102" spans="4:5">
      <c r="D102" s="6">
        <v>2023.2916666666667</v>
      </c>
      <c r="E102" s="6">
        <v>-25</v>
      </c>
    </row>
    <row r="103" spans="4:5">
      <c r="D103" s="6">
        <v>2023.375</v>
      </c>
      <c r="E103" s="6">
        <v>-25.3</v>
      </c>
    </row>
    <row r="104" spans="4:5">
      <c r="D104" s="6">
        <v>2023.4583333333335</v>
      </c>
      <c r="E104" s="6">
        <v>-21.9</v>
      </c>
    </row>
    <row r="105" spans="4:5">
      <c r="D105" s="6">
        <v>2023.5416666666667</v>
      </c>
      <c r="E105" s="6">
        <v>-20.5</v>
      </c>
    </row>
    <row r="106" spans="4:5">
      <c r="D106" s="6">
        <v>2023.625</v>
      </c>
      <c r="E106" s="6">
        <v>-20.3</v>
      </c>
    </row>
    <row r="107" spans="4:5">
      <c r="D107" s="6">
        <v>2023.7083333333335</v>
      </c>
      <c r="E107" s="6">
        <v>-19.3</v>
      </c>
    </row>
    <row r="108" spans="4:5">
      <c r="D108" s="6">
        <v>2023.7916666666667</v>
      </c>
      <c r="E108" s="6">
        <v>-19.399999999999999</v>
      </c>
    </row>
    <row r="109" spans="4:5">
      <c r="D109" s="6">
        <v>2023.875</v>
      </c>
      <c r="E109" s="6">
        <v>-18.100000000000001</v>
      </c>
    </row>
    <row r="110" spans="4:5">
      <c r="D110" s="6">
        <v>2023.9583333333335</v>
      </c>
      <c r="E110" s="6">
        <v>-16.3</v>
      </c>
    </row>
    <row r="111" spans="4:5">
      <c r="D111" s="6">
        <v>2024.0416666666667</v>
      </c>
      <c r="E111" s="6">
        <v>-15.7</v>
      </c>
    </row>
    <row r="112" spans="4:5">
      <c r="D112" s="6">
        <v>2024.125</v>
      </c>
      <c r="E112" s="6">
        <v>-16.100000000000001</v>
      </c>
    </row>
    <row r="113" spans="4:5">
      <c r="D113" s="6">
        <v>2024.2083333333335</v>
      </c>
      <c r="E113" s="6">
        <v>-14.6</v>
      </c>
    </row>
    <row r="114" spans="4:5">
      <c r="D114" s="6">
        <v>2024.2916666666667</v>
      </c>
      <c r="E114" s="6">
        <v>-14.8</v>
      </c>
    </row>
    <row r="115" spans="4:5">
      <c r="D115" s="6">
        <v>2024.375</v>
      </c>
      <c r="E115" s="6">
        <v>-13</v>
      </c>
    </row>
    <row r="116" spans="4:5">
      <c r="D116" s="6">
        <v>2024.4583333333335</v>
      </c>
      <c r="E116" s="6">
        <v>-12.8</v>
      </c>
    </row>
    <row r="117" spans="4:5">
      <c r="D117" s="6">
        <v>2024.5416666666667</v>
      </c>
      <c r="E117" s="6">
        <v>-12.9</v>
      </c>
    </row>
    <row r="118" spans="4:5">
      <c r="D118" s="6">
        <v>2024.625</v>
      </c>
      <c r="E118" s="6">
        <v>-13.4</v>
      </c>
    </row>
    <row r="119" spans="4:5">
      <c r="D119" s="6">
        <v>2024.7083333333335</v>
      </c>
      <c r="E119" s="6">
        <v>-14.9</v>
      </c>
    </row>
    <row r="120" spans="4:5">
      <c r="D120" s="6">
        <v>2024.7916666666667</v>
      </c>
      <c r="E120" s="6">
        <v>-20.8</v>
      </c>
    </row>
    <row r="121" spans="4:5">
      <c r="D121" s="6">
        <v>2024.875</v>
      </c>
      <c r="E121" s="6">
        <v>-20.9</v>
      </c>
    </row>
    <row r="122" spans="4:5">
      <c r="D122" s="6">
        <v>2024.9583333333335</v>
      </c>
      <c r="E122" s="6">
        <v>-22</v>
      </c>
    </row>
    <row r="123" spans="4:5">
      <c r="D123" s="6">
        <v>2025.0416666666667</v>
      </c>
      <c r="E123" s="6">
        <v>-23.9</v>
      </c>
    </row>
    <row r="124" spans="4:5">
      <c r="D124" s="6">
        <v>2025.125</v>
      </c>
      <c r="E124" s="6">
        <v>-23.5</v>
      </c>
    </row>
    <row r="125" spans="4:5">
      <c r="D125" s="6">
        <v>2025.2083333333335</v>
      </c>
      <c r="E125" s="6">
        <v>-21.2</v>
      </c>
    </row>
    <row r="126" spans="4:5">
      <c r="D126" s="6">
        <v>2025.2916666666667</v>
      </c>
      <c r="E126" s="6">
        <v>-22.9</v>
      </c>
    </row>
    <row r="127" spans="4:5">
      <c r="D127" s="6">
        <v>2025.375</v>
      </c>
      <c r="E127" s="6">
        <v>-21.8</v>
      </c>
    </row>
    <row r="128" spans="4:5">
      <c r="D128" s="6">
        <v>2025.4583333333335</v>
      </c>
      <c r="E128" s="6">
        <v>-20.9</v>
      </c>
    </row>
    <row r="129" spans="4:5">
      <c r="D129" s="6">
        <v>2025.5416666666667</v>
      </c>
      <c r="E129" s="6">
        <v>-19.3</v>
      </c>
    </row>
    <row r="130" spans="4:5">
      <c r="D130" s="6">
        <v>2025.625</v>
      </c>
      <c r="E130" s="6">
        <v>-20.100000000000001</v>
      </c>
    </row>
    <row r="131" spans="4:5">
      <c r="D131" s="6">
        <v>2025.7083333333335</v>
      </c>
      <c r="E131" s="6">
        <v>-19.5</v>
      </c>
    </row>
    <row r="132" spans="4:5">
      <c r="D132" s="6">
        <v>2025.7916666666667</v>
      </c>
      <c r="E132" s="6">
        <v>-23.4</v>
      </c>
    </row>
    <row r="133" spans="4:5">
      <c r="D133" s="6">
        <v>2025.875</v>
      </c>
      <c r="E133" s="6">
        <v>-24.1</v>
      </c>
    </row>
    <row r="134" spans="4:5">
      <c r="D134" s="6">
        <v>2025.9583333333335</v>
      </c>
      <c r="E134" s="6">
        <v>-23.6</v>
      </c>
    </row>
    <row r="135" spans="4:5">
      <c r="D135" s="6">
        <v>2026.0416666666667</v>
      </c>
      <c r="E135" s="6">
        <v>-25.1</v>
      </c>
    </row>
    <row r="136" spans="4:5">
      <c r="D136" s="6">
        <v>2026.125</v>
      </c>
      <c r="E136" s="6">
        <v>-23.4</v>
      </c>
    </row>
    <row r="137" spans="4:5">
      <c r="D137" s="6">
        <v>2026.2083333333335</v>
      </c>
      <c r="E137" s="6">
        <v>-25.4</v>
      </c>
    </row>
    <row r="138" spans="4:5">
      <c r="D138" s="6">
        <v>2026.2916666666667</v>
      </c>
      <c r="E138" s="6">
        <v>-25.4</v>
      </c>
    </row>
    <row r="139" spans="4:5">
      <c r="D139" s="6">
        <v>2026.375</v>
      </c>
      <c r="E139" s="6">
        <v>-23.9</v>
      </c>
    </row>
    <row r="140" spans="4:5">
      <c r="D140" s="6">
        <v>2026.4583333333335</v>
      </c>
      <c r="E140" s="6">
        <v>-20.9</v>
      </c>
    </row>
  </sheetData>
  <hyperlinks>
    <hyperlink ref="A1" location="CONTENTS!A1" display="CONTENTS!A1" xr:uid="{00000000-0004-0000-3B00-000000000000}"/>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EE3C7-1377-4798-BBB1-8C8C69145A9A}">
  <sheetPr codeName="Sheet9"/>
  <dimension ref="A1:H30"/>
  <sheetViews>
    <sheetView showGridLines="0" workbookViewId="0">
      <selection activeCell="G3" sqref="G3"/>
    </sheetView>
  </sheetViews>
  <sheetFormatPr defaultColWidth="9" defaultRowHeight="12"/>
  <cols>
    <col min="1" max="6" width="9" style="6"/>
    <col min="7" max="7" width="12.109375" style="6" customWidth="1"/>
    <col min="8" max="16384" width="9" style="6"/>
  </cols>
  <sheetData>
    <row r="1" spans="1:8" ht="13.2">
      <c r="A1" s="65" t="s">
        <v>841</v>
      </c>
    </row>
    <row r="2" spans="1:8">
      <c r="A2" s="6" t="s">
        <v>6</v>
      </c>
      <c r="B2" s="6">
        <v>2019</v>
      </c>
      <c r="C2" s="6">
        <v>2020</v>
      </c>
      <c r="D2" s="6">
        <v>2021</v>
      </c>
      <c r="E2" s="6">
        <v>2022</v>
      </c>
      <c r="F2" s="6">
        <v>2023</v>
      </c>
      <c r="G2" s="6" t="s">
        <v>2500</v>
      </c>
      <c r="H2" s="6">
        <v>2024</v>
      </c>
    </row>
    <row r="3" spans="1:8">
      <c r="A3" s="6" t="s">
        <v>4</v>
      </c>
      <c r="B3" s="6">
        <v>6.1</v>
      </c>
      <c r="C3" s="6">
        <v>6</v>
      </c>
      <c r="D3" s="6">
        <v>5</v>
      </c>
      <c r="E3" s="6">
        <v>4.3</v>
      </c>
      <c r="F3" s="6">
        <v>4.0999999999999996</v>
      </c>
      <c r="G3" s="6">
        <f>AVERAGE(B3:F3)</f>
        <v>5.0999999999999996</v>
      </c>
      <c r="H3" s="6">
        <v>3.9</v>
      </c>
    </row>
    <row r="4" spans="1:8">
      <c r="A4" s="6" t="s">
        <v>7</v>
      </c>
      <c r="B4" s="6">
        <v>18.100000000000001</v>
      </c>
      <c r="C4" s="6">
        <v>11</v>
      </c>
      <c r="D4" s="6">
        <v>5.6</v>
      </c>
      <c r="E4" s="6">
        <v>4.5</v>
      </c>
      <c r="F4" s="6">
        <v>3.7</v>
      </c>
      <c r="H4" s="6">
        <v>3.1</v>
      </c>
    </row>
    <row r="5" spans="1:8">
      <c r="A5" s="6" t="s">
        <v>8</v>
      </c>
      <c r="B5" s="6">
        <v>35.5</v>
      </c>
      <c r="C5" s="6">
        <v>26.5</v>
      </c>
      <c r="D5" s="6">
        <v>8.6</v>
      </c>
      <c r="E5" s="6">
        <v>6.2</v>
      </c>
      <c r="F5" s="6">
        <v>5</v>
      </c>
      <c r="H5" s="6">
        <v>3</v>
      </c>
    </row>
    <row r="6" spans="1:8">
      <c r="A6" s="6" t="s">
        <v>9</v>
      </c>
      <c r="B6" s="6">
        <v>6.5</v>
      </c>
      <c r="C6" s="6">
        <v>5.9</v>
      </c>
      <c r="D6" s="6">
        <v>4.8</v>
      </c>
      <c r="E6" s="6">
        <v>3.7</v>
      </c>
      <c r="F6" s="6">
        <v>2.9</v>
      </c>
      <c r="G6" s="6">
        <f t="shared" ref="G6:G30" si="0">AVERAGE(B6:F6)</f>
        <v>4.76</v>
      </c>
      <c r="H6" s="6">
        <v>2.7</v>
      </c>
    </row>
    <row r="7" spans="1:8">
      <c r="A7" s="6" t="s">
        <v>10</v>
      </c>
      <c r="B7" s="6">
        <v>6.7</v>
      </c>
      <c r="C7" s="6">
        <v>4.5</v>
      </c>
      <c r="D7" s="6">
        <v>3.5</v>
      </c>
      <c r="E7" s="6">
        <v>2.9</v>
      </c>
      <c r="F7" s="6">
        <v>2.7</v>
      </c>
      <c r="G7" s="6">
        <f t="shared" si="0"/>
        <v>4.0599999999999996</v>
      </c>
      <c r="H7" s="6">
        <v>2.7</v>
      </c>
    </row>
    <row r="8" spans="1:8">
      <c r="A8" s="6" t="s">
        <v>11</v>
      </c>
      <c r="B8" s="6">
        <v>4.3</v>
      </c>
      <c r="C8" s="6">
        <v>3.9</v>
      </c>
      <c r="D8" s="6">
        <v>3.4</v>
      </c>
      <c r="E8" s="6">
        <v>2.8</v>
      </c>
      <c r="F8" s="6">
        <v>2.5</v>
      </c>
      <c r="G8" s="6">
        <f t="shared" si="0"/>
        <v>3.38</v>
      </c>
      <c r="H8" s="6">
        <v>2.6</v>
      </c>
    </row>
    <row r="9" spans="1:8">
      <c r="A9" s="6" t="s">
        <v>12</v>
      </c>
      <c r="B9" s="6">
        <v>3.1</v>
      </c>
      <c r="C9" s="6">
        <v>2.8</v>
      </c>
      <c r="D9" s="6">
        <v>2.9</v>
      </c>
      <c r="E9" s="6">
        <v>2.7</v>
      </c>
      <c r="F9" s="6">
        <v>2.7</v>
      </c>
      <c r="G9" s="6">
        <f t="shared" si="0"/>
        <v>2.84</v>
      </c>
      <c r="H9" s="6">
        <v>2.5</v>
      </c>
    </row>
    <row r="10" spans="1:8">
      <c r="A10" s="6" t="s">
        <v>13</v>
      </c>
      <c r="B10" s="6">
        <v>2.2000000000000002</v>
      </c>
      <c r="C10" s="6">
        <v>2</v>
      </c>
      <c r="D10" s="6">
        <v>1.8</v>
      </c>
      <c r="E10" s="6">
        <v>1.8</v>
      </c>
      <c r="F10" s="6">
        <v>2.2000000000000002</v>
      </c>
      <c r="G10" s="6">
        <f t="shared" si="0"/>
        <v>2</v>
      </c>
      <c r="H10" s="6">
        <v>2.4</v>
      </c>
    </row>
    <row r="11" spans="1:8">
      <c r="A11" s="6" t="s">
        <v>14</v>
      </c>
      <c r="B11" s="6">
        <v>6.1</v>
      </c>
      <c r="C11" s="6">
        <v>4.9000000000000004</v>
      </c>
      <c r="D11" s="6">
        <v>3.6</v>
      </c>
      <c r="E11" s="6">
        <v>3</v>
      </c>
      <c r="F11" s="6">
        <v>2.7</v>
      </c>
      <c r="G11" s="6">
        <f t="shared" si="0"/>
        <v>4.0600000000000005</v>
      </c>
      <c r="H11" s="6">
        <v>2.4</v>
      </c>
    </row>
    <row r="12" spans="1:8">
      <c r="A12" s="6" t="s">
        <v>15</v>
      </c>
      <c r="B12" s="6">
        <v>5.2</v>
      </c>
      <c r="C12" s="6">
        <v>5.3</v>
      </c>
      <c r="D12" s="6">
        <v>4.2</v>
      </c>
      <c r="E12" s="6">
        <v>3</v>
      </c>
      <c r="F12" s="6">
        <v>2.5</v>
      </c>
      <c r="G12" s="6">
        <f t="shared" si="0"/>
        <v>4.04</v>
      </c>
      <c r="H12" s="6">
        <v>2.2999999999999998</v>
      </c>
    </row>
    <row r="13" spans="1:8">
      <c r="A13" s="6" t="s">
        <v>3</v>
      </c>
      <c r="B13" s="6">
        <v>4.2</v>
      </c>
      <c r="C13" s="6">
        <v>3.6</v>
      </c>
      <c r="D13" s="6">
        <v>3.2</v>
      </c>
      <c r="E13" s="6">
        <v>3.1</v>
      </c>
      <c r="F13" s="6">
        <v>2.4</v>
      </c>
      <c r="G13" s="6">
        <f t="shared" si="0"/>
        <v>3.3</v>
      </c>
      <c r="H13" s="6">
        <v>2.2000000000000002</v>
      </c>
    </row>
    <row r="14" spans="1:8">
      <c r="A14" s="6" t="s">
        <v>16</v>
      </c>
      <c r="B14" s="6">
        <v>2.5</v>
      </c>
      <c r="C14" s="6">
        <v>2.2000000000000002</v>
      </c>
      <c r="D14" s="6">
        <v>1.9</v>
      </c>
      <c r="E14" s="6">
        <v>1.8</v>
      </c>
      <c r="F14" s="6">
        <v>1.9</v>
      </c>
      <c r="G14" s="6">
        <f t="shared" si="0"/>
        <v>2.06</v>
      </c>
      <c r="H14" s="6">
        <v>2</v>
      </c>
    </row>
    <row r="15" spans="1:8">
      <c r="A15" s="6" t="s">
        <v>17</v>
      </c>
      <c r="B15" s="6">
        <v>2.6</v>
      </c>
      <c r="C15" s="6">
        <v>2.5</v>
      </c>
      <c r="D15" s="6">
        <v>2</v>
      </c>
      <c r="E15" s="6">
        <v>1.8</v>
      </c>
      <c r="F15" s="6">
        <v>1.8</v>
      </c>
      <c r="G15" s="6">
        <f t="shared" si="0"/>
        <v>2.14</v>
      </c>
      <c r="H15" s="6">
        <v>1.9</v>
      </c>
    </row>
    <row r="16" spans="1:8">
      <c r="A16" s="6" t="s">
        <v>18</v>
      </c>
      <c r="B16" s="6">
        <v>3.2</v>
      </c>
      <c r="C16" s="6">
        <v>3.6</v>
      </c>
      <c r="D16" s="6">
        <v>3</v>
      </c>
      <c r="E16" s="6">
        <v>2.2999999999999998</v>
      </c>
      <c r="F16" s="6">
        <v>2</v>
      </c>
      <c r="G16" s="6">
        <f t="shared" si="0"/>
        <v>2.8200000000000003</v>
      </c>
      <c r="H16" s="6">
        <v>1.9</v>
      </c>
    </row>
    <row r="17" spans="1:8">
      <c r="A17" s="6" t="s">
        <v>5</v>
      </c>
      <c r="B17" s="6">
        <v>2.9</v>
      </c>
      <c r="C17" s="6">
        <v>2.5</v>
      </c>
      <c r="D17" s="6">
        <v>2</v>
      </c>
      <c r="E17" s="6">
        <v>1.7</v>
      </c>
      <c r="F17" s="6">
        <v>1.8</v>
      </c>
      <c r="G17" s="6">
        <f t="shared" si="0"/>
        <v>2.1800000000000002</v>
      </c>
      <c r="H17" s="6">
        <v>1.9</v>
      </c>
    </row>
    <row r="18" spans="1:8">
      <c r="A18" s="6" t="s">
        <v>19</v>
      </c>
      <c r="B18" s="6">
        <v>2.1</v>
      </c>
      <c r="C18" s="6">
        <v>2.1</v>
      </c>
      <c r="D18" s="6">
        <v>1.6</v>
      </c>
      <c r="E18" s="6">
        <v>1.5</v>
      </c>
      <c r="F18" s="6">
        <v>1.6</v>
      </c>
      <c r="G18" s="6">
        <f t="shared" si="0"/>
        <v>1.78</v>
      </c>
      <c r="H18" s="6">
        <v>1.8</v>
      </c>
    </row>
    <row r="19" spans="1:8">
      <c r="A19" s="6" t="s">
        <v>20</v>
      </c>
      <c r="B19" s="6">
        <v>3.4</v>
      </c>
      <c r="C19" s="6">
        <v>3</v>
      </c>
      <c r="D19" s="6">
        <v>2.1</v>
      </c>
      <c r="E19" s="6">
        <v>1.8</v>
      </c>
      <c r="F19" s="6">
        <v>1.5</v>
      </c>
      <c r="G19" s="6">
        <f t="shared" si="0"/>
        <v>2.3600000000000003</v>
      </c>
      <c r="H19" s="6">
        <v>1.6</v>
      </c>
    </row>
    <row r="20" spans="1:8">
      <c r="A20" s="6" t="s">
        <v>21</v>
      </c>
      <c r="B20" s="6">
        <v>1.2</v>
      </c>
      <c r="C20" s="6">
        <v>1.2</v>
      </c>
      <c r="D20" s="6">
        <v>1.1000000000000001</v>
      </c>
      <c r="E20" s="6">
        <v>1.1000000000000001</v>
      </c>
      <c r="F20" s="6">
        <v>1.3</v>
      </c>
      <c r="G20" s="6">
        <f t="shared" si="0"/>
        <v>1.18</v>
      </c>
      <c r="H20" s="6">
        <v>1.5</v>
      </c>
    </row>
    <row r="21" spans="1:8">
      <c r="A21" s="6" t="s">
        <v>22</v>
      </c>
      <c r="B21" s="6">
        <v>1.4</v>
      </c>
      <c r="C21" s="6">
        <v>1.5</v>
      </c>
      <c r="D21" s="6">
        <v>1.2</v>
      </c>
      <c r="E21" s="6">
        <v>1</v>
      </c>
      <c r="F21" s="6">
        <v>1.1000000000000001</v>
      </c>
      <c r="G21" s="6">
        <f t="shared" si="0"/>
        <v>1.2399999999999998</v>
      </c>
      <c r="H21" s="6">
        <v>1.4</v>
      </c>
    </row>
    <row r="22" spans="1:8">
      <c r="A22" s="6" t="s">
        <v>23</v>
      </c>
      <c r="B22" s="6">
        <v>1.8</v>
      </c>
      <c r="C22" s="6">
        <v>1.9</v>
      </c>
      <c r="D22" s="6">
        <v>1.4</v>
      </c>
      <c r="E22" s="6">
        <v>1.3</v>
      </c>
      <c r="F22" s="6">
        <v>1.3</v>
      </c>
      <c r="G22" s="6">
        <f t="shared" si="0"/>
        <v>1.5399999999999998</v>
      </c>
      <c r="H22" s="6">
        <v>1.4</v>
      </c>
    </row>
    <row r="23" spans="1:8">
      <c r="A23" s="6" t="s">
        <v>24</v>
      </c>
      <c r="B23" s="6">
        <v>1.9</v>
      </c>
      <c r="C23" s="6">
        <v>1.9</v>
      </c>
      <c r="D23" s="6">
        <v>1.8</v>
      </c>
      <c r="E23" s="6">
        <v>1.5</v>
      </c>
      <c r="F23" s="6">
        <v>1.3</v>
      </c>
      <c r="G23" s="6">
        <f t="shared" si="0"/>
        <v>1.6800000000000002</v>
      </c>
      <c r="H23" s="6">
        <v>1.3</v>
      </c>
    </row>
    <row r="24" spans="1:8">
      <c r="A24" s="6" t="s">
        <v>25</v>
      </c>
      <c r="B24" s="6">
        <v>3.9</v>
      </c>
      <c r="C24" s="6">
        <v>4.5999999999999996</v>
      </c>
      <c r="D24" s="6">
        <v>2.1</v>
      </c>
      <c r="E24" s="6">
        <v>1.4</v>
      </c>
      <c r="F24" s="6">
        <v>1.3</v>
      </c>
      <c r="G24" s="6">
        <f t="shared" si="0"/>
        <v>2.66</v>
      </c>
      <c r="H24" s="6">
        <v>1.3</v>
      </c>
    </row>
    <row r="25" spans="1:8">
      <c r="A25" s="6" t="s">
        <v>2</v>
      </c>
      <c r="B25" s="6">
        <v>1.7</v>
      </c>
      <c r="C25" s="6">
        <v>1.9</v>
      </c>
      <c r="D25" s="6">
        <v>1.7</v>
      </c>
      <c r="E25" s="6">
        <v>1.4</v>
      </c>
      <c r="F25" s="6">
        <v>1.2</v>
      </c>
      <c r="G25" s="6">
        <f t="shared" si="0"/>
        <v>1.5799999999999998</v>
      </c>
      <c r="H25" s="6">
        <v>1.2</v>
      </c>
    </row>
    <row r="26" spans="1:8">
      <c r="A26" s="6" t="s">
        <v>26</v>
      </c>
      <c r="B26" s="6">
        <v>1.6</v>
      </c>
      <c r="C26" s="6">
        <v>1.6</v>
      </c>
      <c r="D26" s="6">
        <v>1.1000000000000001</v>
      </c>
      <c r="E26" s="6">
        <v>0.8</v>
      </c>
      <c r="F26" s="6">
        <v>1.1000000000000001</v>
      </c>
      <c r="G26" s="6">
        <f t="shared" si="0"/>
        <v>1.2400000000000002</v>
      </c>
      <c r="H26" s="6">
        <v>1.2</v>
      </c>
    </row>
    <row r="27" spans="1:8">
      <c r="A27" s="6" t="s">
        <v>27</v>
      </c>
      <c r="B27" s="6">
        <v>3.4</v>
      </c>
      <c r="C27" s="6">
        <v>3.4</v>
      </c>
      <c r="D27" s="6">
        <v>2.4</v>
      </c>
      <c r="E27" s="6">
        <v>1.7</v>
      </c>
      <c r="F27" s="6">
        <v>1.3</v>
      </c>
      <c r="G27" s="6">
        <f t="shared" si="0"/>
        <v>2.44</v>
      </c>
      <c r="H27" s="6">
        <v>1.1000000000000001</v>
      </c>
    </row>
    <row r="28" spans="1:8">
      <c r="A28" s="6" t="s">
        <v>28</v>
      </c>
      <c r="B28" s="6">
        <v>1.1000000000000001</v>
      </c>
      <c r="C28" s="6">
        <v>1</v>
      </c>
      <c r="D28" s="6">
        <v>1</v>
      </c>
      <c r="E28" s="6">
        <v>0.8</v>
      </c>
      <c r="F28" s="6">
        <v>1</v>
      </c>
      <c r="G28" s="6">
        <f t="shared" si="0"/>
        <v>0.98000000000000009</v>
      </c>
      <c r="H28" s="6">
        <v>1.1000000000000001</v>
      </c>
    </row>
    <row r="29" spans="1:8">
      <c r="A29" s="6" t="s">
        <v>29</v>
      </c>
      <c r="B29" s="6">
        <v>0.6</v>
      </c>
      <c r="C29" s="6">
        <v>0.7</v>
      </c>
      <c r="D29" s="6">
        <v>0.6</v>
      </c>
      <c r="E29" s="6">
        <v>0.7</v>
      </c>
      <c r="F29" s="6">
        <v>0.8</v>
      </c>
      <c r="G29" s="6">
        <f t="shared" si="0"/>
        <v>0.67999999999999994</v>
      </c>
      <c r="H29" s="6">
        <v>0.9</v>
      </c>
    </row>
    <row r="30" spans="1:8">
      <c r="A30" s="6" t="s">
        <v>30</v>
      </c>
      <c r="B30" s="6">
        <v>1.7</v>
      </c>
      <c r="C30" s="6">
        <v>2.2000000000000002</v>
      </c>
      <c r="D30" s="6">
        <v>1.2</v>
      </c>
      <c r="E30" s="6">
        <v>0.9</v>
      </c>
      <c r="F30" s="6">
        <v>0.8</v>
      </c>
      <c r="G30" s="6">
        <f t="shared" si="0"/>
        <v>1.36</v>
      </c>
      <c r="H30" s="6">
        <v>0.7</v>
      </c>
    </row>
  </sheetData>
  <hyperlinks>
    <hyperlink ref="A1" location="CONTENTS!A1" display="CONTENTS!A1" xr:uid="{00000000-0004-0000-3C00-000000000000}"/>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0FE7D-A2E9-4E61-BF4A-BC2AD4D1D38C}">
  <sheetPr codeName="Sheet10"/>
  <dimension ref="A1:H30"/>
  <sheetViews>
    <sheetView showGridLines="0" workbookViewId="0">
      <selection activeCell="G3" sqref="G3"/>
    </sheetView>
  </sheetViews>
  <sheetFormatPr defaultColWidth="9" defaultRowHeight="12"/>
  <cols>
    <col min="1" max="6" width="9" style="6"/>
    <col min="7" max="7" width="13.109375" style="6" customWidth="1"/>
    <col min="8" max="16384" width="9" style="6"/>
  </cols>
  <sheetData>
    <row r="1" spans="1:8" ht="13.2">
      <c r="A1" s="65" t="s">
        <v>841</v>
      </c>
    </row>
    <row r="2" spans="1:8">
      <c r="A2" s="6" t="s">
        <v>31</v>
      </c>
      <c r="B2" s="6">
        <v>2019</v>
      </c>
      <c r="C2" s="6">
        <v>2020</v>
      </c>
      <c r="D2" s="6">
        <v>2021</v>
      </c>
      <c r="E2" s="6">
        <v>2022</v>
      </c>
      <c r="F2" s="6">
        <v>2023</v>
      </c>
      <c r="G2" s="6" t="s">
        <v>2500</v>
      </c>
      <c r="H2" s="6">
        <v>2024</v>
      </c>
    </row>
    <row r="3" spans="1:8">
      <c r="A3" s="6" t="s">
        <v>24</v>
      </c>
      <c r="B3" s="6">
        <v>16.7</v>
      </c>
      <c r="C3" s="6">
        <v>17.399999999999999</v>
      </c>
      <c r="D3" s="6">
        <v>16.2</v>
      </c>
      <c r="E3" s="6">
        <v>16.399999999999999</v>
      </c>
      <c r="F3" s="6">
        <v>15.4</v>
      </c>
      <c r="G3" s="6">
        <f t="shared" ref="G3:G30" si="0">AVERAGE(B3:F3)</f>
        <v>16.419999999999998</v>
      </c>
      <c r="H3" s="6">
        <v>16.2</v>
      </c>
    </row>
    <row r="4" spans="1:8">
      <c r="A4" s="6" t="s">
        <v>22</v>
      </c>
      <c r="B4" s="6">
        <v>16.600000000000001</v>
      </c>
      <c r="C4" s="6">
        <v>16</v>
      </c>
      <c r="D4" s="6">
        <v>16.2</v>
      </c>
      <c r="E4" s="6">
        <v>17.399999999999999</v>
      </c>
      <c r="F4" s="6">
        <v>16.3</v>
      </c>
      <c r="G4" s="6">
        <f t="shared" si="0"/>
        <v>16.499999999999996</v>
      </c>
      <c r="H4" s="6">
        <v>15.2</v>
      </c>
    </row>
    <row r="5" spans="1:8">
      <c r="A5" s="6" t="s">
        <v>23</v>
      </c>
      <c r="B5" s="6">
        <v>16.100000000000001</v>
      </c>
      <c r="C5" s="6">
        <v>16.7</v>
      </c>
      <c r="D5" s="6">
        <v>16.3</v>
      </c>
      <c r="E5" s="6">
        <v>15.9</v>
      </c>
      <c r="F5" s="6">
        <v>15.3</v>
      </c>
      <c r="G5" s="6">
        <f t="shared" si="0"/>
        <v>16.059999999999999</v>
      </c>
      <c r="H5" s="6">
        <v>15</v>
      </c>
    </row>
    <row r="6" spans="1:8">
      <c r="A6" s="6" t="s">
        <v>12</v>
      </c>
      <c r="B6" s="6">
        <v>13.5</v>
      </c>
      <c r="C6" s="6">
        <v>15.8</v>
      </c>
      <c r="D6" s="6">
        <v>15.8</v>
      </c>
      <c r="E6" s="6">
        <v>16</v>
      </c>
      <c r="F6" s="6">
        <v>15.3</v>
      </c>
      <c r="G6" s="6">
        <f t="shared" si="0"/>
        <v>15.280000000000001</v>
      </c>
      <c r="H6" s="6">
        <v>15</v>
      </c>
    </row>
    <row r="7" spans="1:8">
      <c r="A7" s="6" t="s">
        <v>16</v>
      </c>
      <c r="B7" s="6">
        <v>15.1</v>
      </c>
      <c r="C7" s="6">
        <v>16.2</v>
      </c>
      <c r="D7" s="6">
        <v>15.8</v>
      </c>
      <c r="E7" s="6">
        <v>15.9</v>
      </c>
      <c r="F7" s="6">
        <v>15.2</v>
      </c>
      <c r="G7" s="6">
        <f t="shared" si="0"/>
        <v>15.639999999999997</v>
      </c>
      <c r="H7" s="6">
        <v>14.8</v>
      </c>
    </row>
    <row r="8" spans="1:8">
      <c r="A8" s="6" t="s">
        <v>30</v>
      </c>
      <c r="B8" s="6">
        <v>14.5</v>
      </c>
      <c r="C8" s="6">
        <v>15.5</v>
      </c>
      <c r="D8" s="6">
        <v>15.7</v>
      </c>
      <c r="E8" s="6">
        <v>17.100000000000001</v>
      </c>
      <c r="F8" s="6">
        <v>14.7</v>
      </c>
      <c r="G8" s="6">
        <f t="shared" si="0"/>
        <v>15.5</v>
      </c>
      <c r="H8" s="6">
        <v>14.7</v>
      </c>
    </row>
    <row r="9" spans="1:8">
      <c r="A9" s="6" t="s">
        <v>28</v>
      </c>
      <c r="B9" s="6">
        <v>17.899999999999999</v>
      </c>
      <c r="C9" s="6">
        <v>17.600000000000001</v>
      </c>
      <c r="D9" s="6">
        <v>16.399999999999999</v>
      </c>
      <c r="E9" s="6">
        <v>16.3</v>
      </c>
      <c r="F9" s="6">
        <v>14.9</v>
      </c>
      <c r="G9" s="6">
        <f t="shared" si="0"/>
        <v>16.62</v>
      </c>
      <c r="H9" s="6">
        <v>14.1</v>
      </c>
    </row>
    <row r="10" spans="1:8">
      <c r="A10" s="6" t="s">
        <v>29</v>
      </c>
      <c r="B10" s="6">
        <v>15</v>
      </c>
      <c r="C10" s="6">
        <v>14.3</v>
      </c>
      <c r="D10" s="6">
        <v>15.2</v>
      </c>
      <c r="E10" s="6">
        <v>15.2</v>
      </c>
      <c r="F10" s="6">
        <v>14.2</v>
      </c>
      <c r="G10" s="6">
        <f t="shared" si="0"/>
        <v>14.780000000000001</v>
      </c>
      <c r="H10" s="6">
        <v>13.9</v>
      </c>
    </row>
    <row r="11" spans="1:8">
      <c r="A11" s="6" t="s">
        <v>19</v>
      </c>
      <c r="B11" s="6">
        <v>13.4</v>
      </c>
      <c r="C11" s="6">
        <v>14.2</v>
      </c>
      <c r="D11" s="6">
        <v>13.8</v>
      </c>
      <c r="E11" s="6">
        <v>14.2</v>
      </c>
      <c r="F11" s="6">
        <v>13</v>
      </c>
      <c r="G11" s="6">
        <f t="shared" si="0"/>
        <v>13.720000000000002</v>
      </c>
      <c r="H11" s="6">
        <v>13.7</v>
      </c>
    </row>
    <row r="12" spans="1:8">
      <c r="A12" s="6" t="s">
        <v>18</v>
      </c>
      <c r="B12" s="6">
        <v>11.2</v>
      </c>
      <c r="C12" s="6">
        <v>10.7</v>
      </c>
      <c r="D12" s="6">
        <v>12.6</v>
      </c>
      <c r="E12" s="6">
        <v>12.7</v>
      </c>
      <c r="F12" s="6">
        <v>11.8</v>
      </c>
      <c r="G12" s="6">
        <f t="shared" si="0"/>
        <v>11.8</v>
      </c>
      <c r="H12" s="6">
        <v>13.7</v>
      </c>
    </row>
    <row r="13" spans="1:8">
      <c r="A13" s="6" t="s">
        <v>2</v>
      </c>
      <c r="B13" s="6">
        <v>12.1</v>
      </c>
      <c r="C13" s="6">
        <v>12.1</v>
      </c>
      <c r="D13" s="6">
        <v>12.3</v>
      </c>
      <c r="E13" s="6">
        <v>13</v>
      </c>
      <c r="F13" s="6">
        <v>13.1</v>
      </c>
      <c r="G13" s="6">
        <f t="shared" si="0"/>
        <v>12.52</v>
      </c>
      <c r="H13" s="6">
        <v>13.4</v>
      </c>
    </row>
    <row r="14" spans="1:8">
      <c r="A14" s="6" t="s">
        <v>17</v>
      </c>
      <c r="B14" s="6">
        <v>14.2</v>
      </c>
      <c r="C14" s="6">
        <v>14.7</v>
      </c>
      <c r="D14" s="6">
        <v>14.6</v>
      </c>
      <c r="E14" s="6">
        <v>14.6</v>
      </c>
      <c r="F14" s="6">
        <v>13.6</v>
      </c>
      <c r="G14" s="6">
        <f t="shared" si="0"/>
        <v>14.34</v>
      </c>
      <c r="H14" s="6">
        <v>13.2</v>
      </c>
    </row>
    <row r="15" spans="1:8">
      <c r="A15" s="6" t="s">
        <v>21</v>
      </c>
      <c r="B15" s="6">
        <v>13.7</v>
      </c>
      <c r="C15" s="6">
        <v>14.4</v>
      </c>
      <c r="D15" s="6">
        <v>14.1</v>
      </c>
      <c r="E15" s="6">
        <v>14.3</v>
      </c>
      <c r="F15" s="6">
        <v>13.2</v>
      </c>
      <c r="G15" s="6">
        <f t="shared" si="0"/>
        <v>13.940000000000001</v>
      </c>
      <c r="H15" s="6">
        <v>12.7</v>
      </c>
    </row>
    <row r="16" spans="1:8">
      <c r="A16" s="6" t="s">
        <v>4</v>
      </c>
      <c r="B16" s="6">
        <v>9.6999999999999993</v>
      </c>
      <c r="C16" s="6">
        <v>10.5</v>
      </c>
      <c r="D16" s="6">
        <v>12.9</v>
      </c>
      <c r="E16" s="6">
        <v>13.5</v>
      </c>
      <c r="F16" s="6">
        <v>11.8</v>
      </c>
      <c r="G16" s="6">
        <f t="shared" si="0"/>
        <v>11.680000000000001</v>
      </c>
      <c r="H16" s="6">
        <v>11.8</v>
      </c>
    </row>
    <row r="17" spans="1:8">
      <c r="A17" s="6" t="s">
        <v>10</v>
      </c>
      <c r="B17" s="6">
        <v>12.9</v>
      </c>
      <c r="C17" s="6">
        <v>13.9</v>
      </c>
      <c r="D17" s="6">
        <v>14.3</v>
      </c>
      <c r="E17" s="6">
        <v>13.7</v>
      </c>
      <c r="F17" s="6">
        <v>12.4</v>
      </c>
      <c r="G17" s="6">
        <f t="shared" si="0"/>
        <v>13.440000000000001</v>
      </c>
      <c r="H17" s="6">
        <v>11.7</v>
      </c>
    </row>
    <row r="18" spans="1:8">
      <c r="A18" s="6" t="s">
        <v>8</v>
      </c>
      <c r="B18" s="6">
        <v>10.9</v>
      </c>
      <c r="C18" s="6">
        <v>13.8</v>
      </c>
      <c r="D18" s="6">
        <v>17</v>
      </c>
      <c r="E18" s="6">
        <v>15</v>
      </c>
      <c r="F18" s="6">
        <v>11.8</v>
      </c>
      <c r="G18" s="6">
        <f t="shared" si="0"/>
        <v>13.7</v>
      </c>
      <c r="H18" s="6">
        <v>11.2</v>
      </c>
    </row>
    <row r="19" spans="1:8">
      <c r="A19" s="6" t="s">
        <v>11</v>
      </c>
      <c r="B19" s="6">
        <v>9.1</v>
      </c>
      <c r="C19" s="6">
        <v>9.1</v>
      </c>
      <c r="D19" s="6">
        <v>10.199999999999999</v>
      </c>
      <c r="E19" s="6">
        <v>11.2</v>
      </c>
      <c r="F19" s="6">
        <v>10.7</v>
      </c>
      <c r="G19" s="6">
        <f t="shared" si="0"/>
        <v>10.059999999999999</v>
      </c>
      <c r="H19" s="6">
        <v>10.9</v>
      </c>
    </row>
    <row r="20" spans="1:8">
      <c r="A20" s="6" t="s">
        <v>14</v>
      </c>
      <c r="B20" s="6">
        <v>10.8</v>
      </c>
      <c r="C20" s="6">
        <v>11.4</v>
      </c>
      <c r="D20" s="6">
        <v>12</v>
      </c>
      <c r="E20" s="6">
        <v>12.3</v>
      </c>
      <c r="F20" s="6">
        <v>11</v>
      </c>
      <c r="G20" s="6">
        <f t="shared" si="0"/>
        <v>11.5</v>
      </c>
      <c r="H20" s="6">
        <v>10.7</v>
      </c>
    </row>
    <row r="21" spans="1:8">
      <c r="A21" s="6" t="s">
        <v>7</v>
      </c>
      <c r="B21" s="6">
        <v>12.8</v>
      </c>
      <c r="C21" s="6">
        <v>13.6</v>
      </c>
      <c r="D21" s="6">
        <v>16</v>
      </c>
      <c r="E21" s="6">
        <v>17</v>
      </c>
      <c r="F21" s="6">
        <v>12.9</v>
      </c>
      <c r="G21" s="6">
        <f t="shared" si="0"/>
        <v>14.459999999999999</v>
      </c>
      <c r="H21" s="6">
        <v>10.5</v>
      </c>
    </row>
    <row r="22" spans="1:8">
      <c r="A22" s="6" t="s">
        <v>13</v>
      </c>
      <c r="B22" s="6">
        <v>11.2</v>
      </c>
      <c r="C22" s="6">
        <v>11.9</v>
      </c>
      <c r="D22" s="6">
        <v>11.8</v>
      </c>
      <c r="E22" s="6">
        <v>11.1</v>
      </c>
      <c r="F22" s="6">
        <v>10.3</v>
      </c>
      <c r="G22" s="6">
        <f t="shared" si="0"/>
        <v>11.260000000000002</v>
      </c>
      <c r="H22" s="6">
        <v>10.1</v>
      </c>
    </row>
    <row r="23" spans="1:8">
      <c r="A23" s="6" t="s">
        <v>5</v>
      </c>
      <c r="B23" s="6">
        <v>9.6</v>
      </c>
      <c r="C23" s="6">
        <v>9.6999999999999993</v>
      </c>
      <c r="D23" s="6">
        <v>10.4</v>
      </c>
      <c r="E23" s="6">
        <v>10.7</v>
      </c>
      <c r="F23" s="6">
        <v>10.7</v>
      </c>
      <c r="G23" s="6">
        <f t="shared" si="0"/>
        <v>10.219999999999999</v>
      </c>
      <c r="H23" s="6">
        <v>9.6999999999999993</v>
      </c>
    </row>
    <row r="24" spans="1:8">
      <c r="A24" s="6" t="s">
        <v>26</v>
      </c>
      <c r="B24" s="6">
        <v>7.5</v>
      </c>
      <c r="C24" s="6">
        <v>8.8000000000000007</v>
      </c>
      <c r="D24" s="6">
        <v>9.4</v>
      </c>
      <c r="E24" s="6">
        <v>9</v>
      </c>
      <c r="F24" s="6">
        <v>8.5</v>
      </c>
      <c r="G24" s="6">
        <f t="shared" si="0"/>
        <v>8.64</v>
      </c>
      <c r="H24" s="6">
        <v>9.6</v>
      </c>
    </row>
    <row r="25" spans="1:8">
      <c r="A25" s="6" t="s">
        <v>3</v>
      </c>
      <c r="B25" s="6">
        <v>9.5</v>
      </c>
      <c r="C25" s="6">
        <v>10.8</v>
      </c>
      <c r="D25" s="6">
        <v>10.9</v>
      </c>
      <c r="E25" s="6">
        <v>11.3</v>
      </c>
      <c r="F25" s="6">
        <v>10</v>
      </c>
      <c r="G25" s="6">
        <f t="shared" si="0"/>
        <v>10.5</v>
      </c>
      <c r="H25" s="6">
        <v>9.1999999999999993</v>
      </c>
    </row>
    <row r="26" spans="1:8">
      <c r="A26" s="6" t="s">
        <v>15</v>
      </c>
      <c r="B26" s="6">
        <v>7.5</v>
      </c>
      <c r="C26" s="6">
        <v>7.6</v>
      </c>
      <c r="D26" s="6">
        <v>7.8</v>
      </c>
      <c r="E26" s="6">
        <v>9</v>
      </c>
      <c r="F26" s="6">
        <v>8.8000000000000007</v>
      </c>
      <c r="G26" s="6">
        <f t="shared" si="0"/>
        <v>8.14</v>
      </c>
      <c r="H26" s="6">
        <v>8.8000000000000007</v>
      </c>
    </row>
    <row r="27" spans="1:8">
      <c r="A27" s="6" t="s">
        <v>27</v>
      </c>
      <c r="B27" s="6">
        <v>7.4</v>
      </c>
      <c r="C27" s="6">
        <v>8.8000000000000007</v>
      </c>
      <c r="D27" s="6">
        <v>8.8000000000000007</v>
      </c>
      <c r="E27" s="6">
        <v>9.3000000000000007</v>
      </c>
      <c r="F27" s="6">
        <v>8.6</v>
      </c>
      <c r="G27" s="6">
        <f t="shared" si="0"/>
        <v>8.5800000000000018</v>
      </c>
      <c r="H27" s="6">
        <v>8.6</v>
      </c>
    </row>
    <row r="28" spans="1:8">
      <c r="A28" s="6" t="s">
        <v>25</v>
      </c>
      <c r="B28" s="6">
        <v>9.8000000000000007</v>
      </c>
      <c r="C28" s="6">
        <v>10</v>
      </c>
      <c r="D28" s="6">
        <v>10.3</v>
      </c>
      <c r="E28" s="6">
        <v>10.199999999999999</v>
      </c>
      <c r="F28" s="6">
        <v>9</v>
      </c>
      <c r="G28" s="6">
        <f t="shared" si="0"/>
        <v>9.86</v>
      </c>
      <c r="H28" s="6">
        <v>8.6</v>
      </c>
    </row>
    <row r="29" spans="1:8">
      <c r="A29" s="6" t="s">
        <v>20</v>
      </c>
      <c r="B29" s="6">
        <v>8.1999999999999993</v>
      </c>
      <c r="C29" s="6">
        <v>9.3000000000000007</v>
      </c>
      <c r="D29" s="6">
        <v>9.6</v>
      </c>
      <c r="E29" s="6">
        <v>10</v>
      </c>
      <c r="F29" s="6">
        <v>9.1</v>
      </c>
      <c r="G29" s="6">
        <f t="shared" si="0"/>
        <v>9.24</v>
      </c>
      <c r="H29" s="6">
        <v>8.6</v>
      </c>
    </row>
    <row r="30" spans="1:8">
      <c r="A30" s="6" t="s">
        <v>9</v>
      </c>
      <c r="B30" s="6">
        <v>8.1999999999999993</v>
      </c>
      <c r="C30" s="6">
        <v>7.9</v>
      </c>
      <c r="D30" s="6">
        <v>8</v>
      </c>
      <c r="E30" s="6">
        <v>8.8000000000000007</v>
      </c>
      <c r="F30" s="6">
        <v>8.5</v>
      </c>
      <c r="G30" s="6">
        <f t="shared" si="0"/>
        <v>8.2800000000000011</v>
      </c>
      <c r="H30" s="6">
        <v>8.1999999999999993</v>
      </c>
    </row>
  </sheetData>
  <hyperlinks>
    <hyperlink ref="A1" location="CONTENTS!A1" display="CONTENTS!A1" xr:uid="{00000000-0004-0000-3D00-000000000000}"/>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E6458-4C00-4B8C-B6B2-FEAD04EA2B19}">
  <sheetPr codeName="Sheet11"/>
  <dimension ref="A1:L35"/>
  <sheetViews>
    <sheetView showGridLines="0" workbookViewId="0"/>
  </sheetViews>
  <sheetFormatPr defaultColWidth="9" defaultRowHeight="12"/>
  <cols>
    <col min="1" max="16384" width="9" style="6"/>
  </cols>
  <sheetData>
    <row r="1" spans="1:12" ht="13.2">
      <c r="A1" s="65" t="s">
        <v>841</v>
      </c>
    </row>
    <row r="2" spans="1:12">
      <c r="A2" s="141" t="s">
        <v>32</v>
      </c>
      <c r="B2" s="141">
        <v>2015</v>
      </c>
      <c r="C2" s="141">
        <v>2016</v>
      </c>
      <c r="D2" s="141">
        <v>2017</v>
      </c>
      <c r="E2" s="141">
        <v>2018</v>
      </c>
      <c r="F2" s="141">
        <v>2019</v>
      </c>
      <c r="G2" s="141">
        <v>2020</v>
      </c>
      <c r="H2" s="141">
        <v>2021</v>
      </c>
      <c r="I2" s="141">
        <v>2022</v>
      </c>
      <c r="J2" s="141">
        <v>2023</v>
      </c>
      <c r="K2" s="141">
        <v>2024</v>
      </c>
      <c r="L2" s="141">
        <v>2025</v>
      </c>
    </row>
    <row r="3" spans="1:12">
      <c r="A3" s="148" t="s">
        <v>13</v>
      </c>
      <c r="B3" s="148">
        <v>0.112675</v>
      </c>
      <c r="C3" s="148">
        <v>7.796666666666667E-2</v>
      </c>
      <c r="D3" s="148">
        <v>4.6249999999999999E-2</v>
      </c>
      <c r="E3" s="148">
        <v>7.9024999999999998E-2</v>
      </c>
      <c r="F3" s="148">
        <v>7.554166666666666E-2</v>
      </c>
      <c r="G3" s="148">
        <v>0.13330833333333331</v>
      </c>
      <c r="H3" s="148">
        <v>5.2633333333333331E-2</v>
      </c>
      <c r="I3" s="148">
        <v>0.137875</v>
      </c>
      <c r="J3" s="148">
        <v>0.1697916666666667</v>
      </c>
      <c r="K3" s="148">
        <v>5.7125000000000002E-2</v>
      </c>
      <c r="L3" s="148">
        <v>6.1533333333333343E-2</v>
      </c>
    </row>
    <row r="4" spans="1:12">
      <c r="A4" s="148" t="s">
        <v>19</v>
      </c>
      <c r="B4" s="148">
        <v>6.0824999999999997E-2</v>
      </c>
      <c r="C4" s="148">
        <v>6.6958333333333328E-2</v>
      </c>
      <c r="D4" s="148">
        <v>4.2125000000000003E-2</v>
      </c>
      <c r="E4" s="148">
        <v>3.9566666666666667E-2</v>
      </c>
      <c r="F4" s="148">
        <v>5.8083333333333327E-2</v>
      </c>
      <c r="G4" s="148">
        <v>0.14465833333333331</v>
      </c>
      <c r="H4" s="148">
        <v>4.7974999999999997E-2</v>
      </c>
      <c r="I4" s="148">
        <v>0.16749166666666671</v>
      </c>
      <c r="J4" s="148">
        <v>0.30325000000000002</v>
      </c>
      <c r="K4" s="148">
        <v>9.9908333333333335E-2</v>
      </c>
      <c r="L4" s="148">
        <v>7.6683333333333339E-2</v>
      </c>
    </row>
    <row r="5" spans="1:12">
      <c r="A5" s="148" t="s">
        <v>9</v>
      </c>
      <c r="B5" s="148">
        <v>9.365833333333333E-2</v>
      </c>
      <c r="C5" s="148">
        <v>6.3299999999999995E-2</v>
      </c>
      <c r="D5" s="148">
        <v>8.061666666666667E-2</v>
      </c>
      <c r="E5" s="148">
        <v>7.0708333333333331E-2</v>
      </c>
      <c r="F5" s="148">
        <v>6.5583333333333341E-2</v>
      </c>
      <c r="G5" s="148">
        <v>0.11556666666666671</v>
      </c>
      <c r="H5" s="148">
        <v>7.9166666666666663E-2</v>
      </c>
      <c r="I5" s="148">
        <v>0.10159166666666671</v>
      </c>
      <c r="J5" s="148">
        <v>9.9074999999999996E-2</v>
      </c>
      <c r="K5" s="148">
        <v>8.1775E-2</v>
      </c>
      <c r="L5" s="148">
        <v>5.7983333333333331E-2</v>
      </c>
    </row>
    <row r="6" spans="1:12">
      <c r="A6" s="148" t="s">
        <v>7</v>
      </c>
      <c r="B6" s="148">
        <v>0.137075</v>
      </c>
      <c r="C6" s="148">
        <v>2.8799999999999999E-2</v>
      </c>
      <c r="D6" s="148">
        <v>4.5133333333333331E-2</v>
      </c>
      <c r="E6" s="148">
        <v>6.4950000000000008E-2</v>
      </c>
      <c r="F6" s="148">
        <v>6.7908333333333334E-2</v>
      </c>
      <c r="G6" s="148">
        <v>8.6808333333333335E-2</v>
      </c>
      <c r="H6" s="148">
        <v>5.3675E-2</v>
      </c>
      <c r="I6" s="148">
        <v>6.4250000000000002E-2</v>
      </c>
      <c r="J6" s="148">
        <v>8.1491666666666671E-2</v>
      </c>
      <c r="K6" s="148">
        <v>5.4983333333333342E-2</v>
      </c>
      <c r="L6" s="148">
        <v>3.6650000000000002E-2</v>
      </c>
    </row>
    <row r="7" spans="1:12">
      <c r="A7" s="148" t="s">
        <v>2</v>
      </c>
      <c r="B7" s="148">
        <v>6.9816666666666666E-2</v>
      </c>
      <c r="C7" s="148">
        <v>5.6266666666666673E-2</v>
      </c>
      <c r="D7" s="148">
        <v>7.8466666666666671E-2</v>
      </c>
      <c r="E7" s="148">
        <v>5.1483333333333332E-2</v>
      </c>
      <c r="F7" s="148">
        <v>6.905E-2</v>
      </c>
      <c r="G7" s="148">
        <v>0.166625</v>
      </c>
      <c r="H7" s="148">
        <v>7.6916666666666661E-2</v>
      </c>
      <c r="I7" s="148">
        <v>0.16967499999999999</v>
      </c>
      <c r="J7" s="148">
        <v>0.28499166666666659</v>
      </c>
      <c r="K7" s="148">
        <v>9.1241666666666665E-2</v>
      </c>
      <c r="L7" s="148">
        <v>6.1074999999999997E-2</v>
      </c>
    </row>
    <row r="8" spans="1:12">
      <c r="A8" s="148" t="s">
        <v>21</v>
      </c>
      <c r="B8" s="148">
        <v>0.1117833333333333</v>
      </c>
      <c r="C8" s="148">
        <v>7.8233333333333335E-2</v>
      </c>
      <c r="D8" s="148">
        <v>6.8416666666666667E-2</v>
      </c>
      <c r="E8" s="148">
        <v>7.6950000000000005E-2</v>
      </c>
      <c r="F8" s="148">
        <v>8.9566666666666669E-2</v>
      </c>
      <c r="G8" s="148">
        <v>0.1384083333333333</v>
      </c>
      <c r="H8" s="148">
        <v>5.3425E-2</v>
      </c>
      <c r="I8" s="148">
        <v>0.23680833333333329</v>
      </c>
      <c r="J8" s="148">
        <v>0.126775</v>
      </c>
      <c r="K8" s="148">
        <v>2.7066666666666669E-2</v>
      </c>
      <c r="L8" s="148">
        <v>3.9808333333333328E-2</v>
      </c>
    </row>
    <row r="9" spans="1:12">
      <c r="A9" s="148" t="s">
        <v>24</v>
      </c>
      <c r="B9" s="148">
        <v>0.10006666666666671</v>
      </c>
      <c r="C9" s="148">
        <v>0.1021333333333333</v>
      </c>
      <c r="D9" s="148">
        <v>4.5175E-2</v>
      </c>
      <c r="E9" s="148">
        <v>0.1206083333333333</v>
      </c>
      <c r="F9" s="148">
        <v>8.7941666666666668E-2</v>
      </c>
      <c r="G9" s="148">
        <v>0.11705</v>
      </c>
      <c r="H9" s="148">
        <v>0.1206083333333333</v>
      </c>
      <c r="I9" s="148">
        <v>0.2105083333333333</v>
      </c>
      <c r="J9" s="148">
        <v>0.13225000000000001</v>
      </c>
      <c r="K9" s="148">
        <v>5.3591666666666662E-2</v>
      </c>
      <c r="L9" s="148">
        <v>5.4083333333333337E-2</v>
      </c>
    </row>
    <row r="10" spans="1:12">
      <c r="A10" s="148" t="s">
        <v>12</v>
      </c>
      <c r="B10" s="148">
        <v>7.5241666666666665E-2</v>
      </c>
      <c r="C10" s="148">
        <v>9.1291666666666674E-2</v>
      </c>
      <c r="D10" s="148">
        <v>8.3883333333333338E-2</v>
      </c>
      <c r="E10" s="148">
        <v>7.4325000000000002E-2</v>
      </c>
      <c r="F10" s="148">
        <v>8.099166666666667E-2</v>
      </c>
      <c r="G10" s="148">
        <v>0.1035333333333333</v>
      </c>
      <c r="H10" s="148">
        <v>8.3883333333333338E-2</v>
      </c>
      <c r="I10" s="148">
        <v>0.1986</v>
      </c>
      <c r="J10" s="148">
        <v>8.7050000000000002E-2</v>
      </c>
      <c r="K10" s="148">
        <v>2.274166666666667E-2</v>
      </c>
      <c r="L10" s="148">
        <v>7.4349999999999999E-2</v>
      </c>
    </row>
    <row r="11" spans="1:12">
      <c r="A11" s="148" t="s">
        <v>22</v>
      </c>
      <c r="B11" s="148">
        <v>0.16273333333333331</v>
      </c>
      <c r="C11" s="148">
        <v>0.1027416666666667</v>
      </c>
      <c r="D11" s="148">
        <v>7.3083333333333333E-2</v>
      </c>
      <c r="E11" s="148">
        <v>9.4883333333333333E-2</v>
      </c>
      <c r="F11" s="148">
        <v>9.6875000000000003E-2</v>
      </c>
      <c r="G11" s="148">
        <v>0.1404083333333333</v>
      </c>
      <c r="H11" s="148">
        <v>5.9258333333333343E-2</v>
      </c>
      <c r="I11" s="148">
        <v>0.23650833333333329</v>
      </c>
      <c r="J11" s="148">
        <v>0.28164166666666668</v>
      </c>
      <c r="K11" s="148">
        <v>0.1350166666666667</v>
      </c>
      <c r="L11" s="148">
        <v>8.8075000000000001E-2</v>
      </c>
    </row>
    <row r="12" spans="1:12">
      <c r="A12" s="148" t="s">
        <v>16</v>
      </c>
      <c r="B12" s="148">
        <v>8.9283333333333326E-2</v>
      </c>
      <c r="C12" s="148">
        <v>6.7299999999999999E-2</v>
      </c>
      <c r="D12" s="148">
        <v>6.7966666666666661E-2</v>
      </c>
      <c r="E12" s="148">
        <v>7.3925000000000005E-2</v>
      </c>
      <c r="F12" s="148">
        <v>8.4716666666666662E-2</v>
      </c>
      <c r="G12" s="148">
        <v>0.1312166666666667</v>
      </c>
      <c r="H12" s="148">
        <v>7.3349999999999999E-2</v>
      </c>
      <c r="I12" s="148">
        <v>0.27963333333333329</v>
      </c>
      <c r="J12" s="148">
        <v>0.135625</v>
      </c>
      <c r="K12" s="148">
        <v>7.6741666666666666E-2</v>
      </c>
      <c r="L12" s="148">
        <v>7.3149999999999993E-2</v>
      </c>
    </row>
    <row r="13" spans="1:12">
      <c r="A13" s="148" t="s">
        <v>33</v>
      </c>
      <c r="B13" s="148">
        <v>8.5283333333333336E-2</v>
      </c>
      <c r="C13" s="148">
        <v>0.12729166666666669</v>
      </c>
      <c r="D13" s="148">
        <v>4.5249999999999999E-2</v>
      </c>
      <c r="E13" s="148">
        <v>0.11581666666666671</v>
      </c>
      <c r="F13" s="148">
        <v>0.11893333333333329</v>
      </c>
      <c r="G13" s="148">
        <v>0.13268333333333329</v>
      </c>
      <c r="H13" s="148">
        <v>0.107125</v>
      </c>
      <c r="I13" s="148">
        <v>0.12651666666666669</v>
      </c>
      <c r="J13" s="148">
        <v>9.9533333333333335E-2</v>
      </c>
      <c r="K13" s="148">
        <v>3.6450000000000003E-2</v>
      </c>
      <c r="L13" s="148">
        <v>5.4883333333333333E-2</v>
      </c>
    </row>
    <row r="14" spans="1:12">
      <c r="A14" s="148" t="s">
        <v>8</v>
      </c>
      <c r="B14" s="148">
        <v>0.38173333333333331</v>
      </c>
      <c r="C14" s="148">
        <v>0.1277833333333333</v>
      </c>
      <c r="D14" s="148">
        <v>4.9766666666666667E-2</v>
      </c>
      <c r="E14" s="148">
        <v>9.7341666666666674E-2</v>
      </c>
      <c r="F14" s="148">
        <v>6.8933333333333333E-2</v>
      </c>
      <c r="G14" s="148">
        <v>0.13698333333333329</v>
      </c>
      <c r="H14" s="148">
        <v>5.6274999999999999E-2</v>
      </c>
      <c r="I14" s="148">
        <v>0.15468333333333331</v>
      </c>
      <c r="J14" s="148">
        <v>7.0183333333333334E-2</v>
      </c>
      <c r="K14" s="148">
        <v>3.0008333333333331E-2</v>
      </c>
      <c r="L14" s="148">
        <v>7.7683333333333326E-2</v>
      </c>
    </row>
    <row r="15" spans="1:12">
      <c r="A15" s="148" t="s">
        <v>15</v>
      </c>
      <c r="B15" s="148">
        <v>6.0608333333333327E-2</v>
      </c>
      <c r="C15" s="148">
        <v>5.7099999999999998E-2</v>
      </c>
      <c r="D15" s="148">
        <v>8.5349999999999995E-2</v>
      </c>
      <c r="E15" s="148">
        <v>8.8566666666666669E-2</v>
      </c>
      <c r="F15" s="148">
        <v>7.5308333333333338E-2</v>
      </c>
      <c r="G15" s="148">
        <v>0.1336333333333333</v>
      </c>
      <c r="H15" s="148">
        <v>6.4108333333333337E-2</v>
      </c>
      <c r="I15" s="148">
        <v>0.22448333333333331</v>
      </c>
      <c r="J15" s="148">
        <v>0.14485000000000001</v>
      </c>
      <c r="K15" s="148">
        <v>4.2583333333333327E-2</v>
      </c>
      <c r="L15" s="148">
        <v>6.0808333333333332E-2</v>
      </c>
    </row>
    <row r="16" spans="1:12">
      <c r="A16" s="148" t="s">
        <v>3</v>
      </c>
      <c r="B16" s="148">
        <v>4.9700000000000001E-2</v>
      </c>
      <c r="C16" s="148">
        <v>4.6433333333333333E-2</v>
      </c>
      <c r="D16" s="148">
        <v>3.5683333333333331E-2</v>
      </c>
      <c r="E16" s="148">
        <v>9.7650000000000001E-2</v>
      </c>
      <c r="F16" s="148">
        <v>9.6266666666666667E-2</v>
      </c>
      <c r="G16" s="148">
        <v>0.14808333333333329</v>
      </c>
      <c r="H16" s="148">
        <v>9.8391666666666669E-2</v>
      </c>
      <c r="I16" s="148">
        <v>0.42960833333333331</v>
      </c>
      <c r="J16" s="148">
        <v>0.29570000000000002</v>
      </c>
      <c r="K16" s="148">
        <v>7.6916666666666661E-2</v>
      </c>
      <c r="L16" s="148">
        <v>6.1466666666666669E-2</v>
      </c>
    </row>
    <row r="17" spans="1:12">
      <c r="A17" s="148" t="s">
        <v>27</v>
      </c>
      <c r="B17" s="148">
        <v>6.814166666666667E-2</v>
      </c>
      <c r="C17" s="148">
        <v>8.0966666666666673E-2</v>
      </c>
      <c r="D17" s="148">
        <v>6.1783333333333329E-2</v>
      </c>
      <c r="E17" s="148">
        <v>0.11082500000000001</v>
      </c>
      <c r="F17" s="148">
        <v>6.9233333333333327E-2</v>
      </c>
      <c r="G17" s="148">
        <v>0.12832499999999999</v>
      </c>
      <c r="H17" s="148">
        <v>8.0983333333333338E-2</v>
      </c>
      <c r="I17" s="148">
        <v>0.20385833333333331</v>
      </c>
      <c r="J17" s="148">
        <v>0.1868083333333333</v>
      </c>
      <c r="K17" s="148">
        <v>5.4108333333333328E-2</v>
      </c>
      <c r="L17" s="148">
        <v>8.9400000000000007E-2</v>
      </c>
    </row>
    <row r="18" spans="1:12">
      <c r="A18" s="148" t="s">
        <v>10</v>
      </c>
      <c r="B18" s="148">
        <v>9.4316666666666674E-2</v>
      </c>
      <c r="C18" s="148">
        <v>9.9049999999999999E-2</v>
      </c>
      <c r="D18" s="148">
        <v>4.5616666666666673E-2</v>
      </c>
      <c r="E18" s="148">
        <v>7.0033333333333336E-2</v>
      </c>
      <c r="F18" s="148">
        <v>4.6983333333333342E-2</v>
      </c>
      <c r="G18" s="148">
        <v>9.0958333333333335E-2</v>
      </c>
      <c r="H18" s="148">
        <v>7.1883333333333327E-2</v>
      </c>
      <c r="I18" s="148">
        <v>0.1736166666666667</v>
      </c>
      <c r="J18" s="148">
        <v>0.1020166666666667</v>
      </c>
      <c r="K18" s="148">
        <v>3.3099999999999997E-2</v>
      </c>
      <c r="L18" s="148">
        <v>3.2083333333333332E-2</v>
      </c>
    </row>
    <row r="19" spans="1:12">
      <c r="A19" s="148" t="s">
        <v>30</v>
      </c>
      <c r="B19" s="148">
        <v>5.6141666666666673E-2</v>
      </c>
      <c r="C19" s="148">
        <v>3.4500000000000003E-2</v>
      </c>
      <c r="D19" s="148">
        <v>4.4741666666666673E-2</v>
      </c>
      <c r="E19" s="148">
        <v>9.0833333333333335E-2</v>
      </c>
      <c r="F19" s="148">
        <v>9.4866666666666669E-2</v>
      </c>
      <c r="G19" s="148">
        <v>0.14028333333333329</v>
      </c>
      <c r="H19" s="148">
        <v>0.1156166666666667</v>
      </c>
      <c r="I19" s="148">
        <v>0.30238333333333328</v>
      </c>
      <c r="J19" s="148">
        <v>0.22339166666666671</v>
      </c>
      <c r="K19" s="148">
        <v>9.7858333333333325E-2</v>
      </c>
      <c r="L19" s="148">
        <v>8.6550000000000002E-2</v>
      </c>
    </row>
    <row r="20" spans="1:12">
      <c r="A20" s="148" t="s">
        <v>29</v>
      </c>
      <c r="B20" s="148">
        <v>8.124166666666667E-2</v>
      </c>
      <c r="C20" s="148">
        <v>0.14355833333333329</v>
      </c>
      <c r="D20" s="148">
        <v>5.4066666666666673E-2</v>
      </c>
      <c r="E20" s="148">
        <v>4.7591666666666657E-2</v>
      </c>
      <c r="F20" s="148">
        <v>4.6008333333333332E-2</v>
      </c>
      <c r="G20" s="148">
        <v>0.1020416666666667</v>
      </c>
      <c r="H20" s="148">
        <v>9.4841666666666671E-2</v>
      </c>
      <c r="I20" s="148">
        <v>0.30455833333333332</v>
      </c>
      <c r="J20" s="148">
        <v>0.32617499999999999</v>
      </c>
      <c r="K20" s="148">
        <v>0.13589166666666669</v>
      </c>
      <c r="L20" s="148">
        <v>0.112375</v>
      </c>
    </row>
    <row r="21" spans="1:12">
      <c r="A21" s="148" t="s">
        <v>25</v>
      </c>
      <c r="B21" s="148">
        <v>9.9699999999999997E-2</v>
      </c>
      <c r="C21" s="148">
        <v>4.9241666666666663E-2</v>
      </c>
      <c r="D21" s="148">
        <v>5.2174999999999999E-2</v>
      </c>
      <c r="E21" s="148">
        <v>0.12556666666666669</v>
      </c>
      <c r="F21" s="148">
        <v>7.9500000000000001E-2</v>
      </c>
      <c r="G21" s="148">
        <v>0.1310583333333333</v>
      </c>
      <c r="H21" s="148">
        <v>7.7983333333333335E-2</v>
      </c>
      <c r="I21" s="148">
        <v>0.21979166666666669</v>
      </c>
      <c r="J21" s="148">
        <v>0.24243333333333331</v>
      </c>
      <c r="K21" s="148">
        <v>0.18606666666666671</v>
      </c>
      <c r="L21" s="148">
        <v>6.6974999999999993E-2</v>
      </c>
    </row>
    <row r="22" spans="1:12">
      <c r="A22" s="148" t="s">
        <v>18</v>
      </c>
      <c r="B22" s="148">
        <v>4.6733333333333342E-2</v>
      </c>
      <c r="C22" s="148">
        <v>6.2641666666666665E-2</v>
      </c>
      <c r="D22" s="148">
        <v>5.5649999999999998E-2</v>
      </c>
      <c r="E22" s="148">
        <v>4.7333333333333331E-2</v>
      </c>
      <c r="F22" s="148">
        <v>7.6499999999999999E-2</v>
      </c>
      <c r="G22" s="148">
        <v>0.14499166666666671</v>
      </c>
      <c r="H22" s="148">
        <v>0.22903333333333331</v>
      </c>
      <c r="I22" s="148">
        <v>0.22542499999999999</v>
      </c>
      <c r="J22" s="148">
        <v>0.1889916666666667</v>
      </c>
      <c r="K22" s="148">
        <v>8.5341666666666663E-2</v>
      </c>
      <c r="L22" s="148">
        <v>9.1124999999999998E-2</v>
      </c>
    </row>
    <row r="23" spans="1:12">
      <c r="A23" s="148" t="s">
        <v>23</v>
      </c>
      <c r="B23" s="148">
        <v>8.3350000000000007E-2</v>
      </c>
      <c r="C23" s="148">
        <v>5.4683333333333327E-2</v>
      </c>
      <c r="D23" s="148">
        <v>5.5199999999999999E-2</v>
      </c>
      <c r="E23" s="148">
        <v>8.1491666666666671E-2</v>
      </c>
      <c r="F23" s="148">
        <v>7.9633333333333334E-2</v>
      </c>
      <c r="G23" s="148">
        <v>0.16828333333333331</v>
      </c>
      <c r="H23" s="148">
        <v>4.2608333333333331E-2</v>
      </c>
      <c r="I23" s="148">
        <v>0.18268333333333331</v>
      </c>
      <c r="J23" s="148">
        <v>0.19948333333333329</v>
      </c>
      <c r="K23" s="148">
        <v>5.5408333333333337E-2</v>
      </c>
      <c r="L23" s="148">
        <v>6.7341666666666675E-2</v>
      </c>
    </row>
    <row r="24" spans="1:12">
      <c r="A24" s="148" t="s">
        <v>4</v>
      </c>
      <c r="B24" s="148">
        <v>7.0750000000000007E-2</v>
      </c>
      <c r="C24" s="148">
        <v>0.102575</v>
      </c>
      <c r="D24" s="148">
        <v>5.3591666666666669E-2</v>
      </c>
      <c r="E24" s="148">
        <v>0.1225416666666667</v>
      </c>
      <c r="F24" s="148">
        <v>7.0224999999999996E-2</v>
      </c>
      <c r="G24" s="148">
        <v>0.101575</v>
      </c>
      <c r="H24" s="148">
        <v>5.7633333333333342E-2</v>
      </c>
      <c r="I24" s="148">
        <v>0.2875166666666667</v>
      </c>
      <c r="J24" s="148">
        <v>0.37511666666666671</v>
      </c>
      <c r="K24" s="148">
        <v>0.1521416666666667</v>
      </c>
      <c r="L24" s="148">
        <v>7.0433333333333334E-2</v>
      </c>
    </row>
    <row r="25" spans="1:12">
      <c r="A25" s="148" t="s">
        <v>14</v>
      </c>
      <c r="B25" s="148">
        <v>6.2233333333333328E-2</v>
      </c>
      <c r="C25" s="148">
        <v>7.4308333333333337E-2</v>
      </c>
      <c r="D25" s="148">
        <v>4.9016666666666667E-2</v>
      </c>
      <c r="E25" s="148">
        <v>9.11E-2</v>
      </c>
      <c r="F25" s="148">
        <v>8.5275000000000004E-2</v>
      </c>
      <c r="G25" s="148">
        <v>0.1167666666666667</v>
      </c>
      <c r="H25" s="148">
        <v>0.12111666666666671</v>
      </c>
      <c r="I25" s="148">
        <v>8.3324999999999996E-2</v>
      </c>
      <c r="J25" s="148">
        <v>9.4483333333333336E-2</v>
      </c>
      <c r="K25" s="148">
        <v>5.7450000000000001E-2</v>
      </c>
      <c r="L25" s="148">
        <v>7.3733333333333331E-2</v>
      </c>
    </row>
    <row r="26" spans="1:12">
      <c r="A26" s="148" t="s">
        <v>11</v>
      </c>
      <c r="B26" s="148">
        <v>0.1021166666666667</v>
      </c>
      <c r="C26" s="148">
        <v>8.8499999999999995E-2</v>
      </c>
      <c r="D26" s="148">
        <v>6.381666666666666E-2</v>
      </c>
      <c r="E26" s="148">
        <v>9.5416666666666664E-2</v>
      </c>
      <c r="F26" s="148">
        <v>9.4233333333333336E-2</v>
      </c>
      <c r="G26" s="148">
        <v>0.1816416666666667</v>
      </c>
      <c r="H26" s="148">
        <v>7.4766666666666662E-2</v>
      </c>
      <c r="I26" s="148">
        <v>0.14696666666666669</v>
      </c>
      <c r="J26" s="148">
        <v>0.13902500000000001</v>
      </c>
      <c r="K26" s="148">
        <v>9.8408333333333334E-2</v>
      </c>
      <c r="L26" s="148">
        <v>0.11335000000000001</v>
      </c>
    </row>
    <row r="27" spans="1:12">
      <c r="A27" s="148" t="s">
        <v>28</v>
      </c>
      <c r="B27" s="148">
        <v>5.4899999999999997E-2</v>
      </c>
      <c r="C27" s="148">
        <v>6.7908333333333334E-2</v>
      </c>
      <c r="D27" s="148">
        <v>5.6391666666666673E-2</v>
      </c>
      <c r="E27" s="148">
        <v>8.0125000000000002E-2</v>
      </c>
      <c r="F27" s="148">
        <v>9.0708333333333335E-2</v>
      </c>
      <c r="G27" s="148">
        <v>0.1197583333333333</v>
      </c>
      <c r="H27" s="148">
        <v>4.0325E-2</v>
      </c>
      <c r="I27" s="148">
        <v>0.248725</v>
      </c>
      <c r="J27" s="148">
        <v>0.2126916666666667</v>
      </c>
      <c r="K27" s="148">
        <v>0.10895000000000001</v>
      </c>
      <c r="L27" s="148">
        <v>7.6566666666666672E-2</v>
      </c>
    </row>
    <row r="28" spans="1:12">
      <c r="A28" s="148" t="s">
        <v>20</v>
      </c>
      <c r="B28" s="148">
        <v>6.2283333333333329E-2</v>
      </c>
      <c r="C28" s="148">
        <v>7.4333333333333335E-2</v>
      </c>
      <c r="D28" s="148">
        <v>7.6016666666666663E-2</v>
      </c>
      <c r="E28" s="148">
        <v>8.5791666666666669E-2</v>
      </c>
      <c r="F28" s="148">
        <v>9.4799999999999995E-2</v>
      </c>
      <c r="G28" s="148">
        <v>0.2224666666666667</v>
      </c>
      <c r="H28" s="148">
        <v>0.11924999999999999</v>
      </c>
      <c r="I28" s="148">
        <v>0.29378333333333329</v>
      </c>
      <c r="J28" s="148">
        <v>0.26502500000000001</v>
      </c>
      <c r="K28" s="148">
        <v>0.1293583333333333</v>
      </c>
      <c r="L28" s="148">
        <v>9.2341666666666669E-2</v>
      </c>
    </row>
    <row r="29" spans="1:12">
      <c r="A29" s="148" t="s">
        <v>5</v>
      </c>
      <c r="B29" s="148">
        <v>0.13296666666666671</v>
      </c>
      <c r="C29" s="148">
        <v>0.10471666666666669</v>
      </c>
      <c r="D29" s="148">
        <v>8.5833333333333331E-2</v>
      </c>
      <c r="E29" s="148">
        <v>9.3124999999999999E-2</v>
      </c>
      <c r="F29" s="148">
        <v>9.7008333333333335E-2</v>
      </c>
      <c r="G29" s="148">
        <v>0.21385833333333329</v>
      </c>
      <c r="H29" s="148">
        <v>9.7350000000000006E-2</v>
      </c>
      <c r="I29" s="148">
        <v>8.9458333333333334E-2</v>
      </c>
      <c r="J29" s="148">
        <v>0.131775</v>
      </c>
      <c r="K29" s="148">
        <v>4.8266666666666673E-2</v>
      </c>
      <c r="L29" s="148">
        <v>6.0958333333333337E-2</v>
      </c>
    </row>
    <row r="30" spans="1:12">
      <c r="A30" s="148"/>
      <c r="B30" s="148"/>
      <c r="C30" s="148"/>
      <c r="D30" s="148"/>
      <c r="E30" s="148"/>
      <c r="F30" s="148"/>
      <c r="G30" s="148"/>
      <c r="H30" s="148"/>
      <c r="I30" s="148"/>
      <c r="J30" s="148"/>
      <c r="K30" s="148"/>
      <c r="L30" s="148"/>
    </row>
    <row r="31" spans="1:12">
      <c r="A31" s="148"/>
      <c r="B31" s="148"/>
      <c r="C31" s="148"/>
      <c r="D31" s="148"/>
      <c r="E31" s="148"/>
      <c r="F31" s="148"/>
      <c r="G31" s="148"/>
      <c r="H31" s="148"/>
      <c r="I31" s="148"/>
      <c r="J31" s="148"/>
      <c r="K31" s="148"/>
      <c r="L31" s="148"/>
    </row>
    <row r="32" spans="1:12">
      <c r="A32" s="148" t="s">
        <v>34</v>
      </c>
      <c r="B32" s="148">
        <f>AVERAGE(B3:B29)</f>
        <v>9.6494753086419763E-2</v>
      </c>
      <c r="C32" s="148">
        <f t="shared" ref="C32:L32" si="0">AVERAGE(C3:C29)</f>
        <v>7.8910493827160477E-2</v>
      </c>
      <c r="D32" s="148">
        <f t="shared" si="0"/>
        <v>5.9298765432098763E-2</v>
      </c>
      <c r="E32" s="148">
        <f t="shared" si="0"/>
        <v>8.4725000000000009E-2</v>
      </c>
      <c r="F32" s="148">
        <f t="shared" si="0"/>
        <v>8.0024999999999999E-2</v>
      </c>
      <c r="G32" s="148">
        <f t="shared" si="0"/>
        <v>0.13670277777777778</v>
      </c>
      <c r="H32" s="148">
        <f t="shared" si="0"/>
        <v>8.3340123456790136E-2</v>
      </c>
      <c r="I32" s="148">
        <f t="shared" si="0"/>
        <v>0.20371574074074075</v>
      </c>
      <c r="J32" s="148">
        <f t="shared" si="0"/>
        <v>0.18517129629629633</v>
      </c>
      <c r="K32" s="148">
        <f t="shared" si="0"/>
        <v>7.8833333333333339E-2</v>
      </c>
      <c r="L32" s="148">
        <f t="shared" si="0"/>
        <v>7.0795061728395059E-2</v>
      </c>
    </row>
    <row r="33" spans="1:12">
      <c r="A33" s="148" t="s">
        <v>35</v>
      </c>
      <c r="B33" s="148">
        <f>_xlfn.STDEV.S(B3:B29)</f>
        <v>6.3679076231702741E-2</v>
      </c>
      <c r="C33" s="148">
        <f t="shared" ref="C33:L33" si="1">_xlfn.STDEV.S(C3:C29)</f>
        <v>2.8312276073395402E-2</v>
      </c>
      <c r="D33" s="148">
        <f t="shared" si="1"/>
        <v>1.4972697143200564E-2</v>
      </c>
      <c r="E33" s="148">
        <f t="shared" si="1"/>
        <v>2.3051637384600473E-2</v>
      </c>
      <c r="F33" s="148">
        <f t="shared" si="1"/>
        <v>1.6297348835311459E-2</v>
      </c>
      <c r="G33" s="148">
        <f t="shared" si="1"/>
        <v>3.2413198021529803E-2</v>
      </c>
      <c r="H33" s="148">
        <f t="shared" si="1"/>
        <v>3.8085672166093418E-2</v>
      </c>
      <c r="I33" s="148">
        <f t="shared" si="1"/>
        <v>8.1906889540081143E-2</v>
      </c>
      <c r="J33" s="148">
        <f t="shared" si="1"/>
        <v>8.6041238539114093E-2</v>
      </c>
      <c r="K33" s="148">
        <f t="shared" si="1"/>
        <v>4.1965257684948173E-2</v>
      </c>
      <c r="L33" s="148">
        <f t="shared" si="1"/>
        <v>1.9869064218613654E-2</v>
      </c>
    </row>
    <row r="34" spans="1:12">
      <c r="A34" s="148" t="s">
        <v>36</v>
      </c>
      <c r="B34" s="148">
        <f>B32+B33</f>
        <v>0.16017382931812252</v>
      </c>
      <c r="C34" s="148">
        <f t="shared" ref="C34:L34" si="2">C32+C33</f>
        <v>0.10722276990055588</v>
      </c>
      <c r="D34" s="148">
        <f t="shared" si="2"/>
        <v>7.4271462575299332E-2</v>
      </c>
      <c r="E34" s="148">
        <f t="shared" si="2"/>
        <v>0.10777663738460048</v>
      </c>
      <c r="F34" s="148">
        <f t="shared" si="2"/>
        <v>9.6322348835311461E-2</v>
      </c>
      <c r="G34" s="148">
        <f t="shared" si="2"/>
        <v>0.16911597579930759</v>
      </c>
      <c r="H34" s="148">
        <f t="shared" si="2"/>
        <v>0.12142579562288355</v>
      </c>
      <c r="I34" s="148">
        <f t="shared" si="2"/>
        <v>0.28562263028082191</v>
      </c>
      <c r="J34" s="148">
        <f t="shared" si="2"/>
        <v>0.27121253483541041</v>
      </c>
      <c r="K34" s="148">
        <f t="shared" si="2"/>
        <v>0.12079859101828151</v>
      </c>
      <c r="L34" s="148">
        <f t="shared" si="2"/>
        <v>9.0664125947008706E-2</v>
      </c>
    </row>
    <row r="35" spans="1:12">
      <c r="A35" s="148" t="s">
        <v>37</v>
      </c>
      <c r="B35" s="148">
        <f>B32-B33</f>
        <v>3.2815676854717021E-2</v>
      </c>
      <c r="C35" s="148">
        <f t="shared" ref="C35:L35" si="3">C32-C33</f>
        <v>5.0598217753765079E-2</v>
      </c>
      <c r="D35" s="148">
        <f t="shared" si="3"/>
        <v>4.43260682888982E-2</v>
      </c>
      <c r="E35" s="148">
        <f t="shared" si="3"/>
        <v>6.1673362615399532E-2</v>
      </c>
      <c r="F35" s="148">
        <f t="shared" si="3"/>
        <v>6.3727651164688537E-2</v>
      </c>
      <c r="G35" s="148">
        <f t="shared" si="3"/>
        <v>0.10428957975624797</v>
      </c>
      <c r="H35" s="148">
        <f t="shared" si="3"/>
        <v>4.5254451290696718E-2</v>
      </c>
      <c r="I35" s="148">
        <f t="shared" si="3"/>
        <v>0.12180885120065961</v>
      </c>
      <c r="J35" s="148">
        <f t="shared" si="3"/>
        <v>9.9130057757182241E-2</v>
      </c>
      <c r="K35" s="148">
        <f t="shared" si="3"/>
        <v>3.6868075648385165E-2</v>
      </c>
      <c r="L35" s="148">
        <f t="shared" si="3"/>
        <v>5.0925997509781405E-2</v>
      </c>
    </row>
  </sheetData>
  <hyperlinks>
    <hyperlink ref="A1" location="CONTENTS!A1" display="CONTENTS!A1" xr:uid="{00000000-0004-0000-3E00-000000000000}"/>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815BC-28EE-4DBE-933E-9336F8A78B67}">
  <sheetPr codeName="Sheet12"/>
  <dimension ref="A1:M13"/>
  <sheetViews>
    <sheetView showGridLines="0" workbookViewId="0"/>
  </sheetViews>
  <sheetFormatPr defaultColWidth="9" defaultRowHeight="12"/>
  <cols>
    <col min="1" max="16384" width="9" style="6"/>
  </cols>
  <sheetData>
    <row r="1" spans="1:13" ht="13.2">
      <c r="A1" s="65" t="s">
        <v>841</v>
      </c>
    </row>
    <row r="2" spans="1:13">
      <c r="B2" s="6">
        <v>2014</v>
      </c>
      <c r="C2" s="6">
        <v>2015</v>
      </c>
      <c r="D2" s="6">
        <v>2016</v>
      </c>
      <c r="E2" s="6">
        <v>2017</v>
      </c>
      <c r="F2" s="6">
        <v>2018</v>
      </c>
      <c r="G2" s="6">
        <v>2019</v>
      </c>
      <c r="H2" s="6">
        <v>2020</v>
      </c>
      <c r="I2" s="6">
        <v>2021</v>
      </c>
      <c r="J2" s="6">
        <v>2022</v>
      </c>
      <c r="K2" s="6">
        <v>2023</v>
      </c>
      <c r="L2" s="6">
        <v>2024</v>
      </c>
      <c r="M2" s="6">
        <v>2025</v>
      </c>
    </row>
    <row r="3" spans="1:13">
      <c r="A3" s="6" t="s">
        <v>2501</v>
      </c>
      <c r="B3" s="6">
        <v>3.2</v>
      </c>
      <c r="C3" s="6">
        <v>2.8</v>
      </c>
      <c r="D3" s="6">
        <v>2.6</v>
      </c>
      <c r="E3" s="6">
        <v>1</v>
      </c>
      <c r="F3" s="6">
        <v>1</v>
      </c>
      <c r="G3" s="6">
        <v>1.2</v>
      </c>
      <c r="H3" s="6">
        <v>5.3</v>
      </c>
      <c r="I3" s="6">
        <v>5.0999999999999996</v>
      </c>
      <c r="J3" s="6">
        <v>1.6</v>
      </c>
      <c r="K3" s="6">
        <v>5.3</v>
      </c>
      <c r="L3" s="6">
        <v>5.3</v>
      </c>
      <c r="M3" s="6">
        <v>4.5</v>
      </c>
    </row>
    <row r="4" spans="1:13">
      <c r="A4" s="6" t="s">
        <v>2502</v>
      </c>
      <c r="B4" s="6">
        <v>53.4</v>
      </c>
      <c r="C4" s="6">
        <v>51.6</v>
      </c>
      <c r="D4" s="6">
        <v>52.1</v>
      </c>
      <c r="E4" s="6">
        <v>51.4</v>
      </c>
      <c r="F4" s="6">
        <v>49.3</v>
      </c>
      <c r="G4" s="6">
        <v>48</v>
      </c>
      <c r="H4" s="6">
        <v>58.4</v>
      </c>
      <c r="I4" s="6">
        <v>60.2</v>
      </c>
      <c r="J4" s="6">
        <v>57.8</v>
      </c>
      <c r="K4" s="6">
        <v>55.8</v>
      </c>
      <c r="L4" s="6">
        <v>59.7</v>
      </c>
      <c r="M4" s="6">
        <v>61.4</v>
      </c>
    </row>
    <row r="13" spans="1:13">
      <c r="D13" s="6">
        <v>-1</v>
      </c>
    </row>
  </sheetData>
  <hyperlinks>
    <hyperlink ref="A1" location="CONTENTS!A1" display="CONTENTS!A1" xr:uid="{00000000-0004-0000-3F00-000000000000}"/>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3E9FB-4E49-49F2-9DD7-2371E3489519}">
  <dimension ref="A1:C32"/>
  <sheetViews>
    <sheetView showGridLines="0" workbookViewId="0"/>
  </sheetViews>
  <sheetFormatPr defaultColWidth="9" defaultRowHeight="12"/>
  <cols>
    <col min="1" max="16384" width="9" style="196"/>
  </cols>
  <sheetData>
    <row r="1" spans="1:3" ht="13.2">
      <c r="A1" s="65" t="s">
        <v>841</v>
      </c>
      <c r="B1" s="6"/>
      <c r="C1" s="6"/>
    </row>
    <row r="5" spans="1:3">
      <c r="B5" s="196" t="s">
        <v>2504</v>
      </c>
      <c r="C5" s="196" t="s">
        <v>2503</v>
      </c>
    </row>
    <row r="6" spans="1:3">
      <c r="A6" s="196" t="s">
        <v>13</v>
      </c>
      <c r="B6" s="196">
        <v>81.5</v>
      </c>
      <c r="C6" s="196">
        <v>4.2</v>
      </c>
    </row>
    <row r="7" spans="1:3">
      <c r="A7" s="196" t="s">
        <v>19</v>
      </c>
      <c r="B7" s="196">
        <v>107.9</v>
      </c>
      <c r="C7" s="196">
        <v>5.2</v>
      </c>
    </row>
    <row r="8" spans="1:3">
      <c r="A8" s="196" t="s">
        <v>9</v>
      </c>
      <c r="B8" s="196">
        <v>29.9</v>
      </c>
      <c r="C8" s="196">
        <v>3.5</v>
      </c>
    </row>
    <row r="9" spans="1:3">
      <c r="A9" s="196" t="s">
        <v>15</v>
      </c>
      <c r="B9" s="196">
        <v>56.3</v>
      </c>
      <c r="C9" s="196">
        <v>3</v>
      </c>
    </row>
    <row r="10" spans="1:3">
      <c r="A10" s="196" t="s">
        <v>7</v>
      </c>
      <c r="B10" s="196">
        <v>55</v>
      </c>
      <c r="C10" s="196">
        <v>-3.4</v>
      </c>
    </row>
    <row r="11" spans="1:3">
      <c r="A11" s="196" t="s">
        <v>2</v>
      </c>
      <c r="B11" s="196">
        <v>44.3</v>
      </c>
      <c r="C11" s="196">
        <v>2.1</v>
      </c>
    </row>
    <row r="12" spans="1:3">
      <c r="A12" s="196" t="s">
        <v>24</v>
      </c>
      <c r="B12" s="196">
        <v>27.9</v>
      </c>
      <c r="C12" s="196">
        <v>-2.9</v>
      </c>
    </row>
    <row r="13" spans="1:3">
      <c r="A13" s="196" t="s">
        <v>26</v>
      </c>
      <c r="B13" s="196">
        <v>24.1</v>
      </c>
      <c r="C13" s="196">
        <v>2</v>
      </c>
    </row>
    <row r="14" spans="1:3">
      <c r="A14" s="196" t="s">
        <v>22</v>
      </c>
      <c r="B14" s="196">
        <v>88.5</v>
      </c>
      <c r="C14" s="196">
        <v>3.4</v>
      </c>
    </row>
    <row r="15" spans="1:3">
      <c r="A15" s="196" t="s">
        <v>16</v>
      </c>
      <c r="B15" s="196">
        <v>115.6</v>
      </c>
      <c r="C15" s="196">
        <v>5.0999999999999996</v>
      </c>
    </row>
    <row r="16" spans="1:3">
      <c r="A16" s="196" t="s">
        <v>21</v>
      </c>
      <c r="B16" s="196">
        <v>63.5</v>
      </c>
      <c r="C16" s="196">
        <v>2.7</v>
      </c>
    </row>
    <row r="17" spans="1:3">
      <c r="A17" s="196" t="s">
        <v>8</v>
      </c>
      <c r="B17" s="196">
        <v>146.1</v>
      </c>
      <c r="C17" s="196">
        <v>-1.7</v>
      </c>
    </row>
    <row r="18" spans="1:3">
      <c r="A18" s="196" t="s">
        <v>3</v>
      </c>
      <c r="B18" s="196">
        <v>74.599999999999994</v>
      </c>
      <c r="C18" s="196">
        <v>4.7</v>
      </c>
    </row>
    <row r="19" spans="1:3">
      <c r="A19" s="196" t="s">
        <v>27</v>
      </c>
      <c r="B19" s="196">
        <v>32.9</v>
      </c>
      <c r="C19" s="196">
        <v>-1.8</v>
      </c>
    </row>
    <row r="20" spans="1:3">
      <c r="A20" s="196" t="s">
        <v>10</v>
      </c>
      <c r="B20" s="196">
        <v>137.1</v>
      </c>
      <c r="C20" s="196">
        <v>3.1</v>
      </c>
    </row>
    <row r="21" spans="1:3">
      <c r="A21" s="196" t="s">
        <v>25</v>
      </c>
      <c r="B21" s="196">
        <v>46.9</v>
      </c>
      <c r="C21" s="196">
        <v>2.5</v>
      </c>
    </row>
    <row r="22" spans="1:3">
      <c r="A22" s="196" t="s">
        <v>30</v>
      </c>
      <c r="B22" s="196">
        <v>39.5</v>
      </c>
      <c r="C22" s="196">
        <v>1.8</v>
      </c>
    </row>
    <row r="23" spans="1:3">
      <c r="A23" s="196" t="s">
        <v>29</v>
      </c>
      <c r="B23" s="196">
        <v>26.5</v>
      </c>
      <c r="C23" s="196">
        <v>2</v>
      </c>
    </row>
    <row r="24" spans="1:3">
      <c r="A24" s="196" t="s">
        <v>18</v>
      </c>
      <c r="B24" s="196">
        <v>46.4</v>
      </c>
      <c r="C24" s="196">
        <v>2.2000000000000002</v>
      </c>
    </row>
    <row r="25" spans="1:3">
      <c r="A25" s="196" t="s">
        <v>23</v>
      </c>
      <c r="B25" s="196">
        <v>44.4</v>
      </c>
      <c r="C25" s="196">
        <v>1.6</v>
      </c>
    </row>
    <row r="26" spans="1:3">
      <c r="A26" s="196" t="s">
        <v>4</v>
      </c>
      <c r="B26" s="196">
        <v>59.7</v>
      </c>
      <c r="C26" s="196">
        <v>7.3</v>
      </c>
    </row>
    <row r="27" spans="1:3">
      <c r="A27" s="196" t="s">
        <v>14</v>
      </c>
      <c r="B27" s="196">
        <v>89.7</v>
      </c>
      <c r="C27" s="196">
        <v>-0.7</v>
      </c>
    </row>
    <row r="28" spans="1:3">
      <c r="A28" s="196" t="s">
        <v>11</v>
      </c>
      <c r="B28" s="196">
        <v>59.3</v>
      </c>
      <c r="C28" s="196">
        <v>7.9</v>
      </c>
    </row>
    <row r="29" spans="1:3">
      <c r="A29" s="196" t="s">
        <v>5</v>
      </c>
      <c r="B29" s="196">
        <v>61.4</v>
      </c>
      <c r="C29" s="196">
        <v>4.5</v>
      </c>
    </row>
    <row r="30" spans="1:3">
      <c r="A30" s="196" t="s">
        <v>20</v>
      </c>
      <c r="B30" s="196">
        <v>65.7</v>
      </c>
      <c r="C30" s="196">
        <v>2.5</v>
      </c>
    </row>
    <row r="31" spans="1:3">
      <c r="A31" s="196" t="s">
        <v>12</v>
      </c>
      <c r="B31" s="196">
        <v>100.7</v>
      </c>
      <c r="C31" s="196">
        <v>2.4</v>
      </c>
    </row>
    <row r="32" spans="1:3">
      <c r="A32" s="196" t="s">
        <v>28</v>
      </c>
      <c r="B32" s="196">
        <v>35.1</v>
      </c>
      <c r="C32" s="196">
        <v>1.3</v>
      </c>
    </row>
  </sheetData>
  <hyperlinks>
    <hyperlink ref="A1" location="CONTENTS!A1" display="CONTENTS!A1" xr:uid="{294EFDC3-B250-4EA5-B00A-9A0965896E77}"/>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46A31-2E2D-4F2A-BE43-B29C92434669}">
  <sheetPr codeName="Sheet14"/>
  <dimension ref="A1:I29"/>
  <sheetViews>
    <sheetView showGridLines="0" workbookViewId="0">
      <selection activeCell="E3" sqref="E3"/>
    </sheetView>
  </sheetViews>
  <sheetFormatPr defaultColWidth="9" defaultRowHeight="12"/>
  <cols>
    <col min="1" max="16384" width="9" style="6"/>
  </cols>
  <sheetData>
    <row r="1" spans="1:9" ht="13.2">
      <c r="A1" s="65" t="s">
        <v>841</v>
      </c>
    </row>
    <row r="2" spans="1:9">
      <c r="A2" s="6" t="s">
        <v>1</v>
      </c>
      <c r="B2" s="6" t="s">
        <v>38</v>
      </c>
      <c r="C2" s="6" t="s">
        <v>39</v>
      </c>
      <c r="D2" s="6" t="s">
        <v>2505</v>
      </c>
      <c r="E2" s="6" t="s">
        <v>2506</v>
      </c>
      <c r="F2" s="6" t="s">
        <v>40</v>
      </c>
      <c r="G2" s="6" t="s">
        <v>41</v>
      </c>
      <c r="H2" s="6" t="s">
        <v>42</v>
      </c>
      <c r="I2" s="6" t="s">
        <v>43</v>
      </c>
    </row>
    <row r="3" spans="1:9">
      <c r="A3" s="6" t="s">
        <v>18</v>
      </c>
      <c r="B3" s="6">
        <v>2025</v>
      </c>
      <c r="C3" s="6">
        <v>8.0887969999999996</v>
      </c>
      <c r="D3" s="6">
        <v>1.5474810000000001</v>
      </c>
      <c r="E3" s="6">
        <v>6.5397100000000004</v>
      </c>
      <c r="F3" s="6">
        <v>3.3316880000000002</v>
      </c>
      <c r="G3" s="6">
        <v>1.594384</v>
      </c>
      <c r="H3" s="6">
        <v>1.570792</v>
      </c>
      <c r="I3" s="6">
        <v>4.2845300000000003E-2</v>
      </c>
    </row>
    <row r="4" spans="1:9">
      <c r="A4" s="6" t="s">
        <v>5</v>
      </c>
      <c r="B4" s="6">
        <v>2025</v>
      </c>
      <c r="C4" s="6">
        <v>7.1752549999999999</v>
      </c>
      <c r="D4" s="6">
        <v>3.2627329999999999</v>
      </c>
      <c r="E4" s="6">
        <v>3.9027059999999998</v>
      </c>
      <c r="F4" s="6">
        <v>1.491201</v>
      </c>
      <c r="G4" s="6">
        <v>1.04335</v>
      </c>
      <c r="H4" s="6">
        <v>1.169054</v>
      </c>
      <c r="I4" s="6">
        <v>0.1991021</v>
      </c>
    </row>
    <row r="5" spans="1:9">
      <c r="A5" s="6" t="s">
        <v>29</v>
      </c>
      <c r="B5" s="6">
        <v>2025</v>
      </c>
      <c r="C5" s="6">
        <v>7.1022740000000004</v>
      </c>
      <c r="D5" s="6">
        <v>-0.74170360000000002</v>
      </c>
      <c r="E5" s="6">
        <v>7.842848</v>
      </c>
      <c r="F5" s="6">
        <v>5.7896000000000001</v>
      </c>
      <c r="G5" s="6">
        <v>0.88219119999999995</v>
      </c>
      <c r="H5" s="6">
        <v>1.3586530000000001</v>
      </c>
      <c r="I5" s="6">
        <v>-0.18759480000000001</v>
      </c>
    </row>
    <row r="6" spans="1:9">
      <c r="A6" s="6" t="s">
        <v>19</v>
      </c>
      <c r="B6" s="6">
        <v>2025</v>
      </c>
      <c r="C6" s="6">
        <v>6.9518870000000001</v>
      </c>
      <c r="D6" s="6">
        <v>3.2468509999999999</v>
      </c>
      <c r="E6" s="6">
        <v>3.6903990000000002</v>
      </c>
      <c r="F6" s="6">
        <v>2.1107010000000002</v>
      </c>
      <c r="G6" s="6">
        <v>0.53492499999999998</v>
      </c>
      <c r="H6" s="6">
        <v>1.6044240000000001</v>
      </c>
      <c r="I6" s="6">
        <v>-0.55965039999999999</v>
      </c>
    </row>
    <row r="7" spans="1:9">
      <c r="A7" s="6" t="s">
        <v>3</v>
      </c>
      <c r="B7" s="6">
        <v>2025</v>
      </c>
      <c r="C7" s="6">
        <v>6.6786890000000003</v>
      </c>
      <c r="D7" s="6">
        <v>2.1422829999999999</v>
      </c>
      <c r="E7" s="6">
        <v>4.5350130000000002</v>
      </c>
      <c r="F7" s="6">
        <v>3.648298</v>
      </c>
      <c r="G7" s="6">
        <v>0.37579439999999997</v>
      </c>
      <c r="H7" s="6">
        <v>0.2512992</v>
      </c>
      <c r="I7" s="6">
        <v>0.2596214</v>
      </c>
    </row>
    <row r="8" spans="1:9">
      <c r="A8" s="6" t="s">
        <v>20</v>
      </c>
      <c r="B8" s="6">
        <v>2025</v>
      </c>
      <c r="C8" s="6">
        <v>6.4503649999999997</v>
      </c>
      <c r="D8" s="6">
        <v>2.1030950000000002</v>
      </c>
      <c r="E8" s="6">
        <v>4.3562779999999997</v>
      </c>
      <c r="F8" s="6">
        <v>3.1103839999999998</v>
      </c>
      <c r="G8" s="6">
        <v>0.75033240000000001</v>
      </c>
      <c r="H8" s="6">
        <v>0.69072089999999997</v>
      </c>
      <c r="I8" s="6">
        <v>-0.1951589</v>
      </c>
    </row>
    <row r="9" spans="1:9">
      <c r="A9" s="6" t="s">
        <v>4</v>
      </c>
      <c r="B9" s="6">
        <v>2025</v>
      </c>
      <c r="C9" s="6">
        <v>5.5859300000000003</v>
      </c>
      <c r="D9" s="6">
        <v>4.7779449999999999</v>
      </c>
      <c r="E9" s="6">
        <v>0.74673630000000002</v>
      </c>
      <c r="F9" s="6">
        <v>-0.75609459999999995</v>
      </c>
      <c r="G9" s="6">
        <v>0.84311999999999998</v>
      </c>
      <c r="H9" s="6">
        <v>0.61392959999999996</v>
      </c>
      <c r="I9" s="6">
        <v>4.5781500000000003E-2</v>
      </c>
    </row>
    <row r="10" spans="1:9">
      <c r="A10" s="6" t="s">
        <v>12</v>
      </c>
      <c r="B10" s="6">
        <v>2025</v>
      </c>
      <c r="C10" s="6">
        <v>5.3404800000000003</v>
      </c>
      <c r="D10" s="6">
        <v>1.4455960000000001</v>
      </c>
      <c r="E10" s="6">
        <v>3.9098549999999999</v>
      </c>
      <c r="F10" s="6">
        <v>2.5553840000000001</v>
      </c>
      <c r="G10" s="6">
        <v>0.99597760000000002</v>
      </c>
      <c r="H10" s="6">
        <v>0.74833289999999997</v>
      </c>
      <c r="I10" s="6">
        <v>-0.38983980000000001</v>
      </c>
    </row>
    <row r="11" spans="1:9">
      <c r="A11" s="6" t="s">
        <v>30</v>
      </c>
      <c r="B11" s="6">
        <v>2025</v>
      </c>
      <c r="C11" s="6">
        <v>5.0611300000000004</v>
      </c>
      <c r="D11" s="6">
        <v>1.9468399999999999</v>
      </c>
      <c r="E11" s="6">
        <v>3.0672450000000002</v>
      </c>
      <c r="F11" s="6">
        <v>1.974081</v>
      </c>
      <c r="G11" s="6">
        <v>0.59636529999999999</v>
      </c>
      <c r="H11" s="6">
        <v>0.72072510000000001</v>
      </c>
      <c r="I11" s="6">
        <v>-0.22392619999999999</v>
      </c>
    </row>
    <row r="12" spans="1:9">
      <c r="A12" s="6" t="s">
        <v>13</v>
      </c>
      <c r="B12" s="6">
        <v>2025</v>
      </c>
      <c r="C12" s="6">
        <v>4.1588620000000001</v>
      </c>
      <c r="D12" s="6">
        <v>2.3376769999999998</v>
      </c>
      <c r="E12" s="6">
        <v>1.8136490000000001</v>
      </c>
      <c r="F12" s="6">
        <v>-0.2321956</v>
      </c>
      <c r="G12" s="6">
        <v>1.0162869999999999</v>
      </c>
      <c r="H12" s="6">
        <v>1.236124</v>
      </c>
      <c r="I12" s="6">
        <v>-0.20656659999999999</v>
      </c>
    </row>
    <row r="13" spans="1:9">
      <c r="A13" s="6" t="s">
        <v>22</v>
      </c>
      <c r="B13" s="6">
        <v>2025</v>
      </c>
      <c r="C13" s="6">
        <v>4.0956919999999997</v>
      </c>
      <c r="D13" s="6">
        <v>2.198734</v>
      </c>
      <c r="E13" s="6">
        <v>1.8853200000000001</v>
      </c>
      <c r="F13" s="6">
        <v>0.63185159999999996</v>
      </c>
      <c r="G13" s="6">
        <v>0.45732279999999997</v>
      </c>
      <c r="H13" s="6">
        <v>1.554011</v>
      </c>
      <c r="I13" s="6">
        <v>-0.75786419999999999</v>
      </c>
    </row>
    <row r="14" spans="1:9">
      <c r="A14" s="6" t="s">
        <v>21</v>
      </c>
      <c r="B14" s="6">
        <v>2025</v>
      </c>
      <c r="C14" s="6">
        <v>4.084314</v>
      </c>
      <c r="D14" s="6">
        <v>2.672228</v>
      </c>
      <c r="E14" s="6">
        <v>1.404264</v>
      </c>
      <c r="F14" s="6">
        <v>0.4617117</v>
      </c>
      <c r="G14" s="6">
        <v>0.45261109999999999</v>
      </c>
      <c r="H14" s="6">
        <v>0.30064619999999997</v>
      </c>
      <c r="I14" s="6">
        <v>0.18929509999999999</v>
      </c>
    </row>
    <row r="15" spans="1:9">
      <c r="A15" s="6" t="s">
        <v>23</v>
      </c>
      <c r="B15" s="6">
        <v>2025</v>
      </c>
      <c r="C15" s="6">
        <v>3.859855</v>
      </c>
      <c r="D15" s="6">
        <v>1.0354179999999999</v>
      </c>
      <c r="E15" s="6">
        <v>2.8101020000000001</v>
      </c>
      <c r="F15" s="6">
        <v>1.022699</v>
      </c>
      <c r="G15" s="6">
        <v>0.621421</v>
      </c>
      <c r="H15" s="6">
        <v>1.626501</v>
      </c>
      <c r="I15" s="6">
        <v>-0.46051989999999998</v>
      </c>
    </row>
    <row r="16" spans="1:9">
      <c r="A16" s="6" t="s">
        <v>2</v>
      </c>
      <c r="B16" s="6">
        <v>2025</v>
      </c>
      <c r="C16" s="6">
        <v>3.8047219999999999</v>
      </c>
      <c r="D16" s="6">
        <v>1.1589689999999999</v>
      </c>
      <c r="E16" s="6">
        <v>2.6427339999999999</v>
      </c>
      <c r="F16" s="6">
        <v>0.69702819999999999</v>
      </c>
      <c r="G16" s="6">
        <v>0.67008219999999996</v>
      </c>
      <c r="H16" s="6">
        <v>1.189675</v>
      </c>
      <c r="I16" s="6">
        <v>8.5948700000000003E-2</v>
      </c>
    </row>
    <row r="17" spans="1:9">
      <c r="A17" s="6" t="s">
        <v>27</v>
      </c>
      <c r="B17" s="6">
        <v>2025</v>
      </c>
      <c r="C17" s="6">
        <v>3.3498640000000002</v>
      </c>
      <c r="D17" s="6">
        <v>-0.99486909999999995</v>
      </c>
      <c r="E17" s="6">
        <v>4.3480689999999997</v>
      </c>
      <c r="F17" s="6">
        <v>2.4498329999999999</v>
      </c>
      <c r="G17" s="6">
        <v>1.277779</v>
      </c>
      <c r="H17" s="6">
        <v>1.0627800000000001</v>
      </c>
      <c r="I17" s="6">
        <v>-0.4423223</v>
      </c>
    </row>
    <row r="18" spans="1:9">
      <c r="A18" s="6" t="s">
        <v>16</v>
      </c>
      <c r="B18" s="6">
        <v>2025</v>
      </c>
      <c r="C18" s="6">
        <v>3.1283240000000001</v>
      </c>
      <c r="D18" s="6">
        <v>3.0401669999999998</v>
      </c>
      <c r="E18" s="6">
        <v>7.4993900000000002E-2</v>
      </c>
      <c r="F18" s="6">
        <v>-0.52913909999999997</v>
      </c>
      <c r="G18" s="6">
        <v>0.62205029999999994</v>
      </c>
      <c r="H18" s="6">
        <v>0.6182221</v>
      </c>
      <c r="I18" s="6">
        <v>-0.63613989999999998</v>
      </c>
    </row>
    <row r="19" spans="1:9">
      <c r="A19" s="6" t="s">
        <v>26</v>
      </c>
      <c r="B19" s="6">
        <v>2025</v>
      </c>
      <c r="C19" s="6">
        <v>2.878098</v>
      </c>
      <c r="D19" s="6">
        <v>3.4220489999999999</v>
      </c>
      <c r="E19" s="6">
        <v>-0.54922459999999995</v>
      </c>
      <c r="F19" s="6">
        <v>-1.1133820000000001</v>
      </c>
      <c r="G19" s="6">
        <v>0.57732340000000004</v>
      </c>
      <c r="H19" s="6">
        <v>0.47601329999999997</v>
      </c>
      <c r="I19" s="6">
        <v>-0.4891798</v>
      </c>
    </row>
    <row r="20" spans="1:9">
      <c r="A20" s="6" t="s">
        <v>28</v>
      </c>
      <c r="B20" s="6">
        <v>2025</v>
      </c>
      <c r="C20" s="6">
        <v>2.579342</v>
      </c>
      <c r="D20" s="6">
        <v>1.751843</v>
      </c>
      <c r="E20" s="6">
        <v>0.8257601</v>
      </c>
      <c r="F20" s="6">
        <v>-0.29329480000000002</v>
      </c>
      <c r="G20" s="6">
        <v>0.56309520000000002</v>
      </c>
      <c r="H20" s="6">
        <v>1.130611</v>
      </c>
      <c r="I20" s="6">
        <v>-0.57465080000000002</v>
      </c>
    </row>
    <row r="21" spans="1:9">
      <c r="A21" s="6" t="s">
        <v>25</v>
      </c>
      <c r="B21" s="6">
        <v>2025</v>
      </c>
      <c r="C21" s="6">
        <v>2.202108</v>
      </c>
      <c r="D21" s="6">
        <v>2.830076</v>
      </c>
      <c r="E21" s="6">
        <v>-0.64243360000000005</v>
      </c>
      <c r="F21" s="6">
        <v>-1.1644410000000001</v>
      </c>
      <c r="G21" s="6">
        <v>0.46044249999999998</v>
      </c>
      <c r="H21" s="6">
        <v>0.24771760000000001</v>
      </c>
      <c r="I21" s="6">
        <v>-0.1861535</v>
      </c>
    </row>
    <row r="22" spans="1:9">
      <c r="A22" s="6" t="s">
        <v>11</v>
      </c>
      <c r="B22" s="6">
        <v>2025</v>
      </c>
      <c r="C22" s="6">
        <v>1.946485</v>
      </c>
      <c r="D22" s="6">
        <v>3.0992500000000001</v>
      </c>
      <c r="E22" s="6">
        <v>-1.171678</v>
      </c>
      <c r="F22" s="6">
        <v>-2.0646779999999998</v>
      </c>
      <c r="G22" s="6">
        <v>0.62862750000000001</v>
      </c>
      <c r="H22" s="6">
        <v>0.25330770000000002</v>
      </c>
      <c r="I22" s="6">
        <v>1.1064299999999999E-2</v>
      </c>
    </row>
    <row r="23" spans="1:9">
      <c r="A23" s="6" t="s">
        <v>15</v>
      </c>
      <c r="B23" s="6">
        <v>2025</v>
      </c>
      <c r="C23" s="6">
        <v>1.523266</v>
      </c>
      <c r="D23" s="6">
        <v>2.4707089999999998</v>
      </c>
      <c r="E23" s="6">
        <v>-0.94678689999999999</v>
      </c>
      <c r="F23" s="6">
        <v>-1.287604</v>
      </c>
      <c r="G23" s="6">
        <v>0.60266419999999998</v>
      </c>
      <c r="H23" s="6">
        <v>9.3469499999999997E-2</v>
      </c>
      <c r="I23" s="6">
        <v>-0.35531790000000002</v>
      </c>
    </row>
    <row r="24" spans="1:9">
      <c r="A24" s="6" t="s">
        <v>9</v>
      </c>
      <c r="B24" s="6">
        <v>2025</v>
      </c>
      <c r="C24" s="6">
        <v>1.416345</v>
      </c>
      <c r="D24" s="6">
        <v>2.1729039999999999</v>
      </c>
      <c r="E24" s="6">
        <v>-0.77321899999999999</v>
      </c>
      <c r="F24" s="6">
        <v>-1.1823600000000001</v>
      </c>
      <c r="G24" s="6">
        <v>0.2342456</v>
      </c>
      <c r="H24" s="6">
        <v>0.18315799999999999</v>
      </c>
      <c r="I24" s="6">
        <v>-8.2612999999999992E-3</v>
      </c>
    </row>
    <row r="25" spans="1:9">
      <c r="A25" s="6" t="s">
        <v>7</v>
      </c>
      <c r="B25" s="6">
        <v>2025</v>
      </c>
      <c r="C25" s="6">
        <v>0.1207741</v>
      </c>
      <c r="D25" s="6">
        <v>-2.8151470000000001</v>
      </c>
      <c r="E25" s="6">
        <v>2.9617719999999998</v>
      </c>
      <c r="F25" s="6">
        <v>2.613734</v>
      </c>
      <c r="G25" s="6">
        <v>0.62567569999999995</v>
      </c>
      <c r="H25" s="6">
        <v>9.2689900000000006E-2</v>
      </c>
      <c r="I25" s="6">
        <v>-0.37032680000000001</v>
      </c>
    </row>
    <row r="26" spans="1:9">
      <c r="A26" s="6" t="s">
        <v>8</v>
      </c>
      <c r="B26" s="6">
        <v>2025</v>
      </c>
      <c r="C26" s="6">
        <v>-0.38648939999999998</v>
      </c>
      <c r="D26" s="6">
        <v>-0.27397769999999999</v>
      </c>
      <c r="E26" s="6">
        <v>-7.6525800000000005E-2</v>
      </c>
      <c r="F26" s="6">
        <v>-0.58973540000000002</v>
      </c>
      <c r="G26" s="6">
        <v>0.68202070000000004</v>
      </c>
      <c r="H26" s="6">
        <v>2.4597999999999998E-3</v>
      </c>
      <c r="I26" s="6">
        <v>-0.17127129999999999</v>
      </c>
    </row>
    <row r="27" spans="1:9">
      <c r="A27" s="6" t="s">
        <v>10</v>
      </c>
      <c r="B27" s="6">
        <v>2025</v>
      </c>
      <c r="C27" s="6">
        <v>-0.97409920000000005</v>
      </c>
      <c r="D27" s="6">
        <v>4.6769699999999997E-2</v>
      </c>
      <c r="E27" s="6">
        <v>-1.031485</v>
      </c>
      <c r="F27" s="6">
        <v>-1.6208130000000001</v>
      </c>
      <c r="G27" s="6">
        <v>0.57572570000000001</v>
      </c>
      <c r="H27" s="6">
        <v>0.56276170000000003</v>
      </c>
      <c r="I27" s="6">
        <v>-0.54915849999999999</v>
      </c>
    </row>
    <row r="28" spans="1:9">
      <c r="A28" s="6" t="s">
        <v>24</v>
      </c>
      <c r="B28" s="6">
        <v>2025</v>
      </c>
      <c r="C28" s="6">
        <v>-1.0460179999999999</v>
      </c>
      <c r="D28" s="6">
        <v>-1.4904470000000001</v>
      </c>
      <c r="E28" s="6">
        <v>0.45047769999999998</v>
      </c>
      <c r="F28" s="6">
        <v>-2.383518</v>
      </c>
      <c r="G28" s="6">
        <v>0.63067110000000004</v>
      </c>
      <c r="H28" s="6">
        <v>2.6428120000000002</v>
      </c>
      <c r="I28" s="6">
        <v>-0.43948860000000001</v>
      </c>
    </row>
    <row r="29" spans="1:9">
      <c r="A29" s="6" t="s">
        <v>14</v>
      </c>
      <c r="B29" s="6">
        <v>2025</v>
      </c>
      <c r="C29" s="6">
        <v>-1.385027</v>
      </c>
      <c r="D29" s="6">
        <v>-1.2556590000000001</v>
      </c>
      <c r="E29" s="6">
        <v>-0.1190778</v>
      </c>
      <c r="F29" s="6">
        <v>-1.726583</v>
      </c>
      <c r="G29" s="6">
        <v>1.135313</v>
      </c>
      <c r="H29" s="6">
        <v>0.37634380000000001</v>
      </c>
      <c r="I29" s="6">
        <v>9.5848900000000001E-2</v>
      </c>
    </row>
  </sheetData>
  <hyperlinks>
    <hyperlink ref="A1" location="CONTENTS!A1" display="CONTENTS!A1" xr:uid="{00000000-0004-0000-4100-000000000000}"/>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4BF3F-9E06-4DF1-BAA0-D9D1AD48D355}">
  <sheetPr codeName="Sheet15"/>
  <dimension ref="A1:Z29"/>
  <sheetViews>
    <sheetView showGridLines="0" topLeftCell="A9" zoomScale="115" zoomScaleNormal="115" workbookViewId="0">
      <selection activeCell="A29" sqref="A29"/>
    </sheetView>
  </sheetViews>
  <sheetFormatPr defaultColWidth="9" defaultRowHeight="12"/>
  <cols>
    <col min="1" max="16384" width="9" style="6"/>
  </cols>
  <sheetData>
    <row r="1" spans="1:26" ht="13.2">
      <c r="A1" s="65" t="s">
        <v>841</v>
      </c>
    </row>
    <row r="2" spans="1:26">
      <c r="A2" s="6" t="s">
        <v>44</v>
      </c>
      <c r="B2" s="6" t="s">
        <v>45</v>
      </c>
      <c r="C2" s="6" t="s">
        <v>46</v>
      </c>
      <c r="D2" s="6" t="s">
        <v>47</v>
      </c>
      <c r="E2" s="6" t="s">
        <v>48</v>
      </c>
      <c r="F2" s="6" t="s">
        <v>49</v>
      </c>
      <c r="G2" s="6" t="s">
        <v>50</v>
      </c>
      <c r="H2" s="6" t="s">
        <v>51</v>
      </c>
      <c r="I2" s="6" t="s">
        <v>52</v>
      </c>
      <c r="J2" s="6" t="s">
        <v>53</v>
      </c>
      <c r="K2" s="6" t="s">
        <v>54</v>
      </c>
      <c r="L2" s="6" t="s">
        <v>55</v>
      </c>
      <c r="M2" s="6" t="s">
        <v>56</v>
      </c>
      <c r="N2" s="6" t="s">
        <v>57</v>
      </c>
      <c r="O2" s="6" t="s">
        <v>58</v>
      </c>
      <c r="P2" s="6" t="s">
        <v>59</v>
      </c>
      <c r="Q2" s="6" t="s">
        <v>60</v>
      </c>
      <c r="R2" s="6" t="s">
        <v>61</v>
      </c>
      <c r="S2" s="6" t="s">
        <v>62</v>
      </c>
      <c r="T2" s="6" t="s">
        <v>63</v>
      </c>
      <c r="U2" s="6" t="s">
        <v>64</v>
      </c>
      <c r="V2" s="6" t="s">
        <v>65</v>
      </c>
      <c r="W2" s="6" t="s">
        <v>66</v>
      </c>
      <c r="X2" s="6" t="s">
        <v>67</v>
      </c>
      <c r="Y2" s="6" t="s">
        <v>68</v>
      </c>
      <c r="Z2" s="6" t="s">
        <v>69</v>
      </c>
    </row>
    <row r="3" spans="1:26">
      <c r="A3" s="6" t="s">
        <v>19</v>
      </c>
      <c r="B3" s="6">
        <v>0.33333333333333331</v>
      </c>
      <c r="C3" s="6">
        <v>0.20416666666666661</v>
      </c>
      <c r="D3" s="6">
        <v>0.11</v>
      </c>
      <c r="E3" s="6">
        <v>0.1158333333333334</v>
      </c>
      <c r="F3" s="6">
        <v>7.4999999999999956E-2</v>
      </c>
      <c r="G3" s="6">
        <v>5.2499999999999991E-2</v>
      </c>
      <c r="H3" s="6">
        <v>0.11166666666666671</v>
      </c>
      <c r="I3" s="6">
        <v>0.43333333333333329</v>
      </c>
      <c r="J3" s="6">
        <v>0.67916666666666681</v>
      </c>
      <c r="K3" s="6">
        <v>0.71916666666666673</v>
      </c>
      <c r="L3" s="6">
        <v>1.625</v>
      </c>
      <c r="M3" s="6">
        <v>1.5049999999999999</v>
      </c>
      <c r="N3" s="6">
        <v>0.84</v>
      </c>
      <c r="O3" s="6">
        <v>0.55000000000000004</v>
      </c>
      <c r="P3" s="6">
        <v>0.34416666666666662</v>
      </c>
      <c r="Q3" s="6">
        <v>0.38583333333333331</v>
      </c>
      <c r="R3" s="6">
        <v>0.40500000000000003</v>
      </c>
      <c r="S3" s="6">
        <v>0.39833333333333332</v>
      </c>
      <c r="T3" s="6">
        <v>0.4458333333333333</v>
      </c>
      <c r="U3" s="6">
        <v>0.36166666666666669</v>
      </c>
      <c r="V3" s="6">
        <v>0.35916666666666669</v>
      </c>
      <c r="W3" s="6">
        <v>0.59000000000000008</v>
      </c>
      <c r="X3" s="6">
        <v>0.65500000000000003</v>
      </c>
      <c r="Y3" s="6">
        <v>0.60249999999999992</v>
      </c>
      <c r="Z3" s="6">
        <v>0.57608333333333328</v>
      </c>
    </row>
    <row r="4" spans="1:26">
      <c r="A4" s="6" t="s">
        <v>9</v>
      </c>
      <c r="D4" s="6">
        <v>2.375833333333333</v>
      </c>
      <c r="E4" s="6">
        <v>1.323333333333333</v>
      </c>
      <c r="F4" s="6">
        <v>0.52083333333333348</v>
      </c>
      <c r="G4" s="6">
        <v>0.42083333333333328</v>
      </c>
      <c r="H4" s="6">
        <v>0.32250000000000012</v>
      </c>
      <c r="I4" s="6">
        <v>1.3925000000000001</v>
      </c>
      <c r="J4" s="6">
        <v>3.9925000000000002</v>
      </c>
      <c r="K4" s="6">
        <v>3.2616666666666672</v>
      </c>
      <c r="L4" s="6">
        <v>2.7483333333333331</v>
      </c>
      <c r="M4" s="6">
        <v>3.0024999999999999</v>
      </c>
      <c r="N4" s="6">
        <v>1.9033333333333331</v>
      </c>
      <c r="O4" s="6">
        <v>2.184166666666667</v>
      </c>
      <c r="P4" s="6">
        <v>1.9958333333333329</v>
      </c>
      <c r="Q4" s="6">
        <v>2.1816666666666671</v>
      </c>
      <c r="R4" s="6">
        <v>1.2849999999999999</v>
      </c>
      <c r="S4" s="6">
        <v>0.49583333333333329</v>
      </c>
      <c r="T4" s="6">
        <v>0.68166666666666664</v>
      </c>
      <c r="U4" s="6">
        <v>0.76416666666666666</v>
      </c>
      <c r="V4" s="6">
        <v>0.5625</v>
      </c>
      <c r="W4" s="6">
        <v>0.38833333333333342</v>
      </c>
      <c r="X4" s="6">
        <v>1.319166666666667</v>
      </c>
      <c r="Y4" s="6">
        <v>1.6083333333333329</v>
      </c>
      <c r="Z4" s="6">
        <v>1.3219166666666671</v>
      </c>
    </row>
    <row r="5" spans="1:26">
      <c r="A5" s="6" t="s">
        <v>21</v>
      </c>
      <c r="B5" s="6">
        <v>0</v>
      </c>
      <c r="C5" s="6">
        <v>0</v>
      </c>
      <c r="D5" s="6">
        <v>0</v>
      </c>
      <c r="E5" s="6">
        <v>0</v>
      </c>
      <c r="F5" s="6">
        <v>0</v>
      </c>
      <c r="G5" s="6">
        <v>0</v>
      </c>
      <c r="H5" s="6">
        <v>0</v>
      </c>
      <c r="I5" s="6">
        <v>0</v>
      </c>
      <c r="J5" s="6">
        <v>0</v>
      </c>
      <c r="K5" s="6">
        <v>0</v>
      </c>
      <c r="L5" s="6">
        <v>0</v>
      </c>
      <c r="M5" s="6">
        <v>0</v>
      </c>
      <c r="N5" s="6">
        <v>0</v>
      </c>
      <c r="O5" s="6">
        <v>0</v>
      </c>
      <c r="P5" s="6">
        <v>0</v>
      </c>
      <c r="Q5" s="6">
        <v>0</v>
      </c>
      <c r="R5" s="6">
        <v>0</v>
      </c>
      <c r="S5" s="6">
        <v>0</v>
      </c>
      <c r="T5" s="6">
        <v>0</v>
      </c>
      <c r="U5" s="6">
        <v>0</v>
      </c>
      <c r="V5" s="6">
        <v>0</v>
      </c>
      <c r="W5" s="6">
        <v>0</v>
      </c>
      <c r="X5" s="6">
        <v>0</v>
      </c>
      <c r="Y5" s="6">
        <v>0</v>
      </c>
      <c r="Z5" s="6">
        <v>0</v>
      </c>
    </row>
    <row r="6" spans="1:26">
      <c r="A6" s="6" t="s">
        <v>26</v>
      </c>
      <c r="U6" s="6">
        <v>0.51857142857142857</v>
      </c>
      <c r="V6" s="6">
        <v>0.43666666666666659</v>
      </c>
      <c r="W6" s="6">
        <v>1.1425000000000001</v>
      </c>
      <c r="X6" s="6">
        <v>1.466666666666667</v>
      </c>
      <c r="Y6" s="6">
        <v>1.2241666666666671</v>
      </c>
      <c r="Z6" s="6">
        <v>0.7110833333333334</v>
      </c>
    </row>
    <row r="7" spans="1:26">
      <c r="A7" s="6" t="s">
        <v>27</v>
      </c>
      <c r="B7" s="6">
        <v>0.2141666666666667</v>
      </c>
      <c r="C7" s="6">
        <v>0.22750000000000001</v>
      </c>
      <c r="D7" s="6">
        <v>6.1666666666666613E-2</v>
      </c>
      <c r="E7" s="6">
        <v>0.04</v>
      </c>
      <c r="F7" s="6">
        <v>-2.4166666666666711E-2</v>
      </c>
      <c r="G7" s="6">
        <v>2.4999999999999471E-3</v>
      </c>
      <c r="H7" s="6">
        <v>8.9166666666666838E-2</v>
      </c>
      <c r="I7" s="6">
        <v>0.54166666666666663</v>
      </c>
      <c r="J7" s="6">
        <v>2.0024999999999999</v>
      </c>
      <c r="K7" s="6">
        <v>2.995833333333334</v>
      </c>
      <c r="L7" s="6">
        <v>6.9933333333333332</v>
      </c>
      <c r="M7" s="6">
        <v>4.6766666666666667</v>
      </c>
      <c r="N7" s="6">
        <v>2.2200000000000002</v>
      </c>
      <c r="O7" s="6">
        <v>1.2041666666666671</v>
      </c>
      <c r="P7" s="6">
        <v>0.68666666666666665</v>
      </c>
      <c r="Q7" s="6">
        <v>0.64583333333333337</v>
      </c>
      <c r="R7" s="6">
        <v>0.48416666666666669</v>
      </c>
      <c r="S7" s="6">
        <v>0.5541666666666667</v>
      </c>
      <c r="T7" s="6">
        <v>0.58499999999999996</v>
      </c>
      <c r="U7" s="6">
        <v>0.44916666666666671</v>
      </c>
      <c r="V7" s="6">
        <v>0.43666666666666659</v>
      </c>
      <c r="W7" s="6">
        <v>0.60249999999999992</v>
      </c>
      <c r="X7" s="6">
        <v>0.43249999999999988</v>
      </c>
      <c r="Y7" s="6">
        <v>0.39583333333333331</v>
      </c>
      <c r="Z7" s="6">
        <v>0.29064166666666669</v>
      </c>
    </row>
    <row r="8" spans="1:26">
      <c r="A8" s="6" t="s">
        <v>8</v>
      </c>
      <c r="B8" s="6">
        <v>0.50583333333333336</v>
      </c>
      <c r="C8" s="6">
        <v>0.33999999999999991</v>
      </c>
      <c r="D8" s="6">
        <v>0.19666666666666671</v>
      </c>
      <c r="E8" s="6">
        <v>0.2191666666666667</v>
      </c>
      <c r="F8" s="6">
        <v>0.2316666666666666</v>
      </c>
      <c r="G8" s="6">
        <v>0.30750000000000011</v>
      </c>
      <c r="H8" s="6">
        <v>0.28333333333333338</v>
      </c>
      <c r="I8" s="6">
        <v>0.81833333333333336</v>
      </c>
      <c r="J8" s="6">
        <v>1.9516666666666671</v>
      </c>
      <c r="K8" s="6">
        <v>6.3483333333333336</v>
      </c>
      <c r="L8" s="6">
        <v>13.14083333333333</v>
      </c>
      <c r="M8" s="6">
        <v>21.00333333333333</v>
      </c>
      <c r="N8" s="6">
        <v>8.4841666666666669</v>
      </c>
      <c r="O8" s="6">
        <v>5.7658333333333331</v>
      </c>
      <c r="P8" s="6">
        <v>9.19</v>
      </c>
      <c r="Q8" s="6">
        <v>8.27</v>
      </c>
      <c r="R8" s="6">
        <v>5.6608333333333336</v>
      </c>
      <c r="S8" s="6">
        <v>3.7883333333333331</v>
      </c>
      <c r="T8" s="6">
        <v>2.8383333333333329</v>
      </c>
      <c r="U8" s="6">
        <v>1.781666666666667</v>
      </c>
      <c r="V8" s="6">
        <v>1.2575000000000001</v>
      </c>
      <c r="W8" s="6">
        <v>2.3433333333333328</v>
      </c>
      <c r="X8" s="6">
        <v>1.5674999999999999</v>
      </c>
      <c r="Y8" s="6">
        <v>1.0275000000000001</v>
      </c>
      <c r="Z8" s="6">
        <v>0.76691666666666669</v>
      </c>
    </row>
    <row r="9" spans="1:26">
      <c r="A9" s="6" t="s">
        <v>12</v>
      </c>
      <c r="B9" s="6">
        <v>0.31916666666666671</v>
      </c>
      <c r="C9" s="6">
        <v>0.17666666666666669</v>
      </c>
      <c r="D9" s="6">
        <v>5.333333333333342E-2</v>
      </c>
      <c r="E9" s="6">
        <v>6.6666666666666832E-2</v>
      </c>
      <c r="F9" s="6">
        <v>3.4166666666666637E-2</v>
      </c>
      <c r="G9" s="6">
        <v>2.2499999999999999E-2</v>
      </c>
      <c r="H9" s="6">
        <v>9.0833333333333363E-2</v>
      </c>
      <c r="I9" s="6">
        <v>0.38250000000000001</v>
      </c>
      <c r="J9" s="6">
        <v>0.7566666666666666</v>
      </c>
      <c r="K9" s="6">
        <v>1.5075000000000001</v>
      </c>
      <c r="L9" s="6">
        <v>2.8325</v>
      </c>
      <c r="M9" s="6">
        <v>4.3508333333333331</v>
      </c>
      <c r="N9" s="6">
        <v>2.9916666666666671</v>
      </c>
      <c r="O9" s="6">
        <v>1.56</v>
      </c>
      <c r="P9" s="6">
        <v>1.24</v>
      </c>
      <c r="Q9" s="6">
        <v>1.303333333333333</v>
      </c>
      <c r="R9" s="6">
        <v>1.2383333333333331</v>
      </c>
      <c r="S9" s="6">
        <v>1.0266666666666671</v>
      </c>
      <c r="T9" s="6">
        <v>0.91416666666666668</v>
      </c>
      <c r="U9" s="6">
        <v>0.88583333333333336</v>
      </c>
      <c r="V9" s="6">
        <v>0.72166666666666668</v>
      </c>
      <c r="W9" s="6">
        <v>1.0383333333333331</v>
      </c>
      <c r="X9" s="6">
        <v>1.0425</v>
      </c>
      <c r="Y9" s="6">
        <v>0.8274999999999999</v>
      </c>
      <c r="Z9" s="6">
        <v>0.60899999999999999</v>
      </c>
    </row>
    <row r="10" spans="1:26">
      <c r="A10" s="6" t="s">
        <v>16</v>
      </c>
      <c r="B10" s="6">
        <v>0.1416666666666668</v>
      </c>
      <c r="C10" s="6">
        <v>7.7499999999999972E-2</v>
      </c>
      <c r="D10" s="6">
        <v>5.9166666666666673E-2</v>
      </c>
      <c r="E10" s="6">
        <v>6.1666666666666613E-2</v>
      </c>
      <c r="F10" s="6">
        <v>5.6666666666666643E-2</v>
      </c>
      <c r="G10" s="6">
        <v>3.4166666666666679E-2</v>
      </c>
      <c r="H10" s="6">
        <v>8.7500000000000092E-2</v>
      </c>
      <c r="I10" s="6">
        <v>0.25000000000000011</v>
      </c>
      <c r="J10" s="6">
        <v>0.42749999999999999</v>
      </c>
      <c r="K10" s="6">
        <v>0.37500000000000011</v>
      </c>
      <c r="L10" s="6">
        <v>0.71166666666666667</v>
      </c>
      <c r="M10" s="6">
        <v>1.041666666666667</v>
      </c>
      <c r="N10" s="6">
        <v>0.63416666666666666</v>
      </c>
      <c r="O10" s="6">
        <v>0.5033333333333333</v>
      </c>
      <c r="P10" s="6">
        <v>0.34666666666666668</v>
      </c>
      <c r="Q10" s="6">
        <v>0.37666666666666659</v>
      </c>
      <c r="R10" s="6">
        <v>0.4916666666666667</v>
      </c>
      <c r="S10" s="6">
        <v>0.38666666666666671</v>
      </c>
      <c r="T10" s="6">
        <v>0.3833333333333333</v>
      </c>
      <c r="U10" s="6">
        <v>0.36499999999999999</v>
      </c>
      <c r="V10" s="6">
        <v>0.38</v>
      </c>
      <c r="W10" s="6">
        <v>0.55750000000000011</v>
      </c>
      <c r="X10" s="6">
        <v>0.56000000000000005</v>
      </c>
      <c r="Y10" s="6">
        <v>0.64666666666666661</v>
      </c>
      <c r="Z10" s="6">
        <v>0.75774999999999992</v>
      </c>
    </row>
    <row r="11" spans="1:26">
      <c r="A11" s="6" t="s">
        <v>15</v>
      </c>
      <c r="F11" s="6">
        <v>1.08</v>
      </c>
      <c r="G11" s="6">
        <v>0.66750000000000009</v>
      </c>
      <c r="H11" s="6">
        <v>0.71666666666666679</v>
      </c>
      <c r="I11" s="6">
        <v>2.0575000000000001</v>
      </c>
      <c r="J11" s="6">
        <v>4.6100000000000003</v>
      </c>
      <c r="K11" s="6">
        <v>3.5216666666666669</v>
      </c>
      <c r="L11" s="6">
        <v>3.9308333333333332</v>
      </c>
      <c r="M11" s="6">
        <v>4.6341666666666663</v>
      </c>
      <c r="N11" s="6">
        <v>3.1108333333333329</v>
      </c>
      <c r="O11" s="6">
        <v>2.8875000000000002</v>
      </c>
      <c r="P11" s="6">
        <v>3.0308333333333328</v>
      </c>
      <c r="Q11" s="6">
        <v>3.3849999999999998</v>
      </c>
      <c r="R11" s="6">
        <v>2.4500000000000002</v>
      </c>
      <c r="S11" s="6">
        <v>1.7758333333333329</v>
      </c>
      <c r="T11" s="6">
        <v>1.54</v>
      </c>
      <c r="U11" s="6">
        <v>1.343333333333333</v>
      </c>
      <c r="V11" s="6">
        <v>0.8208333333333333</v>
      </c>
      <c r="W11" s="6">
        <v>1.5525</v>
      </c>
      <c r="X11" s="6">
        <v>1.361666666666667</v>
      </c>
      <c r="Y11" s="6">
        <v>0.98749999999999993</v>
      </c>
      <c r="Z11" s="6">
        <v>0.39691666666666658</v>
      </c>
    </row>
    <row r="12" spans="1:26">
      <c r="A12" s="6" t="s">
        <v>10</v>
      </c>
      <c r="B12" s="6">
        <v>0.39166666666666672</v>
      </c>
      <c r="C12" s="6">
        <v>0.25333333333333341</v>
      </c>
      <c r="D12" s="6">
        <v>0.17749999999999999</v>
      </c>
      <c r="E12" s="6">
        <v>0.22166666666666679</v>
      </c>
      <c r="F12" s="6">
        <v>0.20250000000000001</v>
      </c>
      <c r="G12" s="6">
        <v>0.28499999999999998</v>
      </c>
      <c r="H12" s="6">
        <v>0.27000000000000007</v>
      </c>
      <c r="I12" s="6">
        <v>0.69666666666666666</v>
      </c>
      <c r="J12" s="6">
        <v>1.0908333333333331</v>
      </c>
      <c r="K12" s="6">
        <v>1.293333333333333</v>
      </c>
      <c r="L12" s="6">
        <v>2.815833333333333</v>
      </c>
      <c r="M12" s="6">
        <v>3.9975000000000001</v>
      </c>
      <c r="N12" s="6">
        <v>2.746666666666667</v>
      </c>
      <c r="O12" s="6">
        <v>1.729166666666667</v>
      </c>
      <c r="P12" s="6">
        <v>1.218333333333333</v>
      </c>
      <c r="Q12" s="6">
        <v>1.3975</v>
      </c>
      <c r="R12" s="6">
        <v>1.7949999999999999</v>
      </c>
      <c r="S12" s="6">
        <v>2.2133333333333329</v>
      </c>
      <c r="T12" s="6">
        <v>2.2025000000000001</v>
      </c>
      <c r="U12" s="6">
        <v>1.6791666666666669</v>
      </c>
      <c r="V12" s="6">
        <v>1.1858333333333331</v>
      </c>
      <c r="W12" s="6">
        <v>2.0141666666666671</v>
      </c>
      <c r="X12" s="6">
        <v>1.8483333333333329</v>
      </c>
      <c r="Y12" s="6">
        <v>1.385</v>
      </c>
      <c r="Z12" s="6">
        <v>0.98100000000000009</v>
      </c>
    </row>
    <row r="13" spans="1:26">
      <c r="A13" s="6" t="s">
        <v>7</v>
      </c>
      <c r="B13" s="6">
        <v>2.8275000000000001</v>
      </c>
      <c r="C13" s="6">
        <v>0.91416666666666668</v>
      </c>
      <c r="D13" s="6">
        <v>0.67249999999999999</v>
      </c>
      <c r="E13" s="6">
        <v>1.760833333333333</v>
      </c>
      <c r="F13" s="6">
        <v>1.8083333333333329</v>
      </c>
      <c r="G13" s="6">
        <v>0.37166666666666681</v>
      </c>
      <c r="H13" s="6">
        <v>0.25833333333333353</v>
      </c>
      <c r="I13" s="6">
        <v>0.61583333333333301</v>
      </c>
      <c r="J13" s="6">
        <v>1.3774999999999999</v>
      </c>
      <c r="K13" s="6">
        <v>1.856666666666666</v>
      </c>
      <c r="L13" s="6">
        <v>3.1791666666666671</v>
      </c>
      <c r="M13" s="6">
        <v>5.5049999999999999</v>
      </c>
      <c r="N13" s="6">
        <v>4.93</v>
      </c>
      <c r="O13" s="6">
        <v>4.8366666666666669</v>
      </c>
      <c r="P13" s="6">
        <v>4.0408333333333326</v>
      </c>
      <c r="Q13" s="6">
        <v>3.6825000000000001</v>
      </c>
      <c r="R13" s="6">
        <v>2.3058333333333332</v>
      </c>
      <c r="S13" s="6">
        <v>1.7783333333333331</v>
      </c>
      <c r="T13" s="6">
        <v>1.323333333333333</v>
      </c>
      <c r="U13" s="6">
        <v>1.3866666666666669</v>
      </c>
      <c r="V13" s="6">
        <v>0.7416666666666667</v>
      </c>
      <c r="W13" s="6">
        <v>1.815833333333333</v>
      </c>
      <c r="X13" s="6">
        <v>1.479166666666667</v>
      </c>
      <c r="Y13" s="6">
        <v>0.80916666666666659</v>
      </c>
      <c r="Z13" s="6">
        <v>0.32358333333333328</v>
      </c>
    </row>
    <row r="14" spans="1:26">
      <c r="A14" s="6" t="s">
        <v>25</v>
      </c>
      <c r="B14" s="6">
        <v>2.7758333333333329</v>
      </c>
      <c r="C14" s="6">
        <v>0.62583333333333324</v>
      </c>
      <c r="D14" s="6">
        <v>0.83000000000000007</v>
      </c>
      <c r="E14" s="6">
        <v>0.8208333333333333</v>
      </c>
      <c r="F14" s="6">
        <v>0.52166666666666672</v>
      </c>
      <c r="G14" s="6">
        <v>0.3708333333333334</v>
      </c>
      <c r="H14" s="6">
        <v>1.065833333333333</v>
      </c>
      <c r="I14" s="6">
        <v>2.4474999999999998</v>
      </c>
      <c r="J14" s="6">
        <v>9.1349999999999998</v>
      </c>
      <c r="K14" s="6">
        <v>7.5941666666666663</v>
      </c>
      <c r="L14" s="6">
        <v>3.2991666666666668</v>
      </c>
      <c r="M14" s="6">
        <v>3.07</v>
      </c>
      <c r="N14" s="6">
        <v>1.77</v>
      </c>
      <c r="O14" s="6">
        <v>1.345</v>
      </c>
      <c r="P14" s="6">
        <v>0.46750000000000003</v>
      </c>
      <c r="Q14" s="6">
        <v>0.44416666666666671</v>
      </c>
      <c r="R14" s="6">
        <v>0.51666666666666661</v>
      </c>
      <c r="S14" s="6">
        <v>0.50583333333333336</v>
      </c>
      <c r="T14" s="6">
        <v>0.59499999999999997</v>
      </c>
      <c r="U14" s="6">
        <v>0.44750000000000001</v>
      </c>
      <c r="V14" s="6">
        <v>0.37083333333333329</v>
      </c>
      <c r="W14" s="6">
        <v>1.1291666666666671</v>
      </c>
      <c r="X14" s="6">
        <v>1.394166666666667</v>
      </c>
      <c r="Y14" s="6">
        <v>0.96499999999999997</v>
      </c>
      <c r="Z14" s="6">
        <v>0.69441666666666668</v>
      </c>
    </row>
    <row r="15" spans="1:26">
      <c r="A15" s="6" t="s">
        <v>30</v>
      </c>
      <c r="B15" s="6">
        <v>3.3558333333333339</v>
      </c>
      <c r="C15" s="6">
        <v>1.28</v>
      </c>
      <c r="D15" s="6">
        <v>1.2516666666666669</v>
      </c>
      <c r="E15" s="6">
        <v>0.46583333333333332</v>
      </c>
      <c r="F15" s="6">
        <v>0.34583333333333333</v>
      </c>
      <c r="G15" s="6">
        <v>0.31833333333333341</v>
      </c>
      <c r="H15" s="6">
        <v>0.32916666666666677</v>
      </c>
      <c r="I15" s="6">
        <v>1.6233333333333331</v>
      </c>
      <c r="J15" s="6">
        <v>10.78166666666667</v>
      </c>
      <c r="K15" s="6">
        <v>2.8233333333333341</v>
      </c>
      <c r="L15" s="6">
        <v>2.5516666666666672</v>
      </c>
      <c r="M15" s="6">
        <v>3.335833333333333</v>
      </c>
      <c r="N15" s="6">
        <v>2.2616666666666672</v>
      </c>
      <c r="O15" s="6">
        <v>1.6291666666666671</v>
      </c>
      <c r="P15" s="6">
        <v>0.8849999999999999</v>
      </c>
      <c r="Q15" s="6">
        <v>0.80833333333333335</v>
      </c>
      <c r="R15" s="6">
        <v>-7.4999999999999997E-3</v>
      </c>
      <c r="S15" s="6">
        <v>-8.666666666666667E-2</v>
      </c>
      <c r="T15" s="6">
        <v>0.5625</v>
      </c>
      <c r="U15" s="6">
        <v>0.73333333333333339</v>
      </c>
      <c r="V15" s="6">
        <v>0.53333333333333333</v>
      </c>
      <c r="W15" s="6">
        <v>-0.53</v>
      </c>
      <c r="X15" s="6">
        <v>0.44583333333333319</v>
      </c>
      <c r="Y15" s="6">
        <v>0.55749999999999988</v>
      </c>
      <c r="Z15" s="6">
        <v>0.27191666666666658</v>
      </c>
    </row>
    <row r="16" spans="1:26">
      <c r="A16" s="6" t="s">
        <v>29</v>
      </c>
      <c r="B16" s="6">
        <v>6.1666666666666613E-2</v>
      </c>
      <c r="C16" s="6">
        <v>-7.9999999999999891E-2</v>
      </c>
      <c r="D16" s="6">
        <v>-0.755</v>
      </c>
      <c r="E16" s="6">
        <v>-1.1924999999999999</v>
      </c>
      <c r="F16" s="6">
        <v>-0.93916666666666671</v>
      </c>
      <c r="G16" s="6">
        <v>-0.45916666666666672</v>
      </c>
      <c r="H16" s="6">
        <v>0.2441666666666665</v>
      </c>
      <c r="I16" s="6">
        <v>0.62333333333333329</v>
      </c>
      <c r="J16" s="6">
        <v>1.006666666666667</v>
      </c>
      <c r="K16" s="6">
        <v>0.42583333333333317</v>
      </c>
      <c r="L16" s="6">
        <v>0.31499999999999989</v>
      </c>
      <c r="M16" s="6">
        <v>0.32666666666666661</v>
      </c>
      <c r="N16" s="6">
        <v>0.28166666666666668</v>
      </c>
      <c r="O16" s="6">
        <v>0.17333333333333331</v>
      </c>
      <c r="P16" s="6">
        <v>-0.12666666666666671</v>
      </c>
      <c r="Q16" s="6">
        <v>0.1658333333333333</v>
      </c>
      <c r="R16" s="6">
        <v>0.22666666666666671</v>
      </c>
      <c r="S16" s="6">
        <v>0.16916666666666669</v>
      </c>
      <c r="T16" s="6">
        <v>0.13166666666666671</v>
      </c>
      <c r="U16" s="6">
        <v>9.6666666666666665E-2</v>
      </c>
      <c r="V16" s="6">
        <v>1.6666666666666659E-2</v>
      </c>
      <c r="W16" s="6">
        <v>0.58416666666666672</v>
      </c>
      <c r="X16" s="6">
        <v>0.53166666666666673</v>
      </c>
      <c r="Y16" s="6">
        <v>0.44083333333333319</v>
      </c>
      <c r="Z16" s="6">
        <v>0.30975000000000003</v>
      </c>
    </row>
    <row r="17" spans="1:26">
      <c r="A17" s="6" t="s">
        <v>18</v>
      </c>
      <c r="B17" s="6">
        <v>1.3908333333333329</v>
      </c>
      <c r="C17" s="6">
        <v>1.0366666666666671</v>
      </c>
      <c r="D17" s="6">
        <v>0.97083333333333344</v>
      </c>
      <c r="E17" s="6">
        <v>0.64833333333333354</v>
      </c>
      <c r="F17" s="6">
        <v>1.201666666666666</v>
      </c>
      <c r="G17" s="6">
        <v>0.55583333333333318</v>
      </c>
      <c r="H17" s="6">
        <v>0.50750000000000006</v>
      </c>
      <c r="I17" s="6">
        <v>0.82333333333333325</v>
      </c>
      <c r="J17" s="6">
        <v>1.319166666666667</v>
      </c>
      <c r="K17" s="6">
        <v>1.444166666666667</v>
      </c>
      <c r="L17" s="6">
        <v>1.8808333333333329</v>
      </c>
      <c r="M17" s="6">
        <v>2.6308333333333329</v>
      </c>
      <c r="N17" s="6">
        <v>1.7925</v>
      </c>
      <c r="O17" s="6">
        <v>1.448333333333333</v>
      </c>
      <c r="P17" s="6">
        <v>0.9916666666666667</v>
      </c>
      <c r="Q17" s="6">
        <v>0.79583333333333328</v>
      </c>
      <c r="R17" s="6">
        <v>0.96416666666666673</v>
      </c>
      <c r="S17" s="6">
        <v>0.99</v>
      </c>
      <c r="T17" s="6">
        <v>0.92583333333333329</v>
      </c>
      <c r="U17" s="6">
        <v>0.9916666666666667</v>
      </c>
      <c r="V17" s="6">
        <v>0.87333333333333329</v>
      </c>
      <c r="W17" s="6">
        <v>1.2649999999999999</v>
      </c>
      <c r="X17" s="6">
        <v>1.2749999999999999</v>
      </c>
      <c r="Y17" s="6">
        <v>1.049166666666667</v>
      </c>
      <c r="Z17" s="6">
        <v>0.85108333333333341</v>
      </c>
    </row>
    <row r="18" spans="1:26">
      <c r="A18" s="6" t="s">
        <v>23</v>
      </c>
      <c r="B18" s="6">
        <v>0.1608333333333333</v>
      </c>
      <c r="C18" s="6">
        <v>0.1083333333333332</v>
      </c>
      <c r="D18" s="6">
        <v>5.2500000000000137E-2</v>
      </c>
      <c r="E18" s="6">
        <v>5.8333333333333348E-2</v>
      </c>
      <c r="F18" s="6">
        <v>2.0833333333333259E-2</v>
      </c>
      <c r="G18" s="6">
        <v>1.9166666666666669E-2</v>
      </c>
      <c r="H18" s="6">
        <v>7.0000000000000062E-2</v>
      </c>
      <c r="I18" s="6">
        <v>0.2433333333333334</v>
      </c>
      <c r="J18" s="6">
        <v>0.46416666666666662</v>
      </c>
      <c r="K18" s="6">
        <v>0.24833333333333341</v>
      </c>
      <c r="L18" s="6">
        <v>0.38083333333333319</v>
      </c>
      <c r="M18" s="6">
        <v>0.4383333333333333</v>
      </c>
      <c r="N18" s="6">
        <v>0.39166666666666672</v>
      </c>
      <c r="O18" s="6">
        <v>0.29166666666666657</v>
      </c>
      <c r="P18" s="6">
        <v>0.19500000000000001</v>
      </c>
      <c r="Q18" s="6">
        <v>0.20250000000000001</v>
      </c>
      <c r="R18" s="6">
        <v>0.20499999999999999</v>
      </c>
      <c r="S18" s="6">
        <v>0.18</v>
      </c>
      <c r="T18" s="6">
        <v>0.1825</v>
      </c>
      <c r="U18" s="6">
        <v>0.1333333333333333</v>
      </c>
      <c r="V18" s="6">
        <v>4.416666666666666E-2</v>
      </c>
      <c r="W18" s="6">
        <v>0.23333333333333339</v>
      </c>
      <c r="X18" s="6">
        <v>0.35916666666666669</v>
      </c>
      <c r="Y18" s="6">
        <v>0.29916666666666658</v>
      </c>
      <c r="Z18" s="6">
        <v>0.20524999999999999</v>
      </c>
    </row>
    <row r="19" spans="1:26">
      <c r="A19" s="6" t="s">
        <v>13</v>
      </c>
      <c r="B19" s="6">
        <v>0.28166666666666662</v>
      </c>
      <c r="C19" s="6">
        <v>0.1816666666666665</v>
      </c>
      <c r="D19" s="6">
        <v>7.0000000000000021E-2</v>
      </c>
      <c r="E19" s="6">
        <v>9.416666666666669E-2</v>
      </c>
      <c r="F19" s="6">
        <v>4.0833333333333312E-2</v>
      </c>
      <c r="G19" s="6">
        <v>3.7500000000000012E-2</v>
      </c>
      <c r="H19" s="6">
        <v>8.0833333333333354E-2</v>
      </c>
      <c r="I19" s="6">
        <v>0.3741666666666667</v>
      </c>
      <c r="J19" s="6">
        <v>0.71416666666666662</v>
      </c>
      <c r="K19" s="6">
        <v>0.48249999999999998</v>
      </c>
      <c r="L19" s="6">
        <v>0.71083333333333332</v>
      </c>
      <c r="M19" s="6">
        <v>0.87749999999999995</v>
      </c>
      <c r="N19" s="6">
        <v>0.44</v>
      </c>
      <c r="O19" s="6">
        <v>0.32416666666666671</v>
      </c>
      <c r="P19" s="6">
        <v>0.25</v>
      </c>
      <c r="Q19" s="6">
        <v>0.28666666666666668</v>
      </c>
      <c r="R19" s="6">
        <v>0.26500000000000001</v>
      </c>
      <c r="S19" s="6">
        <v>0.29083333333333328</v>
      </c>
      <c r="T19" s="6">
        <v>0.31583333333333341</v>
      </c>
      <c r="U19" s="6">
        <v>0.28499999999999998</v>
      </c>
      <c r="V19" s="6">
        <v>0.28583333333333327</v>
      </c>
      <c r="W19" s="6">
        <v>0.56833333333333336</v>
      </c>
      <c r="X19" s="6">
        <v>0.64833333333333343</v>
      </c>
      <c r="Y19" s="6">
        <v>0.52</v>
      </c>
      <c r="Z19" s="6">
        <v>0.3818583333333333</v>
      </c>
    </row>
    <row r="20" spans="1:26">
      <c r="A20" s="6" t="s">
        <v>14</v>
      </c>
      <c r="B20" s="6">
        <v>0.36083333333333328</v>
      </c>
      <c r="C20" s="6">
        <v>0.2241666666666666</v>
      </c>
      <c r="D20" s="6">
        <v>0.1075</v>
      </c>
      <c r="E20" s="6">
        <v>0.1066666666666667</v>
      </c>
      <c r="F20" s="6">
        <v>8.4166666666666681E-2</v>
      </c>
      <c r="G20" s="6">
        <v>0.1525</v>
      </c>
      <c r="H20" s="6">
        <v>0.2083333333333334</v>
      </c>
      <c r="I20" s="6">
        <v>0.53499999999999992</v>
      </c>
      <c r="J20" s="6">
        <v>0.98916666666666664</v>
      </c>
      <c r="K20" s="6">
        <v>2.6524999999999999</v>
      </c>
      <c r="L20" s="6">
        <v>7.6324999999999994</v>
      </c>
      <c r="M20" s="6">
        <v>9.0525000000000002</v>
      </c>
      <c r="N20" s="6">
        <v>4.7241666666666671</v>
      </c>
      <c r="O20" s="6">
        <v>2.5908333333333329</v>
      </c>
      <c r="P20" s="6">
        <v>1.9275</v>
      </c>
      <c r="Q20" s="6">
        <v>3.0825</v>
      </c>
      <c r="R20" s="6">
        <v>2.7349999999999999</v>
      </c>
      <c r="S20" s="6">
        <v>1.4433333333333329</v>
      </c>
      <c r="T20" s="6">
        <v>1.01</v>
      </c>
      <c r="U20" s="6">
        <v>0.92666666666666664</v>
      </c>
      <c r="V20" s="6">
        <v>0.66833333333333333</v>
      </c>
      <c r="W20" s="6">
        <v>1.0266666666666671</v>
      </c>
      <c r="X20" s="6">
        <v>0.8041666666666667</v>
      </c>
      <c r="Y20" s="6">
        <v>0.63583333333333336</v>
      </c>
      <c r="Z20" s="6">
        <v>0.47241666666666671</v>
      </c>
    </row>
    <row r="21" spans="1:26">
      <c r="A21" s="6" t="s">
        <v>20</v>
      </c>
      <c r="C21" s="6">
        <v>3.952</v>
      </c>
      <c r="D21" s="6">
        <v>2.330833333333334</v>
      </c>
      <c r="E21" s="6">
        <v>0.64666666666666661</v>
      </c>
      <c r="F21" s="6">
        <v>0.45333333333333331</v>
      </c>
      <c r="G21" s="6">
        <v>9.083333333333328E-2</v>
      </c>
      <c r="H21" s="6">
        <v>0.31416666666666682</v>
      </c>
      <c r="I21" s="6">
        <v>0.62249999999999994</v>
      </c>
      <c r="J21" s="6">
        <v>1.1525000000000001</v>
      </c>
      <c r="K21" s="6">
        <v>1.0891666666666671</v>
      </c>
      <c r="L21" s="6">
        <v>2.3624999999999998</v>
      </c>
      <c r="M21" s="6">
        <v>4.3133333333333326</v>
      </c>
      <c r="N21" s="6">
        <v>4.2416666666666663</v>
      </c>
      <c r="O21" s="6">
        <v>2.106666666666666</v>
      </c>
      <c r="P21" s="6">
        <v>1.2091666666666669</v>
      </c>
      <c r="Q21" s="6">
        <v>1.059166666666667</v>
      </c>
      <c r="R21" s="6">
        <v>0.64249999999999996</v>
      </c>
      <c r="S21" s="6">
        <v>0.53416666666666668</v>
      </c>
      <c r="T21" s="6">
        <v>0.52749999999999997</v>
      </c>
      <c r="U21" s="6">
        <v>0.58916666666666662</v>
      </c>
      <c r="V21" s="6">
        <v>0.44416666666666671</v>
      </c>
      <c r="W21" s="6">
        <v>0.74833333333333329</v>
      </c>
      <c r="X21" s="6">
        <v>0.97</v>
      </c>
      <c r="Y21" s="6">
        <v>0.78666666666666674</v>
      </c>
      <c r="Z21" s="6">
        <v>0.50524999999999998</v>
      </c>
    </row>
    <row r="22" spans="1:26">
      <c r="A22" s="6" t="s">
        <v>5</v>
      </c>
      <c r="B22" s="6">
        <v>3.2450000000000001</v>
      </c>
      <c r="C22" s="6">
        <v>2.1524999999999999</v>
      </c>
      <c r="D22" s="6">
        <v>0.91500000000000004</v>
      </c>
      <c r="E22" s="6">
        <v>0.98916666666666664</v>
      </c>
      <c r="F22" s="6">
        <v>0.16833333333333331</v>
      </c>
      <c r="G22" s="6">
        <v>0.64916666666666667</v>
      </c>
      <c r="H22" s="6">
        <v>0.27416666666666678</v>
      </c>
      <c r="I22" s="6">
        <v>0.73916666666666675</v>
      </c>
      <c r="J22" s="6">
        <v>1.4833333333333329</v>
      </c>
      <c r="K22" s="6">
        <v>1.128333333333333</v>
      </c>
      <c r="L22" s="6">
        <v>1.8391666666666671</v>
      </c>
      <c r="M22" s="6">
        <v>3.0575000000000001</v>
      </c>
      <c r="N22" s="6">
        <v>1.6174999999999999</v>
      </c>
      <c r="O22" s="6">
        <v>0.90833333333333333</v>
      </c>
      <c r="P22" s="6">
        <v>0.38916666666666672</v>
      </c>
      <c r="Q22" s="6">
        <v>0.45333333333333342</v>
      </c>
      <c r="R22" s="6">
        <v>0.59916666666666674</v>
      </c>
      <c r="S22" s="6">
        <v>0.48916666666666658</v>
      </c>
      <c r="T22" s="6">
        <v>0.5</v>
      </c>
      <c r="U22" s="6">
        <v>0.47249999999999998</v>
      </c>
      <c r="V22" s="6">
        <v>0.29333333333333328</v>
      </c>
      <c r="W22" s="6">
        <v>0.9308333333333334</v>
      </c>
      <c r="X22" s="6">
        <v>1.2150000000000001</v>
      </c>
      <c r="Y22" s="6">
        <v>1.1508333333333329</v>
      </c>
      <c r="Z22" s="6">
        <v>0.82272666666666672</v>
      </c>
    </row>
    <row r="23" spans="1:26">
      <c r="A23" s="6" t="s">
        <v>22</v>
      </c>
      <c r="B23" s="6">
        <v>0.24583333333333329</v>
      </c>
      <c r="C23" s="6">
        <v>0.19833333333333331</v>
      </c>
      <c r="D23" s="6">
        <v>6.3333333333333311E-2</v>
      </c>
      <c r="E23" s="6">
        <v>7.3333333333333403E-2</v>
      </c>
      <c r="F23" s="6">
        <v>-1.6666666666667049E-3</v>
      </c>
      <c r="G23" s="6">
        <v>2.0833333333333259E-2</v>
      </c>
      <c r="H23" s="6">
        <v>7.6666666666666661E-2</v>
      </c>
      <c r="I23" s="6">
        <v>0.30583333333333318</v>
      </c>
      <c r="J23" s="6">
        <v>0.51583333333333337</v>
      </c>
      <c r="K23" s="6">
        <v>0.26750000000000002</v>
      </c>
      <c r="L23" s="6">
        <v>0.39750000000000002</v>
      </c>
      <c r="M23" s="6">
        <v>0.39083333333333331</v>
      </c>
      <c r="N23" s="6">
        <v>0.29166666666666657</v>
      </c>
      <c r="O23" s="6">
        <v>0.28583333333333327</v>
      </c>
      <c r="P23" s="6">
        <v>0.22416666666666671</v>
      </c>
      <c r="Q23" s="6">
        <v>0.27500000000000002</v>
      </c>
      <c r="R23" s="6">
        <v>0.23083333333333331</v>
      </c>
      <c r="S23" s="6">
        <v>0.26583333333333331</v>
      </c>
      <c r="T23" s="6">
        <v>0.31916666666666671</v>
      </c>
      <c r="U23" s="6">
        <v>0.28916666666666668</v>
      </c>
      <c r="V23" s="6">
        <v>0.27833333333333332</v>
      </c>
      <c r="W23" s="6">
        <v>0.54499999999999993</v>
      </c>
      <c r="X23" s="6">
        <v>0.60333333333333339</v>
      </c>
      <c r="Y23" s="6">
        <v>0.52999999999999992</v>
      </c>
      <c r="Z23" s="6">
        <v>0.40108333333333329</v>
      </c>
    </row>
    <row r="26" spans="1:26">
      <c r="B26" s="6">
        <v>2001</v>
      </c>
      <c r="C26" s="6">
        <v>2002</v>
      </c>
      <c r="D26" s="6">
        <v>2003</v>
      </c>
      <c r="E26" s="6">
        <v>2004</v>
      </c>
      <c r="F26" s="6">
        <v>2005</v>
      </c>
      <c r="G26" s="6">
        <v>2006</v>
      </c>
      <c r="H26" s="6">
        <v>2007</v>
      </c>
      <c r="I26" s="6">
        <v>2008</v>
      </c>
      <c r="J26" s="6">
        <v>2009</v>
      </c>
      <c r="K26" s="6">
        <v>2010</v>
      </c>
      <c r="L26" s="6">
        <v>2011</v>
      </c>
      <c r="M26" s="6">
        <v>2012</v>
      </c>
      <c r="N26" s="6">
        <v>2013</v>
      </c>
      <c r="O26" s="6">
        <v>2014</v>
      </c>
      <c r="P26" s="6">
        <v>2015</v>
      </c>
      <c r="Q26" s="6">
        <v>2016</v>
      </c>
      <c r="R26" s="6">
        <v>2017</v>
      </c>
      <c r="S26" s="6">
        <v>2018</v>
      </c>
      <c r="T26" s="6">
        <v>2019</v>
      </c>
      <c r="U26" s="6">
        <v>2020</v>
      </c>
      <c r="V26" s="6">
        <v>2021</v>
      </c>
      <c r="W26" s="6">
        <v>2022</v>
      </c>
      <c r="X26" s="6">
        <v>2023</v>
      </c>
      <c r="Y26" s="6">
        <v>2024</v>
      </c>
      <c r="Z26" s="6">
        <v>2025</v>
      </c>
    </row>
    <row r="27" spans="1:26">
      <c r="A27" s="6" t="s">
        <v>138</v>
      </c>
      <c r="B27" s="6">
        <v>3.2450000000000001</v>
      </c>
      <c r="C27" s="6">
        <v>2.1524999999999999</v>
      </c>
      <c r="D27" s="6">
        <v>0.91500000000000004</v>
      </c>
      <c r="E27" s="6">
        <v>0.98916666666666664</v>
      </c>
      <c r="F27" s="6">
        <v>0.16833333333333331</v>
      </c>
      <c r="G27" s="6">
        <v>0.64916666666666667</v>
      </c>
      <c r="H27" s="6">
        <v>0.27416666666666678</v>
      </c>
      <c r="I27" s="6">
        <v>0.73916666666666675</v>
      </c>
      <c r="J27" s="6">
        <v>1.4833333333333329</v>
      </c>
      <c r="K27" s="6">
        <v>1.128333333333333</v>
      </c>
      <c r="L27" s="6">
        <v>1.8391666666666671</v>
      </c>
      <c r="M27" s="6">
        <v>3.0575000000000001</v>
      </c>
      <c r="N27" s="6">
        <v>1.6174999999999999</v>
      </c>
      <c r="O27" s="6">
        <v>0.90833333333333333</v>
      </c>
      <c r="P27" s="6">
        <v>0.38916666666666672</v>
      </c>
      <c r="Q27" s="6">
        <v>0.45333333333333342</v>
      </c>
      <c r="R27" s="6">
        <v>0.59916666666666674</v>
      </c>
      <c r="S27" s="6">
        <v>0.48916666666666658</v>
      </c>
      <c r="T27" s="6">
        <v>0.5</v>
      </c>
      <c r="U27" s="6">
        <v>0.47249999999999998</v>
      </c>
      <c r="V27" s="6">
        <v>0.29333333333333328</v>
      </c>
      <c r="W27" s="6">
        <v>0.9308333333333334</v>
      </c>
      <c r="X27" s="6">
        <v>1.2150000000000001</v>
      </c>
      <c r="Y27" s="6">
        <v>1.1508333333333329</v>
      </c>
      <c r="Z27" s="6">
        <v>0.82272666666666672</v>
      </c>
    </row>
    <row r="28" spans="1:26">
      <c r="A28" s="6" t="s">
        <v>2507</v>
      </c>
      <c r="B28" s="6">
        <f t="shared" ref="B28:Z28" si="0">AVERAGE(B3:B23)</f>
        <v>0.97715686274509816</v>
      </c>
      <c r="C28" s="6">
        <f t="shared" si="0"/>
        <v>0.65960185185185194</v>
      </c>
      <c r="D28" s="6">
        <f t="shared" si="0"/>
        <v>0.50228070175438599</v>
      </c>
      <c r="E28" s="6">
        <f t="shared" si="0"/>
        <v>0.34315789473684205</v>
      </c>
      <c r="F28" s="6">
        <f t="shared" si="0"/>
        <v>0.29404166666666653</v>
      </c>
      <c r="G28" s="6">
        <f t="shared" si="0"/>
        <v>0.19600000000000001</v>
      </c>
      <c r="H28" s="6">
        <f t="shared" si="0"/>
        <v>0.27004166666666674</v>
      </c>
      <c r="I28" s="6">
        <f t="shared" si="0"/>
        <v>0.7762916666666666</v>
      </c>
      <c r="J28" s="6">
        <f t="shared" si="0"/>
        <v>2.2225000000000006</v>
      </c>
      <c r="K28" s="6">
        <f t="shared" si="0"/>
        <v>2.0017499999999995</v>
      </c>
      <c r="L28" s="6">
        <f t="shared" si="0"/>
        <v>2.9673749999999997</v>
      </c>
      <c r="M28" s="6">
        <f t="shared" si="0"/>
        <v>3.8604999999999996</v>
      </c>
      <c r="N28" s="6">
        <f t="shared" si="0"/>
        <v>2.2836666666666661</v>
      </c>
      <c r="O28" s="6">
        <f t="shared" si="0"/>
        <v>1.6162083333333335</v>
      </c>
      <c r="P28" s="6">
        <f t="shared" si="0"/>
        <v>1.4252916666666668</v>
      </c>
      <c r="Q28" s="6">
        <f t="shared" si="0"/>
        <v>1.4600833333333332</v>
      </c>
      <c r="R28" s="6">
        <f t="shared" si="0"/>
        <v>1.1246666666666665</v>
      </c>
      <c r="S28" s="6">
        <f t="shared" si="0"/>
        <v>0.85995833333333338</v>
      </c>
      <c r="T28" s="6">
        <f t="shared" si="0"/>
        <v>0.79920833333333319</v>
      </c>
      <c r="U28" s="6">
        <f t="shared" si="0"/>
        <v>0.6904875283446712</v>
      </c>
      <c r="V28" s="6">
        <f t="shared" si="0"/>
        <v>0.51003968253968257</v>
      </c>
      <c r="W28" s="6">
        <f t="shared" si="0"/>
        <v>0.88313492063492072</v>
      </c>
      <c r="X28" s="6">
        <f t="shared" si="0"/>
        <v>0.95138888888888895</v>
      </c>
      <c r="Y28" s="6">
        <f t="shared" si="0"/>
        <v>0.78329365079365076</v>
      </c>
      <c r="Z28" s="6">
        <f t="shared" si="0"/>
        <v>0.55479253968253972</v>
      </c>
    </row>
    <row r="29" spans="1:26">
      <c r="A29" s="6" t="s">
        <v>70</v>
      </c>
      <c r="B29" s="6">
        <f t="shared" ref="B29:Z29" si="1">MAX(B3:B23)</f>
        <v>3.3558333333333339</v>
      </c>
      <c r="C29" s="6">
        <f t="shared" si="1"/>
        <v>3.952</v>
      </c>
      <c r="D29" s="6">
        <f t="shared" si="1"/>
        <v>2.375833333333333</v>
      </c>
      <c r="E29" s="6">
        <f t="shared" si="1"/>
        <v>1.760833333333333</v>
      </c>
      <c r="F29" s="6">
        <f t="shared" si="1"/>
        <v>1.8083333333333329</v>
      </c>
      <c r="G29" s="6">
        <f t="shared" si="1"/>
        <v>0.66750000000000009</v>
      </c>
      <c r="H29" s="6">
        <f t="shared" si="1"/>
        <v>1.065833333333333</v>
      </c>
      <c r="I29" s="6">
        <f t="shared" si="1"/>
        <v>2.4474999999999998</v>
      </c>
      <c r="J29" s="6">
        <f t="shared" si="1"/>
        <v>10.78166666666667</v>
      </c>
      <c r="K29" s="6">
        <f t="shared" si="1"/>
        <v>7.5941666666666663</v>
      </c>
      <c r="L29" s="6">
        <f t="shared" si="1"/>
        <v>13.14083333333333</v>
      </c>
      <c r="M29" s="6">
        <f t="shared" si="1"/>
        <v>21.00333333333333</v>
      </c>
      <c r="N29" s="6">
        <f t="shared" si="1"/>
        <v>8.4841666666666669</v>
      </c>
      <c r="O29" s="6">
        <f t="shared" si="1"/>
        <v>5.7658333333333331</v>
      </c>
      <c r="P29" s="6">
        <f t="shared" si="1"/>
        <v>9.19</v>
      </c>
      <c r="Q29" s="6">
        <f t="shared" si="1"/>
        <v>8.27</v>
      </c>
      <c r="R29" s="6">
        <f t="shared" si="1"/>
        <v>5.6608333333333336</v>
      </c>
      <c r="S29" s="6">
        <f t="shared" si="1"/>
        <v>3.7883333333333331</v>
      </c>
      <c r="T29" s="6">
        <f t="shared" si="1"/>
        <v>2.8383333333333329</v>
      </c>
      <c r="U29" s="6">
        <f t="shared" si="1"/>
        <v>1.781666666666667</v>
      </c>
      <c r="V29" s="6">
        <f t="shared" si="1"/>
        <v>1.2575000000000001</v>
      </c>
      <c r="W29" s="6">
        <f t="shared" si="1"/>
        <v>2.3433333333333328</v>
      </c>
      <c r="X29" s="6">
        <f t="shared" si="1"/>
        <v>1.8483333333333329</v>
      </c>
      <c r="Y29" s="6">
        <f t="shared" si="1"/>
        <v>1.6083333333333329</v>
      </c>
      <c r="Z29" s="6">
        <f t="shared" si="1"/>
        <v>1.3219166666666671</v>
      </c>
    </row>
  </sheetData>
  <hyperlinks>
    <hyperlink ref="A1" location="CONTENTS!A1" display="CONTENTS!A1" xr:uid="{00000000-0004-0000-4200-000000000000}"/>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C6CD5-7EE0-4B56-B1EF-810890CD65C9}">
  <sheetPr codeName="Sheet16"/>
  <dimension ref="A1:E129"/>
  <sheetViews>
    <sheetView showGridLines="0" zoomScaleNormal="100" workbookViewId="0">
      <selection activeCell="C1" sqref="A1:C1"/>
    </sheetView>
  </sheetViews>
  <sheetFormatPr defaultColWidth="9" defaultRowHeight="12"/>
  <cols>
    <col min="1" max="16384" width="9" style="6"/>
  </cols>
  <sheetData>
    <row r="1" spans="1:5" ht="13.2">
      <c r="A1" s="65" t="s">
        <v>841</v>
      </c>
    </row>
    <row r="3" spans="1:5">
      <c r="A3" s="6" t="s">
        <v>74</v>
      </c>
      <c r="B3" s="6" t="s">
        <v>71</v>
      </c>
      <c r="C3" s="6" t="s">
        <v>72</v>
      </c>
      <c r="D3" s="6" t="s">
        <v>73</v>
      </c>
      <c r="E3" s="6" t="s">
        <v>2508</v>
      </c>
    </row>
    <row r="4" spans="1:5" ht="14.4">
      <c r="A4">
        <v>2016.0416666666665</v>
      </c>
      <c r="B4">
        <v>3</v>
      </c>
      <c r="C4">
        <v>2</v>
      </c>
      <c r="D4">
        <v>3</v>
      </c>
      <c r="E4">
        <v>2.6666666666666665</v>
      </c>
    </row>
    <row r="5" spans="1:5" ht="14.4">
      <c r="A5">
        <v>2016.125</v>
      </c>
      <c r="B5">
        <v>3</v>
      </c>
      <c r="C5">
        <v>2</v>
      </c>
      <c r="D5">
        <v>3</v>
      </c>
      <c r="E5">
        <v>2.6666666666666665</v>
      </c>
    </row>
    <row r="6" spans="1:5" ht="14.4">
      <c r="A6">
        <v>2016.2083333333333</v>
      </c>
      <c r="B6">
        <v>3</v>
      </c>
      <c r="C6">
        <v>2</v>
      </c>
      <c r="D6">
        <v>3</v>
      </c>
      <c r="E6">
        <v>2.6666666666666665</v>
      </c>
    </row>
    <row r="7" spans="1:5" ht="14.4">
      <c r="A7">
        <v>2016.2916666666665</v>
      </c>
      <c r="B7">
        <v>3</v>
      </c>
      <c r="C7">
        <v>2</v>
      </c>
      <c r="D7">
        <v>3</v>
      </c>
      <c r="E7">
        <v>2.6666666666666665</v>
      </c>
    </row>
    <row r="8" spans="1:5" ht="14.4">
      <c r="A8">
        <v>2016.375</v>
      </c>
      <c r="B8">
        <v>3</v>
      </c>
      <c r="C8">
        <v>2</v>
      </c>
      <c r="D8">
        <v>3</v>
      </c>
      <c r="E8">
        <v>2.6666666666666665</v>
      </c>
    </row>
    <row r="9" spans="1:5" ht="14.4">
      <c r="A9">
        <v>2016.4583333333333</v>
      </c>
      <c r="B9">
        <v>3</v>
      </c>
      <c r="C9">
        <v>2</v>
      </c>
      <c r="D9">
        <v>3</v>
      </c>
      <c r="E9">
        <v>2.6666666666666665</v>
      </c>
    </row>
    <row r="10" spans="1:5" ht="14.4">
      <c r="A10">
        <v>2016.5416666666665</v>
      </c>
      <c r="B10">
        <v>3</v>
      </c>
      <c r="C10">
        <v>2</v>
      </c>
      <c r="D10">
        <v>3</v>
      </c>
      <c r="E10">
        <v>2.6666666666666665</v>
      </c>
    </row>
    <row r="11" spans="1:5" ht="14.4">
      <c r="A11">
        <v>2016.625</v>
      </c>
      <c r="B11">
        <v>3</v>
      </c>
      <c r="C11">
        <v>2</v>
      </c>
      <c r="D11">
        <v>3</v>
      </c>
      <c r="E11">
        <v>2.6666666666666665</v>
      </c>
    </row>
    <row r="12" spans="1:5" ht="14.4">
      <c r="A12">
        <v>2016.7083333333333</v>
      </c>
      <c r="B12">
        <v>3</v>
      </c>
      <c r="C12">
        <v>2</v>
      </c>
      <c r="D12">
        <v>3</v>
      </c>
      <c r="E12">
        <v>2.6666666666666665</v>
      </c>
    </row>
    <row r="13" spans="1:5" ht="14.4">
      <c r="A13">
        <v>2016.7916666666665</v>
      </c>
      <c r="B13">
        <v>3</v>
      </c>
      <c r="C13">
        <v>2</v>
      </c>
      <c r="D13">
        <v>3</v>
      </c>
      <c r="E13">
        <v>2.6666666666666665</v>
      </c>
    </row>
    <row r="14" spans="1:5" ht="14.4">
      <c r="A14">
        <v>2016.875</v>
      </c>
      <c r="B14">
        <v>3</v>
      </c>
      <c r="C14">
        <v>2</v>
      </c>
      <c r="D14">
        <v>3</v>
      </c>
      <c r="E14">
        <v>2.6666666666666665</v>
      </c>
    </row>
    <row r="15" spans="1:5" ht="14.4">
      <c r="A15">
        <v>2016.9583333333333</v>
      </c>
      <c r="B15">
        <v>3</v>
      </c>
      <c r="C15">
        <v>2</v>
      </c>
      <c r="D15">
        <v>3</v>
      </c>
      <c r="E15">
        <v>2.6666666666666665</v>
      </c>
    </row>
    <row r="16" spans="1:5" ht="14.4">
      <c r="A16">
        <v>2017.0416666666665</v>
      </c>
      <c r="B16">
        <v>3</v>
      </c>
      <c r="C16">
        <v>2</v>
      </c>
      <c r="D16">
        <v>3</v>
      </c>
      <c r="E16">
        <v>2.6666666666666665</v>
      </c>
    </row>
    <row r="17" spans="1:5" ht="14.4">
      <c r="A17">
        <v>2017.125</v>
      </c>
      <c r="B17">
        <v>3</v>
      </c>
      <c r="C17">
        <v>2</v>
      </c>
      <c r="D17">
        <v>3</v>
      </c>
      <c r="E17">
        <v>2.6666666666666665</v>
      </c>
    </row>
    <row r="18" spans="1:5" ht="14.4">
      <c r="A18">
        <v>2017.2083333333333</v>
      </c>
      <c r="B18">
        <v>3</v>
      </c>
      <c r="C18">
        <v>2</v>
      </c>
      <c r="D18">
        <v>3</v>
      </c>
      <c r="E18">
        <v>2.6666666666666665</v>
      </c>
    </row>
    <row r="19" spans="1:5" ht="14.4">
      <c r="A19">
        <v>2017.2916666666665</v>
      </c>
      <c r="B19">
        <v>3</v>
      </c>
      <c r="C19">
        <v>2</v>
      </c>
      <c r="D19">
        <v>3</v>
      </c>
      <c r="E19">
        <v>2.6666666666666665</v>
      </c>
    </row>
    <row r="20" spans="1:5" ht="14.4">
      <c r="A20">
        <v>2017.375</v>
      </c>
      <c r="B20">
        <v>3</v>
      </c>
      <c r="C20">
        <v>2</v>
      </c>
      <c r="D20">
        <v>3</v>
      </c>
      <c r="E20">
        <v>2.6666666666666665</v>
      </c>
    </row>
    <row r="21" spans="1:5" ht="14.4">
      <c r="A21">
        <v>2017.4583333333333</v>
      </c>
      <c r="B21">
        <v>3</v>
      </c>
      <c r="C21">
        <v>2</v>
      </c>
      <c r="D21">
        <v>3</v>
      </c>
      <c r="E21">
        <v>2.6666666666666665</v>
      </c>
    </row>
    <row r="22" spans="1:5" ht="14.4">
      <c r="A22">
        <v>2017.5416666666665</v>
      </c>
      <c r="B22">
        <v>3</v>
      </c>
      <c r="C22">
        <v>2</v>
      </c>
      <c r="D22">
        <v>3</v>
      </c>
      <c r="E22">
        <v>2.6666666666666665</v>
      </c>
    </row>
    <row r="23" spans="1:5" ht="14.4">
      <c r="A23">
        <v>2017.625</v>
      </c>
      <c r="B23">
        <v>3</v>
      </c>
      <c r="C23">
        <v>2</v>
      </c>
      <c r="D23">
        <v>3</v>
      </c>
      <c r="E23">
        <v>2.6666666666666665</v>
      </c>
    </row>
    <row r="24" spans="1:5" ht="14.4">
      <c r="A24">
        <v>2017.7083333333333</v>
      </c>
      <c r="B24">
        <v>3</v>
      </c>
      <c r="C24">
        <v>2</v>
      </c>
      <c r="D24">
        <v>3</v>
      </c>
      <c r="E24">
        <v>2.6666666666666665</v>
      </c>
    </row>
    <row r="25" spans="1:5" ht="14.4">
      <c r="A25">
        <v>2017.7916666666665</v>
      </c>
      <c r="B25">
        <v>3</v>
      </c>
      <c r="C25">
        <v>2</v>
      </c>
      <c r="D25">
        <v>3</v>
      </c>
      <c r="E25">
        <v>2.6666666666666665</v>
      </c>
    </row>
    <row r="26" spans="1:5" ht="14.4">
      <c r="A26">
        <v>2017.875</v>
      </c>
      <c r="B26">
        <v>3</v>
      </c>
      <c r="C26">
        <v>2</v>
      </c>
      <c r="D26">
        <v>3</v>
      </c>
      <c r="E26">
        <v>2.6666666666666665</v>
      </c>
    </row>
    <row r="27" spans="1:5" ht="14.4">
      <c r="A27">
        <v>2017.9583333333333</v>
      </c>
      <c r="B27">
        <v>3</v>
      </c>
      <c r="C27">
        <v>2</v>
      </c>
      <c r="D27">
        <v>3</v>
      </c>
      <c r="E27">
        <v>2.6666666666666665</v>
      </c>
    </row>
    <row r="28" spans="1:5" ht="14.4">
      <c r="A28">
        <v>2018.0416666666665</v>
      </c>
      <c r="B28">
        <v>3</v>
      </c>
      <c r="C28">
        <v>2</v>
      </c>
      <c r="D28">
        <v>3</v>
      </c>
      <c r="E28">
        <v>2.6666666666666665</v>
      </c>
    </row>
    <row r="29" spans="1:5" ht="14.4">
      <c r="A29">
        <v>2018.125</v>
      </c>
      <c r="B29">
        <v>3</v>
      </c>
      <c r="C29">
        <v>2</v>
      </c>
      <c r="D29">
        <v>3</v>
      </c>
      <c r="E29">
        <v>2.6666666666666665</v>
      </c>
    </row>
    <row r="30" spans="1:5" ht="14.4">
      <c r="A30">
        <v>2018.2083333333333</v>
      </c>
      <c r="B30">
        <v>3</v>
      </c>
      <c r="C30">
        <v>2</v>
      </c>
      <c r="D30">
        <v>3</v>
      </c>
      <c r="E30">
        <v>2.6666666666666665</v>
      </c>
    </row>
    <row r="31" spans="1:5" ht="14.4">
      <c r="A31">
        <v>2018.2916666666665</v>
      </c>
      <c r="B31">
        <v>3</v>
      </c>
      <c r="C31">
        <v>2</v>
      </c>
      <c r="D31">
        <v>3</v>
      </c>
      <c r="E31">
        <v>2.6666666666666665</v>
      </c>
    </row>
    <row r="32" spans="1:5" ht="14.4">
      <c r="A32">
        <v>2018.375</v>
      </c>
      <c r="B32">
        <v>3</v>
      </c>
      <c r="C32">
        <v>2</v>
      </c>
      <c r="D32">
        <v>3</v>
      </c>
      <c r="E32">
        <v>2.6666666666666665</v>
      </c>
    </row>
    <row r="33" spans="1:5" ht="14.4">
      <c r="A33">
        <v>2018.4583333333333</v>
      </c>
      <c r="B33">
        <v>3</v>
      </c>
      <c r="C33">
        <v>2</v>
      </c>
      <c r="D33">
        <v>3</v>
      </c>
      <c r="E33">
        <v>2.6666666666666665</v>
      </c>
    </row>
    <row r="34" spans="1:5" ht="14.4">
      <c r="A34">
        <v>2018.5416666666665</v>
      </c>
      <c r="B34">
        <v>3</v>
      </c>
      <c r="C34">
        <v>2</v>
      </c>
      <c r="D34">
        <v>3</v>
      </c>
      <c r="E34">
        <v>2.6666666666666665</v>
      </c>
    </row>
    <row r="35" spans="1:5" ht="14.4">
      <c r="A35">
        <v>2018.625</v>
      </c>
      <c r="B35">
        <v>3</v>
      </c>
      <c r="C35">
        <v>2</v>
      </c>
      <c r="D35">
        <v>3</v>
      </c>
      <c r="E35">
        <v>2.6666666666666665</v>
      </c>
    </row>
    <row r="36" spans="1:5" ht="14.4">
      <c r="A36">
        <v>2018.7083333333333</v>
      </c>
      <c r="B36">
        <v>3</v>
      </c>
      <c r="C36">
        <v>2</v>
      </c>
      <c r="D36">
        <v>3</v>
      </c>
      <c r="E36">
        <v>2.6666666666666665</v>
      </c>
    </row>
    <row r="37" spans="1:5" ht="14.4">
      <c r="A37">
        <v>2018.7916666666665</v>
      </c>
      <c r="B37">
        <v>3</v>
      </c>
      <c r="C37">
        <v>2</v>
      </c>
      <c r="D37">
        <v>3</v>
      </c>
      <c r="E37">
        <v>2.6666666666666665</v>
      </c>
    </row>
    <row r="38" spans="1:5" ht="14.4">
      <c r="A38">
        <v>2018.875</v>
      </c>
      <c r="B38">
        <v>3</v>
      </c>
      <c r="C38">
        <v>2</v>
      </c>
      <c r="D38">
        <v>3</v>
      </c>
      <c r="E38">
        <v>2.6666666666666665</v>
      </c>
    </row>
    <row r="39" spans="1:5" ht="14.4">
      <c r="A39">
        <v>2018.9583333333333</v>
      </c>
      <c r="B39">
        <v>3</v>
      </c>
      <c r="C39">
        <v>2</v>
      </c>
      <c r="D39">
        <v>3</v>
      </c>
      <c r="E39">
        <v>2.6666666666666665</v>
      </c>
    </row>
    <row r="40" spans="1:5" ht="14.4">
      <c r="A40">
        <v>2019.0416666666665</v>
      </c>
      <c r="B40">
        <v>3</v>
      </c>
      <c r="C40">
        <v>2</v>
      </c>
      <c r="D40">
        <v>3</v>
      </c>
      <c r="E40">
        <v>2.6666666666666665</v>
      </c>
    </row>
    <row r="41" spans="1:5" ht="14.4">
      <c r="A41">
        <v>2019.125</v>
      </c>
      <c r="B41">
        <v>3</v>
      </c>
      <c r="C41">
        <v>2</v>
      </c>
      <c r="D41">
        <v>3</v>
      </c>
      <c r="E41">
        <v>2.6666666666666665</v>
      </c>
    </row>
    <row r="42" spans="1:5" ht="14.4">
      <c r="A42">
        <v>2019.2083333333333</v>
      </c>
      <c r="B42">
        <v>3</v>
      </c>
      <c r="C42">
        <v>2</v>
      </c>
      <c r="D42">
        <v>3</v>
      </c>
      <c r="E42">
        <v>2.6666666666666665</v>
      </c>
    </row>
    <row r="43" spans="1:5" ht="14.4">
      <c r="A43">
        <v>2019.2916666666665</v>
      </c>
      <c r="B43">
        <v>3</v>
      </c>
      <c r="C43">
        <v>2</v>
      </c>
      <c r="D43">
        <v>3</v>
      </c>
      <c r="E43">
        <v>2.6666666666666665</v>
      </c>
    </row>
    <row r="44" spans="1:5" ht="14.4">
      <c r="A44">
        <v>2019.375</v>
      </c>
      <c r="B44">
        <v>3</v>
      </c>
      <c r="C44">
        <v>2</v>
      </c>
      <c r="D44">
        <v>3</v>
      </c>
      <c r="E44">
        <v>2.6666666666666665</v>
      </c>
    </row>
    <row r="45" spans="1:5" ht="14.4">
      <c r="A45">
        <v>2019.4583333333333</v>
      </c>
      <c r="B45">
        <v>3</v>
      </c>
      <c r="C45">
        <v>2</v>
      </c>
      <c r="D45">
        <v>3</v>
      </c>
      <c r="E45">
        <v>2.6666666666666665</v>
      </c>
    </row>
    <row r="46" spans="1:5" ht="14.4">
      <c r="A46">
        <v>2019.5416666666665</v>
      </c>
      <c r="B46">
        <v>3</v>
      </c>
      <c r="C46">
        <v>2</v>
      </c>
      <c r="D46">
        <v>3</v>
      </c>
      <c r="E46">
        <v>2.6666666666666665</v>
      </c>
    </row>
    <row r="47" spans="1:5" ht="14.4">
      <c r="A47">
        <v>2019.625</v>
      </c>
      <c r="B47">
        <v>3</v>
      </c>
      <c r="C47">
        <v>2</v>
      </c>
      <c r="D47">
        <v>3</v>
      </c>
      <c r="E47">
        <v>2.6666666666666665</v>
      </c>
    </row>
    <row r="48" spans="1:5" ht="14.4">
      <c r="A48">
        <v>2019.7083333333333</v>
      </c>
      <c r="B48">
        <v>3</v>
      </c>
      <c r="C48">
        <v>2</v>
      </c>
      <c r="D48">
        <v>3</v>
      </c>
      <c r="E48">
        <v>2.6666666666666665</v>
      </c>
    </row>
    <row r="49" spans="1:5" ht="14.4">
      <c r="A49">
        <v>2019.7916666666665</v>
      </c>
      <c r="B49">
        <v>3</v>
      </c>
      <c r="C49">
        <v>2</v>
      </c>
      <c r="D49">
        <v>3</v>
      </c>
      <c r="E49">
        <v>2.6666666666666665</v>
      </c>
    </row>
    <row r="50" spans="1:5" ht="14.4">
      <c r="A50">
        <v>2019.875</v>
      </c>
      <c r="B50">
        <v>3</v>
      </c>
      <c r="C50">
        <v>2</v>
      </c>
      <c r="D50">
        <v>3</v>
      </c>
      <c r="E50">
        <v>2.6666666666666665</v>
      </c>
    </row>
    <row r="51" spans="1:5" ht="14.4">
      <c r="A51">
        <v>2019.9583333333333</v>
      </c>
      <c r="B51">
        <v>3</v>
      </c>
      <c r="C51">
        <v>2</v>
      </c>
      <c r="D51">
        <v>3</v>
      </c>
      <c r="E51">
        <v>2.6666666666666665</v>
      </c>
    </row>
    <row r="52" spans="1:5" ht="14.4">
      <c r="A52">
        <v>2020.0416666666665</v>
      </c>
      <c r="B52">
        <v>3</v>
      </c>
      <c r="C52">
        <v>2</v>
      </c>
      <c r="D52">
        <v>3</v>
      </c>
      <c r="E52">
        <v>2.6666666666666665</v>
      </c>
    </row>
    <row r="53" spans="1:5" ht="14.4">
      <c r="A53">
        <v>2020.125</v>
      </c>
      <c r="B53">
        <v>3</v>
      </c>
      <c r="C53">
        <v>2</v>
      </c>
      <c r="D53">
        <v>3</v>
      </c>
      <c r="E53">
        <v>2.6666666666666665</v>
      </c>
    </row>
    <row r="54" spans="1:5" ht="14.4">
      <c r="A54">
        <v>2020.2083333333333</v>
      </c>
      <c r="B54">
        <v>3</v>
      </c>
      <c r="C54">
        <v>2</v>
      </c>
      <c r="D54">
        <v>3</v>
      </c>
      <c r="E54">
        <v>2.6666666666666665</v>
      </c>
    </row>
    <row r="55" spans="1:5" ht="14.4">
      <c r="A55">
        <v>2020.2916666666665</v>
      </c>
      <c r="B55">
        <v>3</v>
      </c>
      <c r="C55">
        <v>2</v>
      </c>
      <c r="D55">
        <v>3</v>
      </c>
      <c r="E55">
        <v>2.6666666666666665</v>
      </c>
    </row>
    <row r="56" spans="1:5" ht="14.4">
      <c r="A56">
        <v>2020.375</v>
      </c>
      <c r="B56">
        <v>3</v>
      </c>
      <c r="C56">
        <v>2</v>
      </c>
      <c r="D56">
        <v>2</v>
      </c>
      <c r="E56">
        <v>2.3333333333333335</v>
      </c>
    </row>
    <row r="57" spans="1:5" ht="14.4">
      <c r="A57">
        <v>2020.4583333333333</v>
      </c>
      <c r="B57">
        <v>3</v>
      </c>
      <c r="C57">
        <v>2</v>
      </c>
      <c r="D57">
        <v>2</v>
      </c>
      <c r="E57">
        <v>2.3333333333333335</v>
      </c>
    </row>
    <row r="58" spans="1:5" ht="14.4">
      <c r="A58">
        <v>2020.5416666666665</v>
      </c>
      <c r="B58">
        <v>3</v>
      </c>
      <c r="C58">
        <v>2</v>
      </c>
      <c r="D58">
        <v>2</v>
      </c>
      <c r="E58">
        <v>2.3333333333333335</v>
      </c>
    </row>
    <row r="59" spans="1:5" ht="14.4">
      <c r="A59">
        <v>2020.625</v>
      </c>
      <c r="B59">
        <v>3</v>
      </c>
      <c r="C59">
        <v>2</v>
      </c>
      <c r="D59">
        <v>2</v>
      </c>
      <c r="E59">
        <v>2.3333333333333335</v>
      </c>
    </row>
    <row r="60" spans="1:5" ht="14.4">
      <c r="A60">
        <v>2020.7083333333333</v>
      </c>
      <c r="B60">
        <v>3</v>
      </c>
      <c r="C60">
        <v>2</v>
      </c>
      <c r="D60">
        <v>2</v>
      </c>
      <c r="E60">
        <v>2.3333333333333335</v>
      </c>
    </row>
    <row r="61" spans="1:5" ht="14.4">
      <c r="A61">
        <v>2020.7916666666665</v>
      </c>
      <c r="B61">
        <v>3</v>
      </c>
      <c r="C61">
        <v>2</v>
      </c>
      <c r="D61">
        <v>2</v>
      </c>
      <c r="E61">
        <v>2.3333333333333335</v>
      </c>
    </row>
    <row r="62" spans="1:5" ht="14.4">
      <c r="A62">
        <v>2020.875</v>
      </c>
      <c r="B62">
        <v>3</v>
      </c>
      <c r="C62">
        <v>2</v>
      </c>
      <c r="D62">
        <v>2</v>
      </c>
      <c r="E62">
        <v>2.3333333333333335</v>
      </c>
    </row>
    <row r="63" spans="1:5" ht="14.4">
      <c r="A63">
        <v>2020.9583333333333</v>
      </c>
      <c r="B63">
        <v>3</v>
      </c>
      <c r="C63">
        <v>2</v>
      </c>
      <c r="D63">
        <v>2</v>
      </c>
      <c r="E63">
        <v>2.3333333333333335</v>
      </c>
    </row>
    <row r="64" spans="1:5" ht="14.4">
      <c r="A64">
        <v>2021.0416666666665</v>
      </c>
      <c r="B64">
        <v>3</v>
      </c>
      <c r="C64">
        <v>2</v>
      </c>
      <c r="D64">
        <v>2</v>
      </c>
      <c r="E64">
        <v>2.3333333333333335</v>
      </c>
    </row>
    <row r="65" spans="1:5" ht="14.4">
      <c r="A65">
        <v>2021.125</v>
      </c>
      <c r="B65">
        <v>3</v>
      </c>
      <c r="C65">
        <v>2</v>
      </c>
      <c r="D65">
        <v>2</v>
      </c>
      <c r="E65">
        <v>2.3333333333333335</v>
      </c>
    </row>
    <row r="66" spans="1:5" ht="14.4">
      <c r="A66">
        <v>2021.2083333333333</v>
      </c>
      <c r="B66">
        <v>3</v>
      </c>
      <c r="C66">
        <v>2</v>
      </c>
      <c r="D66">
        <v>2</v>
      </c>
      <c r="E66">
        <v>2.3333333333333335</v>
      </c>
    </row>
    <row r="67" spans="1:5" ht="14.4">
      <c r="A67">
        <v>2021.2916666666665</v>
      </c>
      <c r="B67">
        <v>3</v>
      </c>
      <c r="C67">
        <v>2</v>
      </c>
      <c r="D67">
        <v>2</v>
      </c>
      <c r="E67">
        <v>2.3333333333333335</v>
      </c>
    </row>
    <row r="68" spans="1:5" ht="14.4">
      <c r="A68">
        <v>2021.375</v>
      </c>
      <c r="B68">
        <v>3</v>
      </c>
      <c r="C68">
        <v>2</v>
      </c>
      <c r="D68">
        <v>2</v>
      </c>
      <c r="E68">
        <v>2.3333333333333335</v>
      </c>
    </row>
    <row r="69" spans="1:5" ht="14.4">
      <c r="A69">
        <v>2021.4583333333333</v>
      </c>
      <c r="B69">
        <v>3</v>
      </c>
      <c r="C69">
        <v>2</v>
      </c>
      <c r="D69">
        <v>2</v>
      </c>
      <c r="E69">
        <v>2.3333333333333335</v>
      </c>
    </row>
    <row r="70" spans="1:5" ht="14.4">
      <c r="A70">
        <v>2021.5416666666665</v>
      </c>
      <c r="B70">
        <v>3</v>
      </c>
      <c r="C70">
        <v>2</v>
      </c>
      <c r="D70">
        <v>2</v>
      </c>
      <c r="E70">
        <v>2.3333333333333335</v>
      </c>
    </row>
    <row r="71" spans="1:5" ht="14.4">
      <c r="A71">
        <v>2021.625</v>
      </c>
      <c r="B71">
        <v>3</v>
      </c>
      <c r="C71">
        <v>2</v>
      </c>
      <c r="D71">
        <v>2</v>
      </c>
      <c r="E71">
        <v>2.3333333333333335</v>
      </c>
    </row>
    <row r="72" spans="1:5" ht="14.4">
      <c r="A72">
        <v>2021.7083333333333</v>
      </c>
      <c r="B72">
        <v>3</v>
      </c>
      <c r="C72">
        <v>2</v>
      </c>
      <c r="D72">
        <v>2</v>
      </c>
      <c r="E72">
        <v>2.3333333333333335</v>
      </c>
    </row>
    <row r="73" spans="1:5" ht="14.4">
      <c r="A73">
        <v>2021.7916666666665</v>
      </c>
      <c r="B73">
        <v>3</v>
      </c>
      <c r="C73">
        <v>2</v>
      </c>
      <c r="D73">
        <v>2</v>
      </c>
      <c r="E73">
        <v>2.3333333333333335</v>
      </c>
    </row>
    <row r="74" spans="1:5" ht="14.4">
      <c r="A74">
        <v>2021.875</v>
      </c>
      <c r="B74">
        <v>3</v>
      </c>
      <c r="C74">
        <v>2</v>
      </c>
      <c r="D74">
        <v>2</v>
      </c>
      <c r="E74">
        <v>2.3333333333333335</v>
      </c>
    </row>
    <row r="75" spans="1:5" ht="14.4">
      <c r="A75">
        <v>2021.9583333333333</v>
      </c>
      <c r="B75">
        <v>3</v>
      </c>
      <c r="C75">
        <v>2</v>
      </c>
      <c r="D75">
        <v>2</v>
      </c>
      <c r="E75">
        <v>2.3333333333333335</v>
      </c>
    </row>
    <row r="76" spans="1:5" ht="14.4">
      <c r="A76">
        <v>2022.0416666666665</v>
      </c>
      <c r="B76">
        <v>3</v>
      </c>
      <c r="C76">
        <v>2</v>
      </c>
      <c r="D76">
        <v>2</v>
      </c>
      <c r="E76">
        <v>2.3333333333333335</v>
      </c>
    </row>
    <row r="77" spans="1:5" ht="14.4">
      <c r="A77">
        <v>2022.125</v>
      </c>
      <c r="B77">
        <v>3</v>
      </c>
      <c r="C77">
        <v>2</v>
      </c>
      <c r="D77">
        <v>2</v>
      </c>
      <c r="E77">
        <v>2.3333333333333335</v>
      </c>
    </row>
    <row r="78" spans="1:5" ht="14.4">
      <c r="A78">
        <v>2022.2083333333333</v>
      </c>
      <c r="B78">
        <v>3</v>
      </c>
      <c r="C78">
        <v>2</v>
      </c>
      <c r="D78">
        <v>2</v>
      </c>
      <c r="E78">
        <v>2.3333333333333335</v>
      </c>
    </row>
    <row r="79" spans="1:5" ht="14.4">
      <c r="A79">
        <v>2022.2916666666665</v>
      </c>
      <c r="B79">
        <v>3</v>
      </c>
      <c r="C79">
        <v>2</v>
      </c>
      <c r="D79">
        <v>2</v>
      </c>
      <c r="E79">
        <v>2.3333333333333335</v>
      </c>
    </row>
    <row r="80" spans="1:5" ht="14.4">
      <c r="A80">
        <v>2022.375</v>
      </c>
      <c r="B80">
        <v>3</v>
      </c>
      <c r="C80">
        <v>2</v>
      </c>
      <c r="D80">
        <v>2</v>
      </c>
      <c r="E80">
        <v>2.3333333333333335</v>
      </c>
    </row>
    <row r="81" spans="1:5" ht="14.4">
      <c r="A81">
        <v>2022.4583333333333</v>
      </c>
      <c r="B81">
        <v>3</v>
      </c>
      <c r="C81">
        <v>2</v>
      </c>
      <c r="D81">
        <v>2</v>
      </c>
      <c r="E81">
        <v>2.3333333333333335</v>
      </c>
    </row>
    <row r="82" spans="1:5" ht="14.4">
      <c r="A82">
        <v>2022.5416666666665</v>
      </c>
      <c r="B82">
        <v>3</v>
      </c>
      <c r="C82">
        <v>2</v>
      </c>
      <c r="D82">
        <v>2</v>
      </c>
      <c r="E82">
        <v>2.3333333333333335</v>
      </c>
    </row>
    <row r="83" spans="1:5" ht="14.4">
      <c r="A83">
        <v>2022.625</v>
      </c>
      <c r="B83">
        <v>3</v>
      </c>
      <c r="C83">
        <v>2</v>
      </c>
      <c r="D83">
        <v>2</v>
      </c>
      <c r="E83">
        <v>2.3333333333333335</v>
      </c>
    </row>
    <row r="84" spans="1:5" ht="14.4">
      <c r="A84">
        <v>2022.7083333333333</v>
      </c>
      <c r="B84">
        <v>3</v>
      </c>
      <c r="C84">
        <v>2</v>
      </c>
      <c r="D84">
        <v>2</v>
      </c>
      <c r="E84">
        <v>2.3333333333333335</v>
      </c>
    </row>
    <row r="85" spans="1:5" ht="14.4">
      <c r="A85">
        <v>2022.7916666666665</v>
      </c>
      <c r="B85">
        <v>3</v>
      </c>
      <c r="C85">
        <v>2</v>
      </c>
      <c r="D85">
        <v>2</v>
      </c>
      <c r="E85">
        <v>2.3333333333333335</v>
      </c>
    </row>
    <row r="86" spans="1:5" ht="14.4">
      <c r="A86">
        <v>2022.875</v>
      </c>
      <c r="B86">
        <v>3</v>
      </c>
      <c r="C86">
        <v>2</v>
      </c>
      <c r="D86">
        <v>2</v>
      </c>
      <c r="E86">
        <v>2.3333333333333335</v>
      </c>
    </row>
    <row r="87" spans="1:5" ht="14.4">
      <c r="A87">
        <v>2022.9583333333333</v>
      </c>
      <c r="B87">
        <v>3</v>
      </c>
      <c r="C87">
        <v>2</v>
      </c>
      <c r="D87">
        <v>2</v>
      </c>
      <c r="E87">
        <v>2.3333333333333335</v>
      </c>
    </row>
    <row r="88" spans="1:5" ht="14.4">
      <c r="A88">
        <v>2023.0416666666665</v>
      </c>
      <c r="B88">
        <v>3</v>
      </c>
      <c r="C88">
        <v>2</v>
      </c>
      <c r="D88">
        <v>2</v>
      </c>
      <c r="E88">
        <v>2.3333333333333335</v>
      </c>
    </row>
    <row r="89" spans="1:5" ht="14.4">
      <c r="A89">
        <v>2023.125</v>
      </c>
      <c r="B89">
        <v>3</v>
      </c>
      <c r="C89">
        <v>2</v>
      </c>
      <c r="D89">
        <v>2</v>
      </c>
      <c r="E89">
        <v>2.3333333333333335</v>
      </c>
    </row>
    <row r="90" spans="1:5" ht="14.4">
      <c r="A90">
        <v>2023.2083333333333</v>
      </c>
      <c r="B90">
        <v>3</v>
      </c>
      <c r="C90">
        <v>2</v>
      </c>
      <c r="D90">
        <v>2</v>
      </c>
      <c r="E90">
        <v>2.3333333333333335</v>
      </c>
    </row>
    <row r="91" spans="1:5" ht="14.4">
      <c r="A91">
        <v>2023.2916666666665</v>
      </c>
      <c r="B91">
        <v>3</v>
      </c>
      <c r="C91">
        <v>2</v>
      </c>
      <c r="D91">
        <v>2</v>
      </c>
      <c r="E91">
        <v>2.3333333333333335</v>
      </c>
    </row>
    <row r="92" spans="1:5" ht="14.4">
      <c r="A92">
        <v>2023.375</v>
      </c>
      <c r="B92">
        <v>3</v>
      </c>
      <c r="C92">
        <v>2</v>
      </c>
      <c r="D92">
        <v>2</v>
      </c>
      <c r="E92">
        <v>2.3333333333333335</v>
      </c>
    </row>
    <row r="93" spans="1:5" ht="14.4">
      <c r="A93">
        <v>2023.4583333333333</v>
      </c>
      <c r="B93">
        <v>3</v>
      </c>
      <c r="C93">
        <v>2</v>
      </c>
      <c r="D93">
        <v>2</v>
      </c>
      <c r="E93">
        <v>2.3333333333333335</v>
      </c>
    </row>
    <row r="94" spans="1:5" ht="14.4">
      <c r="A94">
        <v>2023.5416666666665</v>
      </c>
      <c r="B94">
        <v>3</v>
      </c>
      <c r="C94">
        <v>2</v>
      </c>
      <c r="D94">
        <v>2</v>
      </c>
      <c r="E94">
        <v>2.3333333333333335</v>
      </c>
    </row>
    <row r="95" spans="1:5" ht="14.4">
      <c r="A95">
        <v>2023.625</v>
      </c>
      <c r="B95">
        <v>3</v>
      </c>
      <c r="C95">
        <v>2</v>
      </c>
      <c r="D95">
        <v>2</v>
      </c>
      <c r="E95">
        <v>2.3333333333333335</v>
      </c>
    </row>
    <row r="96" spans="1:5" ht="14.4">
      <c r="A96">
        <v>2023.7083333333333</v>
      </c>
      <c r="B96">
        <v>3</v>
      </c>
      <c r="C96">
        <v>2</v>
      </c>
      <c r="D96">
        <v>2</v>
      </c>
      <c r="E96">
        <v>2.3333333333333335</v>
      </c>
    </row>
    <row r="97" spans="1:5" ht="14.4">
      <c r="A97">
        <v>2023.7916666666665</v>
      </c>
      <c r="B97">
        <v>3</v>
      </c>
      <c r="C97">
        <v>2</v>
      </c>
      <c r="D97">
        <v>2</v>
      </c>
      <c r="E97">
        <v>2.3333333333333335</v>
      </c>
    </row>
    <row r="98" spans="1:5" ht="14.4">
      <c r="A98">
        <v>2023.875</v>
      </c>
      <c r="B98">
        <v>3</v>
      </c>
      <c r="C98">
        <v>2</v>
      </c>
      <c r="D98">
        <v>2</v>
      </c>
      <c r="E98">
        <v>2.3333333333333335</v>
      </c>
    </row>
    <row r="99" spans="1:5" ht="14.4">
      <c r="A99">
        <v>2023.9583333333333</v>
      </c>
      <c r="B99">
        <v>3</v>
      </c>
      <c r="C99">
        <v>2</v>
      </c>
      <c r="D99">
        <v>1</v>
      </c>
      <c r="E99">
        <v>2</v>
      </c>
    </row>
    <row r="100" spans="1:5" ht="14.4">
      <c r="A100">
        <v>2024.0416666666665</v>
      </c>
      <c r="B100">
        <v>3</v>
      </c>
      <c r="C100">
        <v>2</v>
      </c>
      <c r="D100">
        <v>1</v>
      </c>
      <c r="E100">
        <v>2</v>
      </c>
    </row>
    <row r="101" spans="1:5" ht="14.4">
      <c r="A101">
        <v>2024.125</v>
      </c>
      <c r="B101">
        <v>3</v>
      </c>
      <c r="C101">
        <v>2</v>
      </c>
      <c r="D101">
        <v>1</v>
      </c>
      <c r="E101">
        <v>2</v>
      </c>
    </row>
    <row r="102" spans="1:5" ht="14.4">
      <c r="A102">
        <v>2024.2083333333333</v>
      </c>
      <c r="B102">
        <v>3</v>
      </c>
      <c r="C102">
        <v>2</v>
      </c>
      <c r="D102">
        <v>1</v>
      </c>
      <c r="E102">
        <v>2</v>
      </c>
    </row>
    <row r="103" spans="1:5" ht="14.4">
      <c r="A103">
        <v>2024.2916666666665</v>
      </c>
      <c r="B103">
        <v>3</v>
      </c>
      <c r="C103">
        <v>2</v>
      </c>
      <c r="D103">
        <v>1</v>
      </c>
      <c r="E103">
        <v>2</v>
      </c>
    </row>
    <row r="104" spans="1:5" ht="14.4">
      <c r="A104">
        <v>2024.375</v>
      </c>
      <c r="B104">
        <v>3</v>
      </c>
      <c r="C104">
        <v>2</v>
      </c>
      <c r="D104">
        <v>1</v>
      </c>
      <c r="E104">
        <v>2</v>
      </c>
    </row>
    <row r="105" spans="1:5" ht="14.4">
      <c r="A105">
        <v>2024.4583333333333</v>
      </c>
      <c r="B105">
        <v>3</v>
      </c>
      <c r="C105">
        <v>2</v>
      </c>
      <c r="D105">
        <v>1</v>
      </c>
      <c r="E105">
        <v>2</v>
      </c>
    </row>
    <row r="106" spans="1:5" ht="14.4">
      <c r="A106">
        <v>2024.5416666666665</v>
      </c>
      <c r="B106">
        <v>3</v>
      </c>
      <c r="C106">
        <v>2</v>
      </c>
      <c r="D106">
        <v>1</v>
      </c>
      <c r="E106">
        <v>2</v>
      </c>
    </row>
    <row r="107" spans="1:5" ht="14.4">
      <c r="A107">
        <v>2024.625</v>
      </c>
      <c r="B107">
        <v>3</v>
      </c>
      <c r="C107">
        <v>2</v>
      </c>
      <c r="D107">
        <v>1</v>
      </c>
      <c r="E107">
        <v>2</v>
      </c>
    </row>
    <row r="108" spans="1:5" ht="14.4">
      <c r="A108">
        <v>2024.7083333333333</v>
      </c>
      <c r="B108">
        <v>3</v>
      </c>
      <c r="C108">
        <v>2</v>
      </c>
      <c r="D108">
        <v>1</v>
      </c>
      <c r="E108">
        <v>2</v>
      </c>
    </row>
    <row r="109" spans="1:5" ht="14.4">
      <c r="A109">
        <v>2024.7916666666665</v>
      </c>
      <c r="B109">
        <v>3</v>
      </c>
      <c r="C109">
        <v>2</v>
      </c>
      <c r="D109">
        <v>1</v>
      </c>
      <c r="E109">
        <v>2</v>
      </c>
    </row>
    <row r="110" spans="1:5" ht="14.4">
      <c r="A110">
        <v>2024.875</v>
      </c>
      <c r="B110">
        <v>3</v>
      </c>
      <c r="C110">
        <v>2</v>
      </c>
      <c r="D110">
        <v>1</v>
      </c>
      <c r="E110">
        <v>2</v>
      </c>
    </row>
    <row r="111" spans="1:5" ht="14.4">
      <c r="A111">
        <v>2024.9583333333333</v>
      </c>
      <c r="B111">
        <v>3</v>
      </c>
      <c r="C111">
        <v>1</v>
      </c>
      <c r="D111">
        <v>1</v>
      </c>
      <c r="E111">
        <v>1.6666666666666667</v>
      </c>
    </row>
    <row r="112" spans="1:5" ht="14.4">
      <c r="A112">
        <v>2025.0416666666665</v>
      </c>
      <c r="B112">
        <v>3</v>
      </c>
      <c r="C112">
        <v>1</v>
      </c>
      <c r="D112">
        <v>1</v>
      </c>
      <c r="E112">
        <v>1.6666666666666667</v>
      </c>
    </row>
    <row r="113" spans="1:5" ht="14.4">
      <c r="A113">
        <v>2025.125</v>
      </c>
      <c r="B113">
        <v>3</v>
      </c>
      <c r="C113">
        <v>1</v>
      </c>
      <c r="D113">
        <v>1</v>
      </c>
      <c r="E113">
        <v>1.6666666666666667</v>
      </c>
    </row>
    <row r="114" spans="1:5" ht="14.4">
      <c r="A114">
        <v>2025.2083333333333</v>
      </c>
      <c r="B114">
        <v>3</v>
      </c>
      <c r="C114">
        <v>1</v>
      </c>
      <c r="D114">
        <v>1</v>
      </c>
      <c r="E114">
        <v>1.6666666666666667</v>
      </c>
    </row>
    <row r="115" spans="1:5" ht="14.4">
      <c r="A115">
        <v>2025.2916666666665</v>
      </c>
      <c r="B115">
        <v>3</v>
      </c>
      <c r="C115">
        <v>1</v>
      </c>
      <c r="D115">
        <v>1</v>
      </c>
      <c r="E115">
        <v>1.6666666666666667</v>
      </c>
    </row>
    <row r="116" spans="1:5" ht="14.4">
      <c r="A116">
        <v>2025.375</v>
      </c>
      <c r="B116">
        <v>3</v>
      </c>
      <c r="C116">
        <v>1</v>
      </c>
      <c r="D116">
        <v>1</v>
      </c>
      <c r="E116">
        <v>1.6666666666666667</v>
      </c>
    </row>
    <row r="117" spans="1:5" ht="14.4">
      <c r="A117">
        <v>2025.4583333333333</v>
      </c>
      <c r="B117">
        <v>3</v>
      </c>
      <c r="C117">
        <v>1</v>
      </c>
      <c r="D117">
        <v>1</v>
      </c>
      <c r="E117">
        <v>1.6666666666666667</v>
      </c>
    </row>
    <row r="118" spans="1:5" ht="14.4">
      <c r="A118">
        <v>2025.5416666666665</v>
      </c>
      <c r="B118">
        <v>3</v>
      </c>
      <c r="C118">
        <v>1</v>
      </c>
      <c r="D118">
        <v>1</v>
      </c>
      <c r="E118">
        <v>1.6666666666666667</v>
      </c>
    </row>
    <row r="119" spans="1:5" ht="14.4">
      <c r="A119">
        <v>2025.625</v>
      </c>
      <c r="B119">
        <v>3</v>
      </c>
      <c r="C119">
        <v>1</v>
      </c>
      <c r="D119">
        <v>1</v>
      </c>
      <c r="E119">
        <v>1.6666666666666667</v>
      </c>
    </row>
    <row r="120" spans="1:5" ht="14.4">
      <c r="A120">
        <v>2025.7083333333333</v>
      </c>
      <c r="B120">
        <v>3</v>
      </c>
      <c r="C120">
        <v>1</v>
      </c>
      <c r="D120">
        <v>1</v>
      </c>
      <c r="E120">
        <v>1.6666666666666667</v>
      </c>
    </row>
    <row r="121" spans="1:5" ht="14.4">
      <c r="A121">
        <v>2025.7916666666665</v>
      </c>
      <c r="B121">
        <v>3</v>
      </c>
      <c r="C121">
        <v>1</v>
      </c>
      <c r="D121">
        <v>1</v>
      </c>
      <c r="E121">
        <v>1.6666666666666667</v>
      </c>
    </row>
    <row r="122" spans="1:5" ht="14.4">
      <c r="A122">
        <v>2025.875</v>
      </c>
      <c r="B122">
        <v>3</v>
      </c>
      <c r="C122">
        <v>1</v>
      </c>
      <c r="D122">
        <v>1</v>
      </c>
      <c r="E122">
        <v>1.6666666666666667</v>
      </c>
    </row>
    <row r="123" spans="1:5" ht="14.4">
      <c r="A123">
        <v>2025.9583333333333</v>
      </c>
      <c r="B123">
        <v>3</v>
      </c>
      <c r="C123">
        <v>1</v>
      </c>
      <c r="D123">
        <v>1</v>
      </c>
      <c r="E123">
        <v>1.6666666666666667</v>
      </c>
    </row>
    <row r="124" spans="1:5" ht="14.4">
      <c r="A124">
        <v>2026.0416666666665</v>
      </c>
      <c r="B124">
        <v>3</v>
      </c>
      <c r="C124">
        <v>1</v>
      </c>
      <c r="D124">
        <v>1</v>
      </c>
      <c r="E124">
        <v>1.6666666666666667</v>
      </c>
    </row>
    <row r="125" spans="1:5" ht="14.4">
      <c r="A125">
        <v>2026.125</v>
      </c>
      <c r="B125">
        <v>3</v>
      </c>
      <c r="C125">
        <v>1</v>
      </c>
      <c r="D125">
        <v>1</v>
      </c>
      <c r="E125">
        <v>1.6666666666666667</v>
      </c>
    </row>
    <row r="126" spans="1:5" ht="14.4">
      <c r="A126">
        <v>2026.2083333333333</v>
      </c>
      <c r="B126">
        <v>3</v>
      </c>
      <c r="C126">
        <v>1</v>
      </c>
      <c r="D126">
        <v>1</v>
      </c>
      <c r="E126">
        <v>1.6666666666666667</v>
      </c>
    </row>
    <row r="127" spans="1:5" ht="14.4">
      <c r="A127">
        <v>2026.2916666666665</v>
      </c>
      <c r="B127">
        <v>2</v>
      </c>
      <c r="C127">
        <v>1</v>
      </c>
      <c r="D127">
        <v>1</v>
      </c>
      <c r="E127">
        <v>1.3333333333333333</v>
      </c>
    </row>
    <row r="128" spans="1:5" ht="14.4">
      <c r="A128">
        <v>2026.375</v>
      </c>
      <c r="B128">
        <v>2</v>
      </c>
      <c r="C128">
        <v>1</v>
      </c>
      <c r="D128">
        <v>1</v>
      </c>
      <c r="E128">
        <v>1.3333333333333333</v>
      </c>
    </row>
    <row r="129" spans="1:5" ht="14.4">
      <c r="A129">
        <v>2026.4583333333333</v>
      </c>
      <c r="B129">
        <v>2</v>
      </c>
      <c r="C129">
        <v>1</v>
      </c>
      <c r="D129">
        <v>1</v>
      </c>
      <c r="E129">
        <v>1.3333333333333333</v>
      </c>
    </row>
  </sheetData>
  <hyperlinks>
    <hyperlink ref="A1" location="CONTENTS!A1" display="CONTENTS!A1" xr:uid="{00000000-0004-0000-4300-000000000000}"/>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C8F42-09DC-444B-B2FD-B8C1B43A995E}">
  <dimension ref="A1:F10"/>
  <sheetViews>
    <sheetView workbookViewId="0">
      <selection activeCell="L14" sqref="L14"/>
    </sheetView>
  </sheetViews>
  <sheetFormatPr defaultColWidth="8.88671875" defaultRowHeight="14.4"/>
  <cols>
    <col min="1" max="1" width="8.88671875" style="77"/>
    <col min="2" max="2" width="23.44140625" style="77" customWidth="1"/>
    <col min="3" max="3" width="25" style="77" customWidth="1"/>
    <col min="4" max="5" width="8.88671875" style="77"/>
    <col min="6" max="6" width="21.109375" style="77" customWidth="1"/>
    <col min="7" max="16384" width="8.88671875" style="77"/>
  </cols>
  <sheetData>
    <row r="1" spans="1:6">
      <c r="A1" s="65" t="s">
        <v>841</v>
      </c>
      <c r="B1" s="6"/>
      <c r="C1" s="6"/>
    </row>
    <row r="2" spans="1:6">
      <c r="A2" s="83"/>
      <c r="B2" s="83" t="s">
        <v>2667</v>
      </c>
      <c r="C2" s="83" t="s">
        <v>2668</v>
      </c>
      <c r="D2" s="83" t="s">
        <v>2669</v>
      </c>
      <c r="E2" s="83" t="s">
        <v>2670</v>
      </c>
      <c r="F2" s="83" t="s">
        <v>75</v>
      </c>
    </row>
    <row r="3" spans="1:6">
      <c r="A3" s="83">
        <v>2019</v>
      </c>
      <c r="B3" s="85">
        <v>2.44395972289061</v>
      </c>
      <c r="C3" s="85">
        <v>-4.0439597228906106</v>
      </c>
      <c r="D3" s="85">
        <v>1.5</v>
      </c>
      <c r="E3" s="85">
        <v>-3.4</v>
      </c>
      <c r="F3" s="85">
        <v>-3.5</v>
      </c>
    </row>
    <row r="4" spans="1:6">
      <c r="A4" s="83">
        <v>2020</v>
      </c>
      <c r="B4" s="85">
        <v>2.6559194608600878</v>
      </c>
      <c r="C4" s="85">
        <v>-2.9559194608600881</v>
      </c>
      <c r="D4" s="85">
        <v>1.3</v>
      </c>
      <c r="E4" s="85">
        <v>-1.4</v>
      </c>
      <c r="F4" s="85">
        <v>-0.5</v>
      </c>
    </row>
    <row r="5" spans="1:6">
      <c r="A5" s="83">
        <v>2021</v>
      </c>
      <c r="B5" s="85">
        <v>3.2096969730576421</v>
      </c>
      <c r="C5" s="85">
        <v>-4.609696973057642</v>
      </c>
      <c r="D5" s="85">
        <v>0.9</v>
      </c>
      <c r="E5" s="85">
        <v>-4.2</v>
      </c>
      <c r="F5" s="85">
        <v>-4.8</v>
      </c>
    </row>
    <row r="6" spans="1:6">
      <c r="A6" s="83">
        <v>2022</v>
      </c>
      <c r="B6" s="85">
        <v>2.485743316193735</v>
      </c>
      <c r="C6" s="85">
        <v>-9.0857433161937351</v>
      </c>
      <c r="D6" s="85">
        <v>0.6</v>
      </c>
      <c r="E6" s="85">
        <v>-3.6</v>
      </c>
      <c r="F6" s="85">
        <v>-9.6</v>
      </c>
    </row>
    <row r="7" spans="1:6">
      <c r="A7" s="83">
        <v>2023</v>
      </c>
      <c r="B7" s="85">
        <v>4.9779472586323159</v>
      </c>
      <c r="C7" s="85">
        <v>-4.2779472586323157</v>
      </c>
      <c r="D7" s="85">
        <v>0.8</v>
      </c>
      <c r="E7" s="85">
        <v>-4.5</v>
      </c>
      <c r="F7" s="85">
        <v>-3</v>
      </c>
    </row>
    <row r="8" spans="1:6">
      <c r="A8" s="83">
        <v>2024</v>
      </c>
      <c r="B8" s="85">
        <v>2.5101999877119212</v>
      </c>
      <c r="C8" s="85">
        <v>-3.310199987711921</v>
      </c>
      <c r="D8" s="85">
        <v>0.5</v>
      </c>
      <c r="E8" s="85">
        <v>-4.3</v>
      </c>
      <c r="F8" s="85">
        <v>-4.5999999999999996</v>
      </c>
    </row>
    <row r="9" spans="1:6">
      <c r="A9" s="83">
        <v>2025</v>
      </c>
      <c r="B9" s="85">
        <v>2.7722495614397502</v>
      </c>
      <c r="C9" s="85">
        <v>-2.9722495614397499</v>
      </c>
      <c r="D9" s="85">
        <v>0.2</v>
      </c>
      <c r="E9" s="85">
        <v>-3.7</v>
      </c>
      <c r="F9" s="85">
        <v>-3.6</v>
      </c>
    </row>
    <row r="10" spans="1:6">
      <c r="B10" s="149"/>
      <c r="C10" s="149"/>
      <c r="D10" s="149"/>
      <c r="E10" s="149"/>
      <c r="F10" s="149"/>
    </row>
  </sheetData>
  <hyperlinks>
    <hyperlink ref="A1" location="CONTENTS!A1" display="CONTENTS!A1" xr:uid="{23B9EC87-16E6-4039-B9AD-0A55F8CF9382}"/>
  </hyperlink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5B335-AE28-47D8-9D81-62C9B0E453A2}">
  <sheetPr codeName="Sheet18"/>
  <dimension ref="A1:C30"/>
  <sheetViews>
    <sheetView showGridLines="0" workbookViewId="0">
      <selection activeCell="Q23" sqref="Q23"/>
    </sheetView>
  </sheetViews>
  <sheetFormatPr defaultRowHeight="14.4"/>
  <cols>
    <col min="1" max="1" width="10.44140625" customWidth="1"/>
    <col min="2" max="3" width="17.44140625" customWidth="1"/>
  </cols>
  <sheetData>
    <row r="1" spans="1:3">
      <c r="A1" s="65" t="s">
        <v>841</v>
      </c>
    </row>
    <row r="2" spans="1:3">
      <c r="A2" s="7" t="s">
        <v>76</v>
      </c>
      <c r="B2" s="7" t="s">
        <v>632</v>
      </c>
      <c r="C2" s="7" t="s">
        <v>2509</v>
      </c>
    </row>
    <row r="3" spans="1:3">
      <c r="A3" s="97" t="s">
        <v>3</v>
      </c>
      <c r="B3" s="97">
        <v>76.430097522312977</v>
      </c>
      <c r="C3" s="97">
        <v>60.92786508488841</v>
      </c>
    </row>
    <row r="4" spans="1:3">
      <c r="A4" s="97" t="s">
        <v>11</v>
      </c>
      <c r="B4" s="97">
        <v>69.3001673622135</v>
      </c>
      <c r="C4" s="97">
        <v>101.6309616130283</v>
      </c>
    </row>
    <row r="5" spans="1:3">
      <c r="A5" s="97" t="s">
        <v>9</v>
      </c>
      <c r="B5" s="97">
        <v>69.021164451529998</v>
      </c>
      <c r="C5" s="97">
        <v>106.5093382435835</v>
      </c>
    </row>
    <row r="6" spans="1:3">
      <c r="A6" s="97" t="s">
        <v>30</v>
      </c>
      <c r="B6" s="97">
        <v>60.014172942863262</v>
      </c>
      <c r="C6" s="97">
        <v>44.949032986411552</v>
      </c>
    </row>
    <row r="7" spans="1:3">
      <c r="A7" s="97" t="s">
        <v>26</v>
      </c>
      <c r="B7" s="97">
        <v>53.544370511891429</v>
      </c>
      <c r="C7" s="97">
        <v>67.323588888494683</v>
      </c>
    </row>
    <row r="8" spans="1:3">
      <c r="A8" s="97" t="s">
        <v>4</v>
      </c>
      <c r="B8" s="97">
        <v>51.219179328541543</v>
      </c>
      <c r="C8" s="97">
        <v>54.586197123219733</v>
      </c>
    </row>
    <row r="9" spans="1:3">
      <c r="A9" s="97" t="s">
        <v>15</v>
      </c>
      <c r="B9" s="97">
        <v>49.636631451620758</v>
      </c>
      <c r="C9" s="97">
        <v>49.839137816213757</v>
      </c>
    </row>
    <row r="10" spans="1:3">
      <c r="A10" s="97" t="s">
        <v>25</v>
      </c>
      <c r="B10" s="97">
        <v>44.252130375675591</v>
      </c>
      <c r="C10" s="97">
        <v>49.640047675804553</v>
      </c>
    </row>
    <row r="11" spans="1:3">
      <c r="A11" s="97" t="s">
        <v>2</v>
      </c>
      <c r="B11" s="97">
        <v>40.428847261271649</v>
      </c>
      <c r="C11" s="97">
        <v>45.817490494296578</v>
      </c>
    </row>
    <row r="12" spans="1:3">
      <c r="A12" s="97" t="s">
        <v>20</v>
      </c>
      <c r="B12" s="97">
        <v>36.792358788933299</v>
      </c>
      <c r="C12" s="97">
        <v>29.793558565491772</v>
      </c>
    </row>
    <row r="13" spans="1:3">
      <c r="A13" s="97" t="s">
        <v>29</v>
      </c>
      <c r="B13" s="97">
        <v>36.459743729992923</v>
      </c>
      <c r="C13" s="97">
        <v>17.23246413721915</v>
      </c>
    </row>
    <row r="14" spans="1:3">
      <c r="A14" s="97" t="s">
        <v>14</v>
      </c>
      <c r="B14" s="97">
        <v>35.49168723682299</v>
      </c>
      <c r="C14" s="97">
        <v>33.190082644628113</v>
      </c>
    </row>
    <row r="15" spans="1:3">
      <c r="A15" s="97" t="s">
        <v>5</v>
      </c>
      <c r="B15" s="97">
        <v>35.261654275565668</v>
      </c>
      <c r="C15" s="97">
        <v>54.389564832395337</v>
      </c>
    </row>
    <row r="16" spans="1:3">
      <c r="A16" s="97" t="s">
        <v>13</v>
      </c>
      <c r="B16" s="97">
        <v>31.4446455561568</v>
      </c>
      <c r="C16" s="97">
        <v>26.314003432261309</v>
      </c>
    </row>
    <row r="17" spans="1:3">
      <c r="A17" s="97" t="s">
        <v>21</v>
      </c>
      <c r="B17" s="97">
        <v>26.54100304202775</v>
      </c>
      <c r="C17" s="97">
        <v>25.414177205646741</v>
      </c>
    </row>
    <row r="18" spans="1:3">
      <c r="A18" s="97" t="s">
        <v>12</v>
      </c>
      <c r="B18" s="97">
        <v>25.381773399014769</v>
      </c>
      <c r="C18" s="97">
        <v>32.081350064906957</v>
      </c>
    </row>
    <row r="19" spans="1:3">
      <c r="A19" s="97" t="s">
        <v>17</v>
      </c>
      <c r="B19" s="97">
        <v>24.09235593139816</v>
      </c>
      <c r="C19" s="97">
        <v>21.957331592288192</v>
      </c>
    </row>
    <row r="20" spans="1:3">
      <c r="A20" s="97" t="s">
        <v>18</v>
      </c>
      <c r="B20" s="97">
        <v>22.6126513046603</v>
      </c>
      <c r="C20" s="97">
        <v>12.89243578323547</v>
      </c>
    </row>
    <row r="21" spans="1:3">
      <c r="A21" s="97" t="s">
        <v>28</v>
      </c>
      <c r="B21" s="97">
        <v>19.28230317915132</v>
      </c>
      <c r="C21" s="97">
        <v>11.46011343740498</v>
      </c>
    </row>
    <row r="22" spans="1:3">
      <c r="A22" s="97" t="s">
        <v>22</v>
      </c>
      <c r="B22" s="97">
        <v>18.374975014990991</v>
      </c>
      <c r="C22" s="97">
        <v>24.13697015165317</v>
      </c>
    </row>
    <row r="23" spans="1:3">
      <c r="A23" s="97" t="s">
        <v>16</v>
      </c>
      <c r="B23" s="97">
        <v>18.337073785337449</v>
      </c>
      <c r="C23" s="97">
        <v>23.077629578226571</v>
      </c>
    </row>
    <row r="24" spans="1:3">
      <c r="A24" s="97" t="s">
        <v>24</v>
      </c>
      <c r="B24" s="97">
        <v>16.11678115799802</v>
      </c>
      <c r="C24" s="97">
        <v>-12.649121306708849</v>
      </c>
    </row>
    <row r="25" spans="1:3">
      <c r="A25" s="97" t="s">
        <v>7</v>
      </c>
      <c r="B25" s="97">
        <v>15.300551718816299</v>
      </c>
      <c r="C25" s="97">
        <v>26.96661611738822</v>
      </c>
    </row>
    <row r="26" spans="1:3">
      <c r="A26" s="97" t="s">
        <v>77</v>
      </c>
      <c r="B26" s="97">
        <v>15.243579766536961</v>
      </c>
      <c r="C26" s="97">
        <v>6.0131027199934239</v>
      </c>
    </row>
    <row r="27" spans="1:3">
      <c r="A27" s="97" t="s">
        <v>10</v>
      </c>
      <c r="B27" s="97">
        <v>14.511399386336279</v>
      </c>
      <c r="C27" s="97">
        <v>15.76002393776181</v>
      </c>
    </row>
    <row r="28" spans="1:3">
      <c r="A28" s="97" t="s">
        <v>27</v>
      </c>
      <c r="B28" s="97">
        <v>-1.1967874663712521</v>
      </c>
      <c r="C28" s="97">
        <v>-21.446280619190581</v>
      </c>
    </row>
    <row r="29" spans="1:3">
      <c r="A29" s="97" t="s">
        <v>19</v>
      </c>
      <c r="B29" s="97"/>
      <c r="C29" s="97"/>
    </row>
    <row r="30" spans="1:3">
      <c r="A30" s="97" t="s">
        <v>23</v>
      </c>
      <c r="B30" s="97"/>
      <c r="C30" s="97"/>
    </row>
  </sheetData>
  <hyperlinks>
    <hyperlink ref="A1" location="CONTENTS!A1" display="CONTENTS!A1" xr:uid="{00000000-0004-0000-4500-000000000000}"/>
  </hyperlink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0F839-FAAE-42AC-947B-B845909779B2}">
  <dimension ref="A1:C12"/>
  <sheetViews>
    <sheetView zoomScaleNormal="100" workbookViewId="0">
      <selection activeCell="K26" sqref="K26"/>
    </sheetView>
  </sheetViews>
  <sheetFormatPr defaultColWidth="9.109375" defaultRowHeight="12.6"/>
  <cols>
    <col min="1" max="1" width="9.109375" style="150"/>
    <col min="2" max="2" width="16.44140625" style="150" customWidth="1"/>
    <col min="3" max="3" width="15.109375" style="150" customWidth="1"/>
    <col min="4" max="16384" width="9.109375" style="150"/>
  </cols>
  <sheetData>
    <row r="1" spans="1:3" ht="14.4">
      <c r="A1" s="1" t="s">
        <v>841</v>
      </c>
      <c r="B1"/>
    </row>
    <row r="2" spans="1:3" ht="14.4">
      <c r="A2" s="151"/>
      <c r="B2" s="151">
        <v>2000</v>
      </c>
      <c r="C2" s="151">
        <v>2024</v>
      </c>
    </row>
    <row r="3" spans="1:3" ht="14.4">
      <c r="A3" s="151" t="s">
        <v>10</v>
      </c>
      <c r="B3" s="151">
        <v>43</v>
      </c>
      <c r="C3" s="151">
        <v>65</v>
      </c>
    </row>
    <row r="4" spans="1:3" ht="14.4">
      <c r="A4" s="151" t="s">
        <v>4</v>
      </c>
      <c r="B4" s="151">
        <v>50</v>
      </c>
      <c r="C4" s="151">
        <v>63</v>
      </c>
    </row>
    <row r="5" spans="1:3" ht="14.4">
      <c r="A5" s="151" t="s">
        <v>21</v>
      </c>
      <c r="B5" s="151">
        <v>21</v>
      </c>
      <c r="C5" s="151">
        <v>53</v>
      </c>
    </row>
    <row r="6" spans="1:3" ht="14.4">
      <c r="A6" s="151" t="s">
        <v>2</v>
      </c>
      <c r="B6" s="151">
        <v>44</v>
      </c>
      <c r="C6" s="151">
        <v>51</v>
      </c>
    </row>
    <row r="7" spans="1:3" ht="14.4">
      <c r="A7" s="151" t="s">
        <v>16</v>
      </c>
      <c r="B7" s="151">
        <v>29</v>
      </c>
      <c r="C7" s="151">
        <v>44</v>
      </c>
    </row>
    <row r="8" spans="1:3" ht="14.4">
      <c r="A8" s="151" t="s">
        <v>2671</v>
      </c>
      <c r="B8" s="151">
        <v>18</v>
      </c>
      <c r="C8" s="151">
        <v>43</v>
      </c>
    </row>
    <row r="9" spans="1:3" ht="14.4">
      <c r="A9" s="151" t="s">
        <v>3</v>
      </c>
      <c r="B9" s="151">
        <v>41</v>
      </c>
      <c r="C9" s="151">
        <v>41</v>
      </c>
    </row>
    <row r="10" spans="1:3" ht="14.4">
      <c r="A10" s="151" t="s">
        <v>12</v>
      </c>
      <c r="B10" s="151">
        <v>42</v>
      </c>
      <c r="C10" s="151">
        <v>40</v>
      </c>
    </row>
    <row r="11" spans="1:3" ht="14.4">
      <c r="A11" s="151" t="s">
        <v>5</v>
      </c>
      <c r="B11" s="151">
        <v>35</v>
      </c>
      <c r="C11" s="151">
        <v>39</v>
      </c>
    </row>
    <row r="12" spans="1:3" ht="14.4">
      <c r="A12" s="151" t="s">
        <v>2672</v>
      </c>
      <c r="B12" s="151">
        <v>26</v>
      </c>
      <c r="C12" s="151">
        <v>23</v>
      </c>
    </row>
  </sheetData>
  <hyperlinks>
    <hyperlink ref="A1" location="'CONTENTS'!A1" display="'CONTENTS'!A1" xr:uid="{A68B5C8A-FCFC-4B19-9404-0E5CE5E5A800}"/>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EC3D6-6DF8-4BB1-9FB7-803D820FD831}">
  <dimension ref="A1:G7"/>
  <sheetViews>
    <sheetView workbookViewId="0">
      <selection activeCell="F23" sqref="F23"/>
    </sheetView>
  </sheetViews>
  <sheetFormatPr defaultColWidth="8.88671875" defaultRowHeight="14.4"/>
  <cols>
    <col min="1" max="1" width="8.88671875" style="77"/>
    <col min="2" max="2" width="17.33203125" style="77" customWidth="1"/>
    <col min="3" max="3" width="12.33203125" style="77" customWidth="1"/>
    <col min="4" max="4" width="23.6640625" style="77" customWidth="1"/>
    <col min="5" max="16384" width="8.88671875" style="77"/>
  </cols>
  <sheetData>
    <row r="1" spans="1:7">
      <c r="A1" s="1" t="s">
        <v>841</v>
      </c>
    </row>
    <row r="2" spans="1:7">
      <c r="A2" s="152"/>
      <c r="B2" s="153" t="s">
        <v>2674</v>
      </c>
      <c r="C2" s="153" t="s">
        <v>2472</v>
      </c>
      <c r="D2" s="153" t="s">
        <v>2675</v>
      </c>
      <c r="E2" s="80" t="s">
        <v>2676</v>
      </c>
      <c r="F2" s="80" t="s">
        <v>2677</v>
      </c>
      <c r="G2" s="80" t="s">
        <v>2678</v>
      </c>
    </row>
    <row r="3" spans="1:7">
      <c r="A3" s="152" t="s">
        <v>17</v>
      </c>
      <c r="B3" s="154">
        <v>2.220836568175494</v>
      </c>
      <c r="C3" s="154">
        <v>1.467655760262468</v>
      </c>
      <c r="D3" s="154">
        <v>6.4670892423899646</v>
      </c>
      <c r="E3" s="155" t="s">
        <v>67</v>
      </c>
      <c r="F3" s="155" t="s">
        <v>67</v>
      </c>
      <c r="G3" s="155" t="s">
        <v>68</v>
      </c>
    </row>
    <row r="4" spans="1:7">
      <c r="A4" s="152" t="s">
        <v>2</v>
      </c>
      <c r="B4" s="154">
        <v>5.1636541963932316</v>
      </c>
      <c r="C4" s="154">
        <v>4.0232257354357577</v>
      </c>
      <c r="D4" s="154">
        <v>13.121074167252941</v>
      </c>
      <c r="E4" s="155" t="s">
        <v>68</v>
      </c>
      <c r="F4" s="155" t="s">
        <v>68</v>
      </c>
      <c r="G4" s="155" t="s">
        <v>68</v>
      </c>
    </row>
    <row r="5" spans="1:7">
      <c r="A5" s="152" t="s">
        <v>3</v>
      </c>
      <c r="B5" s="154">
        <v>3.143245806145718</v>
      </c>
      <c r="C5" s="154">
        <v>2.50111116443773</v>
      </c>
      <c r="D5" s="154">
        <v>8.3265452340323094</v>
      </c>
      <c r="E5" s="155" t="s">
        <v>68</v>
      </c>
      <c r="F5" s="155" t="s">
        <v>68</v>
      </c>
      <c r="G5" s="155" t="s">
        <v>68</v>
      </c>
    </row>
    <row r="6" spans="1:7">
      <c r="A6" s="152" t="s">
        <v>4</v>
      </c>
      <c r="B6" s="154">
        <v>1.6812670650542569</v>
      </c>
      <c r="C6" s="154">
        <v>2.5436280137772669</v>
      </c>
      <c r="D6" s="154">
        <v>1.898099582604942</v>
      </c>
      <c r="E6" s="155" t="s">
        <v>67</v>
      </c>
      <c r="F6" s="155" t="s">
        <v>68</v>
      </c>
      <c r="G6" s="155" t="s">
        <v>68</v>
      </c>
    </row>
    <row r="7" spans="1:7">
      <c r="A7" s="152" t="s">
        <v>5</v>
      </c>
      <c r="B7" s="154">
        <v>4.6482827929590353</v>
      </c>
      <c r="C7" s="154">
        <v>3.2551670788259841</v>
      </c>
      <c r="D7" s="154">
        <v>27.420760713328971</v>
      </c>
      <c r="E7" s="155" t="s">
        <v>68</v>
      </c>
      <c r="F7" s="155" t="s">
        <v>68</v>
      </c>
      <c r="G7" s="155" t="s">
        <v>68</v>
      </c>
    </row>
  </sheetData>
  <hyperlinks>
    <hyperlink ref="A1" location="'CONTENTS'!A1" display="'CONTENTS'!A1" xr:uid="{84C979EB-AA39-4BD8-A621-8D1025C64042}"/>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899E9-28E9-4E6A-ABC1-40481F72ADB5}">
  <dimension ref="A1:J60"/>
  <sheetViews>
    <sheetView showGridLines="0" workbookViewId="0">
      <selection activeCell="C1" sqref="A1:C1"/>
    </sheetView>
  </sheetViews>
  <sheetFormatPr defaultColWidth="8.88671875" defaultRowHeight="13.8"/>
  <cols>
    <col min="1" max="10" width="13.33203125" style="78" customWidth="1"/>
    <col min="11" max="16384" width="8.88671875" style="78"/>
  </cols>
  <sheetData>
    <row r="1" spans="1:10" ht="25.2" customHeight="1">
      <c r="A1" s="1" t="s">
        <v>841</v>
      </c>
      <c r="B1"/>
    </row>
    <row r="2" spans="1:10" ht="27" customHeight="1">
      <c r="A2" s="156"/>
      <c r="B2" s="156" t="s">
        <v>68</v>
      </c>
      <c r="C2" s="156" t="s">
        <v>2679</v>
      </c>
      <c r="D2" s="156" t="s">
        <v>63</v>
      </c>
      <c r="E2" s="82"/>
      <c r="F2" s="82"/>
      <c r="G2" s="82"/>
      <c r="H2" s="82"/>
      <c r="I2" s="82"/>
      <c r="J2" s="82"/>
    </row>
    <row r="3" spans="1:10" ht="17.100000000000001" customHeight="1">
      <c r="A3" s="157" t="s">
        <v>28</v>
      </c>
      <c r="B3" s="158">
        <v>-0.6</v>
      </c>
      <c r="C3" s="158">
        <v>1.4</v>
      </c>
      <c r="D3" s="158">
        <v>0.9</v>
      </c>
      <c r="E3" s="82"/>
      <c r="F3" s="82"/>
      <c r="G3" s="82"/>
      <c r="H3" s="82"/>
      <c r="I3" s="82"/>
      <c r="J3" s="82"/>
    </row>
    <row r="4" spans="1:10" ht="17.100000000000001" customHeight="1">
      <c r="A4" s="157" t="s">
        <v>11</v>
      </c>
      <c r="B4" s="158">
        <v>3.4</v>
      </c>
      <c r="C4" s="158">
        <v>10</v>
      </c>
      <c r="D4" s="158">
        <v>4</v>
      </c>
      <c r="E4" s="82"/>
      <c r="F4" s="82"/>
      <c r="G4" s="82"/>
      <c r="H4" s="82"/>
      <c r="I4" s="82"/>
      <c r="J4" s="82"/>
    </row>
    <row r="5" spans="1:10" ht="17.100000000000001" customHeight="1">
      <c r="A5" s="157" t="s">
        <v>30</v>
      </c>
      <c r="B5" s="158">
        <v>3.6</v>
      </c>
      <c r="C5" s="158">
        <v>11.8</v>
      </c>
      <c r="D5" s="158">
        <v>5.0999999999999996</v>
      </c>
      <c r="E5" s="82"/>
      <c r="F5" s="82"/>
      <c r="G5" s="82"/>
      <c r="H5" s="82"/>
      <c r="I5" s="82"/>
      <c r="J5" s="82"/>
    </row>
    <row r="6" spans="1:10" ht="17.100000000000001" customHeight="1">
      <c r="A6" s="157" t="s">
        <v>18</v>
      </c>
      <c r="B6" s="158">
        <v>3.8</v>
      </c>
      <c r="C6" s="158">
        <v>7.4</v>
      </c>
      <c r="D6" s="158">
        <v>4.2</v>
      </c>
      <c r="E6" s="82"/>
      <c r="F6" s="82"/>
      <c r="G6" s="82"/>
      <c r="H6" s="82"/>
      <c r="I6" s="82"/>
      <c r="J6" s="82"/>
    </row>
    <row r="7" spans="1:10" ht="17.100000000000001" customHeight="1">
      <c r="A7" s="157" t="s">
        <v>12</v>
      </c>
      <c r="B7" s="158">
        <v>4.4000000000000004</v>
      </c>
      <c r="C7" s="158">
        <v>6.4</v>
      </c>
      <c r="D7" s="158">
        <v>5.4</v>
      </c>
      <c r="E7" s="82"/>
      <c r="F7" s="82"/>
      <c r="G7" s="82"/>
      <c r="H7" s="82"/>
      <c r="I7" s="82"/>
      <c r="J7" s="82"/>
    </row>
    <row r="8" spans="1:10" ht="17.100000000000001" customHeight="1">
      <c r="A8" s="157" t="s">
        <v>16</v>
      </c>
      <c r="B8" s="158">
        <v>4.7</v>
      </c>
      <c r="C8" s="158">
        <v>9</v>
      </c>
      <c r="D8" s="158">
        <v>5.8</v>
      </c>
      <c r="E8" s="82"/>
      <c r="F8" s="82"/>
      <c r="G8" s="82"/>
      <c r="H8" s="82"/>
      <c r="I8" s="82"/>
      <c r="J8" s="82"/>
    </row>
    <row r="9" spans="1:10" ht="17.100000000000001" customHeight="1">
      <c r="A9" s="157" t="s">
        <v>14</v>
      </c>
      <c r="B9" s="158">
        <v>4.9000000000000004</v>
      </c>
      <c r="C9" s="158">
        <v>6.4</v>
      </c>
      <c r="D9" s="158">
        <v>5.9</v>
      </c>
      <c r="E9" s="82"/>
      <c r="F9" s="82"/>
      <c r="G9" s="82"/>
      <c r="H9" s="82"/>
      <c r="I9" s="82"/>
      <c r="J9" s="82"/>
    </row>
    <row r="10" spans="1:10" ht="17.100000000000001" customHeight="1">
      <c r="A10" s="157" t="s">
        <v>3</v>
      </c>
      <c r="B10" s="158">
        <v>5</v>
      </c>
      <c r="C10" s="158">
        <v>8.8000000000000007</v>
      </c>
      <c r="D10" s="158">
        <v>6.1</v>
      </c>
      <c r="E10" s="82"/>
      <c r="F10" s="82"/>
      <c r="G10" s="82"/>
      <c r="H10" s="82"/>
      <c r="I10" s="82"/>
      <c r="J10" s="82"/>
    </row>
    <row r="11" spans="1:10" ht="17.100000000000001" customHeight="1">
      <c r="A11" s="157" t="s">
        <v>10</v>
      </c>
      <c r="B11" s="158">
        <v>5.0999999999999996</v>
      </c>
      <c r="C11" s="158">
        <v>9</v>
      </c>
      <c r="D11" s="158">
        <v>6</v>
      </c>
      <c r="E11" s="82"/>
      <c r="F11" s="82"/>
      <c r="G11" s="82"/>
      <c r="H11" s="82"/>
      <c r="I11" s="82"/>
      <c r="J11" s="82"/>
    </row>
    <row r="12" spans="1:10" ht="17.100000000000001" customHeight="1">
      <c r="A12" s="157" t="s">
        <v>20</v>
      </c>
      <c r="B12" s="158">
        <v>5.2</v>
      </c>
      <c r="C12" s="158">
        <v>7.1</v>
      </c>
      <c r="D12" s="158">
        <v>6</v>
      </c>
      <c r="E12" s="82"/>
      <c r="F12" s="82"/>
      <c r="G12" s="82"/>
      <c r="H12" s="82"/>
      <c r="I12" s="82"/>
      <c r="J12" s="82"/>
    </row>
    <row r="13" spans="1:10" ht="17.100000000000001" customHeight="1">
      <c r="A13" s="159" t="s">
        <v>5</v>
      </c>
      <c r="B13" s="160">
        <v>5.3</v>
      </c>
      <c r="C13" s="160">
        <v>12.3</v>
      </c>
      <c r="D13" s="160">
        <v>6.6</v>
      </c>
      <c r="E13" s="82"/>
      <c r="F13" s="82"/>
      <c r="G13" s="82"/>
      <c r="H13" s="82"/>
      <c r="I13" s="82"/>
      <c r="J13" s="82"/>
    </row>
    <row r="14" spans="1:10" ht="17.100000000000001" customHeight="1">
      <c r="A14" s="157" t="s">
        <v>15</v>
      </c>
      <c r="B14" s="158">
        <v>5.4</v>
      </c>
      <c r="C14" s="158">
        <v>5.3</v>
      </c>
      <c r="D14" s="158">
        <v>4.8</v>
      </c>
      <c r="E14" s="82"/>
      <c r="F14" s="82"/>
      <c r="G14" s="82"/>
      <c r="H14" s="82"/>
      <c r="I14" s="82"/>
      <c r="J14" s="82"/>
    </row>
    <row r="15" spans="1:10" ht="17.100000000000001" customHeight="1">
      <c r="A15" s="157" t="s">
        <v>9</v>
      </c>
      <c r="B15" s="158">
        <v>5.5</v>
      </c>
      <c r="C15" s="158">
        <v>9.6</v>
      </c>
      <c r="D15" s="158">
        <v>6.9</v>
      </c>
      <c r="E15" s="82"/>
      <c r="F15" s="82"/>
      <c r="G15" s="82"/>
      <c r="H15" s="82"/>
      <c r="I15" s="82"/>
      <c r="J15" s="82"/>
    </row>
    <row r="16" spans="1:10" ht="17.100000000000001" customHeight="1">
      <c r="A16" s="157" t="s">
        <v>24</v>
      </c>
      <c r="B16" s="158">
        <v>6.1</v>
      </c>
      <c r="C16" s="158">
        <v>15.3</v>
      </c>
      <c r="D16" s="158">
        <v>8.1</v>
      </c>
      <c r="E16" s="82"/>
      <c r="F16" s="82"/>
      <c r="G16" s="82"/>
      <c r="H16" s="82"/>
      <c r="I16" s="82"/>
      <c r="J16" s="82"/>
    </row>
    <row r="17" spans="1:10" ht="17.100000000000001" customHeight="1">
      <c r="A17" s="157" t="s">
        <v>8</v>
      </c>
      <c r="B17" s="158">
        <v>6.6</v>
      </c>
      <c r="C17" s="158">
        <v>10</v>
      </c>
      <c r="D17" s="158">
        <v>7.7</v>
      </c>
      <c r="E17" s="82"/>
      <c r="F17" s="82"/>
      <c r="G17" s="82"/>
      <c r="H17" s="82"/>
      <c r="I17" s="82"/>
      <c r="J17" s="82"/>
    </row>
    <row r="18" spans="1:10" ht="17.100000000000001" customHeight="1">
      <c r="A18" s="157" t="s">
        <v>25</v>
      </c>
      <c r="B18" s="158">
        <v>6.7</v>
      </c>
      <c r="C18" s="158">
        <v>5.2</v>
      </c>
      <c r="D18" s="158">
        <v>3.7</v>
      </c>
      <c r="E18" s="82"/>
      <c r="F18" s="82"/>
      <c r="G18" s="82"/>
      <c r="H18" s="82"/>
      <c r="I18" s="82"/>
      <c r="J18" s="82"/>
    </row>
    <row r="19" spans="1:10" ht="17.100000000000001" customHeight="1">
      <c r="A19" s="157" t="s">
        <v>13</v>
      </c>
      <c r="B19" s="158">
        <v>7.6</v>
      </c>
      <c r="C19" s="158">
        <v>8.6</v>
      </c>
      <c r="D19" s="158">
        <v>9.6999999999999993</v>
      </c>
      <c r="E19" s="82"/>
      <c r="F19" s="82"/>
      <c r="G19" s="82"/>
      <c r="H19" s="82"/>
      <c r="I19" s="82"/>
      <c r="J19" s="82"/>
    </row>
    <row r="20" spans="1:10" ht="17.100000000000001" customHeight="1">
      <c r="A20" s="157" t="s">
        <v>23</v>
      </c>
      <c r="B20" s="158">
        <v>8</v>
      </c>
      <c r="C20" s="158">
        <v>15.2</v>
      </c>
      <c r="D20" s="158">
        <v>10.7</v>
      </c>
      <c r="E20" s="82"/>
      <c r="F20" s="82"/>
      <c r="G20" s="82"/>
      <c r="H20" s="82"/>
      <c r="I20" s="82"/>
      <c r="J20" s="82"/>
    </row>
    <row r="21" spans="1:10" ht="17.100000000000001" customHeight="1">
      <c r="A21" s="157" t="s">
        <v>19</v>
      </c>
      <c r="B21" s="158">
        <v>8.1999999999999993</v>
      </c>
      <c r="C21" s="158">
        <v>14.3</v>
      </c>
      <c r="D21" s="158">
        <v>10.1</v>
      </c>
      <c r="E21" s="82"/>
      <c r="F21" s="82"/>
      <c r="G21" s="82"/>
      <c r="H21" s="82"/>
      <c r="I21" s="82"/>
      <c r="J21" s="82"/>
    </row>
    <row r="22" spans="1:10" ht="17.100000000000001" customHeight="1">
      <c r="A22" s="157" t="s">
        <v>2</v>
      </c>
      <c r="B22" s="158">
        <v>8.4</v>
      </c>
      <c r="C22" s="158">
        <v>17.899999999999999</v>
      </c>
      <c r="D22" s="158">
        <v>11.9</v>
      </c>
      <c r="E22" s="82"/>
      <c r="F22" s="82"/>
      <c r="G22" s="82"/>
      <c r="H22" s="82"/>
      <c r="I22" s="82"/>
      <c r="J22" s="82"/>
    </row>
    <row r="23" spans="1:10" ht="17.100000000000001" customHeight="1">
      <c r="A23" s="157" t="s">
        <v>21</v>
      </c>
      <c r="B23" s="158">
        <v>8.5</v>
      </c>
      <c r="C23" s="158">
        <v>16.2</v>
      </c>
      <c r="D23" s="158">
        <v>10.1</v>
      </c>
      <c r="E23" s="82"/>
      <c r="F23" s="82"/>
      <c r="G23" s="82"/>
      <c r="H23" s="82"/>
      <c r="I23" s="82"/>
      <c r="J23" s="82"/>
    </row>
    <row r="24" spans="1:10" ht="17.100000000000001" customHeight="1">
      <c r="A24" s="157" t="s">
        <v>4</v>
      </c>
      <c r="B24" s="158">
        <v>8.6999999999999993</v>
      </c>
      <c r="C24" s="158">
        <v>11.4</v>
      </c>
      <c r="D24" s="158">
        <v>9.3000000000000007</v>
      </c>
      <c r="E24" s="82"/>
      <c r="F24" s="82"/>
      <c r="G24" s="82"/>
      <c r="H24" s="82"/>
      <c r="I24" s="82"/>
      <c r="J24" s="82"/>
    </row>
    <row r="25" spans="1:10" ht="17.100000000000001" customHeight="1">
      <c r="A25" s="157" t="s">
        <v>22</v>
      </c>
      <c r="B25" s="158">
        <v>8.6999999999999993</v>
      </c>
      <c r="C25" s="158">
        <v>8.6</v>
      </c>
      <c r="D25" s="158">
        <v>9.3000000000000007</v>
      </c>
      <c r="E25" s="82"/>
      <c r="F25" s="82"/>
      <c r="G25" s="82"/>
      <c r="H25" s="82"/>
      <c r="I25" s="82"/>
      <c r="J25" s="82"/>
    </row>
    <row r="26" spans="1:10" ht="17.100000000000001" customHeight="1">
      <c r="A26" s="157" t="s">
        <v>7</v>
      </c>
      <c r="B26" s="158">
        <v>8.9</v>
      </c>
      <c r="C26" s="158">
        <v>9.5</v>
      </c>
      <c r="D26" s="158">
        <v>9.6999999999999993</v>
      </c>
      <c r="E26" s="82"/>
      <c r="F26" s="82"/>
      <c r="G26" s="82"/>
      <c r="H26" s="82"/>
      <c r="I26" s="82"/>
      <c r="J26" s="82"/>
    </row>
    <row r="27" spans="1:10" ht="17.100000000000001" customHeight="1">
      <c r="A27" s="157" t="s">
        <v>26</v>
      </c>
      <c r="B27" s="158">
        <v>8.9</v>
      </c>
      <c r="C27" s="158">
        <v>23.1</v>
      </c>
      <c r="D27" s="158">
        <v>13.1</v>
      </c>
      <c r="E27" s="82"/>
      <c r="F27" s="82"/>
      <c r="G27" s="82"/>
      <c r="H27" s="82"/>
      <c r="I27" s="82"/>
      <c r="J27" s="82"/>
    </row>
    <row r="28" spans="1:10" ht="17.100000000000001" customHeight="1">
      <c r="A28" s="157" t="s">
        <v>29</v>
      </c>
      <c r="B28" s="158">
        <v>10.1</v>
      </c>
      <c r="C28" s="158">
        <v>33.4</v>
      </c>
      <c r="D28" s="158">
        <v>16.8</v>
      </c>
      <c r="E28" s="82"/>
      <c r="F28" s="82"/>
      <c r="G28" s="82"/>
      <c r="H28" s="82"/>
      <c r="I28" s="82"/>
      <c r="J28" s="82"/>
    </row>
    <row r="29" spans="1:10" ht="17.100000000000001" customHeight="1">
      <c r="A29" s="157" t="s">
        <v>27</v>
      </c>
      <c r="B29" s="158">
        <v>10.5</v>
      </c>
      <c r="C29" s="158">
        <v>17.7</v>
      </c>
      <c r="D29" s="158">
        <v>12.6</v>
      </c>
      <c r="E29" s="82"/>
      <c r="F29" s="82"/>
      <c r="G29" s="82"/>
      <c r="H29" s="82"/>
      <c r="I29" s="82"/>
      <c r="J29" s="82"/>
    </row>
    <row r="30" spans="1:10" ht="18" customHeight="1">
      <c r="A30" s="82"/>
      <c r="B30" s="82"/>
      <c r="C30" s="82"/>
      <c r="D30" s="82"/>
      <c r="E30" s="82"/>
      <c r="F30" s="82"/>
      <c r="G30" s="82"/>
      <c r="H30" s="82"/>
      <c r="I30" s="82"/>
      <c r="J30" s="82"/>
    </row>
    <row r="31" spans="1:10" ht="18" customHeight="1">
      <c r="A31" s="82"/>
      <c r="B31" s="82"/>
      <c r="C31" s="82"/>
      <c r="D31" s="82"/>
      <c r="E31" s="82"/>
      <c r="F31" s="82"/>
      <c r="G31" s="82"/>
      <c r="H31" s="82"/>
      <c r="I31" s="82"/>
      <c r="J31" s="82"/>
    </row>
    <row r="32" spans="1:10" ht="18" customHeight="1">
      <c r="A32" s="82"/>
      <c r="B32" s="82"/>
      <c r="C32" s="82"/>
      <c r="D32" s="82"/>
      <c r="E32" s="82"/>
      <c r="F32" s="82"/>
      <c r="G32" s="82"/>
      <c r="H32" s="82"/>
      <c r="I32" s="82"/>
      <c r="J32" s="82"/>
    </row>
    <row r="33" spans="1:10" ht="18" customHeight="1">
      <c r="A33" s="82"/>
      <c r="B33" s="82"/>
      <c r="C33" s="82"/>
      <c r="D33" s="82"/>
      <c r="E33" s="82"/>
      <c r="F33" s="82"/>
      <c r="G33" s="82"/>
      <c r="H33" s="82"/>
      <c r="I33" s="82"/>
      <c r="J33" s="82"/>
    </row>
    <row r="34" spans="1:10" ht="18" customHeight="1">
      <c r="A34" s="82"/>
      <c r="B34" s="82"/>
      <c r="C34" s="82"/>
      <c r="D34" s="82"/>
      <c r="E34" s="82"/>
      <c r="F34" s="82"/>
      <c r="G34" s="82"/>
      <c r="H34" s="82"/>
      <c r="I34" s="82"/>
      <c r="J34" s="82"/>
    </row>
    <row r="35" spans="1:10" ht="18" customHeight="1">
      <c r="A35" s="82"/>
      <c r="B35" s="82"/>
      <c r="C35" s="82"/>
      <c r="D35" s="82"/>
      <c r="E35" s="82"/>
      <c r="F35" s="82"/>
      <c r="G35" s="82"/>
      <c r="H35" s="82"/>
      <c r="I35" s="82"/>
      <c r="J35" s="82"/>
    </row>
    <row r="36" spans="1:10" ht="18" customHeight="1">
      <c r="A36" s="82"/>
      <c r="B36" s="82"/>
      <c r="C36" s="82"/>
      <c r="D36" s="82"/>
      <c r="E36" s="82"/>
      <c r="F36" s="82"/>
      <c r="G36" s="82"/>
      <c r="H36" s="82"/>
      <c r="I36" s="82"/>
      <c r="J36" s="82"/>
    </row>
    <row r="37" spans="1:10" ht="18" customHeight="1">
      <c r="A37" s="82"/>
      <c r="B37" s="82"/>
      <c r="C37" s="82"/>
      <c r="D37" s="82"/>
      <c r="E37" s="82"/>
      <c r="F37" s="82"/>
      <c r="G37" s="82"/>
      <c r="H37" s="82"/>
      <c r="I37" s="82"/>
      <c r="J37" s="82"/>
    </row>
    <row r="38" spans="1:10" ht="18" customHeight="1">
      <c r="A38" s="82"/>
      <c r="B38" s="82"/>
      <c r="C38" s="82"/>
      <c r="D38" s="82"/>
      <c r="E38" s="82"/>
      <c r="F38" s="82"/>
      <c r="G38" s="82"/>
      <c r="H38" s="82"/>
      <c r="I38" s="82"/>
      <c r="J38" s="82"/>
    </row>
    <row r="39" spans="1:10" ht="18" customHeight="1">
      <c r="A39" s="82"/>
      <c r="B39" s="82"/>
      <c r="C39" s="82"/>
      <c r="D39" s="82"/>
      <c r="E39" s="82"/>
      <c r="F39" s="82"/>
      <c r="G39" s="82"/>
      <c r="H39" s="82"/>
      <c r="I39" s="82"/>
      <c r="J39" s="82"/>
    </row>
    <row r="40" spans="1:10" ht="18" customHeight="1">
      <c r="A40" s="82"/>
      <c r="B40" s="82"/>
      <c r="C40" s="82"/>
      <c r="D40" s="82"/>
      <c r="E40" s="82"/>
      <c r="F40" s="82"/>
      <c r="G40" s="82"/>
      <c r="H40" s="82"/>
      <c r="I40" s="82"/>
      <c r="J40" s="82"/>
    </row>
    <row r="41" spans="1:10" ht="18" customHeight="1">
      <c r="A41" s="82"/>
      <c r="B41" s="82"/>
      <c r="C41" s="82"/>
      <c r="D41" s="82"/>
      <c r="E41" s="82"/>
      <c r="F41" s="82"/>
      <c r="G41" s="82"/>
      <c r="H41" s="82"/>
      <c r="I41" s="82"/>
      <c r="J41" s="82"/>
    </row>
    <row r="42" spans="1:10" ht="18" customHeight="1">
      <c r="A42" s="82"/>
      <c r="B42" s="82"/>
      <c r="C42" s="82"/>
      <c r="D42" s="82"/>
      <c r="E42" s="82"/>
      <c r="F42" s="82"/>
      <c r="G42" s="82"/>
      <c r="H42" s="82"/>
      <c r="I42" s="82"/>
      <c r="J42" s="82"/>
    </row>
    <row r="43" spans="1:10" ht="18" customHeight="1">
      <c r="A43" s="82"/>
      <c r="B43" s="82"/>
      <c r="C43" s="82"/>
      <c r="D43" s="82"/>
      <c r="E43" s="82"/>
      <c r="F43" s="82"/>
      <c r="G43" s="82"/>
      <c r="H43" s="82"/>
      <c r="I43" s="82"/>
      <c r="J43" s="82"/>
    </row>
    <row r="44" spans="1:10" ht="18" customHeight="1">
      <c r="A44" s="82"/>
      <c r="B44" s="82"/>
      <c r="C44" s="82"/>
      <c r="D44" s="82"/>
      <c r="E44" s="82"/>
      <c r="F44" s="82"/>
      <c r="G44" s="82"/>
      <c r="H44" s="82"/>
      <c r="I44" s="82"/>
      <c r="J44" s="82"/>
    </row>
    <row r="45" spans="1:10" ht="18" customHeight="1">
      <c r="A45" s="82"/>
      <c r="B45" s="82"/>
      <c r="C45" s="82"/>
      <c r="D45" s="82"/>
      <c r="E45" s="82"/>
      <c r="F45" s="82"/>
      <c r="G45" s="82"/>
      <c r="H45" s="82"/>
      <c r="I45" s="82"/>
      <c r="J45" s="82"/>
    </row>
    <row r="46" spans="1:10" ht="18" customHeight="1">
      <c r="A46" s="82"/>
      <c r="B46" s="82"/>
      <c r="C46" s="82"/>
      <c r="D46" s="82"/>
      <c r="E46" s="82"/>
      <c r="F46" s="82"/>
      <c r="G46" s="82"/>
      <c r="H46" s="82"/>
      <c r="I46" s="82"/>
      <c r="J46" s="82"/>
    </row>
    <row r="47" spans="1:10" ht="18" customHeight="1">
      <c r="A47" s="82"/>
      <c r="B47" s="82"/>
      <c r="C47" s="82"/>
      <c r="D47" s="82"/>
      <c r="E47" s="82"/>
      <c r="F47" s="82"/>
      <c r="G47" s="82"/>
      <c r="H47" s="82"/>
      <c r="I47" s="82"/>
      <c r="J47" s="82"/>
    </row>
    <row r="48" spans="1:10" ht="18" customHeight="1">
      <c r="A48" s="82"/>
      <c r="B48" s="82"/>
      <c r="C48" s="82"/>
      <c r="D48" s="82"/>
      <c r="E48" s="82"/>
      <c r="F48" s="82"/>
      <c r="G48" s="82"/>
      <c r="H48" s="82"/>
      <c r="I48" s="82"/>
      <c r="J48" s="82"/>
    </row>
    <row r="49" spans="1:10" ht="18" customHeight="1">
      <c r="A49" s="82"/>
      <c r="B49" s="82"/>
      <c r="C49" s="82"/>
      <c r="D49" s="82"/>
      <c r="E49" s="82"/>
      <c r="F49" s="82"/>
      <c r="G49" s="82"/>
      <c r="H49" s="82"/>
      <c r="I49" s="82"/>
      <c r="J49" s="82"/>
    </row>
    <row r="50" spans="1:10" ht="18" customHeight="1">
      <c r="A50" s="82"/>
      <c r="B50" s="82"/>
      <c r="C50" s="82"/>
      <c r="D50" s="82"/>
      <c r="E50" s="82"/>
      <c r="F50" s="82"/>
      <c r="G50" s="82"/>
      <c r="H50" s="82"/>
      <c r="I50" s="82"/>
      <c r="J50" s="82"/>
    </row>
    <row r="51" spans="1:10" ht="18" customHeight="1">
      <c r="A51" s="82"/>
      <c r="B51" s="82"/>
      <c r="C51" s="82"/>
      <c r="D51" s="82"/>
      <c r="E51" s="82"/>
      <c r="F51" s="82"/>
      <c r="G51" s="82"/>
      <c r="H51" s="82"/>
      <c r="I51" s="82"/>
      <c r="J51" s="82"/>
    </row>
    <row r="52" spans="1:10" ht="18" customHeight="1">
      <c r="A52" s="82"/>
      <c r="B52" s="82"/>
      <c r="C52" s="82"/>
      <c r="D52" s="82"/>
      <c r="E52" s="82"/>
      <c r="F52" s="82"/>
      <c r="G52" s="82"/>
      <c r="H52" s="82"/>
      <c r="I52" s="82"/>
      <c r="J52" s="82"/>
    </row>
    <row r="53" spans="1:10" ht="18" customHeight="1">
      <c r="A53" s="82"/>
      <c r="B53" s="82"/>
      <c r="C53" s="82"/>
      <c r="D53" s="82"/>
      <c r="E53" s="82"/>
      <c r="F53" s="82"/>
      <c r="G53" s="82"/>
      <c r="H53" s="82"/>
      <c r="I53" s="82"/>
      <c r="J53" s="82"/>
    </row>
    <row r="54" spans="1:10" ht="18" customHeight="1">
      <c r="A54" s="82"/>
      <c r="B54" s="82"/>
      <c r="C54" s="82"/>
      <c r="D54" s="82"/>
      <c r="E54" s="82"/>
      <c r="F54" s="82"/>
      <c r="G54" s="82"/>
      <c r="H54" s="82"/>
      <c r="I54" s="82"/>
      <c r="J54" s="82"/>
    </row>
    <row r="55" spans="1:10" ht="18" customHeight="1">
      <c r="A55" s="82"/>
      <c r="B55" s="82"/>
      <c r="C55" s="82"/>
      <c r="D55" s="82"/>
      <c r="E55" s="82"/>
      <c r="F55" s="82"/>
      <c r="G55" s="82"/>
      <c r="H55" s="82"/>
      <c r="I55" s="82"/>
      <c r="J55" s="82"/>
    </row>
    <row r="56" spans="1:10" ht="18" customHeight="1">
      <c r="A56" s="82"/>
      <c r="B56" s="82"/>
      <c r="C56" s="82"/>
      <c r="D56" s="82"/>
      <c r="E56" s="82"/>
      <c r="F56" s="82"/>
      <c r="G56" s="82"/>
      <c r="H56" s="82"/>
      <c r="I56" s="82"/>
      <c r="J56" s="82"/>
    </row>
    <row r="57" spans="1:10" ht="18" customHeight="1">
      <c r="A57" s="82"/>
      <c r="B57" s="82"/>
      <c r="C57" s="82"/>
      <c r="D57" s="82"/>
      <c r="E57" s="82"/>
      <c r="F57" s="82"/>
      <c r="G57" s="82"/>
      <c r="H57" s="82"/>
      <c r="I57" s="82"/>
      <c r="J57" s="82"/>
    </row>
    <row r="58" spans="1:10" ht="18" customHeight="1">
      <c r="A58" s="82"/>
      <c r="B58" s="82"/>
      <c r="C58" s="82"/>
      <c r="D58" s="82"/>
      <c r="E58" s="82"/>
      <c r="F58" s="82"/>
      <c r="G58" s="82"/>
      <c r="H58" s="82"/>
      <c r="I58" s="82"/>
      <c r="J58" s="82"/>
    </row>
    <row r="59" spans="1:10" ht="18" customHeight="1">
      <c r="A59" s="82"/>
      <c r="B59" s="82"/>
      <c r="C59" s="82"/>
      <c r="D59" s="82"/>
      <c r="E59" s="82"/>
      <c r="F59" s="82"/>
      <c r="G59" s="82"/>
      <c r="H59" s="82"/>
      <c r="I59" s="82"/>
      <c r="J59" s="82"/>
    </row>
    <row r="60" spans="1:10" ht="18" customHeight="1">
      <c r="A60" s="82"/>
      <c r="B60" s="82"/>
      <c r="C60" s="82"/>
      <c r="D60" s="82"/>
      <c r="E60" s="82"/>
      <c r="F60" s="82"/>
      <c r="G60" s="82"/>
      <c r="H60" s="82"/>
      <c r="I60" s="82"/>
      <c r="J60" s="82"/>
    </row>
  </sheetData>
  <hyperlinks>
    <hyperlink ref="A1" location="'CONTENTS'!A1" display="'CONTENTS'!A1" xr:uid="{70EB6022-2665-4193-9ADE-4BF2F5E248D6}"/>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B3BB6-5A03-4826-A978-859AB8F0272B}">
  <dimension ref="A1:J72"/>
  <sheetViews>
    <sheetView showGridLines="0" workbookViewId="0">
      <pane ySplit="2" topLeftCell="A37" activePane="bottomLeft" state="frozen"/>
      <selection pane="bottomLeft"/>
    </sheetView>
  </sheetViews>
  <sheetFormatPr defaultColWidth="8.88671875" defaultRowHeight="13.8"/>
  <cols>
    <col min="1" max="10" width="13.33203125" style="78" customWidth="1"/>
    <col min="11" max="16384" width="8.88671875" style="78"/>
  </cols>
  <sheetData>
    <row r="1" spans="1:10" ht="14.4">
      <c r="A1" s="1" t="s">
        <v>841</v>
      </c>
      <c r="B1"/>
    </row>
    <row r="2" spans="1:10" ht="39.9" customHeight="1">
      <c r="A2" s="161" t="s">
        <v>433</v>
      </c>
      <c r="B2" s="161" t="s">
        <v>68</v>
      </c>
      <c r="C2" s="82"/>
      <c r="D2" s="82"/>
      <c r="E2" s="82"/>
      <c r="F2" s="82"/>
      <c r="G2" s="82"/>
      <c r="H2" s="82"/>
      <c r="I2" s="82"/>
      <c r="J2" s="82"/>
    </row>
    <row r="3" spans="1:10" ht="17.100000000000001" customHeight="1">
      <c r="A3" s="157" t="s">
        <v>18</v>
      </c>
      <c r="B3" s="158">
        <v>87.031199871671475</v>
      </c>
      <c r="C3" s="82"/>
      <c r="D3" s="82"/>
      <c r="E3" s="82"/>
      <c r="F3" s="82"/>
      <c r="G3" s="82"/>
      <c r="H3" s="82"/>
      <c r="I3" s="82"/>
      <c r="J3" s="82"/>
    </row>
    <row r="4" spans="1:10" ht="17.100000000000001" customHeight="1">
      <c r="A4" s="157" t="s">
        <v>28</v>
      </c>
      <c r="B4" s="158">
        <v>99.782529087338602</v>
      </c>
      <c r="C4" s="82"/>
      <c r="D4" s="82"/>
      <c r="E4" s="82"/>
      <c r="F4" s="82"/>
      <c r="G4" s="82"/>
      <c r="H4" s="82"/>
      <c r="I4" s="82"/>
      <c r="J4" s="82"/>
    </row>
    <row r="5" spans="1:10" ht="17.100000000000001" customHeight="1">
      <c r="A5" s="157" t="s">
        <v>29</v>
      </c>
      <c r="B5" s="158">
        <v>113.1150682285914</v>
      </c>
      <c r="C5" s="82"/>
      <c r="D5" s="82"/>
      <c r="E5" s="82"/>
      <c r="F5" s="82"/>
      <c r="G5" s="82"/>
      <c r="H5" s="82"/>
      <c r="I5" s="82"/>
      <c r="J5" s="82"/>
    </row>
    <row r="6" spans="1:10" ht="17.100000000000001" customHeight="1">
      <c r="A6" s="157" t="s">
        <v>27</v>
      </c>
      <c r="B6" s="158">
        <v>113.36581288891961</v>
      </c>
      <c r="C6" s="82"/>
      <c r="D6" s="82"/>
      <c r="E6" s="82"/>
      <c r="F6" s="82"/>
      <c r="G6" s="82"/>
      <c r="H6" s="82"/>
      <c r="I6" s="82"/>
      <c r="J6" s="82"/>
    </row>
    <row r="7" spans="1:10" ht="17.100000000000001" customHeight="1">
      <c r="A7" s="157" t="s">
        <v>24</v>
      </c>
      <c r="B7" s="158">
        <v>118.74058192401441</v>
      </c>
      <c r="C7" s="82"/>
      <c r="D7" s="82"/>
      <c r="E7" s="82"/>
      <c r="F7" s="82"/>
      <c r="G7" s="82"/>
      <c r="H7" s="82"/>
      <c r="I7" s="82"/>
      <c r="J7" s="82"/>
    </row>
    <row r="8" spans="1:10" ht="17.100000000000001" customHeight="1">
      <c r="A8" s="157" t="s">
        <v>16</v>
      </c>
      <c r="B8" s="158">
        <v>135.80724286438641</v>
      </c>
      <c r="C8" s="82"/>
      <c r="D8" s="82"/>
      <c r="E8" s="82"/>
      <c r="F8" s="82"/>
      <c r="G8" s="82"/>
      <c r="H8" s="82"/>
      <c r="I8" s="82"/>
      <c r="J8" s="82"/>
    </row>
    <row r="9" spans="1:10" ht="17.100000000000001" customHeight="1">
      <c r="A9" s="157" t="s">
        <v>14</v>
      </c>
      <c r="B9" s="158">
        <v>146.22227836889499</v>
      </c>
      <c r="C9" s="82"/>
      <c r="D9" s="82"/>
      <c r="E9" s="82"/>
      <c r="F9" s="82"/>
      <c r="G9" s="82"/>
      <c r="H9" s="82"/>
      <c r="I9" s="82"/>
      <c r="J9" s="82"/>
    </row>
    <row r="10" spans="1:10" ht="17.100000000000001" customHeight="1">
      <c r="A10" s="157" t="s">
        <v>23</v>
      </c>
      <c r="B10" s="158">
        <v>147.11351315630711</v>
      </c>
      <c r="C10" s="82"/>
      <c r="D10" s="82"/>
      <c r="E10" s="82"/>
      <c r="F10" s="82"/>
      <c r="G10" s="82"/>
      <c r="H10" s="82"/>
      <c r="I10" s="82"/>
      <c r="J10" s="82"/>
    </row>
    <row r="11" spans="1:10" ht="17.100000000000001" customHeight="1">
      <c r="A11" s="157" t="s">
        <v>12</v>
      </c>
      <c r="B11" s="158">
        <v>150.48017426215591</v>
      </c>
      <c r="C11" s="82"/>
      <c r="D11" s="82"/>
      <c r="E11" s="82"/>
      <c r="F11" s="82"/>
      <c r="G11" s="82"/>
      <c r="H11" s="82"/>
      <c r="I11" s="82"/>
      <c r="J11" s="82"/>
    </row>
    <row r="12" spans="1:10" ht="17.100000000000001" customHeight="1">
      <c r="A12" s="157" t="s">
        <v>13</v>
      </c>
      <c r="B12" s="158">
        <v>152.7664605260986</v>
      </c>
      <c r="C12" s="82"/>
      <c r="D12" s="82"/>
      <c r="E12" s="82"/>
      <c r="F12" s="82"/>
      <c r="G12" s="82"/>
      <c r="H12" s="82"/>
      <c r="I12" s="82"/>
      <c r="J12" s="82"/>
    </row>
    <row r="13" spans="1:10" ht="17.100000000000001" customHeight="1">
      <c r="A13" s="157" t="s">
        <v>10</v>
      </c>
      <c r="B13" s="158">
        <v>157.80747130591101</v>
      </c>
      <c r="C13" s="82"/>
      <c r="D13" s="82"/>
      <c r="E13" s="82"/>
      <c r="F13" s="82"/>
      <c r="G13" s="82"/>
      <c r="H13" s="82"/>
      <c r="I13" s="82"/>
      <c r="J13" s="82"/>
    </row>
    <row r="14" spans="1:10" ht="17.100000000000001" customHeight="1">
      <c r="A14" s="157" t="s">
        <v>11</v>
      </c>
      <c r="B14" s="158">
        <v>162.993050936213</v>
      </c>
      <c r="C14" s="82"/>
      <c r="D14" s="82"/>
      <c r="E14" s="82"/>
      <c r="F14" s="82"/>
      <c r="G14" s="82"/>
      <c r="H14" s="82"/>
      <c r="I14" s="82"/>
      <c r="J14" s="82"/>
    </row>
    <row r="15" spans="1:10" ht="17.100000000000001" customHeight="1">
      <c r="A15" s="157" t="s">
        <v>21</v>
      </c>
      <c r="B15" s="158">
        <v>165.50464626803901</v>
      </c>
      <c r="C15" s="82"/>
      <c r="D15" s="82"/>
      <c r="E15" s="82"/>
      <c r="F15" s="82"/>
      <c r="G15" s="82"/>
      <c r="H15" s="82"/>
      <c r="I15" s="82"/>
      <c r="J15" s="82"/>
    </row>
    <row r="16" spans="1:10" ht="17.100000000000001" customHeight="1">
      <c r="A16" s="157" t="s">
        <v>17</v>
      </c>
      <c r="B16" s="158">
        <v>167.21828062000631</v>
      </c>
      <c r="C16" s="82"/>
      <c r="D16" s="82"/>
      <c r="E16" s="82"/>
      <c r="F16" s="82"/>
      <c r="G16" s="82"/>
      <c r="H16" s="82"/>
      <c r="I16" s="82"/>
      <c r="J16" s="82"/>
    </row>
    <row r="17" spans="1:10" ht="17.100000000000001" customHeight="1">
      <c r="A17" s="157" t="s">
        <v>22</v>
      </c>
      <c r="B17" s="158">
        <v>170.99387860724929</v>
      </c>
      <c r="C17" s="82"/>
      <c r="D17" s="82"/>
      <c r="E17" s="82"/>
      <c r="F17" s="82"/>
      <c r="G17" s="82"/>
      <c r="H17" s="82"/>
      <c r="I17" s="82"/>
      <c r="J17" s="82"/>
    </row>
    <row r="18" spans="1:10" ht="17.100000000000001" customHeight="1">
      <c r="A18" s="157" t="s">
        <v>19</v>
      </c>
      <c r="B18" s="158">
        <v>177.5329200358934</v>
      </c>
      <c r="C18" s="82"/>
      <c r="D18" s="82"/>
      <c r="E18" s="82"/>
      <c r="F18" s="82"/>
      <c r="G18" s="82"/>
      <c r="H18" s="82"/>
      <c r="I18" s="82"/>
      <c r="J18" s="82"/>
    </row>
    <row r="19" spans="1:10" ht="17.100000000000001" customHeight="1">
      <c r="A19" s="157" t="s">
        <v>30</v>
      </c>
      <c r="B19" s="158">
        <v>181.42948884391791</v>
      </c>
      <c r="C19" s="82"/>
      <c r="D19" s="82"/>
      <c r="E19" s="82"/>
      <c r="F19" s="82"/>
      <c r="G19" s="82"/>
      <c r="H19" s="82"/>
      <c r="I19" s="82"/>
      <c r="J19" s="82"/>
    </row>
    <row r="20" spans="1:10" ht="17.100000000000001" customHeight="1">
      <c r="A20" s="157" t="s">
        <v>3</v>
      </c>
      <c r="B20" s="158">
        <v>184.3181660484841</v>
      </c>
      <c r="C20" s="82"/>
      <c r="D20" s="82"/>
      <c r="E20" s="82"/>
      <c r="F20" s="82"/>
      <c r="G20" s="82"/>
      <c r="H20" s="82"/>
      <c r="I20" s="82"/>
      <c r="J20" s="82"/>
    </row>
    <row r="21" spans="1:10" ht="17.100000000000001" customHeight="1">
      <c r="A21" s="157" t="s">
        <v>25</v>
      </c>
      <c r="B21" s="158">
        <v>187.4972494143444</v>
      </c>
      <c r="C21" s="82"/>
      <c r="D21" s="82"/>
      <c r="E21" s="82"/>
      <c r="F21" s="82"/>
      <c r="G21" s="82"/>
      <c r="H21" s="82"/>
      <c r="I21" s="82"/>
      <c r="J21" s="82"/>
    </row>
    <row r="22" spans="1:10" ht="17.100000000000001" customHeight="1">
      <c r="A22" s="157" t="s">
        <v>20</v>
      </c>
      <c r="B22" s="158">
        <v>201.38240756636961</v>
      </c>
      <c r="C22" s="82"/>
      <c r="D22" s="82"/>
      <c r="E22" s="82"/>
      <c r="F22" s="82"/>
      <c r="G22" s="82"/>
      <c r="H22" s="82"/>
      <c r="I22" s="82"/>
      <c r="J22" s="82"/>
    </row>
    <row r="23" spans="1:10" ht="17.100000000000001" customHeight="1">
      <c r="A23" s="159" t="s">
        <v>5</v>
      </c>
      <c r="B23" s="160">
        <v>208.44529007350701</v>
      </c>
      <c r="C23" s="82"/>
      <c r="D23" s="82"/>
      <c r="E23" s="82"/>
      <c r="F23" s="82"/>
      <c r="G23" s="82"/>
      <c r="H23" s="82"/>
      <c r="I23" s="82"/>
      <c r="J23" s="82"/>
    </row>
    <row r="24" spans="1:10" ht="17.100000000000001" customHeight="1">
      <c r="A24" s="157" t="s">
        <v>15</v>
      </c>
      <c r="B24" s="158">
        <v>210.3490862970354</v>
      </c>
      <c r="C24" s="82"/>
      <c r="D24" s="82"/>
      <c r="E24" s="82"/>
      <c r="F24" s="82"/>
      <c r="G24" s="82"/>
      <c r="H24" s="82"/>
      <c r="I24" s="82"/>
      <c r="J24" s="82"/>
    </row>
    <row r="25" spans="1:10" ht="17.100000000000001" customHeight="1">
      <c r="A25" s="157" t="s">
        <v>7</v>
      </c>
      <c r="B25" s="158">
        <v>229.728942605729</v>
      </c>
      <c r="C25" s="82"/>
      <c r="D25" s="82"/>
      <c r="E25" s="82"/>
      <c r="F25" s="82"/>
      <c r="G25" s="82"/>
      <c r="H25" s="82"/>
      <c r="I25" s="82"/>
      <c r="J25" s="82"/>
    </row>
    <row r="26" spans="1:10" ht="17.100000000000001" customHeight="1">
      <c r="A26" s="157" t="s">
        <v>26</v>
      </c>
      <c r="B26" s="158">
        <v>235.86496626920601</v>
      </c>
      <c r="C26" s="82"/>
      <c r="D26" s="82"/>
      <c r="E26" s="82"/>
      <c r="F26" s="82"/>
      <c r="G26" s="82"/>
      <c r="H26" s="82"/>
      <c r="I26" s="82"/>
      <c r="J26" s="82"/>
    </row>
    <row r="27" spans="1:10" ht="17.100000000000001" customHeight="1">
      <c r="A27" s="157" t="s">
        <v>2</v>
      </c>
      <c r="B27" s="158">
        <v>244.73800355817971</v>
      </c>
      <c r="C27" s="82"/>
      <c r="D27" s="82"/>
      <c r="E27" s="82"/>
      <c r="F27" s="82"/>
      <c r="G27" s="82"/>
      <c r="H27" s="82"/>
      <c r="I27" s="82"/>
      <c r="J27" s="82"/>
    </row>
    <row r="28" spans="1:10" ht="17.100000000000001" customHeight="1">
      <c r="A28" s="157" t="s">
        <v>8</v>
      </c>
      <c r="B28" s="158">
        <v>254.20746545393371</v>
      </c>
      <c r="C28" s="82"/>
      <c r="D28" s="82"/>
      <c r="E28" s="82"/>
      <c r="F28" s="82"/>
      <c r="G28" s="82"/>
      <c r="H28" s="82"/>
      <c r="I28" s="82"/>
      <c r="J28" s="82"/>
    </row>
    <row r="29" spans="1:10" ht="17.100000000000001" customHeight="1">
      <c r="A29" s="157" t="s">
        <v>9</v>
      </c>
      <c r="B29" s="158">
        <v>255.808128761814</v>
      </c>
      <c r="C29" s="82"/>
      <c r="D29" s="82"/>
      <c r="E29" s="82"/>
      <c r="F29" s="82"/>
      <c r="G29" s="82"/>
      <c r="H29" s="82"/>
      <c r="I29" s="82"/>
      <c r="J29" s="82"/>
    </row>
    <row r="30" spans="1:10" ht="17.100000000000001" customHeight="1">
      <c r="A30" s="157" t="s">
        <v>4</v>
      </c>
      <c r="B30" s="158">
        <v>288.84785659655671</v>
      </c>
      <c r="C30" s="82"/>
      <c r="D30" s="82"/>
      <c r="E30" s="82"/>
      <c r="F30" s="82"/>
      <c r="G30" s="82"/>
      <c r="H30" s="82"/>
      <c r="I30" s="82"/>
      <c r="J30" s="82"/>
    </row>
    <row r="31" spans="1:10" ht="18" customHeight="1">
      <c r="A31" s="82"/>
      <c r="B31" s="82"/>
      <c r="C31" s="82"/>
      <c r="D31" s="82"/>
      <c r="E31" s="82"/>
      <c r="F31" s="82"/>
      <c r="G31" s="82"/>
      <c r="H31" s="82"/>
      <c r="I31" s="82"/>
      <c r="J31" s="82"/>
    </row>
    <row r="32" spans="1:10" ht="18" customHeight="1">
      <c r="A32" s="82"/>
      <c r="B32" s="82"/>
      <c r="C32" s="82"/>
      <c r="D32" s="82"/>
      <c r="E32" s="82"/>
      <c r="F32" s="82"/>
      <c r="G32" s="82"/>
      <c r="H32" s="82"/>
      <c r="I32" s="82"/>
      <c r="J32" s="82"/>
    </row>
    <row r="33" spans="1:10" ht="18" customHeight="1">
      <c r="A33" s="82"/>
      <c r="B33" s="82"/>
      <c r="C33" s="82"/>
      <c r="D33" s="82"/>
      <c r="E33" s="82"/>
      <c r="F33" s="82"/>
      <c r="G33" s="82"/>
      <c r="H33" s="82"/>
      <c r="I33" s="82"/>
      <c r="J33" s="82"/>
    </row>
    <row r="34" spans="1:10" ht="18" customHeight="1">
      <c r="A34" s="82"/>
      <c r="B34" s="82"/>
      <c r="C34" s="82"/>
      <c r="D34" s="82"/>
      <c r="E34" s="82"/>
      <c r="F34" s="82"/>
      <c r="G34" s="82"/>
      <c r="H34" s="82"/>
      <c r="I34" s="82"/>
      <c r="J34" s="82"/>
    </row>
    <row r="35" spans="1:10" ht="18" customHeight="1">
      <c r="A35" s="82"/>
      <c r="B35" s="82"/>
      <c r="C35" s="82"/>
      <c r="D35" s="82"/>
      <c r="E35" s="82"/>
      <c r="F35" s="82"/>
      <c r="G35" s="82"/>
      <c r="H35" s="82"/>
      <c r="I35" s="82"/>
      <c r="J35" s="82"/>
    </row>
    <row r="36" spans="1:10" ht="18" customHeight="1">
      <c r="A36" s="82"/>
      <c r="B36" s="82"/>
      <c r="C36" s="82"/>
      <c r="D36" s="82"/>
      <c r="E36" s="82"/>
      <c r="F36" s="82"/>
      <c r="G36" s="82"/>
      <c r="H36" s="82"/>
      <c r="I36" s="82"/>
      <c r="J36" s="82"/>
    </row>
    <row r="37" spans="1:10" ht="18" customHeight="1">
      <c r="A37" s="82"/>
      <c r="B37" s="82"/>
      <c r="C37" s="82"/>
      <c r="D37" s="82"/>
      <c r="E37" s="82"/>
      <c r="F37" s="82"/>
      <c r="G37" s="82"/>
      <c r="H37" s="82"/>
      <c r="I37" s="82"/>
      <c r="J37" s="82"/>
    </row>
    <row r="38" spans="1:10" ht="18" customHeight="1">
      <c r="A38" s="82"/>
      <c r="B38" s="82"/>
      <c r="C38" s="82"/>
      <c r="D38" s="82"/>
      <c r="E38" s="82"/>
      <c r="F38" s="82"/>
      <c r="G38" s="82"/>
      <c r="H38" s="82"/>
      <c r="I38" s="82"/>
      <c r="J38" s="82"/>
    </row>
    <row r="39" spans="1:10" ht="18" customHeight="1">
      <c r="A39" s="82"/>
      <c r="B39" s="82"/>
      <c r="C39" s="82"/>
      <c r="D39" s="82"/>
      <c r="E39" s="82"/>
      <c r="F39" s="82"/>
      <c r="G39" s="82"/>
      <c r="H39" s="82"/>
      <c r="I39" s="82"/>
      <c r="J39" s="82"/>
    </row>
    <row r="40" spans="1:10" ht="18" customHeight="1">
      <c r="A40" s="82"/>
      <c r="B40" s="82"/>
      <c r="C40" s="82"/>
      <c r="D40" s="82"/>
      <c r="E40" s="82"/>
      <c r="F40" s="82"/>
      <c r="G40" s="82"/>
      <c r="H40" s="82"/>
      <c r="I40" s="82"/>
      <c r="J40" s="82"/>
    </row>
    <row r="41" spans="1:10" ht="18" customHeight="1">
      <c r="A41" s="82"/>
      <c r="B41" s="82"/>
      <c r="C41" s="82"/>
      <c r="D41" s="82"/>
      <c r="E41" s="82"/>
      <c r="F41" s="82"/>
      <c r="G41" s="82"/>
      <c r="H41" s="82"/>
      <c r="I41" s="82"/>
      <c r="J41" s="82"/>
    </row>
    <row r="42" spans="1:10" ht="18" customHeight="1">
      <c r="A42" s="82"/>
      <c r="B42" s="82"/>
      <c r="C42" s="82"/>
      <c r="D42" s="82"/>
      <c r="E42" s="82"/>
      <c r="F42" s="82"/>
      <c r="G42" s="82"/>
      <c r="H42" s="82"/>
      <c r="I42" s="82"/>
      <c r="J42" s="82"/>
    </row>
    <row r="43" spans="1:10" ht="18" customHeight="1">
      <c r="A43" s="82"/>
      <c r="B43" s="82"/>
      <c r="C43" s="82"/>
      <c r="D43" s="82"/>
      <c r="E43" s="82"/>
      <c r="F43" s="82"/>
      <c r="G43" s="82"/>
      <c r="H43" s="82"/>
      <c r="I43" s="82"/>
      <c r="J43" s="82"/>
    </row>
    <row r="44" spans="1:10" ht="18" customHeight="1">
      <c r="A44" s="82"/>
      <c r="B44" s="82"/>
      <c r="C44" s="82"/>
      <c r="D44" s="82"/>
      <c r="E44" s="82"/>
      <c r="F44" s="82"/>
      <c r="G44" s="82"/>
      <c r="H44" s="82"/>
      <c r="I44" s="82"/>
      <c r="J44" s="82"/>
    </row>
    <row r="45" spans="1:10" ht="18" customHeight="1">
      <c r="A45" s="82"/>
      <c r="B45" s="82"/>
      <c r="C45" s="82"/>
      <c r="D45" s="82"/>
      <c r="E45" s="82"/>
      <c r="F45" s="82"/>
      <c r="G45" s="82"/>
      <c r="H45" s="82"/>
      <c r="I45" s="82"/>
      <c r="J45" s="82"/>
    </row>
    <row r="46" spans="1:10" ht="18" customHeight="1">
      <c r="A46" s="82"/>
      <c r="B46" s="82"/>
      <c r="C46" s="82"/>
      <c r="D46" s="82"/>
      <c r="E46" s="82"/>
      <c r="F46" s="82"/>
      <c r="G46" s="82"/>
      <c r="H46" s="82"/>
      <c r="I46" s="82"/>
      <c r="J46" s="82"/>
    </row>
    <row r="47" spans="1:10" ht="18" customHeight="1">
      <c r="A47" s="82"/>
      <c r="B47" s="82"/>
      <c r="C47" s="82"/>
      <c r="D47" s="82"/>
      <c r="E47" s="82"/>
      <c r="F47" s="82"/>
      <c r="G47" s="82"/>
      <c r="H47" s="82"/>
      <c r="I47" s="82"/>
      <c r="J47" s="82"/>
    </row>
    <row r="48" spans="1:10" ht="18" customHeight="1">
      <c r="A48" s="82"/>
      <c r="B48" s="82"/>
      <c r="C48" s="82"/>
      <c r="D48" s="82"/>
      <c r="E48" s="82"/>
      <c r="F48" s="82"/>
      <c r="G48" s="82"/>
      <c r="H48" s="82"/>
      <c r="I48" s="82"/>
      <c r="J48" s="82"/>
    </row>
    <row r="49" spans="1:10" ht="18" customHeight="1">
      <c r="A49" s="82"/>
      <c r="B49" s="82"/>
      <c r="C49" s="82"/>
      <c r="D49" s="82"/>
      <c r="E49" s="82"/>
      <c r="F49" s="82"/>
      <c r="G49" s="82"/>
      <c r="H49" s="82"/>
      <c r="I49" s="82"/>
      <c r="J49" s="82"/>
    </row>
    <row r="50" spans="1:10" ht="18" customHeight="1">
      <c r="A50" s="82"/>
      <c r="B50" s="82"/>
      <c r="C50" s="82"/>
      <c r="D50" s="82"/>
      <c r="E50" s="82"/>
      <c r="F50" s="82"/>
      <c r="G50" s="82"/>
      <c r="H50" s="82"/>
      <c r="I50" s="82"/>
      <c r="J50" s="82"/>
    </row>
    <row r="51" spans="1:10" ht="18" customHeight="1">
      <c r="A51" s="82"/>
      <c r="B51" s="82"/>
      <c r="C51" s="82"/>
      <c r="D51" s="82"/>
      <c r="E51" s="82"/>
      <c r="F51" s="82"/>
      <c r="G51" s="82"/>
      <c r="H51" s="82"/>
      <c r="I51" s="82"/>
      <c r="J51" s="82"/>
    </row>
    <row r="52" spans="1:10" ht="18" customHeight="1">
      <c r="A52" s="82"/>
      <c r="B52" s="82"/>
      <c r="C52" s="82"/>
      <c r="D52" s="82"/>
      <c r="E52" s="82"/>
      <c r="F52" s="82"/>
      <c r="G52" s="82"/>
      <c r="H52" s="82"/>
      <c r="I52" s="82"/>
      <c r="J52" s="82"/>
    </row>
    <row r="53" spans="1:10" ht="18" customHeight="1">
      <c r="A53" s="82"/>
      <c r="B53" s="82"/>
      <c r="C53" s="82"/>
      <c r="D53" s="82"/>
      <c r="E53" s="82"/>
      <c r="F53" s="82"/>
      <c r="G53" s="82"/>
      <c r="H53" s="82"/>
      <c r="I53" s="82"/>
      <c r="J53" s="82"/>
    </row>
    <row r="54" spans="1:10" ht="18" customHeight="1">
      <c r="A54" s="82"/>
      <c r="B54" s="82"/>
      <c r="C54" s="82"/>
      <c r="D54" s="82"/>
      <c r="E54" s="82"/>
      <c r="F54" s="82"/>
      <c r="G54" s="82"/>
      <c r="H54" s="82"/>
      <c r="I54" s="82"/>
      <c r="J54" s="82"/>
    </row>
    <row r="55" spans="1:10" ht="18" customHeight="1">
      <c r="A55" s="82"/>
      <c r="B55" s="82"/>
      <c r="C55" s="82"/>
      <c r="D55" s="82"/>
      <c r="E55" s="82"/>
      <c r="F55" s="82"/>
      <c r="G55" s="82"/>
      <c r="H55" s="82"/>
      <c r="I55" s="82"/>
      <c r="J55" s="82"/>
    </row>
    <row r="56" spans="1:10" ht="18" customHeight="1">
      <c r="A56" s="82"/>
      <c r="B56" s="82"/>
      <c r="C56" s="82"/>
      <c r="D56" s="82"/>
      <c r="E56" s="82"/>
      <c r="F56" s="82"/>
      <c r="G56" s="82"/>
      <c r="H56" s="82"/>
      <c r="I56" s="82"/>
      <c r="J56" s="82"/>
    </row>
    <row r="57" spans="1:10" ht="18" customHeight="1">
      <c r="A57" s="82"/>
      <c r="B57" s="82"/>
      <c r="C57" s="82"/>
      <c r="D57" s="82"/>
      <c r="E57" s="82"/>
      <c r="F57" s="82"/>
      <c r="G57" s="82"/>
      <c r="H57" s="82"/>
      <c r="I57" s="82"/>
      <c r="J57" s="82"/>
    </row>
    <row r="58" spans="1:10" ht="18" customHeight="1">
      <c r="A58" s="82"/>
      <c r="B58" s="82"/>
      <c r="C58" s="82"/>
      <c r="D58" s="82"/>
      <c r="E58" s="82"/>
      <c r="F58" s="82"/>
      <c r="G58" s="82"/>
      <c r="H58" s="82"/>
      <c r="I58" s="82"/>
      <c r="J58" s="82"/>
    </row>
    <row r="59" spans="1:10" ht="18" customHeight="1">
      <c r="A59" s="82"/>
      <c r="B59" s="82"/>
      <c r="C59" s="82"/>
      <c r="D59" s="82"/>
      <c r="E59" s="82"/>
      <c r="F59" s="82"/>
      <c r="G59" s="82"/>
      <c r="H59" s="82"/>
      <c r="I59" s="82"/>
      <c r="J59" s="82"/>
    </row>
    <row r="60" spans="1:10" ht="18" customHeight="1">
      <c r="A60" s="82"/>
      <c r="B60" s="82"/>
      <c r="C60" s="82"/>
      <c r="D60" s="82"/>
      <c r="E60" s="82"/>
      <c r="F60" s="82"/>
      <c r="G60" s="82"/>
      <c r="H60" s="82"/>
      <c r="I60" s="82"/>
      <c r="J60" s="82"/>
    </row>
    <row r="61" spans="1:10" ht="18" customHeight="1">
      <c r="A61" s="82"/>
      <c r="B61" s="82"/>
      <c r="C61" s="82"/>
      <c r="D61" s="82"/>
      <c r="E61" s="82"/>
      <c r="F61" s="82"/>
      <c r="G61" s="82"/>
      <c r="H61" s="82"/>
      <c r="I61" s="82"/>
      <c r="J61" s="82"/>
    </row>
    <row r="62" spans="1:10" ht="18" customHeight="1">
      <c r="A62" s="203" t="s">
        <v>2680</v>
      </c>
      <c r="B62" s="203"/>
      <c r="C62" s="203"/>
      <c r="D62" s="203"/>
      <c r="E62" s="203"/>
      <c r="F62" s="203"/>
      <c r="G62" s="203"/>
      <c r="H62" s="203"/>
      <c r="I62" s="203"/>
      <c r="J62" s="203"/>
    </row>
    <row r="63" spans="1:10" ht="18" customHeight="1">
      <c r="A63" s="203" t="s">
        <v>2681</v>
      </c>
      <c r="B63" s="203"/>
      <c r="C63" s="203"/>
      <c r="D63" s="203"/>
      <c r="E63" s="203"/>
      <c r="F63" s="203"/>
      <c r="G63" s="203"/>
      <c r="H63" s="203"/>
      <c r="I63" s="203"/>
      <c r="J63" s="203"/>
    </row>
    <row r="64" spans="1:10" ht="18" customHeight="1">
      <c r="A64" s="203" t="s">
        <v>2682</v>
      </c>
      <c r="B64" s="203"/>
      <c r="C64" s="203"/>
      <c r="D64" s="203"/>
      <c r="E64" s="203"/>
      <c r="F64" s="203"/>
      <c r="G64" s="203"/>
      <c r="H64" s="203"/>
      <c r="I64" s="203"/>
      <c r="J64" s="203"/>
    </row>
    <row r="65" spans="1:10" ht="18" customHeight="1">
      <c r="A65" s="203" t="s">
        <v>2683</v>
      </c>
      <c r="B65" s="203"/>
      <c r="C65" s="203"/>
      <c r="D65" s="203"/>
      <c r="E65" s="203"/>
      <c r="F65" s="203"/>
      <c r="G65" s="203"/>
      <c r="H65" s="203"/>
      <c r="I65" s="203"/>
      <c r="J65" s="203"/>
    </row>
    <row r="66" spans="1:10" ht="18" customHeight="1">
      <c r="A66" s="203" t="s">
        <v>2684</v>
      </c>
      <c r="B66" s="203"/>
      <c r="C66" s="203"/>
      <c r="D66" s="203"/>
      <c r="E66" s="203"/>
      <c r="F66" s="203"/>
      <c r="G66" s="203"/>
      <c r="H66" s="203"/>
      <c r="I66" s="203"/>
      <c r="J66" s="203"/>
    </row>
    <row r="67" spans="1:10" ht="18" customHeight="1">
      <c r="A67" s="203" t="s">
        <v>2685</v>
      </c>
      <c r="B67" s="203"/>
      <c r="C67" s="203"/>
      <c r="D67" s="203"/>
      <c r="E67" s="203"/>
      <c r="F67" s="203"/>
      <c r="G67" s="203"/>
      <c r="H67" s="203"/>
      <c r="I67" s="203"/>
      <c r="J67" s="203"/>
    </row>
    <row r="68" spans="1:10" ht="18" customHeight="1">
      <c r="A68" s="82"/>
      <c r="B68" s="82"/>
      <c r="C68" s="82"/>
      <c r="D68" s="82"/>
      <c r="E68" s="82"/>
      <c r="F68" s="82"/>
      <c r="G68" s="82"/>
      <c r="H68" s="82"/>
      <c r="I68" s="82"/>
      <c r="J68" s="82"/>
    </row>
    <row r="69" spans="1:10" ht="18" customHeight="1">
      <c r="A69" s="82"/>
      <c r="B69" s="82"/>
      <c r="C69" s="82"/>
      <c r="D69" s="82"/>
      <c r="E69" s="82"/>
      <c r="F69" s="82"/>
      <c r="G69" s="82"/>
      <c r="H69" s="82"/>
      <c r="I69" s="82"/>
      <c r="J69" s="82"/>
    </row>
    <row r="70" spans="1:10" ht="18" customHeight="1">
      <c r="A70" s="82"/>
      <c r="B70" s="82"/>
      <c r="C70" s="82"/>
      <c r="D70" s="82"/>
      <c r="E70" s="82"/>
      <c r="F70" s="82"/>
      <c r="G70" s="82"/>
      <c r="H70" s="82"/>
      <c r="I70" s="82"/>
      <c r="J70" s="82"/>
    </row>
    <row r="71" spans="1:10" ht="18" customHeight="1">
      <c r="A71" s="82"/>
      <c r="B71" s="82"/>
      <c r="C71" s="82"/>
      <c r="D71" s="82"/>
      <c r="E71" s="82"/>
      <c r="F71" s="82"/>
      <c r="G71" s="82"/>
      <c r="H71" s="82"/>
      <c r="I71" s="82"/>
      <c r="J71" s="82"/>
    </row>
    <row r="72" spans="1:10" ht="18" customHeight="1">
      <c r="A72" s="82"/>
      <c r="B72" s="82"/>
      <c r="C72" s="82"/>
      <c r="D72" s="82"/>
      <c r="E72" s="82"/>
      <c r="F72" s="82"/>
      <c r="G72" s="82"/>
      <c r="H72" s="82"/>
      <c r="I72" s="82"/>
      <c r="J72" s="82"/>
    </row>
  </sheetData>
  <mergeCells count="6">
    <mergeCell ref="A67:J67"/>
    <mergeCell ref="A62:J62"/>
    <mergeCell ref="A63:J63"/>
    <mergeCell ref="A64:J64"/>
    <mergeCell ref="A65:J65"/>
    <mergeCell ref="A66:J66"/>
  </mergeCells>
  <hyperlinks>
    <hyperlink ref="A1" location="'CONTENTS'!A1" display="'CONTENTS'!A1" xr:uid="{FC0FFC51-8655-49E1-B03A-918B9E0EF403}"/>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D4583-EF1D-4AEA-B81A-C5D0A61717EB}">
  <dimension ref="A1:J61"/>
  <sheetViews>
    <sheetView showGridLines="0" workbookViewId="0">
      <selection activeCell="B1" sqref="A1:B1"/>
    </sheetView>
  </sheetViews>
  <sheetFormatPr defaultColWidth="8.88671875" defaultRowHeight="13.8"/>
  <cols>
    <col min="1" max="10" width="13.33203125" style="78" customWidth="1"/>
    <col min="11" max="16384" width="8.88671875" style="78"/>
  </cols>
  <sheetData>
    <row r="1" spans="1:10">
      <c r="A1" s="1" t="s">
        <v>841</v>
      </c>
    </row>
    <row r="2" spans="1:10" ht="39.9" customHeight="1">
      <c r="A2" s="156" t="s">
        <v>433</v>
      </c>
      <c r="B2" s="156" t="s">
        <v>2688</v>
      </c>
      <c r="C2" s="156" t="s">
        <v>372</v>
      </c>
      <c r="D2" s="156" t="s">
        <v>1111</v>
      </c>
      <c r="E2" s="156" t="s">
        <v>2689</v>
      </c>
      <c r="F2" s="156" t="s">
        <v>2690</v>
      </c>
      <c r="G2" s="82"/>
      <c r="H2" s="82"/>
      <c r="I2" s="82"/>
      <c r="J2" s="82"/>
    </row>
    <row r="3" spans="1:10" ht="17.100000000000001" customHeight="1">
      <c r="A3" s="157" t="s">
        <v>7</v>
      </c>
      <c r="B3" s="158">
        <v>40.381975125588177</v>
      </c>
      <c r="C3" s="158">
        <v>51.946532897616223</v>
      </c>
      <c r="D3" s="158">
        <v>-60.782870135131439</v>
      </c>
      <c r="E3" s="158">
        <v>-7.9191499340295124</v>
      </c>
      <c r="F3" s="158">
        <v>23.626487954043359</v>
      </c>
      <c r="G3" s="82"/>
      <c r="H3" s="82"/>
      <c r="I3" s="82"/>
      <c r="J3" s="82"/>
    </row>
    <row r="4" spans="1:10" ht="17.100000000000001" customHeight="1">
      <c r="A4" s="157" t="s">
        <v>15</v>
      </c>
      <c r="B4" s="158">
        <v>-17.728106749047608</v>
      </c>
      <c r="C4" s="158">
        <v>89.287209951956513</v>
      </c>
      <c r="D4" s="158">
        <v>-49.25212036582316</v>
      </c>
      <c r="E4" s="158">
        <v>-11.934162664693559</v>
      </c>
      <c r="F4" s="158">
        <v>10.37282017239232</v>
      </c>
      <c r="G4" s="82"/>
      <c r="H4" s="82"/>
      <c r="I4" s="82"/>
      <c r="J4" s="82"/>
    </row>
    <row r="5" spans="1:10" ht="17.100000000000001" customHeight="1">
      <c r="A5" s="157" t="s">
        <v>27</v>
      </c>
      <c r="B5" s="158">
        <v>40.232056220816233</v>
      </c>
      <c r="C5" s="158">
        <v>120.1918378738098</v>
      </c>
      <c r="D5" s="158">
        <v>-126.9810371255904</v>
      </c>
      <c r="E5" s="158">
        <v>-43.905493292497162</v>
      </c>
      <c r="F5" s="158">
        <v>-10.46263632346154</v>
      </c>
      <c r="G5" s="82"/>
      <c r="H5" s="82"/>
      <c r="I5" s="82"/>
      <c r="J5" s="82"/>
    </row>
    <row r="6" spans="1:10" ht="17.100000000000001" customHeight="1">
      <c r="A6" s="157" t="s">
        <v>30</v>
      </c>
      <c r="B6" s="158">
        <v>-22.83235144122386</v>
      </c>
      <c r="C6" s="158">
        <v>136.10502245793481</v>
      </c>
      <c r="D6" s="158">
        <v>-136.15278720902211</v>
      </c>
      <c r="E6" s="158">
        <v>5.0011978890037936</v>
      </c>
      <c r="F6" s="158">
        <v>-17.878918303307149</v>
      </c>
      <c r="G6" s="82"/>
      <c r="H6" s="82"/>
      <c r="I6" s="82"/>
      <c r="J6" s="82"/>
    </row>
    <row r="7" spans="1:10" ht="17.100000000000001" customHeight="1">
      <c r="A7" s="157" t="s">
        <v>13</v>
      </c>
      <c r="B7" s="158">
        <v>14.3845046381216</v>
      </c>
      <c r="C7" s="158">
        <v>31.312488761706849</v>
      </c>
      <c r="D7" s="158">
        <v>-33.41007616278926</v>
      </c>
      <c r="E7" s="158">
        <v>-30.930421512140331</v>
      </c>
      <c r="F7" s="158">
        <v>-18.643504275101112</v>
      </c>
      <c r="G7" s="82"/>
      <c r="H7" s="82"/>
      <c r="I7" s="82"/>
      <c r="J7" s="82"/>
    </row>
    <row r="8" spans="1:10" ht="17.100000000000001" customHeight="1">
      <c r="A8" s="157" t="s">
        <v>12</v>
      </c>
      <c r="B8" s="158">
        <v>20.706274125915058</v>
      </c>
      <c r="C8" s="158">
        <v>36.885870762519701</v>
      </c>
      <c r="D8" s="158">
        <v>-40.384516164169959</v>
      </c>
      <c r="E8" s="158">
        <v>-36.391406802117388</v>
      </c>
      <c r="F8" s="158">
        <v>-19.183778077852409</v>
      </c>
      <c r="G8" s="82"/>
      <c r="H8" s="82"/>
      <c r="I8" s="82"/>
      <c r="J8" s="82"/>
    </row>
    <row r="9" spans="1:10" ht="17.100000000000001" customHeight="1">
      <c r="A9" s="157" t="s">
        <v>20</v>
      </c>
      <c r="B9" s="158">
        <v>6.7175284893231444</v>
      </c>
      <c r="C9" s="158">
        <v>68.178770053665929</v>
      </c>
      <c r="D9" s="158">
        <v>-72.251800000799449</v>
      </c>
      <c r="E9" s="158">
        <v>-22.63239837766875</v>
      </c>
      <c r="F9" s="158">
        <v>-19.98789983547908</v>
      </c>
      <c r="G9" s="82"/>
      <c r="H9" s="82"/>
      <c r="I9" s="82"/>
      <c r="J9" s="82"/>
    </row>
    <row r="10" spans="1:10" ht="17.100000000000001" customHeight="1">
      <c r="A10" s="157" t="s">
        <v>25</v>
      </c>
      <c r="B10" s="158">
        <v>-28.688009939425111</v>
      </c>
      <c r="C10" s="158">
        <v>125.690399281814</v>
      </c>
      <c r="D10" s="158">
        <v>-104.77318552089</v>
      </c>
      <c r="E10" s="158">
        <v>-19.087903349418941</v>
      </c>
      <c r="F10" s="158">
        <v>-26.858699527920042</v>
      </c>
      <c r="G10" s="82"/>
      <c r="H10" s="82"/>
      <c r="I10" s="82"/>
      <c r="J10" s="82"/>
    </row>
    <row r="11" spans="1:10" ht="17.100000000000001" customHeight="1">
      <c r="A11" s="157" t="s">
        <v>4</v>
      </c>
      <c r="B11" s="158">
        <v>-1.977277535769062</v>
      </c>
      <c r="C11" s="158">
        <v>112.2596047195367</v>
      </c>
      <c r="D11" s="158">
        <v>-114.2660737581672</v>
      </c>
      <c r="E11" s="158">
        <v>-22.933124710051271</v>
      </c>
      <c r="F11" s="158">
        <v>-26.916871284450931</v>
      </c>
      <c r="G11" s="82"/>
      <c r="H11" s="82"/>
      <c r="I11" s="82"/>
      <c r="J11" s="82"/>
    </row>
    <row r="12" spans="1:10" ht="17.100000000000001" customHeight="1">
      <c r="A12" s="157" t="s">
        <v>14</v>
      </c>
      <c r="B12" s="158">
        <v>6.4546749561614547</v>
      </c>
      <c r="C12" s="158">
        <v>36.002656894499019</v>
      </c>
      <c r="D12" s="158">
        <v>-31.510884112638671</v>
      </c>
      <c r="E12" s="158">
        <v>-39.886226792457258</v>
      </c>
      <c r="F12" s="158">
        <v>-28.939779054435451</v>
      </c>
      <c r="G12" s="82"/>
      <c r="H12" s="82"/>
      <c r="I12" s="82"/>
      <c r="J12" s="82"/>
    </row>
    <row r="13" spans="1:10" ht="17.100000000000001" customHeight="1">
      <c r="A13" s="157" t="s">
        <v>29</v>
      </c>
      <c r="B13" s="158">
        <v>50.483472198425787</v>
      </c>
      <c r="C13" s="158">
        <v>32.97070623454745</v>
      </c>
      <c r="D13" s="158">
        <v>-72.68158388483829</v>
      </c>
      <c r="E13" s="158">
        <v>-40.260962985701632</v>
      </c>
      <c r="F13" s="158">
        <v>-29.488368437566589</v>
      </c>
      <c r="G13" s="82"/>
      <c r="H13" s="82"/>
      <c r="I13" s="82"/>
      <c r="J13" s="82"/>
    </row>
    <row r="14" spans="1:10" ht="17.100000000000001" customHeight="1">
      <c r="A14" s="157" t="s">
        <v>3</v>
      </c>
      <c r="B14" s="158">
        <v>-7.7148337755147622</v>
      </c>
      <c r="C14" s="158">
        <v>76.414649397977115</v>
      </c>
      <c r="D14" s="158">
        <v>-78.164026924472381</v>
      </c>
      <c r="E14" s="158">
        <v>-27.348856639247291</v>
      </c>
      <c r="F14" s="158">
        <v>-36.813067941257323</v>
      </c>
      <c r="G14" s="82"/>
      <c r="H14" s="82"/>
      <c r="I14" s="82"/>
      <c r="J14" s="82"/>
    </row>
    <row r="15" spans="1:10" ht="17.100000000000001" customHeight="1">
      <c r="A15" s="157" t="s">
        <v>16</v>
      </c>
      <c r="B15" s="158">
        <v>14.64427823288883</v>
      </c>
      <c r="C15" s="158">
        <v>30.011287345748801</v>
      </c>
      <c r="D15" s="158">
        <v>-54.678387312065979</v>
      </c>
      <c r="E15" s="158">
        <v>-28.244571212936801</v>
      </c>
      <c r="F15" s="158">
        <v>-38.26739294636532</v>
      </c>
      <c r="G15" s="82"/>
      <c r="H15" s="82"/>
      <c r="I15" s="82"/>
      <c r="J15" s="82"/>
    </row>
    <row r="16" spans="1:10" ht="17.100000000000001" customHeight="1">
      <c r="A16" s="157" t="s">
        <v>10</v>
      </c>
      <c r="B16" s="158">
        <v>3.6497501756487698</v>
      </c>
      <c r="C16" s="158">
        <v>15.98390519306303</v>
      </c>
      <c r="D16" s="158">
        <v>-34.232560576635862</v>
      </c>
      <c r="E16" s="158">
        <v>-23.958257418833369</v>
      </c>
      <c r="F16" s="158">
        <v>-38.557162626757517</v>
      </c>
      <c r="G16" s="82"/>
      <c r="H16" s="82"/>
      <c r="I16" s="82"/>
      <c r="J16" s="82"/>
    </row>
    <row r="17" spans="1:10" ht="17.100000000000001" customHeight="1">
      <c r="A17" s="157" t="s">
        <v>8</v>
      </c>
      <c r="B17" s="158">
        <v>-0.2926977051085799</v>
      </c>
      <c r="C17" s="158">
        <v>29.21177808439688</v>
      </c>
      <c r="D17" s="158">
        <v>-37.952231316262257</v>
      </c>
      <c r="E17" s="158">
        <v>-31.201750549377039</v>
      </c>
      <c r="F17" s="158">
        <v>-40.234901486350871</v>
      </c>
      <c r="G17" s="82"/>
      <c r="H17" s="82"/>
      <c r="I17" s="82"/>
      <c r="J17" s="82"/>
    </row>
    <row r="18" spans="1:10" ht="17.100000000000001" customHeight="1">
      <c r="A18" s="157" t="s">
        <v>17</v>
      </c>
      <c r="B18" s="158">
        <v>5.9539064373636208</v>
      </c>
      <c r="C18" s="158">
        <v>40.71674319320109</v>
      </c>
      <c r="D18" s="158">
        <v>-59.464423432258329</v>
      </c>
      <c r="E18" s="158">
        <v>-28.487217295429272</v>
      </c>
      <c r="F18" s="158">
        <v>-41.280991097123021</v>
      </c>
      <c r="G18" s="82"/>
      <c r="H18" s="82"/>
      <c r="I18" s="82"/>
      <c r="J18" s="82"/>
    </row>
    <row r="19" spans="1:10" ht="17.100000000000001" customHeight="1">
      <c r="A19" s="157" t="s">
        <v>28</v>
      </c>
      <c r="B19" s="158">
        <v>18.56447377223596</v>
      </c>
      <c r="C19" s="158">
        <v>44.175585923842412</v>
      </c>
      <c r="D19" s="158">
        <v>-77.461201528637417</v>
      </c>
      <c r="E19" s="158">
        <v>-28.454397567288051</v>
      </c>
      <c r="F19" s="158">
        <v>-43.175539399847203</v>
      </c>
      <c r="G19" s="82"/>
      <c r="H19" s="82"/>
      <c r="I19" s="82"/>
      <c r="J19" s="82"/>
    </row>
    <row r="20" spans="1:10" ht="17.100000000000001" customHeight="1">
      <c r="A20" s="157" t="s">
        <v>19</v>
      </c>
      <c r="B20" s="158">
        <v>15.61808172138193</v>
      </c>
      <c r="C20" s="158">
        <v>35.753899289775553</v>
      </c>
      <c r="D20" s="158">
        <v>-63.483876759744007</v>
      </c>
      <c r="E20" s="158">
        <v>-32.541271691094309</v>
      </c>
      <c r="F20" s="158">
        <v>-44.653167439680708</v>
      </c>
      <c r="G20" s="82"/>
      <c r="H20" s="82"/>
      <c r="I20" s="82"/>
      <c r="J20" s="82"/>
    </row>
    <row r="21" spans="1:10" ht="17.100000000000001" customHeight="1">
      <c r="A21" s="159" t="s">
        <v>5</v>
      </c>
      <c r="B21" s="160">
        <v>1.7651164274600011</v>
      </c>
      <c r="C21" s="160">
        <v>92.954882187303966</v>
      </c>
      <c r="D21" s="160">
        <v>-107.9908056738788</v>
      </c>
      <c r="E21" s="160">
        <v>-33.95133767795997</v>
      </c>
      <c r="F21" s="160">
        <v>-47.222144737074963</v>
      </c>
      <c r="G21" s="82"/>
      <c r="H21" s="82"/>
      <c r="I21" s="82"/>
      <c r="J21" s="82"/>
    </row>
    <row r="22" spans="1:10" ht="17.100000000000001" customHeight="1">
      <c r="A22" s="157" t="s">
        <v>2</v>
      </c>
      <c r="B22" s="158">
        <v>5.2400392667758311</v>
      </c>
      <c r="C22" s="158">
        <v>58.230484237520663</v>
      </c>
      <c r="D22" s="158">
        <v>-75.454195114074096</v>
      </c>
      <c r="E22" s="158">
        <v>-36.487142542530378</v>
      </c>
      <c r="F22" s="158">
        <v>-48.470814152308073</v>
      </c>
      <c r="G22" s="82"/>
      <c r="H22" s="82"/>
      <c r="I22" s="82"/>
      <c r="J22" s="82"/>
    </row>
    <row r="23" spans="1:10" ht="17.100000000000001" customHeight="1">
      <c r="A23" s="157" t="s">
        <v>23</v>
      </c>
      <c r="B23" s="158">
        <v>15.184701098073109</v>
      </c>
      <c r="C23" s="158">
        <v>41.127423307987868</v>
      </c>
      <c r="D23" s="158">
        <v>-76.47487114326168</v>
      </c>
      <c r="E23" s="158">
        <v>-29.823303653330239</v>
      </c>
      <c r="F23" s="158">
        <v>-49.986050390530863</v>
      </c>
      <c r="G23" s="82"/>
      <c r="H23" s="82"/>
      <c r="I23" s="82"/>
      <c r="J23" s="82"/>
    </row>
    <row r="24" spans="1:10" ht="17.100000000000001" customHeight="1">
      <c r="A24" s="157" t="s">
        <v>9</v>
      </c>
      <c r="B24" s="158">
        <v>-26.62050512286492</v>
      </c>
      <c r="C24" s="158">
        <v>92.341922296187121</v>
      </c>
      <c r="D24" s="158">
        <v>-94.784932648560726</v>
      </c>
      <c r="E24" s="158">
        <v>-22.686140751781458</v>
      </c>
      <c r="F24" s="158">
        <v>-51.749656227019969</v>
      </c>
      <c r="G24" s="82"/>
      <c r="H24" s="82"/>
      <c r="I24" s="82"/>
      <c r="J24" s="82"/>
    </row>
    <row r="25" spans="1:10" ht="17.100000000000001" customHeight="1">
      <c r="A25" s="157" t="s">
        <v>21</v>
      </c>
      <c r="B25" s="158">
        <v>2.6805791252261462</v>
      </c>
      <c r="C25" s="158">
        <v>32.648166688963983</v>
      </c>
      <c r="D25" s="158">
        <v>-66.963659147235973</v>
      </c>
      <c r="E25" s="158">
        <v>-23.115185429739341</v>
      </c>
      <c r="F25" s="158">
        <v>-54.750098762785093</v>
      </c>
      <c r="G25" s="82"/>
      <c r="H25" s="82"/>
      <c r="I25" s="82"/>
      <c r="J25" s="82"/>
    </row>
    <row r="26" spans="1:10" ht="17.100000000000001" customHeight="1">
      <c r="A26" s="157" t="s">
        <v>22</v>
      </c>
      <c r="B26" s="158">
        <v>9.5723010297007232</v>
      </c>
      <c r="C26" s="158">
        <v>41.570996505703171</v>
      </c>
      <c r="D26" s="158">
        <v>-43.464565048147819</v>
      </c>
      <c r="E26" s="158">
        <v>-68.681963520906208</v>
      </c>
      <c r="F26" s="158">
        <v>-61.003231033650167</v>
      </c>
      <c r="G26" s="82"/>
      <c r="H26" s="82"/>
      <c r="I26" s="82"/>
      <c r="J26" s="82"/>
    </row>
    <row r="27" spans="1:10" ht="17.100000000000001" customHeight="1">
      <c r="A27" s="157" t="s">
        <v>11</v>
      </c>
      <c r="B27" s="158">
        <v>-17.395812615717961</v>
      </c>
      <c r="C27" s="158">
        <v>100.1957189971336</v>
      </c>
      <c r="D27" s="158">
        <v>-125.7835251043343</v>
      </c>
      <c r="E27" s="158">
        <v>-23.3490314755425</v>
      </c>
      <c r="F27" s="158">
        <v>-66.332650198461351</v>
      </c>
      <c r="G27" s="82"/>
      <c r="H27" s="82"/>
      <c r="I27" s="82"/>
      <c r="J27" s="82"/>
    </row>
    <row r="28" spans="1:10" ht="17.100000000000001" customHeight="1">
      <c r="A28" s="157" t="s">
        <v>26</v>
      </c>
      <c r="B28" s="158">
        <v>-5.2024101198036021</v>
      </c>
      <c r="C28" s="158">
        <v>105.51811658697611</v>
      </c>
      <c r="D28" s="158">
        <v>-130.69274648117201</v>
      </c>
      <c r="E28" s="158">
        <v>-37.127059882529778</v>
      </c>
      <c r="F28" s="158">
        <v>-67.504099896529368</v>
      </c>
      <c r="G28" s="82"/>
      <c r="H28" s="82"/>
      <c r="I28" s="82"/>
      <c r="J28" s="82"/>
    </row>
    <row r="29" spans="1:10" ht="17.100000000000001" customHeight="1">
      <c r="A29" s="157" t="s">
        <v>24</v>
      </c>
      <c r="B29" s="158">
        <v>13.3408783370383</v>
      </c>
      <c r="C29" s="158">
        <v>34.665909558241651</v>
      </c>
      <c r="D29" s="158">
        <v>-71.771773583702014</v>
      </c>
      <c r="E29" s="158">
        <v>-54.257444404847718</v>
      </c>
      <c r="F29" s="158">
        <v>-78.022430093269975</v>
      </c>
      <c r="G29" s="82"/>
      <c r="H29" s="82"/>
      <c r="I29" s="82"/>
      <c r="J29" s="82"/>
    </row>
    <row r="30" spans="1:10" ht="18" customHeight="1">
      <c r="A30" s="82"/>
      <c r="B30" s="82"/>
      <c r="C30" s="82"/>
      <c r="D30" s="82"/>
      <c r="E30" s="82"/>
      <c r="F30" s="82"/>
      <c r="G30" s="82"/>
      <c r="H30" s="82"/>
      <c r="I30" s="82"/>
      <c r="J30" s="82"/>
    </row>
    <row r="31" spans="1:10" ht="18" customHeight="1">
      <c r="A31" s="82"/>
      <c r="B31" s="82"/>
      <c r="C31" s="82"/>
      <c r="D31" s="82"/>
      <c r="E31" s="82"/>
      <c r="F31" s="82"/>
      <c r="G31" s="82"/>
      <c r="H31" s="82"/>
      <c r="I31" s="82"/>
      <c r="J31" s="82"/>
    </row>
    <row r="32" spans="1:10" ht="18" customHeight="1">
      <c r="A32" s="82"/>
      <c r="B32" s="82"/>
      <c r="C32" s="82"/>
      <c r="D32" s="82"/>
      <c r="E32" s="82"/>
      <c r="F32" s="82"/>
      <c r="G32" s="82"/>
      <c r="H32" s="82"/>
      <c r="I32" s="82"/>
      <c r="J32" s="82"/>
    </row>
    <row r="33" spans="1:10" ht="18" customHeight="1">
      <c r="A33" s="82"/>
      <c r="B33" s="82"/>
      <c r="C33" s="82"/>
      <c r="D33" s="82"/>
      <c r="E33" s="82"/>
      <c r="F33" s="82"/>
      <c r="G33" s="82"/>
      <c r="H33" s="82"/>
      <c r="I33" s="82"/>
      <c r="J33" s="82"/>
    </row>
    <row r="34" spans="1:10" ht="18" customHeight="1">
      <c r="A34" s="82"/>
      <c r="B34" s="82"/>
      <c r="C34" s="82"/>
      <c r="D34" s="82"/>
      <c r="E34" s="82"/>
      <c r="F34" s="82"/>
      <c r="G34" s="82"/>
      <c r="H34" s="82"/>
      <c r="I34" s="82"/>
      <c r="J34" s="82"/>
    </row>
    <row r="35" spans="1:10" ht="18" customHeight="1">
      <c r="A35" s="82"/>
      <c r="B35" s="82"/>
      <c r="C35" s="82"/>
      <c r="D35" s="82"/>
      <c r="E35" s="82"/>
      <c r="F35" s="82"/>
      <c r="G35" s="82"/>
      <c r="H35" s="82"/>
      <c r="I35" s="82"/>
      <c r="J35" s="82"/>
    </row>
    <row r="36" spans="1:10" ht="18" customHeight="1">
      <c r="A36" s="82"/>
      <c r="B36" s="82"/>
      <c r="C36" s="82"/>
      <c r="D36" s="82"/>
      <c r="E36" s="82"/>
      <c r="F36" s="82"/>
      <c r="G36" s="82"/>
      <c r="H36" s="82"/>
      <c r="I36" s="82"/>
      <c r="J36" s="82"/>
    </row>
    <row r="37" spans="1:10" ht="18" customHeight="1">
      <c r="A37" s="82"/>
      <c r="B37" s="82"/>
      <c r="C37" s="82"/>
      <c r="D37" s="82"/>
      <c r="E37" s="82"/>
      <c r="F37" s="82"/>
      <c r="G37" s="82"/>
      <c r="H37" s="82"/>
      <c r="I37" s="82"/>
      <c r="J37" s="82"/>
    </row>
    <row r="38" spans="1:10" ht="18" customHeight="1">
      <c r="A38" s="82"/>
      <c r="B38" s="82"/>
      <c r="C38" s="82"/>
      <c r="D38" s="82"/>
      <c r="E38" s="82"/>
      <c r="F38" s="82"/>
      <c r="G38" s="82"/>
      <c r="H38" s="82"/>
      <c r="I38" s="82"/>
      <c r="J38" s="82"/>
    </row>
    <row r="39" spans="1:10" ht="18" customHeight="1">
      <c r="A39" s="82"/>
      <c r="B39" s="82"/>
      <c r="C39" s="82"/>
      <c r="D39" s="82"/>
      <c r="E39" s="82"/>
      <c r="F39" s="82"/>
      <c r="G39" s="82"/>
      <c r="H39" s="82"/>
      <c r="I39" s="82"/>
      <c r="J39" s="82"/>
    </row>
    <row r="40" spans="1:10" ht="18" customHeight="1">
      <c r="A40" s="82"/>
      <c r="B40" s="82"/>
      <c r="C40" s="82"/>
      <c r="D40" s="82"/>
      <c r="E40" s="82"/>
      <c r="F40" s="82"/>
      <c r="G40" s="82"/>
      <c r="H40" s="82"/>
      <c r="I40" s="82"/>
      <c r="J40" s="82"/>
    </row>
    <row r="41" spans="1:10" ht="18" customHeight="1">
      <c r="A41" s="82"/>
      <c r="B41" s="82"/>
      <c r="C41" s="82"/>
      <c r="D41" s="82"/>
      <c r="E41" s="82"/>
      <c r="F41" s="82"/>
      <c r="G41" s="82"/>
      <c r="H41" s="82"/>
      <c r="I41" s="82"/>
      <c r="J41" s="82"/>
    </row>
    <row r="42" spans="1:10" ht="18" customHeight="1">
      <c r="A42" s="82"/>
      <c r="B42" s="82"/>
      <c r="C42" s="82"/>
      <c r="D42" s="82"/>
      <c r="E42" s="82"/>
      <c r="F42" s="82"/>
      <c r="G42" s="82"/>
      <c r="H42" s="82"/>
      <c r="I42" s="82"/>
      <c r="J42" s="82"/>
    </row>
    <row r="43" spans="1:10" ht="18" customHeight="1">
      <c r="A43" s="82"/>
      <c r="B43" s="82"/>
      <c r="C43" s="82"/>
      <c r="D43" s="82"/>
      <c r="E43" s="82"/>
      <c r="F43" s="82"/>
      <c r="G43" s="82"/>
      <c r="H43" s="82"/>
      <c r="I43" s="82"/>
      <c r="J43" s="82"/>
    </row>
    <row r="44" spans="1:10" ht="18" customHeight="1">
      <c r="A44" s="82"/>
      <c r="B44" s="82"/>
      <c r="C44" s="82"/>
      <c r="D44" s="82"/>
      <c r="E44" s="82"/>
      <c r="F44" s="82"/>
      <c r="G44" s="82"/>
      <c r="H44" s="82"/>
      <c r="I44" s="82"/>
      <c r="J44" s="82"/>
    </row>
    <row r="45" spans="1:10" ht="18" customHeight="1">
      <c r="A45" s="82"/>
      <c r="B45" s="82"/>
      <c r="C45" s="82"/>
      <c r="D45" s="82"/>
      <c r="E45" s="82"/>
      <c r="F45" s="82"/>
      <c r="G45" s="82"/>
      <c r="H45" s="82"/>
      <c r="I45" s="82"/>
      <c r="J45" s="82"/>
    </row>
    <row r="46" spans="1:10" ht="18" customHeight="1">
      <c r="A46" s="82"/>
      <c r="B46" s="82"/>
      <c r="C46" s="82"/>
      <c r="D46" s="82"/>
      <c r="E46" s="82"/>
      <c r="F46" s="82"/>
      <c r="G46" s="82"/>
      <c r="H46" s="82"/>
      <c r="I46" s="82"/>
      <c r="J46" s="82"/>
    </row>
    <row r="47" spans="1:10" ht="18" customHeight="1">
      <c r="A47" s="82"/>
      <c r="B47" s="82"/>
      <c r="C47" s="82"/>
      <c r="D47" s="82"/>
      <c r="E47" s="82"/>
      <c r="F47" s="82"/>
      <c r="G47" s="82"/>
      <c r="H47" s="82"/>
      <c r="I47" s="82"/>
      <c r="J47" s="82"/>
    </row>
    <row r="48" spans="1:10" ht="18" customHeight="1">
      <c r="A48" s="82"/>
      <c r="B48" s="82"/>
      <c r="C48" s="82"/>
      <c r="D48" s="82"/>
      <c r="E48" s="82"/>
      <c r="F48" s="82"/>
      <c r="G48" s="82"/>
      <c r="H48" s="82"/>
      <c r="I48" s="82"/>
      <c r="J48" s="82"/>
    </row>
    <row r="49" spans="1:10" ht="18" customHeight="1">
      <c r="A49" s="82"/>
      <c r="B49" s="82"/>
      <c r="C49" s="82"/>
      <c r="D49" s="82"/>
      <c r="E49" s="82"/>
      <c r="F49" s="82"/>
      <c r="G49" s="82"/>
      <c r="H49" s="82"/>
      <c r="I49" s="82"/>
      <c r="J49" s="82"/>
    </row>
    <row r="50" spans="1:10" ht="18" customHeight="1">
      <c r="A50" s="82"/>
      <c r="B50" s="82"/>
      <c r="C50" s="82"/>
      <c r="D50" s="82"/>
      <c r="E50" s="82"/>
      <c r="F50" s="82"/>
      <c r="G50" s="82"/>
      <c r="H50" s="82"/>
      <c r="I50" s="82"/>
      <c r="J50" s="82"/>
    </row>
    <row r="51" spans="1:10" ht="18" customHeight="1">
      <c r="A51" s="82"/>
      <c r="B51" s="82"/>
      <c r="C51" s="82"/>
      <c r="D51" s="82"/>
      <c r="E51" s="82"/>
      <c r="F51" s="82"/>
      <c r="G51" s="82"/>
      <c r="H51" s="82"/>
      <c r="I51" s="82"/>
      <c r="J51" s="82"/>
    </row>
    <row r="52" spans="1:10" ht="18" customHeight="1">
      <c r="A52" s="82"/>
      <c r="B52" s="82"/>
      <c r="C52" s="82"/>
      <c r="D52" s="82"/>
      <c r="E52" s="82"/>
      <c r="F52" s="82"/>
      <c r="G52" s="82"/>
      <c r="H52" s="82"/>
      <c r="I52" s="82"/>
      <c r="J52" s="82"/>
    </row>
    <row r="53" spans="1:10" ht="18" customHeight="1">
      <c r="A53" s="82"/>
      <c r="B53" s="82"/>
      <c r="C53" s="82"/>
      <c r="D53" s="82"/>
      <c r="E53" s="82"/>
      <c r="F53" s="82"/>
      <c r="G53" s="82"/>
      <c r="H53" s="82"/>
      <c r="I53" s="82"/>
      <c r="J53" s="82"/>
    </row>
    <row r="54" spans="1:10" ht="18" customHeight="1">
      <c r="A54" s="82"/>
      <c r="B54" s="82"/>
      <c r="C54" s="82"/>
      <c r="D54" s="82"/>
      <c r="E54" s="82"/>
      <c r="F54" s="82"/>
      <c r="G54" s="82"/>
      <c r="H54" s="82"/>
      <c r="I54" s="82"/>
      <c r="J54" s="82"/>
    </row>
    <row r="55" spans="1:10" ht="18" customHeight="1">
      <c r="A55" s="82"/>
      <c r="B55" s="82"/>
      <c r="C55" s="82"/>
      <c r="D55" s="82"/>
      <c r="E55" s="82"/>
      <c r="F55" s="82"/>
      <c r="G55" s="82"/>
      <c r="H55" s="82"/>
      <c r="I55" s="82"/>
      <c r="J55" s="82"/>
    </row>
    <row r="56" spans="1:10" ht="18" customHeight="1">
      <c r="A56" s="82"/>
      <c r="B56" s="82"/>
      <c r="C56" s="82"/>
      <c r="D56" s="82"/>
      <c r="E56" s="82"/>
      <c r="F56" s="82"/>
      <c r="G56" s="82"/>
      <c r="H56" s="82"/>
      <c r="I56" s="82"/>
      <c r="J56" s="82"/>
    </row>
    <row r="57" spans="1:10" ht="18" customHeight="1">
      <c r="A57" s="82"/>
      <c r="B57" s="82"/>
      <c r="C57" s="82"/>
      <c r="D57" s="82"/>
      <c r="E57" s="82"/>
      <c r="F57" s="82"/>
      <c r="G57" s="82"/>
      <c r="H57" s="82"/>
      <c r="I57" s="82"/>
      <c r="J57" s="82"/>
    </row>
    <row r="58" spans="1:10" ht="18" customHeight="1">
      <c r="A58" s="82"/>
      <c r="B58" s="82"/>
      <c r="C58" s="82"/>
      <c r="D58" s="82"/>
      <c r="E58" s="82"/>
      <c r="F58" s="82"/>
      <c r="G58" s="82"/>
      <c r="H58" s="82"/>
      <c r="I58" s="82"/>
      <c r="J58" s="82"/>
    </row>
    <row r="59" spans="1:10" ht="18" customHeight="1">
      <c r="A59" s="82"/>
      <c r="B59" s="82"/>
      <c r="C59" s="82"/>
      <c r="D59" s="82"/>
      <c r="E59" s="82"/>
      <c r="F59" s="82"/>
      <c r="G59" s="82"/>
      <c r="H59" s="82"/>
      <c r="I59" s="82"/>
      <c r="J59" s="82"/>
    </row>
    <row r="60" spans="1:10" ht="18" customHeight="1">
      <c r="A60" s="82"/>
      <c r="B60" s="82"/>
      <c r="C60" s="82"/>
      <c r="D60" s="82"/>
      <c r="E60" s="82"/>
      <c r="F60" s="82"/>
      <c r="G60" s="82"/>
      <c r="H60" s="82"/>
      <c r="I60" s="82"/>
      <c r="J60" s="82"/>
    </row>
    <row r="61" spans="1:10" ht="18" customHeight="1">
      <c r="A61" s="82"/>
      <c r="B61" s="82"/>
      <c r="C61" s="82"/>
      <c r="D61" s="82"/>
      <c r="E61" s="82"/>
      <c r="F61" s="82"/>
      <c r="G61" s="82"/>
      <c r="H61" s="82"/>
      <c r="I61" s="82"/>
      <c r="J61" s="82"/>
    </row>
  </sheetData>
  <hyperlinks>
    <hyperlink ref="A1" location="'CONTENTS'!A1" display="'CONTENTS'!A1" xr:uid="{1813EF82-18A4-4DEB-83CD-5C3A413961BB}"/>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34CF-B399-4376-A35C-A46563DF0175}">
  <dimension ref="A1:J67"/>
  <sheetViews>
    <sheetView showGridLines="0" workbookViewId="0">
      <pane ySplit="2" topLeftCell="A34" activePane="bottomLeft" state="frozen"/>
      <selection pane="bottomLeft" activeCell="B1" sqref="A1:B1"/>
    </sheetView>
  </sheetViews>
  <sheetFormatPr defaultColWidth="8.88671875" defaultRowHeight="13.8"/>
  <cols>
    <col min="1" max="10" width="13.33203125" style="78" customWidth="1"/>
    <col min="11" max="16384" width="8.88671875" style="78"/>
  </cols>
  <sheetData>
    <row r="1" spans="1:10">
      <c r="A1" s="1" t="s">
        <v>841</v>
      </c>
    </row>
    <row r="2" spans="1:10" s="163" customFormat="1" ht="39.9" customHeight="1">
      <c r="A2" s="156" t="s">
        <v>326</v>
      </c>
      <c r="B2" s="156" t="s">
        <v>2688</v>
      </c>
      <c r="C2" s="156" t="s">
        <v>372</v>
      </c>
      <c r="D2" s="156" t="s">
        <v>1111</v>
      </c>
      <c r="E2" s="156" t="s">
        <v>2689</v>
      </c>
      <c r="F2" s="156" t="s">
        <v>2692</v>
      </c>
      <c r="G2" s="162"/>
      <c r="H2" s="162"/>
      <c r="I2" s="162"/>
      <c r="J2" s="162"/>
    </row>
    <row r="3" spans="1:10" ht="17.100000000000001" customHeight="1">
      <c r="A3" s="164">
        <v>1996</v>
      </c>
      <c r="B3" s="158">
        <v>0.1916735320234508</v>
      </c>
      <c r="C3" s="158">
        <v>5.7480158538255388</v>
      </c>
      <c r="D3" s="158">
        <v>-5.4392906162966881</v>
      </c>
      <c r="E3" s="158">
        <v>-0.67507072446737482</v>
      </c>
      <c r="F3" s="158">
        <v>-0.17467195491516199</v>
      </c>
      <c r="G3" s="82"/>
      <c r="H3" s="82"/>
      <c r="I3" s="82"/>
      <c r="J3" s="82"/>
    </row>
    <row r="4" spans="1:10" ht="17.100000000000001" customHeight="1">
      <c r="A4" s="164">
        <v>1997</v>
      </c>
      <c r="B4" s="158">
        <v>0.18257679988415981</v>
      </c>
      <c r="C4" s="158">
        <v>5.157895092496867</v>
      </c>
      <c r="D4" s="158">
        <v>-5.5989292294312598</v>
      </c>
      <c r="E4" s="158">
        <v>1.99349886123911E-2</v>
      </c>
      <c r="F4" s="158">
        <v>-0.2385223484377974</v>
      </c>
      <c r="G4" s="82"/>
      <c r="H4" s="82"/>
      <c r="I4" s="82"/>
      <c r="J4" s="82"/>
    </row>
    <row r="5" spans="1:10" ht="17.100000000000001" customHeight="1">
      <c r="A5" s="164">
        <v>1998</v>
      </c>
      <c r="B5" s="158">
        <v>0.13680692590956051</v>
      </c>
      <c r="C5" s="158">
        <v>3.6181390740869901</v>
      </c>
      <c r="D5" s="158">
        <v>-7.1671257184727111</v>
      </c>
      <c r="E5" s="158">
        <v>2.136376948325136</v>
      </c>
      <c r="F5" s="158">
        <v>-1.275802770150847</v>
      </c>
      <c r="G5" s="82"/>
      <c r="H5" s="82"/>
      <c r="I5" s="82"/>
      <c r="J5" s="82"/>
    </row>
    <row r="6" spans="1:10" ht="17.100000000000001" customHeight="1">
      <c r="A6" s="164">
        <v>1999</v>
      </c>
      <c r="B6" s="158">
        <v>8.8444303935730703E-2</v>
      </c>
      <c r="C6" s="158">
        <v>-0.562916476120634</v>
      </c>
      <c r="D6" s="158">
        <v>1.196523990044529</v>
      </c>
      <c r="E6" s="158">
        <v>-3.218050799199013</v>
      </c>
      <c r="F6" s="158">
        <v>-2.4959989813394761</v>
      </c>
      <c r="G6" s="82"/>
      <c r="H6" s="82"/>
      <c r="I6" s="82"/>
      <c r="J6" s="82"/>
    </row>
    <row r="7" spans="1:10" ht="17.100000000000001" customHeight="1">
      <c r="A7" s="164">
        <v>2000</v>
      </c>
      <c r="B7" s="158">
        <v>9.4291482499642101E-2</v>
      </c>
      <c r="C7" s="158">
        <v>0.69189306676502582</v>
      </c>
      <c r="D7" s="158">
        <v>-1.327347195425421</v>
      </c>
      <c r="E7" s="158">
        <v>-3.1033133661319212</v>
      </c>
      <c r="F7" s="158">
        <v>-3.6444760122927629</v>
      </c>
      <c r="G7" s="82"/>
      <c r="H7" s="82"/>
      <c r="I7" s="82"/>
      <c r="J7" s="82"/>
    </row>
    <row r="8" spans="1:10" ht="17.100000000000001" customHeight="1">
      <c r="A8" s="164">
        <v>2001</v>
      </c>
      <c r="B8" s="158">
        <v>-0.39275650359265057</v>
      </c>
      <c r="C8" s="158">
        <v>3.275869154246136</v>
      </c>
      <c r="D8" s="158">
        <v>2.205370562614561</v>
      </c>
      <c r="E8" s="158">
        <v>-0.69509483278622497</v>
      </c>
      <c r="F8" s="158">
        <v>4.3933883804818663</v>
      </c>
      <c r="G8" s="82"/>
      <c r="H8" s="82"/>
      <c r="I8" s="82"/>
      <c r="J8" s="82"/>
    </row>
    <row r="9" spans="1:10" ht="17.100000000000001" customHeight="1">
      <c r="A9" s="164">
        <v>2002</v>
      </c>
      <c r="B9" s="158">
        <v>-1.6173724425705398E-2</v>
      </c>
      <c r="C9" s="158">
        <v>4.3386204571825182</v>
      </c>
      <c r="D9" s="158">
        <v>-3.6809886050811258</v>
      </c>
      <c r="E9" s="158">
        <v>-3.0826146285981801</v>
      </c>
      <c r="F9" s="158">
        <v>-2.441156500922403</v>
      </c>
      <c r="G9" s="82"/>
      <c r="H9" s="82"/>
      <c r="I9" s="82"/>
      <c r="J9" s="82"/>
    </row>
    <row r="10" spans="1:10" ht="17.100000000000001" customHeight="1">
      <c r="A10" s="164">
        <v>2003</v>
      </c>
      <c r="B10" s="158">
        <v>1.24558584060352E-2</v>
      </c>
      <c r="C10" s="158">
        <v>4.7300984486627673</v>
      </c>
      <c r="D10" s="158">
        <v>-5.0885115845650484</v>
      </c>
      <c r="E10" s="158">
        <v>0.60091196019662618</v>
      </c>
      <c r="F10" s="158">
        <v>0.25495468270033678</v>
      </c>
      <c r="G10" s="82"/>
      <c r="H10" s="82"/>
      <c r="I10" s="82"/>
      <c r="J10" s="82"/>
    </row>
    <row r="11" spans="1:10" ht="17.100000000000001" customHeight="1">
      <c r="A11" s="164">
        <v>2004</v>
      </c>
      <c r="B11" s="158">
        <v>5.6310859726771398E-2</v>
      </c>
      <c r="C11" s="158">
        <v>5.1929820097483148</v>
      </c>
      <c r="D11" s="158">
        <v>-7.125593593595525</v>
      </c>
      <c r="E11" s="158">
        <v>3.123359941729476</v>
      </c>
      <c r="F11" s="158">
        <v>1.2470592176089921</v>
      </c>
      <c r="G11" s="82"/>
      <c r="H11" s="82"/>
      <c r="I11" s="82"/>
      <c r="J11" s="82"/>
    </row>
    <row r="12" spans="1:10" ht="17.100000000000001" customHeight="1">
      <c r="A12" s="164">
        <v>2005</v>
      </c>
      <c r="B12" s="158">
        <v>8.8026703401666795E-2</v>
      </c>
      <c r="C12" s="158">
        <v>6.1952368313002992</v>
      </c>
      <c r="D12" s="158">
        <v>-3.489508537873931</v>
      </c>
      <c r="E12" s="158">
        <v>-2.786417718263579</v>
      </c>
      <c r="F12" s="158">
        <v>7.3372785644564998E-3</v>
      </c>
      <c r="G12" s="82"/>
      <c r="H12" s="82"/>
      <c r="I12" s="82"/>
      <c r="J12" s="82"/>
    </row>
    <row r="13" spans="1:10" ht="17.100000000000001" customHeight="1">
      <c r="A13" s="164">
        <v>2006</v>
      </c>
      <c r="B13" s="158">
        <v>7.0885007820464793E-2</v>
      </c>
      <c r="C13" s="158">
        <v>8.4786358194542721</v>
      </c>
      <c r="D13" s="158">
        <v>-9.5368973098105752</v>
      </c>
      <c r="E13" s="158">
        <v>7.91800999509817E-2</v>
      </c>
      <c r="F13" s="158">
        <v>-0.90819638258476942</v>
      </c>
      <c r="G13" s="82"/>
      <c r="H13" s="82"/>
      <c r="I13" s="82"/>
      <c r="J13" s="82"/>
    </row>
    <row r="14" spans="1:10" ht="17.100000000000001" customHeight="1">
      <c r="A14" s="164">
        <v>2007</v>
      </c>
      <c r="B14" s="158">
        <v>0.10475097574396131</v>
      </c>
      <c r="C14" s="158">
        <v>10.16776295203678</v>
      </c>
      <c r="D14" s="158">
        <v>-15.11640167149722</v>
      </c>
      <c r="E14" s="158">
        <v>1.136198601387939</v>
      </c>
      <c r="F14" s="158">
        <v>-3.707689142328618</v>
      </c>
      <c r="G14" s="82"/>
      <c r="H14" s="82"/>
      <c r="I14" s="82"/>
      <c r="J14" s="82"/>
    </row>
    <row r="15" spans="1:10" ht="17.100000000000001" customHeight="1">
      <c r="A15" s="164">
        <v>2008</v>
      </c>
      <c r="B15" s="158">
        <v>0.17199837981358709</v>
      </c>
      <c r="C15" s="158">
        <v>5.0524688467729728</v>
      </c>
      <c r="D15" s="158">
        <v>-1.88550768821738</v>
      </c>
      <c r="E15" s="158">
        <v>-2.235849871170803</v>
      </c>
      <c r="F15" s="158">
        <v>1.103109667198332</v>
      </c>
      <c r="G15" s="82"/>
      <c r="H15" s="82"/>
      <c r="I15" s="82"/>
      <c r="J15" s="82"/>
    </row>
    <row r="16" spans="1:10" ht="17.100000000000001" customHeight="1">
      <c r="A16" s="164">
        <v>2009</v>
      </c>
      <c r="B16" s="158">
        <v>0.2198895525683752</v>
      </c>
      <c r="C16" s="158">
        <v>-5.8825925514903066</v>
      </c>
      <c r="D16" s="158">
        <v>-3.356681115457683</v>
      </c>
      <c r="E16" s="158">
        <v>-3.3079287811154999E-3</v>
      </c>
      <c r="F16" s="158">
        <v>-9.0226920431607738</v>
      </c>
      <c r="G16" s="82"/>
      <c r="H16" s="82"/>
      <c r="I16" s="82"/>
      <c r="J16" s="82"/>
    </row>
    <row r="17" spans="1:10" ht="17.100000000000001" customHeight="1">
      <c r="A17" s="164">
        <v>2010</v>
      </c>
      <c r="B17" s="158">
        <v>0.225116317541385</v>
      </c>
      <c r="C17" s="158">
        <v>6.3448760975971741</v>
      </c>
      <c r="D17" s="158">
        <v>4.7186416031847136</v>
      </c>
      <c r="E17" s="158">
        <v>-8.6940843641928112</v>
      </c>
      <c r="F17" s="158">
        <v>2.5945496541305961</v>
      </c>
      <c r="G17" s="82"/>
      <c r="H17" s="82"/>
      <c r="I17" s="82"/>
      <c r="J17" s="82"/>
    </row>
    <row r="18" spans="1:10" ht="17.100000000000001" customHeight="1">
      <c r="A18" s="164">
        <v>2011</v>
      </c>
      <c r="B18" s="158">
        <v>-0.58847167627700259</v>
      </c>
      <c r="C18" s="158">
        <v>3.118557048027792</v>
      </c>
      <c r="D18" s="158">
        <v>-6.8587603111691209</v>
      </c>
      <c r="E18" s="158">
        <v>0.97087950049425942</v>
      </c>
      <c r="F18" s="158">
        <v>-3.3577954389240721</v>
      </c>
      <c r="G18" s="82"/>
      <c r="H18" s="82"/>
      <c r="I18" s="82"/>
      <c r="J18" s="82"/>
    </row>
    <row r="19" spans="1:10" ht="17.100000000000001" customHeight="1">
      <c r="A19" s="164">
        <v>2012</v>
      </c>
      <c r="B19" s="158">
        <v>0.1504949679425493</v>
      </c>
      <c r="C19" s="158">
        <v>1.4065198264867631</v>
      </c>
      <c r="D19" s="158">
        <v>-3.392676890076451</v>
      </c>
      <c r="E19" s="158">
        <v>-3.607848280874304</v>
      </c>
      <c r="F19" s="158">
        <v>-5.4435103765214876</v>
      </c>
      <c r="G19" s="82"/>
      <c r="H19" s="82"/>
      <c r="I19" s="82"/>
      <c r="J19" s="82"/>
    </row>
    <row r="20" spans="1:10" ht="17.100000000000001" customHeight="1">
      <c r="A20" s="164">
        <v>2013</v>
      </c>
      <c r="B20" s="158">
        <v>0.124962582948207</v>
      </c>
      <c r="C20" s="158">
        <v>0.57595989807182058</v>
      </c>
      <c r="D20" s="158">
        <v>-0.40457017099697618</v>
      </c>
      <c r="E20" s="158">
        <v>-0.4698079443250513</v>
      </c>
      <c r="F20" s="158">
        <v>-0.1734556343020443</v>
      </c>
      <c r="G20" s="82"/>
      <c r="H20" s="82"/>
      <c r="I20" s="82"/>
      <c r="J20" s="82"/>
    </row>
    <row r="21" spans="1:10" ht="17.100000000000001" customHeight="1">
      <c r="A21" s="164">
        <v>2014</v>
      </c>
      <c r="B21" s="158">
        <v>0.1026629679998336</v>
      </c>
      <c r="C21" s="158">
        <v>2.5691945034886028</v>
      </c>
      <c r="D21" s="158">
        <v>-10.16372367889193</v>
      </c>
      <c r="E21" s="158">
        <v>2.746094962748558</v>
      </c>
      <c r="F21" s="158">
        <v>-4.7457712446547617</v>
      </c>
      <c r="G21" s="82"/>
      <c r="H21" s="82"/>
      <c r="I21" s="82"/>
      <c r="J21" s="82"/>
    </row>
    <row r="22" spans="1:10" ht="17.100000000000001" customHeight="1">
      <c r="A22" s="164">
        <v>2015</v>
      </c>
      <c r="B22" s="158">
        <v>6.9735910361323705E-2</v>
      </c>
      <c r="C22" s="158">
        <v>4.9776246931016122</v>
      </c>
      <c r="D22" s="158">
        <v>-1.1696015724769639</v>
      </c>
      <c r="E22" s="158">
        <v>-3.0622493962094488</v>
      </c>
      <c r="F22" s="158">
        <v>0.81550963477656779</v>
      </c>
      <c r="G22" s="82"/>
      <c r="H22" s="82"/>
      <c r="I22" s="82"/>
      <c r="J22" s="82"/>
    </row>
    <row r="23" spans="1:10" ht="17.100000000000001" customHeight="1">
      <c r="A23" s="164">
        <v>2016</v>
      </c>
      <c r="B23" s="158">
        <v>0.1558996145536895</v>
      </c>
      <c r="C23" s="158">
        <v>1.773210679217696</v>
      </c>
      <c r="D23" s="158">
        <v>-0.53244330183730426</v>
      </c>
      <c r="E23" s="158">
        <v>0.57128914928616936</v>
      </c>
      <c r="F23" s="158">
        <v>1.967956141220029</v>
      </c>
      <c r="G23" s="82"/>
      <c r="H23" s="82"/>
      <c r="I23" s="82"/>
      <c r="J23" s="82"/>
    </row>
    <row r="24" spans="1:10" ht="17.100000000000001" customHeight="1">
      <c r="A24" s="164">
        <v>2017</v>
      </c>
      <c r="B24" s="158">
        <v>0.13966084379237739</v>
      </c>
      <c r="C24" s="158">
        <v>2.694514059141762</v>
      </c>
      <c r="D24" s="158">
        <v>1.7880711603341479</v>
      </c>
      <c r="E24" s="158">
        <v>-2.3220485483744122</v>
      </c>
      <c r="F24" s="158">
        <v>2.300197514894009</v>
      </c>
      <c r="G24" s="82"/>
      <c r="H24" s="82"/>
      <c r="I24" s="82"/>
      <c r="J24" s="82"/>
    </row>
    <row r="25" spans="1:10" ht="17.100000000000001" customHeight="1">
      <c r="A25" s="164">
        <v>2018</v>
      </c>
      <c r="B25" s="158">
        <v>0.1400169278031882</v>
      </c>
      <c r="C25" s="158">
        <v>3.841806531941661</v>
      </c>
      <c r="D25" s="158">
        <v>-7.0386667832343264</v>
      </c>
      <c r="E25" s="158">
        <v>2.1918028846094728</v>
      </c>
      <c r="F25" s="158">
        <v>-0.86504043888009363</v>
      </c>
      <c r="G25" s="82"/>
      <c r="H25" s="82"/>
      <c r="I25" s="82"/>
      <c r="J25" s="82"/>
    </row>
    <row r="26" spans="1:10" ht="17.100000000000001" customHeight="1">
      <c r="A26" s="164">
        <v>2019</v>
      </c>
      <c r="B26" s="158">
        <v>0.1326696985659126</v>
      </c>
      <c r="C26" s="158">
        <v>2.1176506873688439</v>
      </c>
      <c r="D26" s="158">
        <v>-4.1124904666276052</v>
      </c>
      <c r="E26" s="158">
        <v>-3.9654532628262018</v>
      </c>
      <c r="F26" s="158">
        <v>-5.8276233435192282</v>
      </c>
      <c r="G26" s="82"/>
      <c r="H26" s="82"/>
      <c r="I26" s="82"/>
      <c r="J26" s="82"/>
    </row>
    <row r="27" spans="1:10" ht="17.100000000000001" customHeight="1">
      <c r="A27" s="164">
        <v>2020</v>
      </c>
      <c r="B27" s="158">
        <v>0.1332264542492467</v>
      </c>
      <c r="C27" s="158">
        <v>-2.752664735028088</v>
      </c>
      <c r="D27" s="158">
        <v>-2.526887622220642</v>
      </c>
      <c r="E27" s="158">
        <v>-1.9260008486015501</v>
      </c>
      <c r="F27" s="158">
        <v>-7.0723267516008548</v>
      </c>
      <c r="G27" s="82"/>
      <c r="H27" s="82"/>
      <c r="I27" s="82"/>
      <c r="J27" s="82"/>
    </row>
    <row r="28" spans="1:10" ht="17.100000000000001" customHeight="1">
      <c r="A28" s="164">
        <v>2021</v>
      </c>
      <c r="B28" s="158">
        <v>-0.36418149499386487</v>
      </c>
      <c r="C28" s="158">
        <v>5.865837785584338</v>
      </c>
      <c r="D28" s="158">
        <v>2.4652211342985448</v>
      </c>
      <c r="E28" s="158">
        <v>1.4175408585952449</v>
      </c>
      <c r="F28" s="158">
        <v>9.3844182834843082</v>
      </c>
      <c r="G28" s="82"/>
      <c r="H28" s="82"/>
      <c r="I28" s="82"/>
      <c r="J28" s="82"/>
    </row>
    <row r="29" spans="1:10" ht="17.100000000000001" customHeight="1">
      <c r="A29" s="164">
        <v>2022</v>
      </c>
      <c r="B29" s="158">
        <v>0.30299633286787753</v>
      </c>
      <c r="C29" s="158">
        <v>0.24013373264408769</v>
      </c>
      <c r="D29" s="158">
        <v>-7.0369610643973957</v>
      </c>
      <c r="E29" s="158">
        <v>-4.2855840175366033</v>
      </c>
      <c r="F29" s="158">
        <v>-10.77941501642208</v>
      </c>
      <c r="G29" s="82"/>
      <c r="H29" s="82"/>
      <c r="I29" s="82"/>
      <c r="J29" s="82"/>
    </row>
    <row r="30" spans="1:10" ht="17.100000000000001" customHeight="1">
      <c r="A30" s="164">
        <v>2023</v>
      </c>
      <c r="B30" s="158">
        <v>5.8636732630290003E-3</v>
      </c>
      <c r="C30" s="158">
        <v>2.084693387720193</v>
      </c>
      <c r="D30" s="158">
        <v>-3.019892703125393</v>
      </c>
      <c r="E30" s="158">
        <v>-0.42727034564951077</v>
      </c>
      <c r="F30" s="158">
        <v>-1.356605987791681</v>
      </c>
      <c r="G30" s="82"/>
      <c r="H30" s="82"/>
      <c r="I30" s="82"/>
      <c r="J30" s="82"/>
    </row>
    <row r="31" spans="1:10" ht="17.100000000000001" customHeight="1">
      <c r="A31" s="164">
        <v>2024</v>
      </c>
      <c r="B31" s="158">
        <v>2.5283153127197901E-2</v>
      </c>
      <c r="C31" s="158">
        <v>1.8948594129721379</v>
      </c>
      <c r="D31" s="158">
        <v>-5.2951766935766642</v>
      </c>
      <c r="E31" s="158">
        <v>-4.384840695908121</v>
      </c>
      <c r="F31" s="158">
        <v>-7.7598748233855366</v>
      </c>
      <c r="G31" s="82"/>
      <c r="H31" s="82"/>
      <c r="I31" s="82"/>
      <c r="J31" s="82"/>
    </row>
    <row r="32" spans="1:10" ht="18" customHeight="1">
      <c r="A32" s="82"/>
      <c r="B32" s="82"/>
      <c r="C32" s="82"/>
      <c r="D32" s="82"/>
      <c r="E32" s="82"/>
      <c r="F32" s="82"/>
      <c r="G32" s="82"/>
      <c r="H32" s="82"/>
      <c r="I32" s="82"/>
      <c r="J32" s="82"/>
    </row>
    <row r="33" spans="1:10" ht="18" customHeight="1">
      <c r="A33" s="82"/>
      <c r="B33" s="82"/>
      <c r="C33" s="82"/>
      <c r="D33" s="82"/>
      <c r="E33" s="82"/>
      <c r="F33" s="82"/>
      <c r="G33" s="82"/>
      <c r="H33" s="82"/>
      <c r="I33" s="82"/>
      <c r="J33" s="82"/>
    </row>
    <row r="34" spans="1:10" ht="18" customHeight="1">
      <c r="A34" s="82"/>
      <c r="B34" s="82"/>
      <c r="C34" s="82"/>
      <c r="D34" s="82"/>
      <c r="E34" s="82"/>
      <c r="F34" s="82"/>
      <c r="G34" s="82"/>
      <c r="H34" s="82"/>
      <c r="I34" s="82"/>
      <c r="J34" s="82"/>
    </row>
    <row r="35" spans="1:10" ht="18" customHeight="1">
      <c r="A35" s="82"/>
      <c r="B35" s="82"/>
      <c r="C35" s="82"/>
      <c r="D35" s="82"/>
      <c r="E35" s="82"/>
      <c r="F35" s="82"/>
      <c r="G35" s="82"/>
      <c r="H35" s="82"/>
      <c r="I35" s="82"/>
      <c r="J35" s="82"/>
    </row>
    <row r="36" spans="1:10" ht="18" customHeight="1">
      <c r="A36" s="82"/>
      <c r="B36" s="82"/>
      <c r="C36" s="82"/>
      <c r="D36" s="82"/>
      <c r="E36" s="82"/>
      <c r="F36" s="82"/>
      <c r="G36" s="82"/>
      <c r="H36" s="82"/>
      <c r="I36" s="82"/>
      <c r="J36" s="82"/>
    </row>
    <row r="37" spans="1:10" ht="18" customHeight="1">
      <c r="A37" s="82"/>
      <c r="B37" s="82"/>
      <c r="C37" s="82"/>
      <c r="D37" s="82"/>
      <c r="E37" s="82"/>
      <c r="F37" s="82"/>
      <c r="G37" s="82"/>
      <c r="H37" s="82"/>
      <c r="I37" s="82"/>
      <c r="J37" s="82"/>
    </row>
    <row r="38" spans="1:10" ht="18" customHeight="1">
      <c r="A38" s="82"/>
      <c r="B38" s="82"/>
      <c r="C38" s="82"/>
      <c r="D38" s="82"/>
      <c r="E38" s="82"/>
      <c r="F38" s="82"/>
      <c r="G38" s="82"/>
      <c r="H38" s="82"/>
      <c r="I38" s="82"/>
      <c r="J38" s="82"/>
    </row>
    <row r="39" spans="1:10" ht="18" customHeight="1">
      <c r="A39" s="82"/>
      <c r="B39" s="82"/>
      <c r="C39" s="82"/>
      <c r="D39" s="82"/>
      <c r="E39" s="82"/>
      <c r="F39" s="82"/>
      <c r="G39" s="82"/>
      <c r="H39" s="82"/>
      <c r="I39" s="82"/>
      <c r="J39" s="82"/>
    </row>
    <row r="40" spans="1:10" ht="18" customHeight="1">
      <c r="A40" s="82"/>
      <c r="B40" s="82"/>
      <c r="C40" s="82"/>
      <c r="D40" s="82"/>
      <c r="E40" s="82"/>
      <c r="F40" s="82"/>
      <c r="G40" s="82"/>
      <c r="H40" s="82"/>
      <c r="I40" s="82"/>
      <c r="J40" s="82"/>
    </row>
    <row r="41" spans="1:10" ht="18" customHeight="1">
      <c r="A41" s="82"/>
      <c r="B41" s="82"/>
      <c r="C41" s="82"/>
      <c r="D41" s="82"/>
      <c r="E41" s="82"/>
      <c r="F41" s="82"/>
      <c r="G41" s="82"/>
      <c r="H41" s="82"/>
      <c r="I41" s="82"/>
      <c r="J41" s="82"/>
    </row>
    <row r="42" spans="1:10" ht="18" customHeight="1">
      <c r="A42" s="82"/>
      <c r="B42" s="82"/>
      <c r="C42" s="82"/>
      <c r="D42" s="82"/>
      <c r="E42" s="82"/>
      <c r="F42" s="82"/>
      <c r="G42" s="82"/>
      <c r="H42" s="82"/>
      <c r="I42" s="82"/>
      <c r="J42" s="82"/>
    </row>
    <row r="43" spans="1:10" ht="18" customHeight="1">
      <c r="A43" s="82"/>
      <c r="B43" s="82"/>
      <c r="C43" s="82"/>
      <c r="D43" s="82"/>
      <c r="E43" s="82"/>
      <c r="F43" s="82"/>
      <c r="G43" s="82"/>
      <c r="H43" s="82"/>
      <c r="I43" s="82"/>
      <c r="J43" s="82"/>
    </row>
    <row r="44" spans="1:10" ht="18" customHeight="1">
      <c r="A44" s="82"/>
      <c r="B44" s="82"/>
      <c r="C44" s="82"/>
      <c r="D44" s="82"/>
      <c r="E44" s="82"/>
      <c r="F44" s="82"/>
      <c r="G44" s="82"/>
      <c r="H44" s="82"/>
      <c r="I44" s="82"/>
      <c r="J44" s="82"/>
    </row>
    <row r="45" spans="1:10" ht="18" customHeight="1">
      <c r="A45" s="82"/>
      <c r="B45" s="82"/>
      <c r="C45" s="82"/>
      <c r="D45" s="82"/>
      <c r="E45" s="82"/>
      <c r="F45" s="82"/>
      <c r="G45" s="82"/>
      <c r="H45" s="82"/>
      <c r="I45" s="82"/>
      <c r="J45" s="82"/>
    </row>
    <row r="46" spans="1:10" ht="18" customHeight="1">
      <c r="A46" s="82"/>
      <c r="B46" s="82"/>
      <c r="C46" s="82"/>
      <c r="D46" s="82"/>
      <c r="E46" s="82"/>
      <c r="F46" s="82"/>
      <c r="G46" s="82"/>
      <c r="H46" s="82"/>
      <c r="I46" s="82"/>
      <c r="J46" s="82"/>
    </row>
    <row r="47" spans="1:10" ht="18" customHeight="1">
      <c r="A47" s="82"/>
      <c r="B47" s="82"/>
      <c r="C47" s="82"/>
      <c r="D47" s="82"/>
      <c r="E47" s="82"/>
      <c r="F47" s="82"/>
      <c r="G47" s="82"/>
      <c r="H47" s="82"/>
      <c r="I47" s="82"/>
      <c r="J47" s="82"/>
    </row>
    <row r="48" spans="1:10" ht="18" customHeight="1">
      <c r="A48" s="82"/>
      <c r="B48" s="82"/>
      <c r="C48" s="82"/>
      <c r="D48" s="82"/>
      <c r="E48" s="82"/>
      <c r="F48" s="82"/>
      <c r="G48" s="82"/>
      <c r="H48" s="82"/>
      <c r="I48" s="82"/>
      <c r="J48" s="82"/>
    </row>
    <row r="49" spans="1:10" ht="18" customHeight="1">
      <c r="A49" s="82"/>
      <c r="B49" s="82"/>
      <c r="C49" s="82"/>
      <c r="D49" s="82"/>
      <c r="E49" s="82"/>
      <c r="F49" s="82"/>
      <c r="G49" s="82"/>
      <c r="H49" s="82"/>
      <c r="I49" s="82"/>
      <c r="J49" s="82"/>
    </row>
    <row r="50" spans="1:10" ht="18" customHeight="1">
      <c r="A50" s="82"/>
      <c r="B50" s="82"/>
      <c r="C50" s="82"/>
      <c r="D50" s="82"/>
      <c r="E50" s="82"/>
      <c r="F50" s="82"/>
      <c r="G50" s="82"/>
      <c r="H50" s="82"/>
      <c r="I50" s="82"/>
      <c r="J50" s="82"/>
    </row>
    <row r="51" spans="1:10" ht="18" customHeight="1">
      <c r="A51" s="82"/>
      <c r="B51" s="82"/>
      <c r="C51" s="82"/>
      <c r="D51" s="82"/>
      <c r="E51" s="82"/>
      <c r="F51" s="82"/>
      <c r="G51" s="82"/>
      <c r="H51" s="82"/>
      <c r="I51" s="82"/>
      <c r="J51" s="82"/>
    </row>
    <row r="52" spans="1:10" ht="18" customHeight="1">
      <c r="A52" s="82"/>
      <c r="B52" s="82"/>
      <c r="C52" s="82"/>
      <c r="D52" s="82"/>
      <c r="E52" s="82"/>
      <c r="F52" s="82"/>
      <c r="G52" s="82"/>
      <c r="H52" s="82"/>
      <c r="I52" s="82"/>
      <c r="J52" s="82"/>
    </row>
    <row r="53" spans="1:10" ht="18" customHeight="1">
      <c r="A53" s="82"/>
      <c r="B53" s="82"/>
      <c r="C53" s="82"/>
      <c r="D53" s="82"/>
      <c r="E53" s="82"/>
      <c r="F53" s="82"/>
      <c r="G53" s="82"/>
      <c r="H53" s="82"/>
      <c r="I53" s="82"/>
      <c r="J53" s="82"/>
    </row>
    <row r="54" spans="1:10" ht="18" customHeight="1">
      <c r="A54" s="82"/>
      <c r="B54" s="82"/>
      <c r="C54" s="82"/>
      <c r="D54" s="82"/>
      <c r="E54" s="82"/>
      <c r="F54" s="82"/>
      <c r="G54" s="82"/>
      <c r="H54" s="82"/>
      <c r="I54" s="82"/>
      <c r="J54" s="82"/>
    </row>
    <row r="55" spans="1:10" ht="18" customHeight="1">
      <c r="A55" s="82"/>
      <c r="B55" s="82"/>
      <c r="C55" s="82"/>
      <c r="D55" s="82"/>
      <c r="E55" s="82"/>
      <c r="F55" s="82"/>
      <c r="G55" s="82"/>
      <c r="H55" s="82"/>
      <c r="I55" s="82"/>
      <c r="J55" s="82"/>
    </row>
    <row r="56" spans="1:10" ht="18" customHeight="1">
      <c r="A56" s="82"/>
      <c r="B56" s="82"/>
      <c r="C56" s="82"/>
      <c r="D56" s="82"/>
      <c r="E56" s="82"/>
      <c r="F56" s="82"/>
      <c r="G56" s="82"/>
      <c r="H56" s="82"/>
      <c r="I56" s="82"/>
      <c r="J56" s="82"/>
    </row>
    <row r="57" spans="1:10" ht="18" customHeight="1">
      <c r="A57" s="82"/>
      <c r="B57" s="82"/>
      <c r="C57" s="82"/>
      <c r="D57" s="82"/>
      <c r="E57" s="82"/>
      <c r="F57" s="82"/>
      <c r="G57" s="82"/>
      <c r="H57" s="82"/>
      <c r="I57" s="82"/>
      <c r="J57" s="82"/>
    </row>
    <row r="58" spans="1:10" ht="18" customHeight="1">
      <c r="A58" s="82"/>
      <c r="B58" s="82"/>
      <c r="C58" s="82"/>
      <c r="D58" s="82"/>
      <c r="E58" s="82"/>
      <c r="F58" s="82"/>
      <c r="G58" s="82"/>
      <c r="H58" s="82"/>
      <c r="I58" s="82"/>
      <c r="J58" s="82"/>
    </row>
    <row r="59" spans="1:10" ht="18" customHeight="1">
      <c r="A59" s="82"/>
      <c r="B59" s="82"/>
      <c r="C59" s="82"/>
      <c r="D59" s="82"/>
      <c r="E59" s="82"/>
      <c r="F59" s="82"/>
      <c r="G59" s="82"/>
      <c r="H59" s="82"/>
      <c r="I59" s="82"/>
      <c r="J59" s="82"/>
    </row>
    <row r="60" spans="1:10" ht="18" customHeight="1">
      <c r="A60" s="82"/>
      <c r="B60" s="82"/>
      <c r="C60" s="82"/>
      <c r="D60" s="82"/>
      <c r="E60" s="82"/>
      <c r="F60" s="82"/>
      <c r="G60" s="82"/>
      <c r="H60" s="82"/>
      <c r="I60" s="82"/>
      <c r="J60" s="82"/>
    </row>
    <row r="61" spans="1:10" ht="18" customHeight="1">
      <c r="A61" s="82"/>
      <c r="B61" s="82"/>
      <c r="C61" s="82"/>
      <c r="D61" s="82"/>
      <c r="E61" s="82"/>
      <c r="F61" s="82"/>
      <c r="G61" s="82"/>
      <c r="H61" s="82"/>
      <c r="I61" s="82"/>
      <c r="J61" s="82"/>
    </row>
    <row r="62" spans="1:10" ht="18" customHeight="1">
      <c r="A62" s="82"/>
      <c r="B62" s="82"/>
      <c r="C62" s="82"/>
      <c r="D62" s="82"/>
      <c r="E62" s="82"/>
      <c r="F62" s="82"/>
      <c r="G62" s="82"/>
      <c r="H62" s="82"/>
      <c r="I62" s="82"/>
      <c r="J62" s="82"/>
    </row>
    <row r="63" spans="1:10" ht="18" customHeight="1">
      <c r="A63" s="82"/>
      <c r="B63" s="82"/>
      <c r="C63" s="82"/>
      <c r="D63" s="82"/>
      <c r="E63" s="82"/>
      <c r="F63" s="82"/>
      <c r="G63" s="82"/>
      <c r="H63" s="82"/>
      <c r="I63" s="82"/>
      <c r="J63" s="82"/>
    </row>
    <row r="64" spans="1:10" ht="18" customHeight="1">
      <c r="A64" s="82"/>
      <c r="B64" s="82"/>
      <c r="C64" s="82"/>
      <c r="D64" s="82"/>
      <c r="E64" s="82"/>
      <c r="F64" s="82"/>
      <c r="G64" s="82"/>
      <c r="H64" s="82"/>
      <c r="I64" s="82"/>
      <c r="J64" s="82"/>
    </row>
    <row r="65" spans="1:10" ht="18" customHeight="1">
      <c r="A65" s="82"/>
      <c r="B65" s="82"/>
      <c r="C65" s="82"/>
      <c r="D65" s="82"/>
      <c r="E65" s="82"/>
      <c r="F65" s="82"/>
      <c r="G65" s="82"/>
      <c r="H65" s="82"/>
      <c r="I65" s="82"/>
      <c r="J65" s="82"/>
    </row>
    <row r="66" spans="1:10" ht="18" customHeight="1">
      <c r="A66" s="82"/>
      <c r="B66" s="82"/>
      <c r="C66" s="82"/>
      <c r="D66" s="82"/>
      <c r="E66" s="82"/>
      <c r="F66" s="82"/>
      <c r="G66" s="82"/>
      <c r="H66" s="82"/>
      <c r="I66" s="82"/>
      <c r="J66" s="82"/>
    </row>
    <row r="67" spans="1:10" ht="18" customHeight="1">
      <c r="A67" s="82"/>
      <c r="B67" s="82"/>
      <c r="C67" s="82"/>
      <c r="D67" s="82"/>
      <c r="E67" s="82"/>
      <c r="F67" s="82"/>
      <c r="G67" s="82"/>
      <c r="H67" s="82"/>
      <c r="I67" s="82"/>
      <c r="J67" s="82"/>
    </row>
  </sheetData>
  <hyperlinks>
    <hyperlink ref="A1" location="'CONTENTS'!A1" display="'CONTENTS'!A1" xr:uid="{4B83F336-8EB4-476E-B9F0-D3021DB8D143}"/>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0ED57-9CE0-4DC4-AFD2-1E19ABC6FD87}">
  <dimension ref="A1:J71"/>
  <sheetViews>
    <sheetView showGridLines="0" workbookViewId="0">
      <pane ySplit="2" topLeftCell="A3" activePane="bottomLeft" state="frozen"/>
      <selection pane="bottomLeft" activeCell="B1" sqref="A1:B1"/>
    </sheetView>
  </sheetViews>
  <sheetFormatPr defaultColWidth="8.88671875" defaultRowHeight="13.8"/>
  <cols>
    <col min="1" max="10" width="13.33203125" style="78" customWidth="1"/>
    <col min="11" max="16384" width="8.88671875" style="78"/>
  </cols>
  <sheetData>
    <row r="1" spans="1:10">
      <c r="A1" s="1" t="s">
        <v>841</v>
      </c>
    </row>
    <row r="2" spans="1:10" ht="39.9" customHeight="1">
      <c r="A2" s="156" t="s">
        <v>433</v>
      </c>
      <c r="B2" s="156" t="s">
        <v>69</v>
      </c>
      <c r="C2" s="156" t="s">
        <v>48</v>
      </c>
      <c r="D2" s="156" t="s">
        <v>63</v>
      </c>
      <c r="E2" s="82"/>
      <c r="F2" s="82"/>
      <c r="G2" s="82"/>
      <c r="H2" s="82"/>
      <c r="I2" s="82"/>
      <c r="J2" s="82"/>
    </row>
    <row r="3" spans="1:10" ht="17.100000000000001" customHeight="1">
      <c r="A3" s="157" t="s">
        <v>19</v>
      </c>
      <c r="B3" s="158">
        <v>14.9</v>
      </c>
      <c r="C3" s="158">
        <v>1.9159999999999999</v>
      </c>
      <c r="D3" s="158">
        <v>9.9290000000000003</v>
      </c>
      <c r="E3" s="82"/>
      <c r="F3" s="82"/>
      <c r="G3" s="82"/>
      <c r="H3" s="82"/>
      <c r="I3" s="82"/>
      <c r="J3" s="82"/>
    </row>
    <row r="4" spans="1:10" ht="17.100000000000001" customHeight="1">
      <c r="A4" s="159" t="s">
        <v>5</v>
      </c>
      <c r="B4" s="160">
        <v>16.3</v>
      </c>
      <c r="C4" s="160">
        <v>6.391</v>
      </c>
      <c r="D4" s="160">
        <v>16.893999999999998</v>
      </c>
      <c r="E4" s="82"/>
      <c r="F4" s="82"/>
      <c r="G4" s="82"/>
      <c r="H4" s="82"/>
      <c r="I4" s="82"/>
      <c r="J4" s="82"/>
    </row>
    <row r="5" spans="1:10" ht="17.100000000000001" customHeight="1">
      <c r="A5" s="157" t="s">
        <v>27</v>
      </c>
      <c r="B5" s="158">
        <v>17.2</v>
      </c>
      <c r="C5" s="158">
        <v>2.3780000000000001</v>
      </c>
      <c r="D5" s="158">
        <v>11.978999999999999</v>
      </c>
      <c r="E5" s="82"/>
      <c r="F5" s="82"/>
      <c r="G5" s="82"/>
      <c r="H5" s="82"/>
      <c r="I5" s="82"/>
      <c r="J5" s="82"/>
    </row>
    <row r="6" spans="1:10" ht="17.100000000000001" customHeight="1">
      <c r="A6" s="157" t="s">
        <v>4</v>
      </c>
      <c r="B6" s="158">
        <v>18.7</v>
      </c>
      <c r="C6" s="158">
        <v>6.8819999999999997</v>
      </c>
      <c r="D6" s="158">
        <v>15.377000000000001</v>
      </c>
      <c r="E6" s="82"/>
      <c r="F6" s="82"/>
      <c r="G6" s="82"/>
      <c r="H6" s="82"/>
      <c r="I6" s="82"/>
      <c r="J6" s="82"/>
    </row>
    <row r="7" spans="1:10" ht="17.100000000000001" customHeight="1">
      <c r="A7" s="157" t="s">
        <v>18</v>
      </c>
      <c r="B7" s="158">
        <v>18.8</v>
      </c>
      <c r="C7" s="158">
        <v>0.10199999999999999</v>
      </c>
      <c r="D7" s="158">
        <v>8.23</v>
      </c>
      <c r="E7" s="82"/>
      <c r="F7" s="82"/>
      <c r="G7" s="82"/>
      <c r="H7" s="82"/>
      <c r="I7" s="82"/>
      <c r="J7" s="82"/>
    </row>
    <row r="8" spans="1:10" ht="17.100000000000001" customHeight="1">
      <c r="A8" s="157" t="s">
        <v>2</v>
      </c>
      <c r="B8" s="158">
        <v>19.100000000000001</v>
      </c>
      <c r="C8" s="158">
        <v>6.7729999999999997</v>
      </c>
      <c r="D8" s="158">
        <v>16.239000000000001</v>
      </c>
      <c r="E8" s="82"/>
      <c r="F8" s="82"/>
      <c r="G8" s="82"/>
      <c r="H8" s="82"/>
      <c r="I8" s="82"/>
      <c r="J8" s="82"/>
    </row>
    <row r="9" spans="1:10" ht="17.100000000000001" customHeight="1">
      <c r="A9" s="157" t="s">
        <v>3</v>
      </c>
      <c r="B9" s="158">
        <v>19.600000000000001</v>
      </c>
      <c r="C9" s="158">
        <v>4.3639999999999999</v>
      </c>
      <c r="D9" s="158">
        <v>12.634</v>
      </c>
      <c r="E9" s="82"/>
      <c r="F9" s="82"/>
      <c r="G9" s="82"/>
      <c r="H9" s="82"/>
      <c r="I9" s="82"/>
      <c r="J9" s="82"/>
    </row>
    <row r="10" spans="1:10" ht="17.100000000000001" customHeight="1">
      <c r="A10" s="157" t="s">
        <v>29</v>
      </c>
      <c r="B10" s="158">
        <v>20.2</v>
      </c>
      <c r="C10" s="158">
        <v>0.89900000000000002</v>
      </c>
      <c r="D10" s="158">
        <v>7.0460000000000003</v>
      </c>
      <c r="E10" s="82"/>
      <c r="F10" s="82"/>
      <c r="G10" s="82"/>
      <c r="H10" s="82"/>
      <c r="I10" s="82"/>
      <c r="J10" s="82"/>
    </row>
    <row r="11" spans="1:10" ht="17.100000000000001" customHeight="1">
      <c r="A11" s="157" t="s">
        <v>10</v>
      </c>
      <c r="B11" s="158">
        <v>20.5</v>
      </c>
      <c r="C11" s="158">
        <v>6.3159999999999998</v>
      </c>
      <c r="D11" s="158">
        <v>18.181000000000001</v>
      </c>
      <c r="E11" s="82"/>
      <c r="F11" s="82"/>
      <c r="G11" s="82"/>
      <c r="H11" s="82"/>
      <c r="I11" s="82"/>
      <c r="J11" s="82"/>
    </row>
    <row r="12" spans="1:10" ht="17.100000000000001" customHeight="1">
      <c r="A12" s="157" t="s">
        <v>7</v>
      </c>
      <c r="B12" s="158">
        <v>21.5</v>
      </c>
      <c r="C12" s="158">
        <v>3.0710000000000002</v>
      </c>
      <c r="D12" s="158">
        <v>13.776999999999999</v>
      </c>
      <c r="E12" s="82"/>
      <c r="F12" s="82"/>
      <c r="G12" s="82"/>
      <c r="H12" s="82"/>
      <c r="I12" s="82"/>
      <c r="J12" s="82"/>
    </row>
    <row r="13" spans="1:10" ht="17.100000000000001" customHeight="1">
      <c r="A13" s="157" t="s">
        <v>9</v>
      </c>
      <c r="B13" s="158">
        <v>22.7</v>
      </c>
      <c r="C13" s="158">
        <v>9.2309999999999999</v>
      </c>
      <c r="D13" s="158">
        <v>21.545000000000002</v>
      </c>
      <c r="E13" s="82"/>
      <c r="F13" s="82"/>
      <c r="G13" s="82"/>
      <c r="H13" s="82"/>
      <c r="I13" s="82"/>
      <c r="J13" s="82"/>
    </row>
    <row r="14" spans="1:10" ht="17.100000000000001" customHeight="1">
      <c r="A14" s="157" t="s">
        <v>23</v>
      </c>
      <c r="B14" s="158">
        <v>22.7</v>
      </c>
      <c r="C14" s="158">
        <v>2.0299999999999998</v>
      </c>
      <c r="D14" s="158">
        <v>8.8859999999999992</v>
      </c>
      <c r="E14" s="82"/>
      <c r="F14" s="82"/>
      <c r="G14" s="82"/>
      <c r="H14" s="82"/>
      <c r="I14" s="82"/>
      <c r="J14" s="82"/>
    </row>
    <row r="15" spans="1:10" ht="17.100000000000001" customHeight="1">
      <c r="A15" s="157" t="s">
        <v>21</v>
      </c>
      <c r="B15" s="158">
        <v>23.9</v>
      </c>
      <c r="C15" s="158">
        <v>6.2069999999999999</v>
      </c>
      <c r="D15" s="158">
        <v>17.265999999999998</v>
      </c>
      <c r="E15" s="82"/>
      <c r="F15" s="82"/>
      <c r="G15" s="82"/>
      <c r="H15" s="82"/>
      <c r="I15" s="82"/>
      <c r="J15" s="82"/>
    </row>
    <row r="16" spans="1:10" ht="17.100000000000001" customHeight="1">
      <c r="A16" s="157" t="s">
        <v>16</v>
      </c>
      <c r="B16" s="158">
        <v>23.9</v>
      </c>
      <c r="C16" s="158">
        <v>9.3190000000000008</v>
      </c>
      <c r="D16" s="158">
        <v>17.173999999999999</v>
      </c>
      <c r="E16" s="82"/>
      <c r="F16" s="82"/>
      <c r="G16" s="82"/>
      <c r="H16" s="82"/>
      <c r="I16" s="82"/>
      <c r="J16" s="82"/>
    </row>
    <row r="17" spans="1:10" ht="17.100000000000001" customHeight="1">
      <c r="A17" s="157" t="s">
        <v>20</v>
      </c>
      <c r="B17" s="158">
        <v>25.4</v>
      </c>
      <c r="C17" s="158">
        <v>18.396999999999998</v>
      </c>
      <c r="D17" s="158">
        <v>21.968</v>
      </c>
      <c r="E17" s="82"/>
      <c r="F17" s="82"/>
      <c r="G17" s="82"/>
      <c r="H17" s="82"/>
      <c r="I17" s="82"/>
      <c r="J17" s="82"/>
    </row>
    <row r="18" spans="1:10" ht="17.100000000000001" customHeight="1">
      <c r="A18" s="157" t="s">
        <v>11</v>
      </c>
      <c r="B18" s="158">
        <v>25.6</v>
      </c>
      <c r="C18" s="158">
        <v>16.811</v>
      </c>
      <c r="D18" s="158">
        <v>24.29</v>
      </c>
      <c r="E18" s="82"/>
      <c r="F18" s="82"/>
      <c r="G18" s="82"/>
      <c r="H18" s="82"/>
      <c r="I18" s="82"/>
      <c r="J18" s="82"/>
    </row>
    <row r="19" spans="1:10" ht="17.100000000000001" customHeight="1">
      <c r="A19" s="157" t="s">
        <v>12</v>
      </c>
      <c r="B19" s="158">
        <v>26</v>
      </c>
      <c r="C19" s="158">
        <v>8.3450000000000006</v>
      </c>
      <c r="D19" s="158">
        <v>17.852</v>
      </c>
      <c r="E19" s="82"/>
      <c r="F19" s="82"/>
      <c r="G19" s="82"/>
      <c r="H19" s="82"/>
      <c r="I19" s="82"/>
      <c r="J19" s="82"/>
    </row>
    <row r="20" spans="1:10" ht="17.100000000000001" customHeight="1">
      <c r="A20" s="157" t="s">
        <v>17</v>
      </c>
      <c r="B20" s="158">
        <v>26.2</v>
      </c>
      <c r="C20" s="158">
        <v>9.6050000000000004</v>
      </c>
      <c r="D20" s="158">
        <v>19.887</v>
      </c>
      <c r="E20" s="82"/>
      <c r="F20" s="82"/>
      <c r="G20" s="82"/>
      <c r="H20" s="82"/>
      <c r="I20" s="82"/>
      <c r="J20" s="82"/>
    </row>
    <row r="21" spans="1:10" ht="17.100000000000001" customHeight="1">
      <c r="A21" s="157" t="s">
        <v>8</v>
      </c>
      <c r="B21" s="158">
        <v>26.9</v>
      </c>
      <c r="C21" s="158">
        <v>7.1609999999999996</v>
      </c>
      <c r="D21" s="158">
        <v>19.632999999999999</v>
      </c>
      <c r="E21" s="82"/>
      <c r="F21" s="82"/>
      <c r="G21" s="82"/>
      <c r="H21" s="82"/>
      <c r="I21" s="82"/>
      <c r="J21" s="82"/>
    </row>
    <row r="22" spans="1:10" ht="17.100000000000001" customHeight="1">
      <c r="A22" s="157" t="s">
        <v>15</v>
      </c>
      <c r="B22" s="158">
        <v>28.5</v>
      </c>
      <c r="C22" s="158">
        <v>23.404</v>
      </c>
      <c r="D22" s="158">
        <v>28.466000000000001</v>
      </c>
      <c r="E22" s="82"/>
      <c r="F22" s="82"/>
      <c r="G22" s="82"/>
      <c r="H22" s="82"/>
      <c r="I22" s="82"/>
      <c r="J22" s="82"/>
    </row>
    <row r="23" spans="1:10" ht="17.100000000000001" customHeight="1">
      <c r="A23" s="157" t="s">
        <v>14</v>
      </c>
      <c r="B23" s="158">
        <v>36.700000000000003</v>
      </c>
      <c r="C23" s="158">
        <v>19.204999999999998</v>
      </c>
      <c r="D23" s="158">
        <v>30.623000000000001</v>
      </c>
      <c r="E23" s="82"/>
      <c r="F23" s="82"/>
      <c r="G23" s="82"/>
      <c r="H23" s="82"/>
      <c r="I23" s="82"/>
      <c r="J23" s="82"/>
    </row>
    <row r="24" spans="1:10" ht="17.100000000000001" customHeight="1">
      <c r="A24" s="157" t="s">
        <v>30</v>
      </c>
      <c r="B24" s="158">
        <v>38.5</v>
      </c>
      <c r="C24" s="158">
        <v>17.221</v>
      </c>
      <c r="D24" s="158">
        <v>25.474</v>
      </c>
      <c r="E24" s="82"/>
      <c r="F24" s="82"/>
      <c r="G24" s="82"/>
      <c r="H24" s="82"/>
      <c r="I24" s="82"/>
      <c r="J24" s="82"/>
    </row>
    <row r="25" spans="1:10" ht="17.100000000000001" customHeight="1">
      <c r="A25" s="157" t="s">
        <v>26</v>
      </c>
      <c r="B25" s="158">
        <v>42.3</v>
      </c>
      <c r="C25" s="158">
        <v>18.420000000000002</v>
      </c>
      <c r="D25" s="158">
        <v>31.73</v>
      </c>
      <c r="E25" s="82"/>
      <c r="F25" s="82"/>
      <c r="G25" s="82"/>
      <c r="H25" s="82"/>
      <c r="I25" s="82"/>
      <c r="J25" s="82"/>
    </row>
    <row r="26" spans="1:10" ht="17.100000000000001" customHeight="1">
      <c r="A26" s="157" t="s">
        <v>13</v>
      </c>
      <c r="B26" s="158">
        <v>44.2</v>
      </c>
      <c r="C26" s="158">
        <v>22.553000000000001</v>
      </c>
      <c r="D26" s="158">
        <v>33.755000000000003</v>
      </c>
      <c r="E26" s="82"/>
      <c r="F26" s="82"/>
      <c r="G26" s="82"/>
      <c r="H26" s="82"/>
      <c r="I26" s="82"/>
      <c r="J26" s="82"/>
    </row>
    <row r="27" spans="1:10" ht="17.100000000000001" customHeight="1">
      <c r="A27" s="157" t="s">
        <v>25</v>
      </c>
      <c r="B27" s="158">
        <v>46.3</v>
      </c>
      <c r="C27" s="158">
        <v>32.793999999999997</v>
      </c>
      <c r="D27" s="158">
        <v>40.929000000000002</v>
      </c>
      <c r="E27" s="82"/>
      <c r="F27" s="82"/>
      <c r="G27" s="82"/>
      <c r="H27" s="82"/>
      <c r="I27" s="82"/>
      <c r="J27" s="82"/>
    </row>
    <row r="28" spans="1:10" ht="17.100000000000001" customHeight="1">
      <c r="A28" s="157" t="s">
        <v>24</v>
      </c>
      <c r="B28" s="158">
        <v>48.2</v>
      </c>
      <c r="C28" s="158">
        <v>14.839</v>
      </c>
      <c r="D28" s="158">
        <v>37.020000000000003</v>
      </c>
      <c r="E28" s="82"/>
      <c r="F28" s="82"/>
      <c r="G28" s="82"/>
      <c r="H28" s="82"/>
      <c r="I28" s="82"/>
      <c r="J28" s="82"/>
    </row>
    <row r="29" spans="1:10" ht="17.100000000000001" customHeight="1">
      <c r="A29" s="157" t="s">
        <v>22</v>
      </c>
      <c r="B29" s="158">
        <v>53</v>
      </c>
      <c r="C29" s="158">
        <v>29.231999999999999</v>
      </c>
      <c r="D29" s="158">
        <v>42.807000000000002</v>
      </c>
      <c r="E29" s="82"/>
      <c r="F29" s="82"/>
      <c r="G29" s="82"/>
      <c r="H29" s="82"/>
      <c r="I29" s="82"/>
      <c r="J29" s="82"/>
    </row>
    <row r="30" spans="1:10" ht="17.100000000000001" customHeight="1">
      <c r="A30" s="157" t="s">
        <v>28</v>
      </c>
      <c r="B30" s="158">
        <v>65.400000000000006</v>
      </c>
      <c r="C30" s="158">
        <v>38.427</v>
      </c>
      <c r="D30" s="158">
        <v>55.784999999999997</v>
      </c>
      <c r="E30" s="82"/>
      <c r="F30" s="82"/>
      <c r="G30" s="82"/>
      <c r="H30" s="82"/>
      <c r="I30" s="82"/>
      <c r="J30" s="82"/>
    </row>
    <row r="31" spans="1:10" ht="18" customHeight="1">
      <c r="A31" s="82"/>
      <c r="B31" s="82"/>
      <c r="C31" s="82"/>
      <c r="D31" s="82"/>
      <c r="E31" s="82"/>
      <c r="F31" s="82"/>
      <c r="G31" s="82"/>
      <c r="H31" s="82"/>
      <c r="I31" s="82"/>
      <c r="J31" s="82"/>
    </row>
    <row r="32" spans="1:10" ht="18" customHeight="1">
      <c r="A32" s="82"/>
      <c r="B32" s="82"/>
      <c r="C32" s="82"/>
      <c r="D32" s="82"/>
      <c r="E32" s="82"/>
      <c r="F32" s="82"/>
      <c r="G32" s="82"/>
      <c r="H32" s="82"/>
      <c r="I32" s="82"/>
      <c r="J32" s="82"/>
    </row>
    <row r="33" spans="1:10" ht="18" customHeight="1">
      <c r="A33" s="82"/>
      <c r="B33" s="82"/>
      <c r="C33" s="82"/>
      <c r="D33" s="82"/>
      <c r="E33" s="82"/>
      <c r="F33" s="82"/>
      <c r="G33" s="82"/>
      <c r="H33" s="82"/>
      <c r="I33" s="82"/>
      <c r="J33" s="82"/>
    </row>
    <row r="34" spans="1:10" ht="18" customHeight="1">
      <c r="A34" s="82"/>
      <c r="B34" s="82"/>
      <c r="C34" s="82"/>
      <c r="D34" s="82"/>
      <c r="E34" s="82"/>
      <c r="F34" s="82"/>
      <c r="G34" s="82"/>
      <c r="H34" s="82"/>
      <c r="I34" s="82"/>
      <c r="J34" s="82"/>
    </row>
    <row r="35" spans="1:10" ht="18" customHeight="1">
      <c r="A35" s="82"/>
      <c r="B35" s="82"/>
      <c r="C35" s="82"/>
      <c r="D35" s="82"/>
      <c r="E35" s="82"/>
      <c r="F35" s="82"/>
      <c r="G35" s="82"/>
      <c r="H35" s="82"/>
      <c r="I35" s="82"/>
      <c r="J35" s="82"/>
    </row>
    <row r="36" spans="1:10" ht="18" customHeight="1">
      <c r="A36" s="82"/>
      <c r="B36" s="82"/>
      <c r="C36" s="82"/>
      <c r="D36" s="82"/>
      <c r="E36" s="82"/>
      <c r="F36" s="82"/>
      <c r="G36" s="82"/>
      <c r="H36" s="82"/>
      <c r="I36" s="82"/>
      <c r="J36" s="82"/>
    </row>
    <row r="37" spans="1:10" ht="18" customHeight="1">
      <c r="A37" s="82"/>
      <c r="B37" s="82"/>
      <c r="C37" s="82"/>
      <c r="D37" s="82"/>
      <c r="E37" s="82"/>
      <c r="F37" s="82"/>
      <c r="G37" s="82"/>
      <c r="H37" s="82"/>
      <c r="I37" s="82"/>
      <c r="J37" s="82"/>
    </row>
    <row r="38" spans="1:10" ht="18" customHeight="1">
      <c r="A38" s="82"/>
      <c r="B38" s="82"/>
      <c r="C38" s="82"/>
      <c r="D38" s="82"/>
      <c r="E38" s="82"/>
      <c r="F38" s="82"/>
      <c r="G38" s="82"/>
      <c r="H38" s="82"/>
      <c r="I38" s="82"/>
      <c r="J38" s="82"/>
    </row>
    <row r="39" spans="1:10" ht="18" customHeight="1">
      <c r="A39" s="82"/>
      <c r="B39" s="82"/>
      <c r="C39" s="82"/>
      <c r="D39" s="82"/>
      <c r="E39" s="82"/>
      <c r="F39" s="82"/>
      <c r="G39" s="82"/>
      <c r="H39" s="82"/>
      <c r="I39" s="82"/>
      <c r="J39" s="82"/>
    </row>
    <row r="40" spans="1:10" ht="18" customHeight="1">
      <c r="A40" s="82"/>
      <c r="B40" s="82"/>
      <c r="C40" s="82"/>
      <c r="D40" s="82"/>
      <c r="E40" s="82"/>
      <c r="F40" s="82"/>
      <c r="G40" s="82"/>
      <c r="H40" s="82"/>
      <c r="I40" s="82"/>
      <c r="J40" s="82"/>
    </row>
    <row r="41" spans="1:10" ht="18" customHeight="1">
      <c r="A41" s="82"/>
      <c r="B41" s="82"/>
      <c r="C41" s="82"/>
      <c r="D41" s="82"/>
      <c r="E41" s="82"/>
      <c r="F41" s="82"/>
      <c r="G41" s="82"/>
      <c r="H41" s="82"/>
      <c r="I41" s="82"/>
      <c r="J41" s="82"/>
    </row>
    <row r="42" spans="1:10" ht="18" customHeight="1">
      <c r="A42" s="82"/>
      <c r="B42" s="82"/>
      <c r="C42" s="82"/>
      <c r="D42" s="82"/>
      <c r="E42" s="82"/>
      <c r="F42" s="82"/>
      <c r="G42" s="82"/>
      <c r="H42" s="82"/>
      <c r="I42" s="82"/>
      <c r="J42" s="82"/>
    </row>
    <row r="43" spans="1:10" ht="18" customHeight="1">
      <c r="A43" s="82"/>
      <c r="B43" s="82"/>
      <c r="C43" s="82"/>
      <c r="D43" s="82"/>
      <c r="E43" s="82"/>
      <c r="F43" s="82"/>
      <c r="G43" s="82"/>
      <c r="H43" s="82"/>
      <c r="I43" s="82"/>
      <c r="J43" s="82"/>
    </row>
    <row r="44" spans="1:10" ht="18" customHeight="1">
      <c r="A44" s="82"/>
      <c r="B44" s="82"/>
      <c r="C44" s="82"/>
      <c r="D44" s="82"/>
      <c r="E44" s="82"/>
      <c r="F44" s="82"/>
      <c r="G44" s="82"/>
      <c r="H44" s="82"/>
      <c r="I44" s="82"/>
      <c r="J44" s="82"/>
    </row>
    <row r="45" spans="1:10" ht="18" customHeight="1">
      <c r="A45" s="82"/>
      <c r="B45" s="82"/>
      <c r="C45" s="82"/>
      <c r="D45" s="82"/>
      <c r="E45" s="82"/>
      <c r="F45" s="82"/>
      <c r="G45" s="82"/>
      <c r="H45" s="82"/>
      <c r="I45" s="82"/>
      <c r="J45" s="82"/>
    </row>
    <row r="46" spans="1:10" ht="18" customHeight="1">
      <c r="A46" s="82"/>
      <c r="B46" s="82"/>
      <c r="C46" s="82"/>
      <c r="D46" s="82"/>
      <c r="E46" s="82"/>
      <c r="F46" s="82"/>
      <c r="G46" s="82"/>
      <c r="H46" s="82"/>
      <c r="I46" s="82"/>
      <c r="J46" s="82"/>
    </row>
    <row r="47" spans="1:10" ht="18" customHeight="1">
      <c r="A47" s="82"/>
      <c r="B47" s="82"/>
      <c r="C47" s="82"/>
      <c r="D47" s="82"/>
      <c r="E47" s="82"/>
      <c r="F47" s="82"/>
      <c r="G47" s="82"/>
      <c r="H47" s="82"/>
      <c r="I47" s="82"/>
      <c r="J47" s="82"/>
    </row>
    <row r="48" spans="1:10" ht="18" customHeight="1">
      <c r="A48" s="82"/>
      <c r="B48" s="82"/>
      <c r="C48" s="82"/>
      <c r="D48" s="82"/>
      <c r="E48" s="82"/>
      <c r="F48" s="82"/>
      <c r="G48" s="82"/>
      <c r="H48" s="82"/>
      <c r="I48" s="82"/>
      <c r="J48" s="82"/>
    </row>
    <row r="49" spans="1:10" ht="18" customHeight="1">
      <c r="A49" s="82"/>
      <c r="B49" s="82"/>
      <c r="C49" s="82"/>
      <c r="D49" s="82"/>
      <c r="E49" s="82"/>
      <c r="F49" s="82"/>
      <c r="G49" s="82"/>
      <c r="H49" s="82"/>
      <c r="I49" s="82"/>
      <c r="J49" s="82"/>
    </row>
    <row r="50" spans="1:10" ht="18" customHeight="1">
      <c r="A50" s="82"/>
      <c r="B50" s="82"/>
      <c r="C50" s="82"/>
      <c r="D50" s="82"/>
      <c r="E50" s="82"/>
      <c r="F50" s="82"/>
      <c r="G50" s="82"/>
      <c r="H50" s="82"/>
      <c r="I50" s="82"/>
      <c r="J50" s="82"/>
    </row>
    <row r="51" spans="1:10" ht="18" customHeight="1">
      <c r="A51" s="82"/>
      <c r="B51" s="82"/>
      <c r="C51" s="82"/>
      <c r="D51" s="82"/>
      <c r="E51" s="82"/>
      <c r="F51" s="82"/>
      <c r="G51" s="82"/>
      <c r="H51" s="82"/>
      <c r="I51" s="82"/>
      <c r="J51" s="82"/>
    </row>
    <row r="52" spans="1:10" ht="18" customHeight="1">
      <c r="A52" s="82"/>
      <c r="B52" s="82"/>
      <c r="C52" s="82"/>
      <c r="D52" s="82"/>
      <c r="E52" s="82"/>
      <c r="F52" s="82"/>
      <c r="G52" s="82"/>
      <c r="H52" s="82"/>
      <c r="I52" s="82"/>
      <c r="J52" s="82"/>
    </row>
    <row r="53" spans="1:10" ht="18" customHeight="1">
      <c r="A53" s="82"/>
      <c r="B53" s="82"/>
      <c r="C53" s="82"/>
      <c r="D53" s="82"/>
      <c r="E53" s="82"/>
      <c r="F53" s="82"/>
      <c r="G53" s="82"/>
      <c r="H53" s="82"/>
      <c r="I53" s="82"/>
      <c r="J53" s="82"/>
    </row>
    <row r="54" spans="1:10" ht="18" customHeight="1">
      <c r="A54" s="82"/>
      <c r="B54" s="82"/>
      <c r="C54" s="82"/>
      <c r="D54" s="82"/>
      <c r="E54" s="82"/>
      <c r="F54" s="82"/>
      <c r="G54" s="82"/>
      <c r="H54" s="82"/>
      <c r="I54" s="82"/>
      <c r="J54" s="82"/>
    </row>
    <row r="55" spans="1:10" ht="18" customHeight="1">
      <c r="A55" s="82"/>
      <c r="B55" s="82"/>
      <c r="C55" s="82"/>
      <c r="D55" s="82"/>
      <c r="E55" s="82"/>
      <c r="F55" s="82"/>
      <c r="G55" s="82"/>
      <c r="H55" s="82"/>
      <c r="I55" s="82"/>
      <c r="J55" s="82"/>
    </row>
    <row r="56" spans="1:10" ht="18" customHeight="1">
      <c r="A56" s="82"/>
      <c r="B56" s="82"/>
      <c r="C56" s="82"/>
      <c r="D56" s="82"/>
      <c r="E56" s="82"/>
      <c r="F56" s="82"/>
      <c r="G56" s="82"/>
      <c r="H56" s="82"/>
      <c r="I56" s="82"/>
      <c r="J56" s="82"/>
    </row>
    <row r="57" spans="1:10" ht="18" customHeight="1">
      <c r="A57" s="82"/>
      <c r="B57" s="82"/>
      <c r="C57" s="82"/>
      <c r="D57" s="82"/>
      <c r="E57" s="82"/>
      <c r="F57" s="82"/>
      <c r="G57" s="82"/>
      <c r="H57" s="82"/>
      <c r="I57" s="82"/>
      <c r="J57" s="82"/>
    </row>
    <row r="58" spans="1:10" ht="18" customHeight="1">
      <c r="A58" s="82"/>
      <c r="B58" s="82"/>
      <c r="C58" s="82"/>
      <c r="D58" s="82"/>
      <c r="E58" s="82"/>
      <c r="F58" s="82"/>
      <c r="G58" s="82"/>
      <c r="H58" s="82"/>
      <c r="I58" s="82"/>
      <c r="J58" s="82"/>
    </row>
    <row r="59" spans="1:10" ht="18" customHeight="1">
      <c r="A59" s="82"/>
      <c r="B59" s="82"/>
      <c r="C59" s="82"/>
      <c r="D59" s="82"/>
      <c r="E59" s="82"/>
      <c r="F59" s="82"/>
      <c r="G59" s="82"/>
      <c r="H59" s="82"/>
      <c r="I59" s="82"/>
      <c r="J59" s="82"/>
    </row>
    <row r="60" spans="1:10" ht="18" customHeight="1">
      <c r="A60" s="82"/>
      <c r="B60" s="82"/>
      <c r="C60" s="82"/>
      <c r="D60" s="82"/>
      <c r="E60" s="82"/>
      <c r="F60" s="82"/>
      <c r="G60" s="82"/>
      <c r="H60" s="82"/>
      <c r="I60" s="82"/>
      <c r="J60" s="82"/>
    </row>
    <row r="61" spans="1:10" ht="18" customHeight="1">
      <c r="A61" s="82"/>
      <c r="B61" s="82"/>
      <c r="C61" s="82"/>
      <c r="D61" s="82"/>
      <c r="E61" s="82"/>
      <c r="F61" s="82"/>
      <c r="G61" s="82"/>
      <c r="H61" s="82"/>
      <c r="I61" s="82"/>
      <c r="J61" s="82"/>
    </row>
    <row r="62" spans="1:10" ht="18" customHeight="1">
      <c r="A62" s="203" t="s">
        <v>2693</v>
      </c>
      <c r="B62" s="203"/>
      <c r="C62" s="203"/>
      <c r="D62" s="203"/>
      <c r="E62" s="203"/>
      <c r="F62" s="203"/>
      <c r="G62" s="203"/>
      <c r="H62" s="203"/>
      <c r="I62" s="203"/>
      <c r="J62" s="203"/>
    </row>
    <row r="63" spans="1:10" ht="18" customHeight="1">
      <c r="A63" s="203" t="s">
        <v>2694</v>
      </c>
      <c r="B63" s="203"/>
      <c r="C63" s="203"/>
      <c r="D63" s="203"/>
      <c r="E63" s="203"/>
      <c r="F63" s="203"/>
      <c r="G63" s="203"/>
      <c r="H63" s="203"/>
      <c r="I63" s="203"/>
      <c r="J63" s="203"/>
    </row>
    <row r="64" spans="1:10" ht="18" customHeight="1">
      <c r="A64" s="203" t="s">
        <v>2682</v>
      </c>
      <c r="B64" s="203"/>
      <c r="C64" s="203"/>
      <c r="D64" s="203"/>
      <c r="E64" s="203"/>
      <c r="F64" s="203"/>
      <c r="G64" s="203"/>
      <c r="H64" s="203"/>
      <c r="I64" s="203"/>
      <c r="J64" s="203"/>
    </row>
    <row r="65" spans="1:10" ht="18" customHeight="1">
      <c r="A65" s="203" t="s">
        <v>2695</v>
      </c>
      <c r="B65" s="203"/>
      <c r="C65" s="203"/>
      <c r="D65" s="203"/>
      <c r="E65" s="203"/>
      <c r="F65" s="203"/>
      <c r="G65" s="203"/>
      <c r="H65" s="203"/>
      <c r="I65" s="203"/>
      <c r="J65" s="203"/>
    </row>
    <row r="66" spans="1:10" ht="18" customHeight="1">
      <c r="A66" s="203" t="s">
        <v>2696</v>
      </c>
      <c r="B66" s="203"/>
      <c r="C66" s="203"/>
      <c r="D66" s="203"/>
      <c r="E66" s="203"/>
      <c r="F66" s="203"/>
      <c r="G66" s="203"/>
      <c r="H66" s="203"/>
      <c r="I66" s="203"/>
      <c r="J66" s="203"/>
    </row>
    <row r="67" spans="1:10" ht="18" customHeight="1">
      <c r="A67" s="82"/>
      <c r="B67" s="82"/>
      <c r="C67" s="82"/>
      <c r="D67" s="82"/>
      <c r="E67" s="82"/>
      <c r="F67" s="82"/>
      <c r="G67" s="82"/>
      <c r="H67" s="82"/>
      <c r="I67" s="82"/>
      <c r="J67" s="82"/>
    </row>
    <row r="68" spans="1:10" ht="18" customHeight="1">
      <c r="A68" s="82"/>
      <c r="B68" s="82"/>
      <c r="C68" s="82"/>
      <c r="D68" s="82"/>
      <c r="E68" s="82"/>
      <c r="F68" s="82"/>
      <c r="G68" s="82"/>
      <c r="H68" s="82"/>
      <c r="I68" s="82"/>
      <c r="J68" s="82"/>
    </row>
    <row r="69" spans="1:10" ht="18" customHeight="1">
      <c r="A69" s="82"/>
      <c r="B69" s="82"/>
      <c r="C69" s="82"/>
      <c r="D69" s="82"/>
      <c r="E69" s="82"/>
      <c r="F69" s="82"/>
      <c r="G69" s="82"/>
      <c r="H69" s="82"/>
      <c r="I69" s="82"/>
      <c r="J69" s="82"/>
    </row>
    <row r="70" spans="1:10" ht="18" customHeight="1">
      <c r="A70" s="82"/>
      <c r="B70" s="82"/>
      <c r="C70" s="82"/>
      <c r="D70" s="82"/>
      <c r="E70" s="82"/>
      <c r="F70" s="82"/>
      <c r="G70" s="82"/>
      <c r="H70" s="82"/>
      <c r="I70" s="82"/>
      <c r="J70" s="82"/>
    </row>
    <row r="71" spans="1:10" ht="18" customHeight="1">
      <c r="A71" s="82"/>
      <c r="B71" s="82"/>
      <c r="C71" s="82"/>
      <c r="D71" s="82"/>
      <c r="E71" s="82"/>
      <c r="F71" s="82"/>
      <c r="G71" s="82"/>
      <c r="H71" s="82"/>
      <c r="I71" s="82"/>
      <c r="J71" s="82"/>
    </row>
  </sheetData>
  <mergeCells count="5">
    <mergeCell ref="A62:J62"/>
    <mergeCell ref="A63:J63"/>
    <mergeCell ref="A64:J64"/>
    <mergeCell ref="A65:J65"/>
    <mergeCell ref="A66:J66"/>
  </mergeCells>
  <hyperlinks>
    <hyperlink ref="A1" location="'CONTENTS'!A1" display="'CONTENTS'!A1" xr:uid="{DCBFB7E3-90EC-409D-AB46-1D0E74CCC329}"/>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8FA7-F279-4421-83AB-47C27B8872C8}">
  <dimension ref="A1:J78"/>
  <sheetViews>
    <sheetView showGridLines="0" topLeftCell="A15" workbookViewId="0"/>
  </sheetViews>
  <sheetFormatPr defaultColWidth="8.88671875" defaultRowHeight="13.8"/>
  <cols>
    <col min="1" max="10" width="13.33203125" style="78" customWidth="1"/>
    <col min="11" max="16384" width="8.88671875" style="78"/>
  </cols>
  <sheetData>
    <row r="1" spans="1:10">
      <c r="A1" s="1" t="s">
        <v>841</v>
      </c>
    </row>
    <row r="2" spans="1:10" ht="39.9" customHeight="1">
      <c r="A2" s="165" t="s">
        <v>326</v>
      </c>
      <c r="B2" s="165" t="s">
        <v>5</v>
      </c>
      <c r="C2" s="165" t="s">
        <v>17</v>
      </c>
      <c r="D2" s="165" t="s">
        <v>2</v>
      </c>
      <c r="E2" s="165" t="s">
        <v>3</v>
      </c>
      <c r="F2" s="165" t="s">
        <v>4</v>
      </c>
      <c r="G2" s="82"/>
      <c r="H2" s="82"/>
      <c r="I2" s="82"/>
      <c r="J2" s="82"/>
    </row>
    <row r="3" spans="1:10" ht="17.100000000000001" customHeight="1">
      <c r="A3" s="166">
        <v>1990</v>
      </c>
      <c r="B3" s="167">
        <v>14.542217201237779</v>
      </c>
      <c r="C3" s="167">
        <v>17.898476872443339</v>
      </c>
      <c r="D3" s="167">
        <v>13.28793841469181</v>
      </c>
      <c r="E3" s="167">
        <v>14.34320761213392</v>
      </c>
      <c r="F3" s="167">
        <v>14.44002798336194</v>
      </c>
      <c r="G3" s="82"/>
      <c r="H3" s="82"/>
      <c r="I3" s="82"/>
      <c r="J3" s="82"/>
    </row>
    <row r="4" spans="1:10" ht="17.100000000000001" customHeight="1">
      <c r="A4" s="166">
        <v>1991</v>
      </c>
      <c r="B4" s="167">
        <v>15.918963426422559</v>
      </c>
      <c r="C4" s="167">
        <v>17.931770294512472</v>
      </c>
      <c r="D4" s="167">
        <v>13.621224666443</v>
      </c>
      <c r="E4" s="167">
        <v>14.070801443724759</v>
      </c>
      <c r="F4" s="167">
        <v>13.164509919120579</v>
      </c>
      <c r="G4" s="82"/>
      <c r="H4" s="82"/>
      <c r="I4" s="82"/>
      <c r="J4" s="82"/>
    </row>
    <row r="5" spans="1:10" ht="17.100000000000001" customHeight="1">
      <c r="A5" s="166">
        <v>1992</v>
      </c>
      <c r="B5" s="167">
        <v>15.6596565837984</v>
      </c>
      <c r="C5" s="167">
        <v>18.394836462649931</v>
      </c>
      <c r="D5" s="167">
        <v>13.4505790135374</v>
      </c>
      <c r="E5" s="167">
        <v>15.431187948725229</v>
      </c>
      <c r="F5" s="167">
        <v>12.86491610169927</v>
      </c>
      <c r="G5" s="82"/>
      <c r="H5" s="82"/>
      <c r="I5" s="82"/>
      <c r="J5" s="82"/>
    </row>
    <row r="6" spans="1:10" ht="17.100000000000001" customHeight="1">
      <c r="A6" s="166">
        <v>1993</v>
      </c>
      <c r="B6" s="167">
        <v>17.01860651045806</v>
      </c>
      <c r="C6" s="167">
        <v>18.32485784889548</v>
      </c>
      <c r="D6" s="167">
        <v>13.672034628169209</v>
      </c>
      <c r="E6" s="167">
        <v>14.882156253151321</v>
      </c>
      <c r="F6" s="167">
        <v>12.041396848796371</v>
      </c>
      <c r="G6" s="82"/>
      <c r="H6" s="82"/>
      <c r="I6" s="82"/>
      <c r="J6" s="82"/>
    </row>
    <row r="7" spans="1:10" ht="17.100000000000001" customHeight="1">
      <c r="A7" s="166">
        <v>1994</v>
      </c>
      <c r="B7" s="167">
        <v>17.700643961251519</v>
      </c>
      <c r="C7" s="167">
        <v>18.825020067347211</v>
      </c>
      <c r="D7" s="167">
        <v>15.259143257098369</v>
      </c>
      <c r="E7" s="167">
        <v>15.23530638658711</v>
      </c>
      <c r="F7" s="167">
        <v>12.31742771240962</v>
      </c>
      <c r="G7" s="82"/>
      <c r="H7" s="82"/>
      <c r="I7" s="82"/>
      <c r="J7" s="82"/>
    </row>
    <row r="8" spans="1:10" ht="17.100000000000001" customHeight="1">
      <c r="A8" s="166">
        <v>1995</v>
      </c>
      <c r="B8" s="167">
        <v>18.79816135694497</v>
      </c>
      <c r="C8" s="167">
        <v>18.907127819927489</v>
      </c>
      <c r="D8" s="167">
        <v>16.501926458380819</v>
      </c>
      <c r="E8" s="167">
        <v>15.29212509932761</v>
      </c>
      <c r="F8" s="167">
        <v>12.658973817293759</v>
      </c>
      <c r="G8" s="82"/>
      <c r="H8" s="82"/>
      <c r="I8" s="82"/>
      <c r="J8" s="82"/>
    </row>
    <row r="9" spans="1:10" ht="17.100000000000001" customHeight="1">
      <c r="A9" s="166">
        <v>1996</v>
      </c>
      <c r="B9" s="167">
        <v>19.596362672744409</v>
      </c>
      <c r="C9" s="167">
        <v>18.62302067717366</v>
      </c>
      <c r="D9" s="167">
        <v>16.985602972865319</v>
      </c>
      <c r="E9" s="167">
        <v>15.242415640882211</v>
      </c>
      <c r="F9" s="167">
        <v>12.62308108474182</v>
      </c>
      <c r="G9" s="82"/>
      <c r="H9" s="82"/>
      <c r="I9" s="82"/>
      <c r="J9" s="82"/>
    </row>
    <row r="10" spans="1:10" ht="17.100000000000001" customHeight="1">
      <c r="A10" s="166">
        <v>1997</v>
      </c>
      <c r="B10" s="167">
        <v>19.040684061390539</v>
      </c>
      <c r="C10" s="167">
        <v>19.1686698843268</v>
      </c>
      <c r="D10" s="167">
        <v>16.984252372729799</v>
      </c>
      <c r="E10" s="167">
        <v>15.91675449497008</v>
      </c>
      <c r="F10" s="167">
        <v>13.12314833567217</v>
      </c>
      <c r="G10" s="82"/>
      <c r="H10" s="82"/>
      <c r="I10" s="82"/>
      <c r="J10" s="82"/>
    </row>
    <row r="11" spans="1:10" ht="17.100000000000001" customHeight="1">
      <c r="A11" s="166">
        <v>1998</v>
      </c>
      <c r="B11" s="167">
        <v>17.81730082714353</v>
      </c>
      <c r="C11" s="167">
        <v>19.437309466815542</v>
      </c>
      <c r="D11" s="167">
        <v>17.37732264633701</v>
      </c>
      <c r="E11" s="167">
        <v>15.94035085182402</v>
      </c>
      <c r="F11" s="167">
        <v>14.2292382018789</v>
      </c>
      <c r="G11" s="82"/>
      <c r="H11" s="82"/>
      <c r="I11" s="82"/>
      <c r="J11" s="82"/>
    </row>
    <row r="12" spans="1:10" ht="17.100000000000001" customHeight="1">
      <c r="A12" s="166">
        <v>1999</v>
      </c>
      <c r="B12" s="167">
        <v>19.601315286147688</v>
      </c>
      <c r="C12" s="167">
        <v>19.868825552914309</v>
      </c>
      <c r="D12" s="167">
        <v>17.74521925155798</v>
      </c>
      <c r="E12" s="167">
        <v>15.66902770967326</v>
      </c>
      <c r="F12" s="167">
        <v>14.38348554074234</v>
      </c>
      <c r="G12" s="82"/>
      <c r="H12" s="82"/>
      <c r="I12" s="82"/>
      <c r="J12" s="82"/>
    </row>
    <row r="13" spans="1:10" ht="17.100000000000001" customHeight="1">
      <c r="A13" s="166">
        <v>2000</v>
      </c>
      <c r="B13" s="167">
        <v>19.067442655934599</v>
      </c>
      <c r="C13" s="167">
        <v>20.407889813467872</v>
      </c>
      <c r="D13" s="167">
        <v>17.698280883339709</v>
      </c>
      <c r="E13" s="167">
        <v>16.191782050338201</v>
      </c>
      <c r="F13" s="167">
        <v>15.74425009055582</v>
      </c>
      <c r="G13" s="82"/>
      <c r="H13" s="82"/>
      <c r="I13" s="82"/>
      <c r="J13" s="82"/>
    </row>
    <row r="14" spans="1:10" ht="17.100000000000001" customHeight="1">
      <c r="A14" s="166">
        <v>2001</v>
      </c>
      <c r="B14" s="167">
        <v>19.253673100346951</v>
      </c>
      <c r="C14" s="167">
        <v>20.442487266268799</v>
      </c>
      <c r="D14" s="167">
        <v>17.863385155908901</v>
      </c>
      <c r="E14" s="167">
        <v>15.95334140396125</v>
      </c>
      <c r="F14" s="167">
        <v>15.594386515084009</v>
      </c>
      <c r="G14" s="82"/>
      <c r="H14" s="82"/>
      <c r="I14" s="82"/>
      <c r="J14" s="82"/>
    </row>
    <row r="15" spans="1:10" ht="17.100000000000001" customHeight="1">
      <c r="A15" s="166">
        <v>2002</v>
      </c>
      <c r="B15" s="167">
        <v>18.574690213494168</v>
      </c>
      <c r="C15" s="167">
        <v>20.825013372581449</v>
      </c>
      <c r="D15" s="167">
        <v>18.29695831910815</v>
      </c>
      <c r="E15" s="167">
        <v>16.388313280238439</v>
      </c>
      <c r="F15" s="167">
        <v>15.509934576424129</v>
      </c>
      <c r="G15" s="82"/>
      <c r="H15" s="82"/>
      <c r="I15" s="82"/>
      <c r="J15" s="82"/>
    </row>
    <row r="16" spans="1:10" ht="17.100000000000001" customHeight="1">
      <c r="A16" s="166">
        <v>2003</v>
      </c>
      <c r="B16" s="167">
        <v>19.75130011931606</v>
      </c>
      <c r="C16" s="167">
        <v>20.767749525748599</v>
      </c>
      <c r="D16" s="167">
        <v>18.065370617459099</v>
      </c>
      <c r="E16" s="167">
        <v>15.64521887090754</v>
      </c>
      <c r="F16" s="167">
        <v>15.66209809446169</v>
      </c>
      <c r="G16" s="82"/>
      <c r="H16" s="82"/>
      <c r="I16" s="82"/>
      <c r="J16" s="82"/>
    </row>
    <row r="17" spans="1:10" ht="17.100000000000001" customHeight="1">
      <c r="A17" s="166">
        <v>2004</v>
      </c>
      <c r="B17" s="167">
        <v>20.910740455498772</v>
      </c>
      <c r="C17" s="167">
        <v>21.0756731596123</v>
      </c>
      <c r="D17" s="167">
        <v>17.930299950669738</v>
      </c>
      <c r="E17" s="167">
        <v>16.0538140905687</v>
      </c>
      <c r="F17" s="167">
        <v>15.783429422028309</v>
      </c>
      <c r="G17" s="82"/>
      <c r="H17" s="82"/>
      <c r="I17" s="82"/>
      <c r="J17" s="82"/>
    </row>
    <row r="18" spans="1:10" ht="17.100000000000001" customHeight="1">
      <c r="A18" s="166">
        <v>2005</v>
      </c>
      <c r="B18" s="167">
        <v>18.887722152894199</v>
      </c>
      <c r="C18" s="167">
        <v>21.226169914334829</v>
      </c>
      <c r="D18" s="167">
        <v>18.517600667538371</v>
      </c>
      <c r="E18" s="167">
        <v>15.307527169173801</v>
      </c>
      <c r="F18" s="167">
        <v>15.70665486325521</v>
      </c>
      <c r="G18" s="82"/>
      <c r="H18" s="82"/>
      <c r="I18" s="82"/>
      <c r="J18" s="82"/>
    </row>
    <row r="19" spans="1:10" ht="17.100000000000001" customHeight="1">
      <c r="A19" s="166">
        <v>2006</v>
      </c>
      <c r="B19" s="167">
        <v>20.115786449316101</v>
      </c>
      <c r="C19" s="167">
        <v>21.609912830594659</v>
      </c>
      <c r="D19" s="167">
        <v>18.877565076583121</v>
      </c>
      <c r="E19" s="167">
        <v>15.981160938752311</v>
      </c>
      <c r="F19" s="167">
        <v>15.87934782314761</v>
      </c>
      <c r="G19" s="82"/>
      <c r="H19" s="82"/>
      <c r="I19" s="82"/>
      <c r="J19" s="82"/>
    </row>
    <row r="20" spans="1:10" ht="17.100000000000001" customHeight="1">
      <c r="A20" s="166">
        <v>2007</v>
      </c>
      <c r="B20" s="167">
        <v>20.750134420812021</v>
      </c>
      <c r="C20" s="167">
        <v>22.19828385826229</v>
      </c>
      <c r="D20" s="167">
        <v>19.341823994248269</v>
      </c>
      <c r="E20" s="167">
        <v>17.18335456875937</v>
      </c>
      <c r="F20" s="167">
        <v>16.328110035909319</v>
      </c>
      <c r="G20" s="82"/>
      <c r="H20" s="82"/>
      <c r="I20" s="82"/>
      <c r="J20" s="82"/>
    </row>
    <row r="21" spans="1:10" ht="17.100000000000001" customHeight="1">
      <c r="A21" s="166">
        <v>2008</v>
      </c>
      <c r="B21" s="167">
        <v>20.220879190377421</v>
      </c>
      <c r="C21" s="167">
        <v>22.10460725817137</v>
      </c>
      <c r="D21" s="167">
        <v>19.623081050416829</v>
      </c>
      <c r="E21" s="167">
        <v>17.49783721780457</v>
      </c>
      <c r="F21" s="167">
        <v>16.497736252829242</v>
      </c>
      <c r="G21" s="82"/>
      <c r="H21" s="82"/>
      <c r="I21" s="82"/>
      <c r="J21" s="82"/>
    </row>
    <row r="22" spans="1:10" ht="17.100000000000001" customHeight="1">
      <c r="A22" s="166">
        <v>2009</v>
      </c>
      <c r="B22" s="167">
        <v>20.57108937218057</v>
      </c>
      <c r="C22" s="167">
        <v>22.000390029848031</v>
      </c>
      <c r="D22" s="167">
        <v>19.196380936779651</v>
      </c>
      <c r="E22" s="167">
        <v>17.210278635826821</v>
      </c>
      <c r="F22" s="167">
        <v>15.93690968896586</v>
      </c>
      <c r="G22" s="82"/>
      <c r="H22" s="82"/>
      <c r="I22" s="82"/>
      <c r="J22" s="82"/>
    </row>
    <row r="23" spans="1:10" ht="17.100000000000001" customHeight="1">
      <c r="A23" s="166">
        <v>2010</v>
      </c>
      <c r="B23" s="167">
        <v>18.716485517703148</v>
      </c>
      <c r="C23" s="167">
        <v>22.167444686697561</v>
      </c>
      <c r="D23" s="167">
        <v>19.328846923678249</v>
      </c>
      <c r="E23" s="167">
        <v>17.424999478661121</v>
      </c>
      <c r="F23" s="167">
        <v>15.638222639711289</v>
      </c>
      <c r="G23" s="82"/>
      <c r="H23" s="82"/>
      <c r="I23" s="82"/>
      <c r="J23" s="82"/>
    </row>
    <row r="24" spans="1:10" ht="17.100000000000001" customHeight="1">
      <c r="A24" s="166">
        <v>2011</v>
      </c>
      <c r="B24" s="167">
        <v>20.50941494975239</v>
      </c>
      <c r="C24" s="167">
        <v>22.746324837083961</v>
      </c>
      <c r="D24" s="167">
        <v>19.767512264505989</v>
      </c>
      <c r="E24" s="167">
        <v>17.55520623978094</v>
      </c>
      <c r="F24" s="167">
        <v>16.42209277193227</v>
      </c>
      <c r="G24" s="82"/>
      <c r="H24" s="82"/>
      <c r="I24" s="82"/>
      <c r="J24" s="82"/>
    </row>
    <row r="25" spans="1:10" ht="17.100000000000001" customHeight="1">
      <c r="A25" s="166">
        <v>2012</v>
      </c>
      <c r="B25" s="167">
        <v>20.687695516529502</v>
      </c>
      <c r="C25" s="167">
        <v>22.833724748831461</v>
      </c>
      <c r="D25" s="167">
        <v>19.862576158366618</v>
      </c>
      <c r="E25" s="167">
        <v>18.807112005469289</v>
      </c>
      <c r="F25" s="167">
        <v>16.60554154842951</v>
      </c>
      <c r="G25" s="82"/>
      <c r="H25" s="82"/>
      <c r="I25" s="82"/>
      <c r="J25" s="82"/>
    </row>
    <row r="26" spans="1:10" ht="17.100000000000001" customHeight="1">
      <c r="A26" s="166">
        <v>2013</v>
      </c>
      <c r="B26" s="167">
        <v>21.33815966589242</v>
      </c>
      <c r="C26" s="167">
        <v>22.662013760866071</v>
      </c>
      <c r="D26" s="167">
        <v>19.781952453587181</v>
      </c>
      <c r="E26" s="167">
        <v>18.446376475652968</v>
      </c>
      <c r="F26" s="167">
        <v>17.105806549279141</v>
      </c>
      <c r="G26" s="82"/>
      <c r="H26" s="82"/>
      <c r="I26" s="82"/>
      <c r="J26" s="82"/>
    </row>
    <row r="27" spans="1:10" ht="17.100000000000001" customHeight="1">
      <c r="A27" s="166">
        <v>2014</v>
      </c>
      <c r="B27" s="167">
        <v>22.791485353669799</v>
      </c>
      <c r="C27" s="167">
        <v>23.231546539174921</v>
      </c>
      <c r="D27" s="167">
        <v>20.38597064466062</v>
      </c>
      <c r="E27" s="167">
        <v>18.933185122341261</v>
      </c>
      <c r="F27" s="167">
        <v>17.902129298673369</v>
      </c>
      <c r="G27" s="82"/>
      <c r="H27" s="82"/>
      <c r="I27" s="82"/>
      <c r="J27" s="82"/>
    </row>
    <row r="28" spans="1:10" ht="17.100000000000001" customHeight="1">
      <c r="A28" s="166">
        <v>2015</v>
      </c>
      <c r="B28" s="167">
        <v>21.999602322403572</v>
      </c>
      <c r="C28" s="167">
        <v>23.107998491975518</v>
      </c>
      <c r="D28" s="167">
        <v>20.277748653317168</v>
      </c>
      <c r="E28" s="167">
        <v>18.5414912320106</v>
      </c>
      <c r="F28" s="167">
        <v>18.057727132284519</v>
      </c>
      <c r="G28" s="82"/>
      <c r="H28" s="82"/>
      <c r="I28" s="82"/>
      <c r="J28" s="82"/>
    </row>
    <row r="29" spans="1:10" ht="17.100000000000001" customHeight="1">
      <c r="A29" s="166">
        <v>2016</v>
      </c>
      <c r="B29" s="167">
        <v>21.736629741120531</v>
      </c>
      <c r="C29" s="167">
        <v>22.925476973107092</v>
      </c>
      <c r="D29" s="167">
        <v>20.267578520487799</v>
      </c>
      <c r="E29" s="167">
        <v>18.492714691385849</v>
      </c>
      <c r="F29" s="167">
        <v>17.535421434467018</v>
      </c>
      <c r="G29" s="82"/>
      <c r="H29" s="82"/>
      <c r="I29" s="82"/>
      <c r="J29" s="82"/>
    </row>
    <row r="30" spans="1:10" ht="17.100000000000001" customHeight="1">
      <c r="A30" s="166">
        <v>2017</v>
      </c>
      <c r="B30" s="167">
        <v>21.05279588801038</v>
      </c>
      <c r="C30" s="167">
        <v>22.8324611932415</v>
      </c>
      <c r="D30" s="167">
        <v>20.192481234503219</v>
      </c>
      <c r="E30" s="167">
        <v>18.516879313019611</v>
      </c>
      <c r="F30" s="167">
        <v>16.866026795319868</v>
      </c>
      <c r="G30" s="82"/>
      <c r="H30" s="82"/>
      <c r="I30" s="82"/>
      <c r="J30" s="82"/>
    </row>
    <row r="31" spans="1:10" ht="17.100000000000001" customHeight="1">
      <c r="A31" s="166">
        <v>2018</v>
      </c>
      <c r="B31" s="167">
        <v>21.44238804546498</v>
      </c>
      <c r="C31" s="167">
        <v>22.794767120805531</v>
      </c>
      <c r="D31" s="167">
        <v>20.652050079525559</v>
      </c>
      <c r="E31" s="167">
        <v>18.988546437548731</v>
      </c>
      <c r="F31" s="167">
        <v>16.53424976759845</v>
      </c>
      <c r="G31" s="82"/>
      <c r="H31" s="82"/>
      <c r="I31" s="82"/>
      <c r="J31" s="82"/>
    </row>
    <row r="32" spans="1:10" ht="17.100000000000001" customHeight="1">
      <c r="A32" s="166">
        <v>2019</v>
      </c>
      <c r="B32" s="167">
        <v>21.147432552422611</v>
      </c>
      <c r="C32" s="167">
        <v>22.681434247971339</v>
      </c>
      <c r="D32" s="167">
        <v>20.732259199189819</v>
      </c>
      <c r="E32" s="167">
        <v>19.247077197860889</v>
      </c>
      <c r="F32" s="167">
        <v>16.802519221156739</v>
      </c>
      <c r="G32" s="82"/>
      <c r="H32" s="82"/>
      <c r="I32" s="82"/>
      <c r="J32" s="82"/>
    </row>
    <row r="33" spans="1:10" ht="17.100000000000001" customHeight="1">
      <c r="A33" s="166">
        <v>2020</v>
      </c>
      <c r="B33" s="167">
        <v>21.303933949084669</v>
      </c>
      <c r="C33" s="167">
        <v>23.108419750102371</v>
      </c>
      <c r="D33" s="167">
        <v>20.659433990726789</v>
      </c>
      <c r="E33" s="167">
        <v>19.55717071533865</v>
      </c>
      <c r="F33" s="167">
        <v>16.82525044809287</v>
      </c>
      <c r="G33" s="82"/>
      <c r="H33" s="82"/>
      <c r="I33" s="82"/>
      <c r="J33" s="82"/>
    </row>
    <row r="34" spans="1:10" ht="17.100000000000001" customHeight="1">
      <c r="A34" s="166">
        <v>2021</v>
      </c>
      <c r="B34" s="167">
        <v>20.905494715479609</v>
      </c>
      <c r="C34" s="167">
        <v>22.757963919665901</v>
      </c>
      <c r="D34" s="167">
        <v>20.390602368793552</v>
      </c>
      <c r="E34" s="167">
        <v>19.08590714767071</v>
      </c>
      <c r="F34" s="167">
        <v>16.656309658570869</v>
      </c>
      <c r="G34" s="82"/>
      <c r="H34" s="82"/>
      <c r="I34" s="82"/>
      <c r="J34" s="82"/>
    </row>
    <row r="35" spans="1:10" ht="17.100000000000001" customHeight="1">
      <c r="A35" s="166">
        <v>2022</v>
      </c>
      <c r="B35" s="167">
        <v>19.816022707851651</v>
      </c>
      <c r="C35" s="167">
        <v>22.93776688746857</v>
      </c>
      <c r="D35" s="167">
        <v>20.645810395734621</v>
      </c>
      <c r="E35" s="167">
        <v>19.791764652384931</v>
      </c>
      <c r="F35" s="167">
        <v>16.945315259460699</v>
      </c>
      <c r="G35" s="82"/>
      <c r="H35" s="82"/>
      <c r="I35" s="82"/>
      <c r="J35" s="82"/>
    </row>
    <row r="36" spans="1:10" ht="17.100000000000001" customHeight="1">
      <c r="A36" s="166">
        <v>2023</v>
      </c>
      <c r="B36" s="167">
        <v>19.913565400554489</v>
      </c>
      <c r="C36" s="167">
        <v>23.088470458259039</v>
      </c>
      <c r="D36" s="167">
        <v>21.053688146524191</v>
      </c>
      <c r="E36" s="167">
        <v>20.895149733197389</v>
      </c>
      <c r="F36" s="167">
        <v>16.839950499025839</v>
      </c>
      <c r="G36" s="82"/>
      <c r="H36" s="82"/>
      <c r="I36" s="82"/>
      <c r="J36" s="82"/>
    </row>
    <row r="37" spans="1:10" ht="17.100000000000001" customHeight="1">
      <c r="A37" s="166">
        <v>2024</v>
      </c>
      <c r="B37" s="167">
        <v>20.336258767827889</v>
      </c>
      <c r="C37" s="167">
        <v>23.448365210118261</v>
      </c>
      <c r="D37" s="167">
        <v>20.913774140762431</v>
      </c>
      <c r="E37" s="167">
        <v>21.727550864955649</v>
      </c>
      <c r="F37" s="167">
        <v>17.51285763980168</v>
      </c>
      <c r="G37" s="82"/>
      <c r="H37" s="82"/>
      <c r="I37" s="82"/>
      <c r="J37" s="82"/>
    </row>
    <row r="38" spans="1:10" ht="18" customHeight="1">
      <c r="A38" s="82"/>
      <c r="B38" s="82"/>
      <c r="C38" s="82"/>
      <c r="D38" s="82"/>
      <c r="E38" s="82"/>
      <c r="F38" s="82"/>
      <c r="G38" s="82"/>
      <c r="H38" s="82"/>
      <c r="I38" s="82"/>
      <c r="J38" s="82"/>
    </row>
    <row r="39" spans="1:10" ht="18" customHeight="1">
      <c r="A39" s="82"/>
      <c r="B39" s="82"/>
      <c r="C39" s="82"/>
      <c r="D39" s="82"/>
      <c r="E39" s="82"/>
      <c r="F39" s="82"/>
      <c r="G39" s="82"/>
      <c r="H39" s="82"/>
      <c r="I39" s="82"/>
      <c r="J39" s="82"/>
    </row>
    <row r="40" spans="1:10" ht="18" customHeight="1">
      <c r="A40" s="82"/>
      <c r="B40" s="82"/>
      <c r="C40" s="82"/>
      <c r="D40" s="82"/>
      <c r="E40" s="82"/>
      <c r="F40" s="82"/>
      <c r="G40" s="82"/>
      <c r="H40" s="82"/>
      <c r="I40" s="82"/>
      <c r="J40" s="82"/>
    </row>
    <row r="41" spans="1:10" ht="18" customHeight="1">
      <c r="A41" s="82"/>
      <c r="B41" s="82"/>
      <c r="C41" s="82"/>
      <c r="D41" s="82"/>
      <c r="E41" s="82"/>
      <c r="F41" s="82"/>
      <c r="G41" s="82"/>
      <c r="H41" s="82"/>
      <c r="I41" s="82"/>
      <c r="J41" s="82"/>
    </row>
    <row r="42" spans="1:10" ht="18" customHeight="1">
      <c r="A42" s="82"/>
      <c r="B42" s="82"/>
      <c r="C42" s="82"/>
      <c r="D42" s="82"/>
      <c r="E42" s="82"/>
      <c r="F42" s="82"/>
      <c r="G42" s="82"/>
      <c r="H42" s="82"/>
      <c r="I42" s="82"/>
      <c r="J42" s="82"/>
    </row>
    <row r="43" spans="1:10" ht="18" customHeight="1">
      <c r="A43" s="82"/>
      <c r="B43" s="82"/>
      <c r="C43" s="82"/>
      <c r="D43" s="82"/>
      <c r="E43" s="82"/>
      <c r="F43" s="82"/>
      <c r="G43" s="82"/>
      <c r="H43" s="82"/>
      <c r="I43" s="82"/>
      <c r="J43" s="82"/>
    </row>
    <row r="44" spans="1:10" ht="18" customHeight="1">
      <c r="A44" s="82"/>
      <c r="B44" s="82"/>
      <c r="C44" s="82"/>
      <c r="D44" s="82"/>
      <c r="E44" s="82"/>
      <c r="F44" s="82"/>
      <c r="G44" s="82"/>
      <c r="H44" s="82"/>
      <c r="I44" s="82"/>
      <c r="J44" s="82"/>
    </row>
    <row r="45" spans="1:10" ht="18" customHeight="1">
      <c r="A45" s="82"/>
      <c r="B45" s="82"/>
      <c r="C45" s="82"/>
      <c r="D45" s="82"/>
      <c r="E45" s="82"/>
      <c r="F45" s="82"/>
      <c r="G45" s="82"/>
      <c r="H45" s="82"/>
      <c r="I45" s="82"/>
      <c r="J45" s="82"/>
    </row>
    <row r="46" spans="1:10" ht="18" customHeight="1">
      <c r="A46" s="82"/>
      <c r="B46" s="82"/>
      <c r="C46" s="82"/>
      <c r="D46" s="82"/>
      <c r="E46" s="82"/>
      <c r="F46" s="82"/>
      <c r="G46" s="82"/>
      <c r="H46" s="82"/>
      <c r="I46" s="82"/>
      <c r="J46" s="82"/>
    </row>
    <row r="47" spans="1:10" ht="18" customHeight="1">
      <c r="A47" s="82"/>
      <c r="B47" s="82"/>
      <c r="C47" s="82"/>
      <c r="D47" s="82"/>
      <c r="E47" s="82"/>
      <c r="F47" s="82"/>
      <c r="G47" s="82"/>
      <c r="H47" s="82"/>
      <c r="I47" s="82"/>
      <c r="J47" s="82"/>
    </row>
    <row r="48" spans="1:10" ht="18" customHeight="1">
      <c r="A48" s="82"/>
      <c r="B48" s="82"/>
      <c r="C48" s="82"/>
      <c r="D48" s="82"/>
      <c r="E48" s="82"/>
      <c r="F48" s="82"/>
      <c r="G48" s="82"/>
      <c r="H48" s="82"/>
      <c r="I48" s="82"/>
      <c r="J48" s="82"/>
    </row>
    <row r="49" spans="1:10" ht="18" customHeight="1">
      <c r="A49" s="82"/>
      <c r="B49" s="82"/>
      <c r="C49" s="82"/>
      <c r="D49" s="82"/>
      <c r="E49" s="82"/>
      <c r="F49" s="82"/>
      <c r="G49" s="82"/>
      <c r="H49" s="82"/>
      <c r="I49" s="82"/>
      <c r="J49" s="82"/>
    </row>
    <row r="50" spans="1:10" ht="18" customHeight="1">
      <c r="A50" s="82"/>
      <c r="B50" s="82"/>
      <c r="C50" s="82"/>
      <c r="D50" s="82"/>
      <c r="E50" s="82"/>
      <c r="F50" s="82"/>
      <c r="G50" s="82"/>
      <c r="H50" s="82"/>
      <c r="I50" s="82"/>
      <c r="J50" s="82"/>
    </row>
    <row r="51" spans="1:10" ht="18" customHeight="1">
      <c r="A51" s="82"/>
      <c r="B51" s="82"/>
      <c r="C51" s="82"/>
      <c r="D51" s="82"/>
      <c r="E51" s="82"/>
      <c r="F51" s="82"/>
      <c r="G51" s="82"/>
      <c r="H51" s="82"/>
      <c r="I51" s="82"/>
      <c r="J51" s="82"/>
    </row>
    <row r="52" spans="1:10" ht="18" customHeight="1">
      <c r="A52" s="82"/>
      <c r="B52" s="82"/>
      <c r="C52" s="82"/>
      <c r="D52" s="82"/>
      <c r="E52" s="82"/>
      <c r="F52" s="82"/>
      <c r="G52" s="82"/>
      <c r="H52" s="82"/>
      <c r="I52" s="82"/>
      <c r="J52" s="82"/>
    </row>
    <row r="53" spans="1:10" ht="18" customHeight="1">
      <c r="A53" s="82"/>
      <c r="B53" s="82"/>
      <c r="C53" s="82"/>
      <c r="D53" s="82"/>
      <c r="E53" s="82"/>
      <c r="F53" s="82"/>
      <c r="G53" s="82"/>
      <c r="H53" s="82"/>
      <c r="I53" s="82"/>
      <c r="J53" s="82"/>
    </row>
    <row r="54" spans="1:10" ht="18" customHeight="1">
      <c r="A54" s="82"/>
      <c r="B54" s="82"/>
      <c r="C54" s="82"/>
      <c r="D54" s="82"/>
      <c r="E54" s="82"/>
      <c r="F54" s="82"/>
      <c r="G54" s="82"/>
      <c r="H54" s="82"/>
      <c r="I54" s="82"/>
      <c r="J54" s="82"/>
    </row>
    <row r="55" spans="1:10" ht="18" customHeight="1">
      <c r="A55" s="82"/>
      <c r="B55" s="82"/>
      <c r="C55" s="82"/>
      <c r="D55" s="82"/>
      <c r="E55" s="82"/>
      <c r="F55" s="82"/>
      <c r="G55" s="82"/>
      <c r="H55" s="82"/>
      <c r="I55" s="82"/>
      <c r="J55" s="82"/>
    </row>
    <row r="56" spans="1:10" ht="18" customHeight="1">
      <c r="A56" s="82"/>
      <c r="B56" s="82"/>
      <c r="C56" s="82"/>
      <c r="D56" s="82"/>
      <c r="E56" s="82"/>
      <c r="F56" s="82"/>
      <c r="G56" s="82"/>
      <c r="H56" s="82"/>
      <c r="I56" s="82"/>
      <c r="J56" s="82"/>
    </row>
    <row r="57" spans="1:10" ht="18" customHeight="1">
      <c r="A57" s="82"/>
      <c r="B57" s="82"/>
      <c r="C57" s="82"/>
      <c r="D57" s="82"/>
      <c r="E57" s="82"/>
      <c r="F57" s="82"/>
      <c r="G57" s="82"/>
      <c r="H57" s="82"/>
      <c r="I57" s="82"/>
      <c r="J57" s="82"/>
    </row>
    <row r="58" spans="1:10" ht="18" customHeight="1">
      <c r="A58" s="82"/>
      <c r="B58" s="82"/>
      <c r="C58" s="82"/>
      <c r="D58" s="82"/>
      <c r="E58" s="82"/>
      <c r="F58" s="82"/>
      <c r="G58" s="82"/>
      <c r="H58" s="82"/>
      <c r="I58" s="82"/>
      <c r="J58" s="82"/>
    </row>
    <row r="59" spans="1:10" ht="18" customHeight="1">
      <c r="A59" s="82"/>
      <c r="B59" s="82"/>
      <c r="C59" s="82"/>
      <c r="D59" s="82"/>
      <c r="E59" s="82"/>
      <c r="F59" s="82"/>
      <c r="G59" s="82"/>
      <c r="H59" s="82"/>
      <c r="I59" s="82"/>
      <c r="J59" s="82"/>
    </row>
    <row r="60" spans="1:10" ht="18" customHeight="1">
      <c r="A60" s="82"/>
      <c r="B60" s="82"/>
      <c r="C60" s="82"/>
      <c r="D60" s="82"/>
      <c r="E60" s="82"/>
      <c r="F60" s="82"/>
      <c r="G60" s="82"/>
      <c r="H60" s="82"/>
      <c r="I60" s="82"/>
      <c r="J60" s="82"/>
    </row>
    <row r="61" spans="1:10" ht="18" customHeight="1">
      <c r="A61" s="82"/>
      <c r="B61" s="82"/>
      <c r="C61" s="82"/>
      <c r="D61" s="82"/>
      <c r="E61" s="82"/>
      <c r="F61" s="82"/>
      <c r="G61" s="82"/>
      <c r="H61" s="82"/>
      <c r="I61" s="82"/>
      <c r="J61" s="82"/>
    </row>
    <row r="62" spans="1:10" ht="18" customHeight="1">
      <c r="A62" s="82"/>
      <c r="B62" s="82"/>
      <c r="C62" s="82"/>
      <c r="D62" s="82"/>
      <c r="E62" s="82"/>
      <c r="F62" s="82"/>
      <c r="G62" s="82"/>
      <c r="H62" s="82"/>
      <c r="I62" s="82"/>
      <c r="J62" s="82"/>
    </row>
    <row r="63" spans="1:10" ht="18" customHeight="1">
      <c r="A63" s="82"/>
      <c r="B63" s="82"/>
      <c r="C63" s="82"/>
      <c r="D63" s="82"/>
      <c r="E63" s="82"/>
      <c r="F63" s="82"/>
      <c r="G63" s="82"/>
      <c r="H63" s="82"/>
      <c r="I63" s="82"/>
      <c r="J63" s="82"/>
    </row>
    <row r="64" spans="1:10" ht="18" customHeight="1">
      <c r="A64" s="82"/>
      <c r="B64" s="82"/>
      <c r="C64" s="82"/>
      <c r="D64" s="82"/>
      <c r="E64" s="82"/>
      <c r="F64" s="82"/>
      <c r="G64" s="82"/>
      <c r="H64" s="82"/>
      <c r="I64" s="82"/>
      <c r="J64" s="82"/>
    </row>
    <row r="65" spans="1:10" ht="18" customHeight="1">
      <c r="A65" s="82"/>
      <c r="B65" s="82"/>
      <c r="C65" s="82"/>
      <c r="D65" s="82"/>
      <c r="E65" s="82"/>
      <c r="F65" s="82"/>
      <c r="G65" s="82"/>
      <c r="H65" s="82"/>
      <c r="I65" s="82"/>
      <c r="J65" s="82"/>
    </row>
    <row r="66" spans="1:10" ht="18" customHeight="1">
      <c r="A66" s="82"/>
      <c r="B66" s="82"/>
      <c r="C66" s="82"/>
      <c r="D66" s="82"/>
      <c r="E66" s="82"/>
      <c r="F66" s="82"/>
      <c r="G66" s="82"/>
      <c r="H66" s="82"/>
      <c r="I66" s="82"/>
      <c r="J66" s="82"/>
    </row>
    <row r="67" spans="1:10" ht="18" customHeight="1">
      <c r="A67" s="82"/>
      <c r="B67" s="82"/>
      <c r="C67" s="82"/>
      <c r="D67" s="82"/>
      <c r="E67" s="82"/>
      <c r="F67" s="82"/>
      <c r="G67" s="82"/>
      <c r="H67" s="82"/>
      <c r="I67" s="82"/>
      <c r="J67" s="82"/>
    </row>
    <row r="68" spans="1:10" ht="18" customHeight="1">
      <c r="A68" s="82"/>
      <c r="B68" s="82"/>
      <c r="C68" s="82"/>
      <c r="D68" s="82"/>
      <c r="E68" s="82"/>
      <c r="F68" s="82"/>
      <c r="G68" s="82"/>
      <c r="H68" s="82"/>
      <c r="I68" s="82"/>
      <c r="J68" s="82"/>
    </row>
    <row r="69" spans="1:10" ht="18" customHeight="1">
      <c r="A69" s="203" t="s">
        <v>2697</v>
      </c>
      <c r="B69" s="203"/>
      <c r="C69" s="203"/>
      <c r="D69" s="203"/>
      <c r="E69" s="203"/>
      <c r="F69" s="203"/>
      <c r="G69" s="203"/>
      <c r="H69" s="203"/>
      <c r="I69" s="203"/>
      <c r="J69" s="203"/>
    </row>
    <row r="70" spans="1:10" ht="18" customHeight="1">
      <c r="A70" s="203" t="s">
        <v>2698</v>
      </c>
      <c r="B70" s="203"/>
      <c r="C70" s="203"/>
      <c r="D70" s="203"/>
      <c r="E70" s="203"/>
      <c r="F70" s="203"/>
      <c r="G70" s="203"/>
      <c r="H70" s="203"/>
      <c r="I70" s="203"/>
      <c r="J70" s="203"/>
    </row>
    <row r="71" spans="1:10" ht="18" customHeight="1">
      <c r="A71" s="203" t="s">
        <v>2699</v>
      </c>
      <c r="B71" s="203"/>
      <c r="C71" s="203"/>
      <c r="D71" s="203"/>
      <c r="E71" s="203"/>
      <c r="F71" s="203"/>
      <c r="G71" s="203"/>
      <c r="H71" s="203"/>
      <c r="I71" s="203"/>
      <c r="J71" s="203"/>
    </row>
    <row r="72" spans="1:10" ht="18" customHeight="1">
      <c r="A72" s="203" t="s">
        <v>2700</v>
      </c>
      <c r="B72" s="203"/>
      <c r="C72" s="203"/>
      <c r="D72" s="203"/>
      <c r="E72" s="203"/>
      <c r="F72" s="203"/>
      <c r="G72" s="203"/>
      <c r="H72" s="203"/>
      <c r="I72" s="203"/>
      <c r="J72" s="203"/>
    </row>
    <row r="73" spans="1:10" ht="18" customHeight="1">
      <c r="A73" s="203" t="s">
        <v>2691</v>
      </c>
      <c r="B73" s="203"/>
      <c r="C73" s="203"/>
      <c r="D73" s="203"/>
      <c r="E73" s="203"/>
      <c r="F73" s="203"/>
      <c r="G73" s="203"/>
      <c r="H73" s="203"/>
      <c r="I73" s="203"/>
      <c r="J73" s="203"/>
    </row>
    <row r="74" spans="1:10" ht="18" customHeight="1">
      <c r="A74" s="82"/>
      <c r="B74" s="82"/>
      <c r="C74" s="82"/>
      <c r="D74" s="82"/>
      <c r="E74" s="82"/>
      <c r="F74" s="82"/>
      <c r="G74" s="82"/>
      <c r="H74" s="82"/>
      <c r="I74" s="82"/>
      <c r="J74" s="82"/>
    </row>
    <row r="75" spans="1:10" ht="18" customHeight="1">
      <c r="A75" s="82"/>
      <c r="B75" s="82"/>
      <c r="C75" s="82"/>
      <c r="D75" s="82"/>
      <c r="E75" s="82"/>
      <c r="F75" s="82"/>
      <c r="G75" s="82"/>
      <c r="H75" s="82"/>
      <c r="I75" s="82"/>
      <c r="J75" s="82"/>
    </row>
    <row r="76" spans="1:10" ht="18" customHeight="1">
      <c r="A76" s="82"/>
      <c r="B76" s="82"/>
      <c r="C76" s="82"/>
      <c r="D76" s="82"/>
      <c r="E76" s="82"/>
      <c r="F76" s="82"/>
      <c r="G76" s="82"/>
      <c r="H76" s="82"/>
      <c r="I76" s="82"/>
      <c r="J76" s="82"/>
    </row>
    <row r="77" spans="1:10" ht="18" customHeight="1">
      <c r="A77" s="82"/>
      <c r="B77" s="82"/>
      <c r="C77" s="82"/>
      <c r="D77" s="82"/>
      <c r="E77" s="82"/>
      <c r="F77" s="82"/>
      <c r="G77" s="82"/>
      <c r="H77" s="82"/>
      <c r="I77" s="82"/>
      <c r="J77" s="82"/>
    </row>
    <row r="78" spans="1:10" ht="18" customHeight="1">
      <c r="A78" s="82"/>
      <c r="B78" s="82"/>
      <c r="C78" s="82"/>
      <c r="D78" s="82"/>
      <c r="E78" s="82"/>
      <c r="F78" s="82"/>
      <c r="G78" s="82"/>
      <c r="H78" s="82"/>
      <c r="I78" s="82"/>
      <c r="J78" s="82"/>
    </row>
  </sheetData>
  <mergeCells count="5">
    <mergeCell ref="A69:J69"/>
    <mergeCell ref="A70:J70"/>
    <mergeCell ref="A71:J71"/>
    <mergeCell ref="A72:J72"/>
    <mergeCell ref="A73:J73"/>
  </mergeCells>
  <hyperlinks>
    <hyperlink ref="A1" location="'CONTENTS'!A1" display="'CONTENTS'!A1" xr:uid="{8A2BE196-7BA8-48D8-B397-1F475FD1AB8B}"/>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82927-32BA-4775-924B-56A5A8DC9E44}">
  <dimension ref="A1:F250"/>
  <sheetViews>
    <sheetView showGridLines="0" workbookViewId="0">
      <selection activeCell="G82" sqref="G82"/>
    </sheetView>
  </sheetViews>
  <sheetFormatPr defaultColWidth="9.109375" defaultRowHeight="14.4"/>
  <cols>
    <col min="1" max="1" width="3" style="113" customWidth="1"/>
    <col min="2" max="2" width="32" style="113" customWidth="1"/>
    <col min="3" max="3" width="55" style="113" customWidth="1"/>
    <col min="4" max="5" width="13" style="113" customWidth="1"/>
    <col min="6" max="6" width="62" style="113" customWidth="1"/>
    <col min="7" max="16384" width="9.109375" style="113"/>
  </cols>
  <sheetData>
    <row r="1" spans="1:3" ht="15.9" customHeight="1">
      <c r="A1" s="14" t="s">
        <v>841</v>
      </c>
      <c r="B1" s="13"/>
      <c r="C1" s="13"/>
    </row>
    <row r="2" spans="1:3" ht="15.9" customHeight="1"/>
    <row r="3" spans="1:3" ht="15.9" customHeight="1">
      <c r="B3" s="174" t="s">
        <v>2997</v>
      </c>
    </row>
    <row r="4" spans="1:3" ht="15.9" customHeight="1">
      <c r="B4" s="175" t="s">
        <v>2867</v>
      </c>
    </row>
    <row r="5" spans="1:3" ht="15.9" customHeight="1"/>
    <row r="6" spans="1:3" ht="15.9" customHeight="1"/>
    <row r="7" spans="1:3" ht="15.9" customHeight="1"/>
    <row r="8" spans="1:3" ht="15.9" customHeight="1"/>
    <row r="9" spans="1:3" ht="15.9" customHeight="1"/>
    <row r="10" spans="1:3" ht="15.9" customHeight="1"/>
    <row r="11" spans="1:3" ht="15.9" customHeight="1"/>
    <row r="12" spans="1:3" ht="15.9" customHeight="1"/>
    <row r="13" spans="1:3" ht="15.9" customHeight="1"/>
    <row r="14" spans="1:3" ht="15.9" customHeight="1"/>
    <row r="15" spans="1:3" ht="15.9" customHeight="1"/>
    <row r="16" spans="1:3" ht="15.9" customHeight="1"/>
    <row r="17" ht="15.9" customHeight="1"/>
    <row r="18" ht="15.9" customHeight="1"/>
    <row r="19" ht="15.9" customHeight="1"/>
    <row r="20" ht="15.9" customHeight="1"/>
    <row r="21" ht="15.9" customHeight="1"/>
    <row r="22" ht="15.9" customHeight="1"/>
    <row r="23" ht="15.9" customHeight="1"/>
    <row r="24" ht="15.9" customHeight="1"/>
    <row r="25" ht="15.9" customHeight="1"/>
    <row r="26" ht="15.9" customHeight="1"/>
    <row r="27" ht="15.9" customHeight="1"/>
    <row r="28" ht="15.9" customHeight="1"/>
    <row r="29" ht="15.9" customHeight="1"/>
    <row r="30" ht="15.9" customHeight="1"/>
    <row r="31" ht="15.9" customHeight="1"/>
    <row r="32" ht="15.9" customHeight="1"/>
    <row r="33" ht="15.9" customHeight="1"/>
    <row r="34" ht="15.9" customHeight="1"/>
    <row r="35" ht="15.9" customHeight="1"/>
    <row r="36" ht="15.9" customHeight="1"/>
    <row r="37" ht="15.9" customHeight="1"/>
    <row r="38" ht="15.9" customHeight="1"/>
    <row r="39" ht="15.9" customHeight="1"/>
    <row r="40" ht="15.9" customHeight="1"/>
    <row r="41" ht="14.25" customHeight="1"/>
    <row r="42" ht="15.9" customHeight="1"/>
    <row r="43" ht="15.9" customHeight="1"/>
    <row r="44" ht="15.9" customHeight="1"/>
    <row r="45" ht="15.9" customHeight="1"/>
    <row r="46" ht="15.9" customHeight="1"/>
    <row r="47" ht="15.9" customHeight="1"/>
    <row r="48" ht="15.9" customHeight="1"/>
    <row r="49" spans="2:2" ht="15.9" customHeight="1"/>
    <row r="50" spans="2:2" ht="15.9" customHeight="1"/>
    <row r="51" spans="2:2" ht="15.9" customHeight="1"/>
    <row r="52" spans="2:2" ht="15.9" customHeight="1"/>
    <row r="53" spans="2:2" ht="15.9" customHeight="1"/>
    <row r="54" spans="2:2" ht="15.9" customHeight="1"/>
    <row r="55" spans="2:2" ht="15.9" customHeight="1"/>
    <row r="56" spans="2:2" ht="15.9" customHeight="1"/>
    <row r="57" spans="2:2" ht="15.9" customHeight="1"/>
    <row r="58" spans="2:2" ht="15.9" customHeight="1"/>
    <row r="59" spans="2:2" ht="15.9" customHeight="1"/>
    <row r="60" spans="2:2" ht="15.9" customHeight="1"/>
    <row r="61" spans="2:2" ht="15.9" customHeight="1"/>
    <row r="62" spans="2:2" ht="15.9" customHeight="1"/>
    <row r="63" spans="2:2" ht="15.9" customHeight="1">
      <c r="B63" s="187"/>
    </row>
    <row r="64" spans="2:2" ht="15.9" customHeight="1"/>
    <row r="65" spans="2:6" ht="15.9" customHeight="1"/>
    <row r="66" spans="2:6" ht="27.9" customHeight="1">
      <c r="B66" s="184" t="s">
        <v>2864</v>
      </c>
      <c r="C66" s="184" t="s">
        <v>2868</v>
      </c>
      <c r="D66" s="184" t="s">
        <v>1053</v>
      </c>
      <c r="E66" s="184" t="s">
        <v>2869</v>
      </c>
      <c r="F66" s="184" t="s">
        <v>422</v>
      </c>
    </row>
    <row r="67" spans="2:6" ht="36" customHeight="1">
      <c r="B67" s="188" t="s">
        <v>2724</v>
      </c>
      <c r="C67" s="188" t="s">
        <v>2996</v>
      </c>
      <c r="D67" s="189">
        <v>96</v>
      </c>
      <c r="E67" s="190">
        <v>2025</v>
      </c>
      <c r="F67" s="188" t="s">
        <v>1123</v>
      </c>
    </row>
    <row r="68" spans="2:6" ht="36" customHeight="1">
      <c r="B68" s="191" t="s">
        <v>2724</v>
      </c>
      <c r="C68" s="191" t="s">
        <v>2995</v>
      </c>
      <c r="D68" s="192">
        <v>87.012987012986997</v>
      </c>
      <c r="E68" s="193">
        <v>2025</v>
      </c>
      <c r="F68" s="191" t="s">
        <v>143</v>
      </c>
    </row>
    <row r="69" spans="2:6" ht="36" customHeight="1">
      <c r="B69" s="188" t="s">
        <v>2724</v>
      </c>
      <c r="C69" s="188" t="s">
        <v>2994</v>
      </c>
      <c r="D69" s="189">
        <v>79.166666666666657</v>
      </c>
      <c r="E69" s="190">
        <v>2025</v>
      </c>
      <c r="F69" s="188" t="s">
        <v>1122</v>
      </c>
    </row>
    <row r="70" spans="2:6" ht="36" customHeight="1">
      <c r="B70" s="191" t="s">
        <v>2724</v>
      </c>
      <c r="C70" s="191" t="s">
        <v>2993</v>
      </c>
      <c r="D70" s="192">
        <v>74.804687500000014</v>
      </c>
      <c r="E70" s="193">
        <v>2024</v>
      </c>
      <c r="F70" s="191" t="s">
        <v>1121</v>
      </c>
    </row>
    <row r="71" spans="2:6" ht="36" customHeight="1">
      <c r="B71" s="188" t="s">
        <v>2724</v>
      </c>
      <c r="C71" s="188" t="s">
        <v>2992</v>
      </c>
      <c r="D71" s="189">
        <v>71.247901510912143</v>
      </c>
      <c r="E71" s="190">
        <v>2024</v>
      </c>
      <c r="F71" s="188" t="s">
        <v>1120</v>
      </c>
    </row>
    <row r="72" spans="2:6" ht="36" customHeight="1">
      <c r="B72" s="191" t="s">
        <v>2724</v>
      </c>
      <c r="C72" s="191" t="s">
        <v>1119</v>
      </c>
      <c r="D72" s="192">
        <v>64.87166934750681</v>
      </c>
      <c r="E72" s="193">
        <v>2024</v>
      </c>
      <c r="F72" s="191" t="s">
        <v>1119</v>
      </c>
    </row>
    <row r="73" spans="2:6" ht="36" customHeight="1">
      <c r="B73" s="188" t="s">
        <v>2724</v>
      </c>
      <c r="C73" s="188" t="s">
        <v>2991</v>
      </c>
      <c r="D73" s="189">
        <v>61.889286183783042</v>
      </c>
      <c r="E73" s="190">
        <v>2023</v>
      </c>
      <c r="F73" s="188" t="s">
        <v>1136</v>
      </c>
    </row>
    <row r="74" spans="2:6" ht="36" customHeight="1">
      <c r="B74" s="191" t="s">
        <v>2724</v>
      </c>
      <c r="C74" s="191" t="s">
        <v>1133</v>
      </c>
      <c r="D74" s="192">
        <v>61.310452418096737</v>
      </c>
      <c r="E74" s="193">
        <v>2024</v>
      </c>
      <c r="F74" s="191" t="s">
        <v>1133</v>
      </c>
    </row>
    <row r="75" spans="2:6" ht="36" customHeight="1">
      <c r="B75" s="188" t="s">
        <v>2724</v>
      </c>
      <c r="C75" s="188" t="s">
        <v>2990</v>
      </c>
      <c r="D75" s="189">
        <v>55.362060516791281</v>
      </c>
      <c r="E75" s="190">
        <v>2024</v>
      </c>
      <c r="F75" s="188" t="s">
        <v>1130</v>
      </c>
    </row>
    <row r="76" spans="2:6" ht="36" customHeight="1">
      <c r="B76" s="191" t="s">
        <v>2724</v>
      </c>
      <c r="C76" s="191" t="s">
        <v>2989</v>
      </c>
      <c r="D76" s="192">
        <v>54.989800721795071</v>
      </c>
      <c r="E76" s="193">
        <v>2024</v>
      </c>
      <c r="F76" s="191" t="s">
        <v>1129</v>
      </c>
    </row>
    <row r="77" spans="2:6" ht="36" customHeight="1">
      <c r="B77" s="188" t="s">
        <v>2724</v>
      </c>
      <c r="C77" s="188" t="s">
        <v>1127</v>
      </c>
      <c r="D77" s="189">
        <v>47.97385982796861</v>
      </c>
      <c r="E77" s="190">
        <v>2024</v>
      </c>
      <c r="F77" s="188" t="s">
        <v>1127</v>
      </c>
    </row>
    <row r="78" spans="2:6" ht="36" customHeight="1">
      <c r="B78" s="191" t="s">
        <v>2724</v>
      </c>
      <c r="C78" s="191" t="s">
        <v>2988</v>
      </c>
      <c r="D78" s="192">
        <v>44.378698224852073</v>
      </c>
      <c r="E78" s="193">
        <v>2023</v>
      </c>
      <c r="F78" s="191" t="s">
        <v>1124</v>
      </c>
    </row>
    <row r="79" spans="2:6" ht="36" customHeight="1">
      <c r="B79" s="188" t="s">
        <v>2724</v>
      </c>
      <c r="C79" s="188" t="s">
        <v>2987</v>
      </c>
      <c r="D79" s="189">
        <v>42.156374501992033</v>
      </c>
      <c r="E79" s="190">
        <v>2025</v>
      </c>
      <c r="F79" s="188" t="s">
        <v>141</v>
      </c>
    </row>
    <row r="80" spans="2:6" ht="36" customHeight="1">
      <c r="B80" s="191" t="s">
        <v>2724</v>
      </c>
      <c r="C80" s="191" t="s">
        <v>1128</v>
      </c>
      <c r="D80" s="192">
        <v>35.317040841207167</v>
      </c>
      <c r="E80" s="193">
        <v>2024</v>
      </c>
      <c r="F80" s="191" t="s">
        <v>1128</v>
      </c>
    </row>
    <row r="81" spans="2:6" ht="36" customHeight="1">
      <c r="B81" s="188" t="s">
        <v>2724</v>
      </c>
      <c r="C81" s="188" t="s">
        <v>1116</v>
      </c>
      <c r="D81" s="189">
        <v>31.91217527090333</v>
      </c>
      <c r="E81" s="190">
        <v>2024</v>
      </c>
      <c r="F81" s="188" t="s">
        <v>1116</v>
      </c>
    </row>
    <row r="82" spans="2:6" ht="36" customHeight="1">
      <c r="B82" s="191" t="s">
        <v>2724</v>
      </c>
      <c r="C82" s="191" t="s">
        <v>2986</v>
      </c>
      <c r="D82" s="192">
        <v>29.518072289156621</v>
      </c>
      <c r="E82" s="193">
        <v>2022</v>
      </c>
      <c r="F82" s="191" t="s">
        <v>1134</v>
      </c>
    </row>
    <row r="83" spans="2:6" ht="36" customHeight="1">
      <c r="B83" s="188" t="s">
        <v>2724</v>
      </c>
      <c r="C83" s="188" t="s">
        <v>2985</v>
      </c>
      <c r="D83" s="189">
        <v>27.82500534756403</v>
      </c>
      <c r="E83" s="190">
        <v>2024</v>
      </c>
      <c r="F83" s="188" t="s">
        <v>1135</v>
      </c>
    </row>
    <row r="84" spans="2:6" ht="36" customHeight="1">
      <c r="B84" s="191" t="s">
        <v>2724</v>
      </c>
      <c r="C84" s="191" t="s">
        <v>1115</v>
      </c>
      <c r="D84" s="192">
        <v>21.437256299526229</v>
      </c>
      <c r="E84" s="193">
        <v>2024</v>
      </c>
      <c r="F84" s="191" t="s">
        <v>1115</v>
      </c>
    </row>
    <row r="85" spans="2:6" ht="36" customHeight="1">
      <c r="B85" s="188" t="s">
        <v>2724</v>
      </c>
      <c r="C85" s="188" t="s">
        <v>1126</v>
      </c>
      <c r="D85" s="189">
        <v>20.988677161005249</v>
      </c>
      <c r="E85" s="190">
        <v>2023</v>
      </c>
      <c r="F85" s="188" t="s">
        <v>1126</v>
      </c>
    </row>
    <row r="86" spans="2:6" ht="36" customHeight="1">
      <c r="B86" s="191" t="s">
        <v>2724</v>
      </c>
      <c r="C86" s="191" t="s">
        <v>1125</v>
      </c>
      <c r="D86" s="192">
        <v>19.832699619771859</v>
      </c>
      <c r="E86" s="193">
        <v>2023</v>
      </c>
      <c r="F86" s="191" t="s">
        <v>1125</v>
      </c>
    </row>
    <row r="87" spans="2:6" ht="36" customHeight="1">
      <c r="B87" s="188" t="s">
        <v>2724</v>
      </c>
      <c r="C87" s="188" t="s">
        <v>1118</v>
      </c>
      <c r="D87" s="189">
        <v>12.783604686882869</v>
      </c>
      <c r="E87" s="190">
        <v>2024</v>
      </c>
      <c r="F87" s="188" t="s">
        <v>1118</v>
      </c>
    </row>
    <row r="88" spans="2:6" ht="36" customHeight="1">
      <c r="B88" s="191" t="s">
        <v>2724</v>
      </c>
      <c r="C88" s="191" t="s">
        <v>1117</v>
      </c>
      <c r="D88" s="192">
        <v>3.6206017338092851</v>
      </c>
      <c r="E88" s="193">
        <v>2024</v>
      </c>
      <c r="F88" s="191" t="s">
        <v>1117</v>
      </c>
    </row>
    <row r="89" spans="2:6" ht="36" customHeight="1">
      <c r="B89" s="188" t="s">
        <v>2724</v>
      </c>
      <c r="C89" s="188" t="s">
        <v>2984</v>
      </c>
      <c r="D89" s="189">
        <v>0</v>
      </c>
      <c r="E89" s="190">
        <v>2022</v>
      </c>
      <c r="F89" s="188" t="s">
        <v>1131</v>
      </c>
    </row>
    <row r="90" spans="2:6" ht="36" customHeight="1">
      <c r="B90" s="191" t="s">
        <v>2724</v>
      </c>
      <c r="C90" s="191" t="s">
        <v>2983</v>
      </c>
      <c r="D90" s="192">
        <v>0</v>
      </c>
      <c r="E90" s="193">
        <v>2022</v>
      </c>
      <c r="F90" s="191" t="s">
        <v>1132</v>
      </c>
    </row>
    <row r="91" spans="2:6" ht="36" customHeight="1">
      <c r="B91" s="188" t="s">
        <v>2726</v>
      </c>
      <c r="C91" s="188" t="s">
        <v>1149</v>
      </c>
      <c r="D91" s="189">
        <v>77.181208053691236</v>
      </c>
      <c r="E91" s="190">
        <v>2022</v>
      </c>
      <c r="F91" s="188" t="s">
        <v>1149</v>
      </c>
    </row>
    <row r="92" spans="2:6" ht="36" customHeight="1">
      <c r="B92" s="191" t="s">
        <v>2726</v>
      </c>
      <c r="C92" s="191" t="s">
        <v>1143</v>
      </c>
      <c r="D92" s="192">
        <v>76.48419429452585</v>
      </c>
      <c r="E92" s="193">
        <v>2023</v>
      </c>
      <c r="F92" s="191" t="s">
        <v>1143</v>
      </c>
    </row>
    <row r="93" spans="2:6" ht="36" customHeight="1">
      <c r="B93" s="188" t="s">
        <v>2726</v>
      </c>
      <c r="C93" s="188" t="s">
        <v>1147</v>
      </c>
      <c r="D93" s="189">
        <v>58.270676691729342</v>
      </c>
      <c r="E93" s="190">
        <v>2025</v>
      </c>
      <c r="F93" s="188" t="s">
        <v>1147</v>
      </c>
    </row>
    <row r="94" spans="2:6" ht="36" customHeight="1">
      <c r="B94" s="191" t="s">
        <v>2726</v>
      </c>
      <c r="C94" s="191" t="s">
        <v>1146</v>
      </c>
      <c r="D94" s="192">
        <v>53.984962406015043</v>
      </c>
      <c r="E94" s="193">
        <v>2019</v>
      </c>
      <c r="F94" s="191" t="s">
        <v>1146</v>
      </c>
    </row>
    <row r="95" spans="2:6" ht="36" customHeight="1">
      <c r="B95" s="188" t="s">
        <v>2726</v>
      </c>
      <c r="C95" s="188" t="s">
        <v>2982</v>
      </c>
      <c r="D95" s="189">
        <v>40.785024154589379</v>
      </c>
      <c r="E95" s="190">
        <v>2023</v>
      </c>
      <c r="F95" s="188" t="s">
        <v>1152</v>
      </c>
    </row>
    <row r="96" spans="2:6" ht="36" customHeight="1">
      <c r="B96" s="191" t="s">
        <v>2726</v>
      </c>
      <c r="C96" s="191" t="s">
        <v>2981</v>
      </c>
      <c r="D96" s="192">
        <v>36.994219653179186</v>
      </c>
      <c r="E96" s="193">
        <v>2019</v>
      </c>
      <c r="F96" s="191" t="s">
        <v>1154</v>
      </c>
    </row>
    <row r="97" spans="2:6" ht="36" customHeight="1">
      <c r="B97" s="188" t="s">
        <v>2726</v>
      </c>
      <c r="C97" s="188" t="s">
        <v>1145</v>
      </c>
      <c r="D97" s="189">
        <v>35.294117647058833</v>
      </c>
      <c r="E97" s="190">
        <v>2024</v>
      </c>
      <c r="F97" s="188" t="s">
        <v>1145</v>
      </c>
    </row>
    <row r="98" spans="2:6" ht="36" customHeight="1">
      <c r="B98" s="191" t="s">
        <v>2726</v>
      </c>
      <c r="C98" s="191" t="s">
        <v>1144</v>
      </c>
      <c r="D98" s="192">
        <v>34.328358208955208</v>
      </c>
      <c r="E98" s="193">
        <v>2019</v>
      </c>
      <c r="F98" s="191" t="s">
        <v>1144</v>
      </c>
    </row>
    <row r="99" spans="2:6" ht="36" customHeight="1">
      <c r="B99" s="188" t="s">
        <v>2726</v>
      </c>
      <c r="C99" s="188" t="s">
        <v>1148</v>
      </c>
      <c r="D99" s="189">
        <v>34.248843716096609</v>
      </c>
      <c r="E99" s="190">
        <v>2023</v>
      </c>
      <c r="F99" s="188" t="s">
        <v>1148</v>
      </c>
    </row>
    <row r="100" spans="2:6" ht="36" customHeight="1">
      <c r="B100" s="191" t="s">
        <v>2726</v>
      </c>
      <c r="C100" s="191" t="s">
        <v>1137</v>
      </c>
      <c r="D100" s="192">
        <v>31.707317073170831</v>
      </c>
      <c r="E100" s="193">
        <v>2024</v>
      </c>
      <c r="F100" s="191" t="s">
        <v>1137</v>
      </c>
    </row>
    <row r="101" spans="2:6" ht="36" customHeight="1">
      <c r="B101" s="188" t="s">
        <v>2726</v>
      </c>
      <c r="C101" s="188" t="s">
        <v>1142</v>
      </c>
      <c r="D101" s="189">
        <v>29.911830714972741</v>
      </c>
      <c r="E101" s="190">
        <v>2023</v>
      </c>
      <c r="F101" s="188" t="s">
        <v>1142</v>
      </c>
    </row>
    <row r="102" spans="2:6" ht="36" customHeight="1">
      <c r="B102" s="191" t="s">
        <v>2726</v>
      </c>
      <c r="C102" s="191" t="s">
        <v>1138</v>
      </c>
      <c r="D102" s="192">
        <v>28.000000000000039</v>
      </c>
      <c r="E102" s="193">
        <v>2024</v>
      </c>
      <c r="F102" s="191" t="s">
        <v>1138</v>
      </c>
    </row>
    <row r="103" spans="2:6" ht="36" customHeight="1">
      <c r="B103" s="188" t="s">
        <v>2726</v>
      </c>
      <c r="C103" s="188" t="s">
        <v>2980</v>
      </c>
      <c r="D103" s="189">
        <v>27.647058823529399</v>
      </c>
      <c r="E103" s="190">
        <v>2019</v>
      </c>
      <c r="F103" s="188" t="s">
        <v>1155</v>
      </c>
    </row>
    <row r="104" spans="2:6" ht="36" customHeight="1">
      <c r="B104" s="191" t="s">
        <v>2726</v>
      </c>
      <c r="C104" s="191" t="s">
        <v>1153</v>
      </c>
      <c r="D104" s="192">
        <v>27.11198428290766</v>
      </c>
      <c r="E104" s="193">
        <v>2023</v>
      </c>
      <c r="F104" s="191" t="s">
        <v>1153</v>
      </c>
    </row>
    <row r="105" spans="2:6" ht="36" customHeight="1">
      <c r="B105" s="188" t="s">
        <v>2726</v>
      </c>
      <c r="C105" s="188" t="s">
        <v>212</v>
      </c>
      <c r="D105" s="189">
        <v>23.353293413173649</v>
      </c>
      <c r="E105" s="190">
        <v>2019</v>
      </c>
      <c r="F105" s="188" t="s">
        <v>212</v>
      </c>
    </row>
    <row r="106" spans="2:6" ht="36" customHeight="1">
      <c r="B106" s="191" t="s">
        <v>2726</v>
      </c>
      <c r="C106" s="191" t="s">
        <v>1151</v>
      </c>
      <c r="D106" s="192">
        <v>20.55321620444316</v>
      </c>
      <c r="E106" s="193">
        <v>2023</v>
      </c>
      <c r="F106" s="191" t="s">
        <v>1151</v>
      </c>
    </row>
    <row r="107" spans="2:6" ht="36" customHeight="1">
      <c r="B107" s="188" t="s">
        <v>2726</v>
      </c>
      <c r="C107" s="188" t="s">
        <v>2979</v>
      </c>
      <c r="D107" s="189">
        <v>1.549295774647899</v>
      </c>
      <c r="E107" s="190">
        <v>2021</v>
      </c>
      <c r="F107" s="188" t="s">
        <v>1150</v>
      </c>
    </row>
    <row r="108" spans="2:6" ht="36" customHeight="1">
      <c r="B108" s="191" t="s">
        <v>2726</v>
      </c>
      <c r="C108" s="191" t="s">
        <v>322</v>
      </c>
      <c r="D108" s="192">
        <v>0</v>
      </c>
      <c r="E108" s="193">
        <v>2024</v>
      </c>
      <c r="F108" s="191" t="s">
        <v>1139</v>
      </c>
    </row>
    <row r="109" spans="2:6" ht="36" customHeight="1">
      <c r="B109" s="188" t="s">
        <v>2726</v>
      </c>
      <c r="C109" s="188" t="s">
        <v>2978</v>
      </c>
      <c r="D109" s="189">
        <v>0</v>
      </c>
      <c r="E109" s="190">
        <v>2024</v>
      </c>
      <c r="F109" s="188" t="s">
        <v>1140</v>
      </c>
    </row>
    <row r="110" spans="2:6" ht="36" customHeight="1">
      <c r="B110" s="191" t="s">
        <v>2726</v>
      </c>
      <c r="C110" s="191" t="s">
        <v>1141</v>
      </c>
      <c r="D110" s="192">
        <v>0</v>
      </c>
      <c r="E110" s="193">
        <v>2024</v>
      </c>
      <c r="F110" s="191" t="s">
        <v>1141</v>
      </c>
    </row>
    <row r="111" spans="2:6" ht="36" customHeight="1">
      <c r="B111" s="188" t="s">
        <v>2731</v>
      </c>
      <c r="C111" s="188" t="s">
        <v>2977</v>
      </c>
      <c r="D111" s="189">
        <v>97.368421052631575</v>
      </c>
      <c r="E111" s="190">
        <v>2025</v>
      </c>
      <c r="F111" s="188" t="s">
        <v>1194</v>
      </c>
    </row>
    <row r="112" spans="2:6" ht="36" customHeight="1">
      <c r="B112" s="191" t="s">
        <v>2731</v>
      </c>
      <c r="C112" s="191" t="s">
        <v>1196</v>
      </c>
      <c r="D112" s="192">
        <v>92.249527410207932</v>
      </c>
      <c r="E112" s="193">
        <v>2025</v>
      </c>
      <c r="F112" s="191" t="s">
        <v>1196</v>
      </c>
    </row>
    <row r="113" spans="2:6" ht="36" customHeight="1">
      <c r="B113" s="188" t="s">
        <v>2731</v>
      </c>
      <c r="C113" s="188" t="s">
        <v>2976</v>
      </c>
      <c r="D113" s="189">
        <v>90.492957746478879</v>
      </c>
      <c r="E113" s="190">
        <v>2025</v>
      </c>
      <c r="F113" s="188" t="s">
        <v>1197</v>
      </c>
    </row>
    <row r="114" spans="2:6" ht="36" customHeight="1">
      <c r="B114" s="191" t="s">
        <v>2731</v>
      </c>
      <c r="C114" s="191" t="s">
        <v>2975</v>
      </c>
      <c r="D114" s="192">
        <v>87.5</v>
      </c>
      <c r="E114" s="193">
        <v>2025</v>
      </c>
      <c r="F114" s="191" t="s">
        <v>1201</v>
      </c>
    </row>
    <row r="115" spans="2:6" ht="36" customHeight="1">
      <c r="B115" s="188" t="s">
        <v>2731</v>
      </c>
      <c r="C115" s="188" t="s">
        <v>1189</v>
      </c>
      <c r="D115" s="189">
        <v>80</v>
      </c>
      <c r="E115" s="190">
        <v>2025</v>
      </c>
      <c r="F115" s="188" t="s">
        <v>1189</v>
      </c>
    </row>
    <row r="116" spans="2:6" ht="36" customHeight="1">
      <c r="B116" s="191" t="s">
        <v>2731</v>
      </c>
      <c r="C116" s="191" t="s">
        <v>2974</v>
      </c>
      <c r="D116" s="192">
        <v>67.532467532467535</v>
      </c>
      <c r="E116" s="193">
        <v>2025</v>
      </c>
      <c r="F116" s="191" t="s">
        <v>1195</v>
      </c>
    </row>
    <row r="117" spans="2:6" ht="36" customHeight="1">
      <c r="B117" s="188" t="s">
        <v>2731</v>
      </c>
      <c r="C117" s="188" t="s">
        <v>2973</v>
      </c>
      <c r="D117" s="189">
        <v>67.5</v>
      </c>
      <c r="E117" s="190">
        <v>2025</v>
      </c>
      <c r="F117" s="188" t="s">
        <v>1191</v>
      </c>
    </row>
    <row r="118" spans="2:6" ht="36" customHeight="1">
      <c r="B118" s="191" t="s">
        <v>2731</v>
      </c>
      <c r="C118" s="191" t="s">
        <v>2972</v>
      </c>
      <c r="D118" s="192">
        <v>60.99290780141844</v>
      </c>
      <c r="E118" s="193">
        <v>2025</v>
      </c>
      <c r="F118" s="191" t="s">
        <v>149</v>
      </c>
    </row>
    <row r="119" spans="2:6" ht="36" customHeight="1">
      <c r="B119" s="188" t="s">
        <v>2731</v>
      </c>
      <c r="C119" s="188" t="s">
        <v>1198</v>
      </c>
      <c r="D119" s="189">
        <v>59.148749451513829</v>
      </c>
      <c r="E119" s="190">
        <v>2022</v>
      </c>
      <c r="F119" s="188" t="s">
        <v>1198</v>
      </c>
    </row>
    <row r="120" spans="2:6" ht="36" customHeight="1">
      <c r="B120" s="191" t="s">
        <v>2731</v>
      </c>
      <c r="C120" s="191" t="s">
        <v>1200</v>
      </c>
      <c r="D120" s="192">
        <v>48.333333333333329</v>
      </c>
      <c r="E120" s="193">
        <v>2025</v>
      </c>
      <c r="F120" s="191" t="s">
        <v>1200</v>
      </c>
    </row>
    <row r="121" spans="2:6" ht="36" customHeight="1">
      <c r="B121" s="188" t="s">
        <v>2731</v>
      </c>
      <c r="C121" s="188" t="s">
        <v>2971</v>
      </c>
      <c r="D121" s="189">
        <v>34.545454545454547</v>
      </c>
      <c r="E121" s="190">
        <v>2025</v>
      </c>
      <c r="F121" s="188" t="s">
        <v>1190</v>
      </c>
    </row>
    <row r="122" spans="2:6" ht="36" customHeight="1">
      <c r="B122" s="191" t="s">
        <v>2731</v>
      </c>
      <c r="C122" s="191" t="s">
        <v>1193</v>
      </c>
      <c r="D122" s="192">
        <v>31.76470588235296</v>
      </c>
      <c r="E122" s="193">
        <v>2025</v>
      </c>
      <c r="F122" s="191" t="s">
        <v>1193</v>
      </c>
    </row>
    <row r="123" spans="2:6" ht="36" customHeight="1">
      <c r="B123" s="188" t="s">
        <v>2731</v>
      </c>
      <c r="C123" s="188" t="s">
        <v>1199</v>
      </c>
      <c r="D123" s="189">
        <v>17.127071823204421</v>
      </c>
      <c r="E123" s="190">
        <v>2024</v>
      </c>
      <c r="F123" s="188" t="s">
        <v>1199</v>
      </c>
    </row>
    <row r="124" spans="2:6" ht="36" customHeight="1">
      <c r="B124" s="191" t="s">
        <v>2731</v>
      </c>
      <c r="C124" s="191" t="s">
        <v>1192</v>
      </c>
      <c r="D124" s="192">
        <v>0</v>
      </c>
      <c r="E124" s="193">
        <v>2025</v>
      </c>
      <c r="F124" s="191" t="s">
        <v>1192</v>
      </c>
    </row>
    <row r="125" spans="2:6" ht="36" customHeight="1">
      <c r="B125" s="188" t="s">
        <v>2733</v>
      </c>
      <c r="C125" s="188" t="s">
        <v>1214</v>
      </c>
      <c r="D125" s="189">
        <v>100</v>
      </c>
      <c r="E125" s="190">
        <v>2024</v>
      </c>
      <c r="F125" s="188" t="s">
        <v>1214</v>
      </c>
    </row>
    <row r="126" spans="2:6" ht="36" customHeight="1">
      <c r="B126" s="191" t="s">
        <v>2733</v>
      </c>
      <c r="C126" s="191" t="s">
        <v>1215</v>
      </c>
      <c r="D126" s="192">
        <v>95.815960792919313</v>
      </c>
      <c r="E126" s="193">
        <v>2024</v>
      </c>
      <c r="F126" s="191" t="s">
        <v>1215</v>
      </c>
    </row>
    <row r="127" spans="2:6" ht="36" customHeight="1">
      <c r="B127" s="188" t="s">
        <v>2733</v>
      </c>
      <c r="C127" s="188" t="s">
        <v>2970</v>
      </c>
      <c r="D127" s="189">
        <v>94.948227172889858</v>
      </c>
      <c r="E127" s="190">
        <v>2024</v>
      </c>
      <c r="F127" s="188" t="s">
        <v>1218</v>
      </c>
    </row>
    <row r="128" spans="2:6" ht="36" customHeight="1">
      <c r="B128" s="191" t="s">
        <v>2733</v>
      </c>
      <c r="C128" s="191" t="s">
        <v>2969</v>
      </c>
      <c r="D128" s="192">
        <v>94.393436218011345</v>
      </c>
      <c r="E128" s="193">
        <v>2024</v>
      </c>
      <c r="F128" s="191" t="s">
        <v>1209</v>
      </c>
    </row>
    <row r="129" spans="2:6" ht="36" customHeight="1">
      <c r="B129" s="188" t="s">
        <v>2733</v>
      </c>
      <c r="C129" s="188" t="s">
        <v>2968</v>
      </c>
      <c r="D129" s="189">
        <v>89.138854990184115</v>
      </c>
      <c r="E129" s="190">
        <v>2024</v>
      </c>
      <c r="F129" s="188" t="s">
        <v>1213</v>
      </c>
    </row>
    <row r="130" spans="2:6" ht="36" customHeight="1">
      <c r="B130" s="191" t="s">
        <v>2733</v>
      </c>
      <c r="C130" s="191" t="s">
        <v>1221</v>
      </c>
      <c r="D130" s="192">
        <v>86.193302711918747</v>
      </c>
      <c r="E130" s="193">
        <v>2022</v>
      </c>
      <c r="F130" s="191" t="s">
        <v>1221</v>
      </c>
    </row>
    <row r="131" spans="2:6" ht="36" customHeight="1">
      <c r="B131" s="188" t="s">
        <v>2733</v>
      </c>
      <c r="C131" s="188" t="s">
        <v>1220</v>
      </c>
      <c r="D131" s="189">
        <v>84.519511736122325</v>
      </c>
      <c r="E131" s="190">
        <v>2025</v>
      </c>
      <c r="F131" s="188" t="s">
        <v>1220</v>
      </c>
    </row>
    <row r="132" spans="2:6" ht="36" customHeight="1">
      <c r="B132" s="191" t="s">
        <v>2733</v>
      </c>
      <c r="C132" s="191" t="s">
        <v>2967</v>
      </c>
      <c r="D132" s="192">
        <v>83.636363636363626</v>
      </c>
      <c r="E132" s="193">
        <v>2023</v>
      </c>
      <c r="F132" s="191" t="s">
        <v>1208</v>
      </c>
    </row>
    <row r="133" spans="2:6" ht="36" customHeight="1">
      <c r="B133" s="188" t="s">
        <v>2733</v>
      </c>
      <c r="C133" s="188" t="s">
        <v>2966</v>
      </c>
      <c r="D133" s="189">
        <v>75.757575757575751</v>
      </c>
      <c r="E133" s="190">
        <v>2026</v>
      </c>
      <c r="F133" s="188" t="s">
        <v>1217</v>
      </c>
    </row>
    <row r="134" spans="2:6" ht="36" customHeight="1">
      <c r="B134" s="191" t="s">
        <v>2733</v>
      </c>
      <c r="C134" s="191" t="s">
        <v>2965</v>
      </c>
      <c r="D134" s="192">
        <v>72.5</v>
      </c>
      <c r="E134" s="193">
        <v>2026</v>
      </c>
      <c r="F134" s="191" t="s">
        <v>1206</v>
      </c>
    </row>
    <row r="135" spans="2:6" ht="36" customHeight="1">
      <c r="B135" s="188" t="s">
        <v>2733</v>
      </c>
      <c r="C135" s="188" t="s">
        <v>1202</v>
      </c>
      <c r="D135" s="189">
        <v>59.999999999999993</v>
      </c>
      <c r="E135" s="190">
        <v>2025</v>
      </c>
      <c r="F135" s="188" t="s">
        <v>1202</v>
      </c>
    </row>
    <row r="136" spans="2:6" ht="36" customHeight="1">
      <c r="B136" s="191" t="s">
        <v>2733</v>
      </c>
      <c r="C136" s="191" t="s">
        <v>2964</v>
      </c>
      <c r="D136" s="192">
        <v>50</v>
      </c>
      <c r="E136" s="193">
        <v>2022</v>
      </c>
      <c r="F136" s="191" t="s">
        <v>1207</v>
      </c>
    </row>
    <row r="137" spans="2:6" ht="36" customHeight="1">
      <c r="B137" s="188" t="s">
        <v>2733</v>
      </c>
      <c r="C137" s="188" t="s">
        <v>2963</v>
      </c>
      <c r="D137" s="189">
        <v>49.337650868413313</v>
      </c>
      <c r="E137" s="190">
        <v>2025</v>
      </c>
      <c r="F137" s="188" t="s">
        <v>1211</v>
      </c>
    </row>
    <row r="138" spans="2:6" ht="36" customHeight="1">
      <c r="B138" s="191" t="s">
        <v>2733</v>
      </c>
      <c r="C138" s="191" t="s">
        <v>1212</v>
      </c>
      <c r="D138" s="192">
        <v>48.026315789473678</v>
      </c>
      <c r="E138" s="193">
        <v>2024</v>
      </c>
      <c r="F138" s="191" t="s">
        <v>1212</v>
      </c>
    </row>
    <row r="139" spans="2:6" ht="36" customHeight="1">
      <c r="B139" s="188" t="s">
        <v>2733</v>
      </c>
      <c r="C139" s="188" t="s">
        <v>2962</v>
      </c>
      <c r="D139" s="189">
        <v>36.338844109774932</v>
      </c>
      <c r="E139" s="190">
        <v>2025</v>
      </c>
      <c r="F139" s="188" t="s">
        <v>1216</v>
      </c>
    </row>
    <row r="140" spans="2:6" ht="36" customHeight="1">
      <c r="B140" s="191" t="s">
        <v>2733</v>
      </c>
      <c r="C140" s="191" t="s">
        <v>1205</v>
      </c>
      <c r="D140" s="192">
        <v>30.76923076923077</v>
      </c>
      <c r="E140" s="193">
        <v>2026</v>
      </c>
      <c r="F140" s="191" t="s">
        <v>1205</v>
      </c>
    </row>
    <row r="141" spans="2:6" ht="36" customHeight="1">
      <c r="B141" s="188" t="s">
        <v>2733</v>
      </c>
      <c r="C141" s="188" t="s">
        <v>2961</v>
      </c>
      <c r="D141" s="189">
        <v>30.35019455252921</v>
      </c>
      <c r="E141" s="190">
        <v>2024</v>
      </c>
      <c r="F141" s="188" t="s">
        <v>1210</v>
      </c>
    </row>
    <row r="142" spans="2:6" ht="36" customHeight="1">
      <c r="B142" s="191" t="s">
        <v>2733</v>
      </c>
      <c r="C142" s="191" t="s">
        <v>158</v>
      </c>
      <c r="D142" s="192">
        <v>30.280708739796939</v>
      </c>
      <c r="E142" s="193">
        <v>2024</v>
      </c>
      <c r="F142" s="191" t="s">
        <v>158</v>
      </c>
    </row>
    <row r="143" spans="2:6" ht="36" customHeight="1">
      <c r="B143" s="188" t="s">
        <v>2733</v>
      </c>
      <c r="C143" s="188" t="s">
        <v>1204</v>
      </c>
      <c r="D143" s="189">
        <v>25.490196078431371</v>
      </c>
      <c r="E143" s="190">
        <v>2026</v>
      </c>
      <c r="F143" s="188" t="s">
        <v>1204</v>
      </c>
    </row>
    <row r="144" spans="2:6" ht="36" customHeight="1">
      <c r="B144" s="191" t="s">
        <v>2733</v>
      </c>
      <c r="C144" s="191" t="s">
        <v>1203</v>
      </c>
      <c r="D144" s="192">
        <v>23.684210526315791</v>
      </c>
      <c r="E144" s="193">
        <v>2026</v>
      </c>
      <c r="F144" s="191" t="s">
        <v>1203</v>
      </c>
    </row>
    <row r="145" spans="2:6" ht="36" customHeight="1">
      <c r="B145" s="188" t="s">
        <v>2733</v>
      </c>
      <c r="C145" s="188" t="s">
        <v>2960</v>
      </c>
      <c r="D145" s="189">
        <v>7.0175438596491304</v>
      </c>
      <c r="E145" s="190">
        <v>2024</v>
      </c>
      <c r="F145" s="188" t="s">
        <v>1219</v>
      </c>
    </row>
    <row r="146" spans="2:6" ht="36" customHeight="1">
      <c r="B146" s="191" t="s">
        <v>873</v>
      </c>
      <c r="C146" s="191" t="s">
        <v>2959</v>
      </c>
      <c r="D146" s="192">
        <v>89.764817410226428</v>
      </c>
      <c r="E146" s="193">
        <v>2024</v>
      </c>
      <c r="F146" s="191" t="s">
        <v>1175</v>
      </c>
    </row>
    <row r="147" spans="2:6" ht="36" customHeight="1">
      <c r="B147" s="188" t="s">
        <v>873</v>
      </c>
      <c r="C147" s="188" t="s">
        <v>2958</v>
      </c>
      <c r="D147" s="189">
        <v>62.80168141992484</v>
      </c>
      <c r="E147" s="190">
        <v>2024</v>
      </c>
      <c r="F147" s="188" t="s">
        <v>1178</v>
      </c>
    </row>
    <row r="148" spans="2:6" ht="36" customHeight="1">
      <c r="B148" s="191" t="s">
        <v>873</v>
      </c>
      <c r="C148" s="191" t="s">
        <v>2957</v>
      </c>
      <c r="D148" s="192">
        <v>57.272727272727273</v>
      </c>
      <c r="E148" s="193">
        <v>2025</v>
      </c>
      <c r="F148" s="191" t="s">
        <v>1172</v>
      </c>
    </row>
    <row r="149" spans="2:6" ht="36" customHeight="1">
      <c r="B149" s="188" t="s">
        <v>873</v>
      </c>
      <c r="C149" s="188" t="s">
        <v>2956</v>
      </c>
      <c r="D149" s="189">
        <v>43.831168831168839</v>
      </c>
      <c r="E149" s="190">
        <v>2018</v>
      </c>
      <c r="F149" s="188" t="s">
        <v>1173</v>
      </c>
    </row>
    <row r="150" spans="2:6" ht="36" customHeight="1">
      <c r="B150" s="191" t="s">
        <v>873</v>
      </c>
      <c r="C150" s="191" t="s">
        <v>2955</v>
      </c>
      <c r="D150" s="192">
        <v>36.082474226804109</v>
      </c>
      <c r="E150" s="193">
        <v>2024</v>
      </c>
      <c r="F150" s="191" t="s">
        <v>152</v>
      </c>
    </row>
    <row r="151" spans="2:6" ht="36" customHeight="1">
      <c r="B151" s="188" t="s">
        <v>873</v>
      </c>
      <c r="C151" s="188" t="s">
        <v>2954</v>
      </c>
      <c r="D151" s="189">
        <v>33.996016692799699</v>
      </c>
      <c r="E151" s="190">
        <v>2024</v>
      </c>
      <c r="F151" s="188" t="s">
        <v>1176</v>
      </c>
    </row>
    <row r="152" spans="2:6" ht="36" customHeight="1">
      <c r="B152" s="191" t="s">
        <v>873</v>
      </c>
      <c r="C152" s="191" t="s">
        <v>2953</v>
      </c>
      <c r="D152" s="192">
        <v>33.473104413972607</v>
      </c>
      <c r="E152" s="193">
        <v>2024</v>
      </c>
      <c r="F152" s="191" t="s">
        <v>1177</v>
      </c>
    </row>
    <row r="153" spans="2:6" ht="36" customHeight="1">
      <c r="B153" s="188" t="s">
        <v>873</v>
      </c>
      <c r="C153" s="188" t="s">
        <v>1167</v>
      </c>
      <c r="D153" s="189">
        <v>24.734982332155479</v>
      </c>
      <c r="E153" s="190">
        <v>2022</v>
      </c>
      <c r="F153" s="188" t="s">
        <v>1167</v>
      </c>
    </row>
    <row r="154" spans="2:6" ht="36" customHeight="1">
      <c r="B154" s="191" t="s">
        <v>873</v>
      </c>
      <c r="C154" s="191" t="s">
        <v>1165</v>
      </c>
      <c r="D154" s="192">
        <v>20.8191126279863</v>
      </c>
      <c r="E154" s="193">
        <v>2022</v>
      </c>
      <c r="F154" s="191" t="s">
        <v>1165</v>
      </c>
    </row>
    <row r="155" spans="2:6" ht="36" customHeight="1">
      <c r="B155" s="188" t="s">
        <v>873</v>
      </c>
      <c r="C155" s="188" t="s">
        <v>2952</v>
      </c>
      <c r="D155" s="189">
        <v>20.000000000000011</v>
      </c>
      <c r="E155" s="190">
        <v>2018</v>
      </c>
      <c r="F155" s="188" t="s">
        <v>1174</v>
      </c>
    </row>
    <row r="156" spans="2:6" ht="36" customHeight="1">
      <c r="B156" s="191" t="s">
        <v>873</v>
      </c>
      <c r="C156" s="191" t="s">
        <v>2951</v>
      </c>
      <c r="D156" s="192">
        <v>17.27272727272728</v>
      </c>
      <c r="E156" s="193">
        <v>2024</v>
      </c>
      <c r="F156" s="191" t="s">
        <v>1170</v>
      </c>
    </row>
    <row r="157" spans="2:6" ht="36" customHeight="1">
      <c r="B157" s="188" t="s">
        <v>873</v>
      </c>
      <c r="C157" s="188" t="s">
        <v>2950</v>
      </c>
      <c r="D157" s="189">
        <v>11.45631067961166</v>
      </c>
      <c r="E157" s="190">
        <v>2022</v>
      </c>
      <c r="F157" s="188" t="s">
        <v>1168</v>
      </c>
    </row>
    <row r="158" spans="2:6" ht="36" customHeight="1">
      <c r="B158" s="191" t="s">
        <v>873</v>
      </c>
      <c r="C158" s="191" t="s">
        <v>1166</v>
      </c>
      <c r="D158" s="192">
        <v>2.547770700637038</v>
      </c>
      <c r="E158" s="193">
        <v>2022</v>
      </c>
      <c r="F158" s="191" t="s">
        <v>1166</v>
      </c>
    </row>
    <row r="159" spans="2:6" ht="36" customHeight="1">
      <c r="B159" s="188" t="s">
        <v>873</v>
      </c>
      <c r="C159" s="188" t="s">
        <v>2949</v>
      </c>
      <c r="D159" s="189">
        <v>1.965644025847427E-2</v>
      </c>
      <c r="E159" s="190">
        <v>2024</v>
      </c>
      <c r="F159" s="188" t="s">
        <v>1171</v>
      </c>
    </row>
    <row r="160" spans="2:6" ht="36" customHeight="1">
      <c r="B160" s="191" t="s">
        <v>873</v>
      </c>
      <c r="C160" s="191" t="s">
        <v>2948</v>
      </c>
      <c r="D160" s="192">
        <v>0</v>
      </c>
      <c r="E160" s="193">
        <v>2024</v>
      </c>
      <c r="F160" s="191" t="s">
        <v>151</v>
      </c>
    </row>
    <row r="161" spans="2:6" ht="36" customHeight="1">
      <c r="B161" s="188" t="s">
        <v>873</v>
      </c>
      <c r="C161" s="188" t="s">
        <v>2947</v>
      </c>
      <c r="D161" s="189">
        <v>0</v>
      </c>
      <c r="E161" s="190">
        <v>2022</v>
      </c>
      <c r="F161" s="188" t="s">
        <v>1169</v>
      </c>
    </row>
    <row r="162" spans="2:6" ht="36" customHeight="1">
      <c r="B162" s="191" t="s">
        <v>870</v>
      </c>
      <c r="C162" s="191" t="s">
        <v>2946</v>
      </c>
      <c r="D162" s="192">
        <v>100</v>
      </c>
      <c r="E162" s="193">
        <v>2025</v>
      </c>
      <c r="F162" s="191" t="s">
        <v>1161</v>
      </c>
    </row>
    <row r="163" spans="2:6" ht="36" customHeight="1">
      <c r="B163" s="188" t="s">
        <v>870</v>
      </c>
      <c r="C163" s="188" t="s">
        <v>2945</v>
      </c>
      <c r="D163" s="189">
        <v>78.857142857142861</v>
      </c>
      <c r="E163" s="190">
        <v>2025</v>
      </c>
      <c r="F163" s="188" t="s">
        <v>1157</v>
      </c>
    </row>
    <row r="164" spans="2:6" ht="36" customHeight="1">
      <c r="B164" s="191" t="s">
        <v>870</v>
      </c>
      <c r="C164" s="191" t="s">
        <v>2944</v>
      </c>
      <c r="D164" s="192">
        <v>50.909794812233841</v>
      </c>
      <c r="E164" s="193">
        <v>2024</v>
      </c>
      <c r="F164" s="191" t="s">
        <v>145</v>
      </c>
    </row>
    <row r="165" spans="2:6" ht="36" customHeight="1">
      <c r="B165" s="188" t="s">
        <v>870</v>
      </c>
      <c r="C165" s="188" t="s">
        <v>2943</v>
      </c>
      <c r="D165" s="189">
        <v>39.060402684563748</v>
      </c>
      <c r="E165" s="190">
        <v>2023</v>
      </c>
      <c r="F165" s="188" t="s">
        <v>1160</v>
      </c>
    </row>
    <row r="166" spans="2:6" ht="36" customHeight="1">
      <c r="B166" s="191" t="s">
        <v>870</v>
      </c>
      <c r="C166" s="191" t="s">
        <v>2942</v>
      </c>
      <c r="D166" s="192">
        <v>31.512654502648601</v>
      </c>
      <c r="E166" s="193">
        <v>2025</v>
      </c>
      <c r="F166" s="191" t="s">
        <v>1158</v>
      </c>
    </row>
    <row r="167" spans="2:6" ht="36" customHeight="1">
      <c r="B167" s="188" t="s">
        <v>870</v>
      </c>
      <c r="C167" s="188" t="s">
        <v>2941</v>
      </c>
      <c r="D167" s="189">
        <v>30.245231607629421</v>
      </c>
      <c r="E167" s="190">
        <v>2025</v>
      </c>
      <c r="F167" s="188" t="s">
        <v>1159</v>
      </c>
    </row>
    <row r="168" spans="2:6" ht="36" customHeight="1">
      <c r="B168" s="191" t="s">
        <v>870</v>
      </c>
      <c r="C168" s="191" t="s">
        <v>2940</v>
      </c>
      <c r="D168" s="192">
        <v>24.58677685950413</v>
      </c>
      <c r="E168" s="193">
        <v>2025</v>
      </c>
      <c r="F168" s="191" t="s">
        <v>147</v>
      </c>
    </row>
    <row r="169" spans="2:6" ht="36" customHeight="1">
      <c r="B169" s="188" t="s">
        <v>870</v>
      </c>
      <c r="C169" s="188" t="s">
        <v>2939</v>
      </c>
      <c r="D169" s="189">
        <v>24.337097058652159</v>
      </c>
      <c r="E169" s="190">
        <v>2025</v>
      </c>
      <c r="F169" s="188" t="s">
        <v>1156</v>
      </c>
    </row>
    <row r="170" spans="2:6" ht="36" customHeight="1">
      <c r="B170" s="191" t="s">
        <v>870</v>
      </c>
      <c r="C170" s="191" t="s">
        <v>2938</v>
      </c>
      <c r="D170" s="192">
        <v>11.173184357541899</v>
      </c>
      <c r="E170" s="193">
        <v>2025</v>
      </c>
      <c r="F170" s="191" t="s">
        <v>1163</v>
      </c>
    </row>
    <row r="171" spans="2:6" ht="36" customHeight="1">
      <c r="B171" s="188" t="s">
        <v>870</v>
      </c>
      <c r="C171" s="188" t="s">
        <v>2937</v>
      </c>
      <c r="D171" s="189">
        <v>9.2909535452322665</v>
      </c>
      <c r="E171" s="190">
        <v>2025</v>
      </c>
      <c r="F171" s="188" t="s">
        <v>1164</v>
      </c>
    </row>
    <row r="172" spans="2:6" ht="36" customHeight="1">
      <c r="B172" s="191" t="s">
        <v>870</v>
      </c>
      <c r="C172" s="191" t="s">
        <v>2936</v>
      </c>
      <c r="D172" s="192">
        <v>6.6265060240963871</v>
      </c>
      <c r="E172" s="193">
        <v>2025</v>
      </c>
      <c r="F172" s="191" t="s">
        <v>1162</v>
      </c>
    </row>
    <row r="173" spans="2:6" ht="36" customHeight="1">
      <c r="B173" s="188" t="s">
        <v>2737</v>
      </c>
      <c r="C173" s="188" t="s">
        <v>2935</v>
      </c>
      <c r="D173" s="189">
        <v>92.276422764227647</v>
      </c>
      <c r="E173" s="190">
        <v>2023</v>
      </c>
      <c r="F173" s="188" t="s">
        <v>1236</v>
      </c>
    </row>
    <row r="174" spans="2:6" ht="36" customHeight="1">
      <c r="B174" s="191" t="s">
        <v>2737</v>
      </c>
      <c r="C174" s="191" t="s">
        <v>2934</v>
      </c>
      <c r="D174" s="192">
        <v>90.501355013550139</v>
      </c>
      <c r="E174" s="193">
        <v>2024</v>
      </c>
      <c r="F174" s="191" t="s">
        <v>1246</v>
      </c>
    </row>
    <row r="175" spans="2:6" ht="36" customHeight="1">
      <c r="B175" s="188" t="s">
        <v>2737</v>
      </c>
      <c r="C175" s="188" t="s">
        <v>2933</v>
      </c>
      <c r="D175" s="189">
        <v>86.797311452513966</v>
      </c>
      <c r="E175" s="190">
        <v>2025</v>
      </c>
      <c r="F175" s="188" t="s">
        <v>162</v>
      </c>
    </row>
    <row r="176" spans="2:6" ht="36" customHeight="1">
      <c r="B176" s="191" t="s">
        <v>2737</v>
      </c>
      <c r="C176" s="191" t="s">
        <v>2932</v>
      </c>
      <c r="D176" s="192">
        <v>82.84853380820816</v>
      </c>
      <c r="E176" s="193">
        <v>2024</v>
      </c>
      <c r="F176" s="191" t="s">
        <v>1249</v>
      </c>
    </row>
    <row r="177" spans="2:6" ht="36" customHeight="1">
      <c r="B177" s="188" t="s">
        <v>2737</v>
      </c>
      <c r="C177" s="188" t="s">
        <v>2931</v>
      </c>
      <c r="D177" s="189">
        <v>77.922077922077918</v>
      </c>
      <c r="E177" s="190">
        <v>2023</v>
      </c>
      <c r="F177" s="188" t="s">
        <v>1242</v>
      </c>
    </row>
    <row r="178" spans="2:6" ht="36" customHeight="1">
      <c r="B178" s="191" t="s">
        <v>2737</v>
      </c>
      <c r="C178" s="191" t="s">
        <v>2930</v>
      </c>
      <c r="D178" s="192">
        <v>72.206431527529418</v>
      </c>
      <c r="E178" s="193">
        <v>2023</v>
      </c>
      <c r="F178" s="191" t="s">
        <v>1247</v>
      </c>
    </row>
    <row r="179" spans="2:6" ht="36" customHeight="1">
      <c r="B179" s="188" t="s">
        <v>2737</v>
      </c>
      <c r="C179" s="188" t="s">
        <v>2929</v>
      </c>
      <c r="D179" s="189">
        <v>70.037860169216373</v>
      </c>
      <c r="E179" s="190">
        <v>2024</v>
      </c>
      <c r="F179" s="188" t="s">
        <v>1248</v>
      </c>
    </row>
    <row r="180" spans="2:6" ht="36" customHeight="1">
      <c r="B180" s="191" t="s">
        <v>2737</v>
      </c>
      <c r="C180" s="191" t="s">
        <v>2928</v>
      </c>
      <c r="D180" s="192">
        <v>67.729083665338635</v>
      </c>
      <c r="E180" s="193">
        <v>2024</v>
      </c>
      <c r="F180" s="191" t="s">
        <v>1243</v>
      </c>
    </row>
    <row r="181" spans="2:6" ht="36" customHeight="1">
      <c r="B181" s="188" t="s">
        <v>2737</v>
      </c>
      <c r="C181" s="188" t="s">
        <v>2927</v>
      </c>
      <c r="D181" s="189">
        <v>63.819890575965033</v>
      </c>
      <c r="E181" s="190">
        <v>2024</v>
      </c>
      <c r="F181" s="188" t="s">
        <v>1250</v>
      </c>
    </row>
    <row r="182" spans="2:6" ht="36" customHeight="1">
      <c r="B182" s="191" t="s">
        <v>2737</v>
      </c>
      <c r="C182" s="191" t="s">
        <v>2926</v>
      </c>
      <c r="D182" s="192">
        <v>60.750853242320822</v>
      </c>
      <c r="E182" s="193">
        <v>2023</v>
      </c>
      <c r="F182" s="191" t="s">
        <v>1237</v>
      </c>
    </row>
    <row r="183" spans="2:6" ht="36" customHeight="1">
      <c r="B183" s="188" t="s">
        <v>2737</v>
      </c>
      <c r="C183" s="188" t="s">
        <v>2925</v>
      </c>
      <c r="D183" s="189">
        <v>57.157950069916772</v>
      </c>
      <c r="E183" s="190">
        <v>2025</v>
      </c>
      <c r="F183" s="188" t="s">
        <v>1252</v>
      </c>
    </row>
    <row r="184" spans="2:6" ht="36" customHeight="1">
      <c r="B184" s="191" t="s">
        <v>2737</v>
      </c>
      <c r="C184" s="191" t="s">
        <v>2924</v>
      </c>
      <c r="D184" s="192">
        <v>47.368803836745293</v>
      </c>
      <c r="E184" s="193">
        <v>2024</v>
      </c>
      <c r="F184" s="191" t="s">
        <v>1251</v>
      </c>
    </row>
    <row r="185" spans="2:6" ht="36" customHeight="1">
      <c r="B185" s="188" t="s">
        <v>2737</v>
      </c>
      <c r="C185" s="188" t="s">
        <v>2923</v>
      </c>
      <c r="D185" s="189">
        <v>47.011952191235054</v>
      </c>
      <c r="E185" s="190">
        <v>2023</v>
      </c>
      <c r="F185" s="188" t="s">
        <v>1241</v>
      </c>
    </row>
    <row r="186" spans="2:6" ht="36" customHeight="1">
      <c r="B186" s="191" t="s">
        <v>2737</v>
      </c>
      <c r="C186" s="191" t="s">
        <v>1244</v>
      </c>
      <c r="D186" s="192">
        <v>37.815126050420169</v>
      </c>
      <c r="E186" s="193">
        <v>2022</v>
      </c>
      <c r="F186" s="191" t="s">
        <v>1244</v>
      </c>
    </row>
    <row r="187" spans="2:6" ht="36" customHeight="1">
      <c r="B187" s="188" t="s">
        <v>2737</v>
      </c>
      <c r="C187" s="188" t="s">
        <v>2922</v>
      </c>
      <c r="D187" s="189">
        <v>36.869486541506447</v>
      </c>
      <c r="E187" s="190">
        <v>2024</v>
      </c>
      <c r="F187" s="188" t="s">
        <v>1240</v>
      </c>
    </row>
    <row r="188" spans="2:6" ht="36" customHeight="1">
      <c r="B188" s="191" t="s">
        <v>2737</v>
      </c>
      <c r="C188" s="191" t="s">
        <v>2921</v>
      </c>
      <c r="D188" s="192">
        <v>21.621621621621621</v>
      </c>
      <c r="E188" s="193">
        <v>2024</v>
      </c>
      <c r="F188" s="191" t="s">
        <v>1245</v>
      </c>
    </row>
    <row r="189" spans="2:6" ht="36" customHeight="1">
      <c r="B189" s="188" t="s">
        <v>2737</v>
      </c>
      <c r="C189" s="188" t="s">
        <v>2920</v>
      </c>
      <c r="D189" s="189">
        <v>0</v>
      </c>
      <c r="E189" s="190">
        <v>2022</v>
      </c>
      <c r="F189" s="188" t="s">
        <v>1239</v>
      </c>
    </row>
    <row r="190" spans="2:6" ht="36" customHeight="1">
      <c r="B190" s="191" t="s">
        <v>2737</v>
      </c>
      <c r="C190" s="191" t="s">
        <v>2919</v>
      </c>
      <c r="D190" s="192">
        <v>0</v>
      </c>
      <c r="E190" s="193">
        <v>2020</v>
      </c>
      <c r="F190" s="191" t="s">
        <v>1238</v>
      </c>
    </row>
    <row r="191" spans="2:6" ht="36" customHeight="1">
      <c r="B191" s="188" t="s">
        <v>2735</v>
      </c>
      <c r="C191" s="188" t="s">
        <v>1225</v>
      </c>
      <c r="D191" s="189">
        <v>81.818181818181813</v>
      </c>
      <c r="E191" s="190">
        <v>2023</v>
      </c>
      <c r="F191" s="188" t="s">
        <v>1225</v>
      </c>
    </row>
    <row r="192" spans="2:6" ht="36" customHeight="1">
      <c r="B192" s="191" t="s">
        <v>2735</v>
      </c>
      <c r="C192" s="191" t="s">
        <v>2918</v>
      </c>
      <c r="D192" s="192">
        <v>75.757575757575751</v>
      </c>
      <c r="E192" s="193">
        <v>2026</v>
      </c>
      <c r="F192" s="191" t="s">
        <v>1226</v>
      </c>
    </row>
    <row r="193" spans="2:6" ht="36" customHeight="1">
      <c r="B193" s="188" t="s">
        <v>2735</v>
      </c>
      <c r="C193" s="188" t="s">
        <v>2917</v>
      </c>
      <c r="D193" s="189">
        <v>63.768115942028977</v>
      </c>
      <c r="E193" s="190">
        <v>2025</v>
      </c>
      <c r="F193" s="188" t="s">
        <v>1223</v>
      </c>
    </row>
    <row r="194" spans="2:6" ht="36" customHeight="1">
      <c r="B194" s="191" t="s">
        <v>2735</v>
      </c>
      <c r="C194" s="191" t="s">
        <v>2916</v>
      </c>
      <c r="D194" s="192">
        <v>59.148299426092123</v>
      </c>
      <c r="E194" s="193">
        <v>2025</v>
      </c>
      <c r="F194" s="191" t="s">
        <v>1235</v>
      </c>
    </row>
    <row r="195" spans="2:6" ht="36" customHeight="1">
      <c r="B195" s="188" t="s">
        <v>2735</v>
      </c>
      <c r="C195" s="188" t="s">
        <v>1222</v>
      </c>
      <c r="D195" s="189">
        <v>55.555555555555593</v>
      </c>
      <c r="E195" s="190">
        <v>2025</v>
      </c>
      <c r="F195" s="188" t="s">
        <v>1222</v>
      </c>
    </row>
    <row r="196" spans="2:6" ht="36" customHeight="1">
      <c r="B196" s="191" t="s">
        <v>2735</v>
      </c>
      <c r="C196" s="191" t="s">
        <v>2915</v>
      </c>
      <c r="D196" s="192">
        <v>50</v>
      </c>
      <c r="E196" s="193">
        <v>2022</v>
      </c>
      <c r="F196" s="191" t="s">
        <v>1232</v>
      </c>
    </row>
    <row r="197" spans="2:6" ht="36" customHeight="1">
      <c r="B197" s="188" t="s">
        <v>2735</v>
      </c>
      <c r="C197" s="188" t="s">
        <v>2914</v>
      </c>
      <c r="D197" s="189">
        <v>50</v>
      </c>
      <c r="E197" s="190">
        <v>2026</v>
      </c>
      <c r="F197" s="188" t="s">
        <v>1234</v>
      </c>
    </row>
    <row r="198" spans="2:6" ht="36" customHeight="1">
      <c r="B198" s="191" t="s">
        <v>2735</v>
      </c>
      <c r="C198" s="191" t="s">
        <v>2913</v>
      </c>
      <c r="D198" s="192">
        <v>47.826086956521742</v>
      </c>
      <c r="E198" s="193">
        <v>2022</v>
      </c>
      <c r="F198" s="191" t="s">
        <v>1231</v>
      </c>
    </row>
    <row r="199" spans="2:6" ht="36" customHeight="1">
      <c r="B199" s="188" t="s">
        <v>2735</v>
      </c>
      <c r="C199" s="188" t="s">
        <v>2912</v>
      </c>
      <c r="D199" s="189">
        <v>45.454545454545453</v>
      </c>
      <c r="E199" s="190">
        <v>2024</v>
      </c>
      <c r="F199" s="188" t="s">
        <v>1230</v>
      </c>
    </row>
    <row r="200" spans="2:6" ht="36" customHeight="1">
      <c r="B200" s="191" t="s">
        <v>2735</v>
      </c>
      <c r="C200" s="191" t="s">
        <v>1227</v>
      </c>
      <c r="D200" s="192">
        <v>27.27272727272727</v>
      </c>
      <c r="E200" s="193">
        <v>2026</v>
      </c>
      <c r="F200" s="191" t="s">
        <v>1227</v>
      </c>
    </row>
    <row r="201" spans="2:6" ht="36" customHeight="1">
      <c r="B201" s="188" t="s">
        <v>2735</v>
      </c>
      <c r="C201" s="188" t="s">
        <v>2911</v>
      </c>
      <c r="D201" s="189">
        <v>21.428571428571409</v>
      </c>
      <c r="E201" s="190">
        <v>2022</v>
      </c>
      <c r="F201" s="188" t="s">
        <v>1224</v>
      </c>
    </row>
    <row r="202" spans="2:6" ht="36" customHeight="1">
      <c r="B202" s="191" t="s">
        <v>2735</v>
      </c>
      <c r="C202" s="191" t="s">
        <v>1229</v>
      </c>
      <c r="D202" s="192">
        <v>16.326530612244898</v>
      </c>
      <c r="E202" s="193">
        <v>2025</v>
      </c>
      <c r="F202" s="191" t="s">
        <v>1229</v>
      </c>
    </row>
    <row r="203" spans="2:6" ht="36" customHeight="1">
      <c r="B203" s="188" t="s">
        <v>2735</v>
      </c>
      <c r="C203" s="188" t="s">
        <v>2910</v>
      </c>
      <c r="D203" s="189">
        <v>15.789473684210529</v>
      </c>
      <c r="E203" s="190">
        <v>2025</v>
      </c>
      <c r="F203" s="188" t="s">
        <v>1228</v>
      </c>
    </row>
    <row r="204" spans="2:6" ht="36" customHeight="1">
      <c r="B204" s="191" t="s">
        <v>2735</v>
      </c>
      <c r="C204" s="191" t="s">
        <v>2909</v>
      </c>
      <c r="D204" s="192">
        <v>3.1620553359683692</v>
      </c>
      <c r="E204" s="193">
        <v>2024</v>
      </c>
      <c r="F204" s="191" t="s">
        <v>1233</v>
      </c>
    </row>
    <row r="205" spans="2:6" ht="36" customHeight="1">
      <c r="B205" s="188" t="s">
        <v>875</v>
      </c>
      <c r="C205" s="188" t="s">
        <v>2908</v>
      </c>
      <c r="D205" s="189">
        <v>100</v>
      </c>
      <c r="E205" s="190">
        <v>2025</v>
      </c>
      <c r="F205" s="188" t="s">
        <v>1187</v>
      </c>
    </row>
    <row r="206" spans="2:6" ht="36" customHeight="1">
      <c r="B206" s="191" t="s">
        <v>875</v>
      </c>
      <c r="C206" s="191" t="s">
        <v>1179</v>
      </c>
      <c r="D206" s="192">
        <v>100</v>
      </c>
      <c r="E206" s="193">
        <v>2025</v>
      </c>
      <c r="F206" s="191" t="s">
        <v>1179</v>
      </c>
    </row>
    <row r="207" spans="2:6" ht="36" customHeight="1">
      <c r="B207" s="188" t="s">
        <v>875</v>
      </c>
      <c r="C207" s="188" t="s">
        <v>2907</v>
      </c>
      <c r="D207" s="189">
        <v>100</v>
      </c>
      <c r="E207" s="190">
        <v>2021</v>
      </c>
      <c r="F207" s="188" t="s">
        <v>1181</v>
      </c>
    </row>
    <row r="208" spans="2:6" ht="36" customHeight="1">
      <c r="B208" s="191" t="s">
        <v>875</v>
      </c>
      <c r="C208" s="191" t="s">
        <v>2906</v>
      </c>
      <c r="D208" s="192">
        <v>98.994974874371849</v>
      </c>
      <c r="E208" s="193">
        <v>2025</v>
      </c>
      <c r="F208" s="191" t="s">
        <v>1180</v>
      </c>
    </row>
    <row r="209" spans="2:6" ht="36" customHeight="1">
      <c r="B209" s="188" t="s">
        <v>875</v>
      </c>
      <c r="C209" s="188" t="s">
        <v>2905</v>
      </c>
      <c r="D209" s="189">
        <v>76.754385964912288</v>
      </c>
      <c r="E209" s="190">
        <v>2025</v>
      </c>
      <c r="F209" s="188" t="s">
        <v>1182</v>
      </c>
    </row>
    <row r="210" spans="2:6" ht="36" customHeight="1">
      <c r="B210" s="191" t="s">
        <v>875</v>
      </c>
      <c r="C210" s="191" t="s">
        <v>1188</v>
      </c>
      <c r="D210" s="192">
        <v>71.428571428571445</v>
      </c>
      <c r="E210" s="193">
        <v>2025</v>
      </c>
      <c r="F210" s="191" t="s">
        <v>1188</v>
      </c>
    </row>
    <row r="211" spans="2:6" ht="36" customHeight="1">
      <c r="B211" s="188" t="s">
        <v>875</v>
      </c>
      <c r="C211" s="188" t="s">
        <v>2904</v>
      </c>
      <c r="D211" s="189">
        <v>53.246753246753201</v>
      </c>
      <c r="E211" s="190">
        <v>2025</v>
      </c>
      <c r="F211" s="188" t="s">
        <v>1186</v>
      </c>
    </row>
    <row r="212" spans="2:6" ht="36" customHeight="1">
      <c r="B212" s="191" t="s">
        <v>875</v>
      </c>
      <c r="C212" s="191" t="s">
        <v>2903</v>
      </c>
      <c r="D212" s="192">
        <v>38.095238095238102</v>
      </c>
      <c r="E212" s="193">
        <v>2017</v>
      </c>
      <c r="F212" s="191" t="s">
        <v>1184</v>
      </c>
    </row>
    <row r="213" spans="2:6" ht="36" customHeight="1">
      <c r="B213" s="188" t="s">
        <v>875</v>
      </c>
      <c r="C213" s="188" t="s">
        <v>2902</v>
      </c>
      <c r="D213" s="189">
        <v>0</v>
      </c>
      <c r="E213" s="190">
        <v>2025</v>
      </c>
      <c r="F213" s="188" t="s">
        <v>1185</v>
      </c>
    </row>
    <row r="214" spans="2:6" ht="36" customHeight="1">
      <c r="B214" s="191" t="s">
        <v>875</v>
      </c>
      <c r="C214" s="191" t="s">
        <v>2901</v>
      </c>
      <c r="D214" s="192">
        <v>0</v>
      </c>
      <c r="E214" s="193">
        <v>2017</v>
      </c>
      <c r="F214" s="191" t="s">
        <v>1183</v>
      </c>
    </row>
    <row r="215" spans="2:6" ht="15.9" customHeight="1"/>
    <row r="216" spans="2:6" ht="15.9" customHeight="1"/>
    <row r="217" spans="2:6" ht="15.9" customHeight="1"/>
    <row r="218" spans="2:6" ht="15.9" customHeight="1"/>
    <row r="219" spans="2:6" ht="15.9" customHeight="1"/>
    <row r="220" spans="2:6" ht="15.9" customHeight="1"/>
    <row r="221" spans="2:6" ht="15.9" customHeight="1"/>
    <row r="222" spans="2:6" ht="15.9" customHeight="1"/>
    <row r="223" spans="2:6" ht="15.9" customHeight="1"/>
    <row r="224" spans="2:6" ht="15.9" customHeight="1"/>
    <row r="225" ht="15.9" customHeight="1"/>
    <row r="226" ht="15.9" customHeight="1"/>
    <row r="227" ht="15.9" customHeight="1"/>
    <row r="228" ht="15.9" customHeight="1"/>
    <row r="229" ht="15.9" customHeight="1"/>
    <row r="230" ht="15.9" customHeight="1"/>
    <row r="231" ht="15.9" customHeight="1"/>
    <row r="232" ht="15.9" customHeight="1"/>
    <row r="233" ht="15.9" customHeight="1"/>
    <row r="234" ht="15.9" customHeight="1"/>
    <row r="235" ht="15.9" customHeight="1"/>
    <row r="236" ht="15.9" customHeight="1"/>
    <row r="237" ht="15.9" customHeight="1"/>
    <row r="238" ht="15.9" customHeight="1"/>
    <row r="239" ht="15.9" customHeight="1"/>
    <row r="240" ht="15.9" customHeight="1"/>
    <row r="241" ht="15.9" customHeight="1"/>
    <row r="242" ht="15.9" customHeight="1"/>
    <row r="243" ht="15.9" customHeight="1"/>
    <row r="244" ht="15.9" customHeight="1"/>
    <row r="245" ht="15.9" customHeight="1"/>
    <row r="246" ht="15.9" customHeight="1"/>
    <row r="247" ht="15.9" customHeight="1"/>
    <row r="248" ht="15.9" customHeight="1"/>
    <row r="249" ht="15.9" customHeight="1"/>
    <row r="250" ht="15.9" customHeight="1"/>
  </sheetData>
  <mergeCells count="1">
    <mergeCell ref="A1:C1"/>
  </mergeCells>
  <hyperlinks>
    <hyperlink ref="A1" location="'CONTENTS'!A1" display="Back to CONTENTS" xr:uid="{30B3A3DB-E352-4ED3-A582-CC382C54E0E5}"/>
  </hyperlink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77DE-71A4-4232-BD5D-C39BEA937665}">
  <dimension ref="A1:G33"/>
  <sheetViews>
    <sheetView showGridLines="0" zoomScale="80" zoomScaleNormal="80" workbookViewId="0">
      <pane ySplit="6" topLeftCell="A7" activePane="bottomLeft" state="frozen"/>
      <selection pane="bottomLeft"/>
    </sheetView>
  </sheetViews>
  <sheetFormatPr defaultRowHeight="14.4"/>
  <cols>
    <col min="1" max="1" width="81.5546875" customWidth="1"/>
    <col min="2" max="2" width="21" bestFit="1" customWidth="1"/>
    <col min="3" max="3" width="60" customWidth="1"/>
    <col min="4" max="13" width="15" customWidth="1"/>
  </cols>
  <sheetData>
    <row r="1" spans="1:5">
      <c r="A1" s="65" t="s">
        <v>841</v>
      </c>
    </row>
    <row r="2" spans="1:5" ht="15.6">
      <c r="A2" s="23" t="s">
        <v>317</v>
      </c>
    </row>
    <row r="3" spans="1:5">
      <c r="A3" s="24" t="s">
        <v>165</v>
      </c>
    </row>
    <row r="4" spans="1:5">
      <c r="A4" s="24" t="s">
        <v>166</v>
      </c>
    </row>
    <row r="5" spans="1:5">
      <c r="A5" s="24" t="s">
        <v>505</v>
      </c>
    </row>
    <row r="6" spans="1:5">
      <c r="A6" s="26" t="s">
        <v>167</v>
      </c>
      <c r="B6" s="26" t="s">
        <v>322</v>
      </c>
      <c r="C6" s="26" t="s">
        <v>323</v>
      </c>
      <c r="D6" s="25" t="s">
        <v>318</v>
      </c>
      <c r="E6" s="25" t="s">
        <v>319</v>
      </c>
    </row>
    <row r="7" spans="1:5">
      <c r="A7" t="s">
        <v>168</v>
      </c>
      <c r="B7" s="27">
        <v>52.5</v>
      </c>
      <c r="C7" s="27">
        <v>76.400000000000006</v>
      </c>
      <c r="D7">
        <v>52.5</v>
      </c>
      <c r="E7">
        <v>23.900000000000009</v>
      </c>
    </row>
    <row r="8" spans="1:5">
      <c r="A8" t="s">
        <v>169</v>
      </c>
      <c r="B8" s="27">
        <v>57.1</v>
      </c>
      <c r="C8" s="27">
        <v>78.400000000000006</v>
      </c>
      <c r="D8">
        <v>57.1</v>
      </c>
      <c r="E8">
        <v>21.3</v>
      </c>
    </row>
    <row r="9" spans="1:5">
      <c r="A9" t="s">
        <v>170</v>
      </c>
      <c r="B9" s="27">
        <v>57.3</v>
      </c>
      <c r="C9" s="27">
        <v>82.2</v>
      </c>
      <c r="D9">
        <v>57.3</v>
      </c>
      <c r="E9">
        <v>24.900000000000009</v>
      </c>
    </row>
    <row r="10" spans="1:5">
      <c r="A10" t="s">
        <v>171</v>
      </c>
      <c r="B10" s="27">
        <v>58.6</v>
      </c>
      <c r="C10" s="27">
        <v>79.400000000000006</v>
      </c>
      <c r="D10">
        <v>58.6</v>
      </c>
      <c r="E10">
        <v>20.8</v>
      </c>
    </row>
    <row r="11" spans="1:5">
      <c r="A11" t="s">
        <v>172</v>
      </c>
      <c r="B11" s="27">
        <v>59.5</v>
      </c>
      <c r="C11" s="27">
        <v>81.900000000000006</v>
      </c>
      <c r="D11">
        <v>59.5</v>
      </c>
      <c r="E11">
        <v>22.400000000000009</v>
      </c>
    </row>
    <row r="12" spans="1:5">
      <c r="A12" t="s">
        <v>173</v>
      </c>
      <c r="B12" s="27">
        <v>60.4</v>
      </c>
      <c r="C12" s="27">
        <v>82.1</v>
      </c>
      <c r="D12">
        <v>60.4</v>
      </c>
      <c r="E12">
        <v>21.7</v>
      </c>
    </row>
    <row r="13" spans="1:5">
      <c r="A13" t="s">
        <v>174</v>
      </c>
      <c r="B13" s="27">
        <v>62.4</v>
      </c>
      <c r="C13" s="27">
        <v>80.099999999999994</v>
      </c>
      <c r="D13">
        <v>62.4</v>
      </c>
      <c r="E13">
        <v>17.7</v>
      </c>
    </row>
    <row r="14" spans="1:5">
      <c r="A14" t="s">
        <v>175</v>
      </c>
      <c r="B14" s="27">
        <v>62.4</v>
      </c>
      <c r="C14" s="27">
        <v>81.2</v>
      </c>
      <c r="D14">
        <v>62.4</v>
      </c>
      <c r="E14">
        <v>18.8</v>
      </c>
    </row>
    <row r="15" spans="1:5">
      <c r="A15" t="s">
        <v>176</v>
      </c>
      <c r="B15" s="27">
        <v>62.4</v>
      </c>
      <c r="C15">
        <v>82</v>
      </c>
      <c r="D15">
        <v>62.4</v>
      </c>
      <c r="E15">
        <v>19.600000000000001</v>
      </c>
    </row>
    <row r="16" spans="1:5">
      <c r="A16" t="s">
        <v>177</v>
      </c>
      <c r="B16" s="27">
        <v>63.1</v>
      </c>
      <c r="C16" s="27">
        <v>78.900000000000006</v>
      </c>
      <c r="D16">
        <v>63.1</v>
      </c>
      <c r="E16">
        <v>15.8</v>
      </c>
    </row>
    <row r="17" spans="1:7">
      <c r="A17" t="s">
        <v>178</v>
      </c>
      <c r="B17" s="27">
        <v>63.3</v>
      </c>
      <c r="C17" s="27">
        <v>76.8</v>
      </c>
      <c r="D17">
        <v>63.3</v>
      </c>
      <c r="E17">
        <v>13.5</v>
      </c>
    </row>
    <row r="18" spans="1:7">
      <c r="A18" t="s">
        <v>179</v>
      </c>
      <c r="B18" s="27">
        <v>63.6</v>
      </c>
      <c r="C18">
        <v>83</v>
      </c>
      <c r="D18">
        <v>63.6</v>
      </c>
      <c r="E18">
        <v>19.399999999999999</v>
      </c>
    </row>
    <row r="19" spans="1:7">
      <c r="A19" t="s">
        <v>180</v>
      </c>
      <c r="B19" s="27">
        <v>63.9</v>
      </c>
      <c r="C19" s="27">
        <v>82.4</v>
      </c>
      <c r="D19">
        <v>63.9</v>
      </c>
      <c r="E19">
        <v>18.500000000000011</v>
      </c>
    </row>
    <row r="20" spans="1:7">
      <c r="A20" t="s">
        <v>181</v>
      </c>
      <c r="B20" s="27">
        <v>63.9</v>
      </c>
      <c r="C20" s="27">
        <v>83.5</v>
      </c>
      <c r="D20">
        <v>63.9</v>
      </c>
      <c r="E20">
        <v>19.600000000000001</v>
      </c>
    </row>
    <row r="21" spans="1:7">
      <c r="A21" t="s">
        <v>182</v>
      </c>
      <c r="B21" s="27">
        <v>64.3</v>
      </c>
      <c r="C21" s="27">
        <v>77.5</v>
      </c>
      <c r="D21">
        <v>64.3</v>
      </c>
      <c r="E21">
        <v>13.2</v>
      </c>
    </row>
    <row r="22" spans="1:7">
      <c r="A22" t="s">
        <v>183</v>
      </c>
      <c r="B22" s="27">
        <v>64.7</v>
      </c>
      <c r="C22" s="27">
        <v>78.5</v>
      </c>
      <c r="D22">
        <v>64.7</v>
      </c>
      <c r="E22">
        <v>13.8</v>
      </c>
    </row>
    <row r="23" spans="1:7">
      <c r="A23" t="s">
        <v>184</v>
      </c>
      <c r="B23" s="27">
        <v>64.8</v>
      </c>
      <c r="C23" s="27">
        <v>82.5</v>
      </c>
      <c r="D23">
        <v>64.8</v>
      </c>
      <c r="E23">
        <v>17.7</v>
      </c>
    </row>
    <row r="24" spans="1:7">
      <c r="A24" t="s">
        <v>185</v>
      </c>
      <c r="B24">
        <v>65</v>
      </c>
      <c r="C24" s="27">
        <v>76.5</v>
      </c>
      <c r="D24">
        <v>65</v>
      </c>
      <c r="E24">
        <v>11.5</v>
      </c>
    </row>
    <row r="25" spans="1:7">
      <c r="A25" t="s">
        <v>277</v>
      </c>
      <c r="B25" s="27">
        <v>65.2</v>
      </c>
      <c r="C25" s="27">
        <v>81.5</v>
      </c>
      <c r="D25">
        <v>65.2</v>
      </c>
      <c r="E25">
        <v>16.3</v>
      </c>
    </row>
    <row r="26" spans="1:7">
      <c r="A26" t="s">
        <v>186</v>
      </c>
      <c r="B26" s="27">
        <v>66.900000000000006</v>
      </c>
      <c r="C26" s="27">
        <v>83.1</v>
      </c>
      <c r="D26">
        <v>66.900000000000006</v>
      </c>
      <c r="E26">
        <v>16.199999999999989</v>
      </c>
    </row>
    <row r="27" spans="1:7">
      <c r="A27" t="s">
        <v>187</v>
      </c>
      <c r="B27" s="27">
        <v>67.5</v>
      </c>
      <c r="C27" s="27">
        <v>83.8</v>
      </c>
      <c r="D27">
        <v>67.5</v>
      </c>
      <c r="E27">
        <v>16.3</v>
      </c>
    </row>
    <row r="28" spans="1:7">
      <c r="A28" t="s">
        <v>188</v>
      </c>
      <c r="B28" s="27">
        <v>67.5</v>
      </c>
      <c r="C28" s="27">
        <v>82.1</v>
      </c>
      <c r="D28">
        <v>67.5</v>
      </c>
      <c r="E28">
        <v>14.599999999999991</v>
      </c>
    </row>
    <row r="29" spans="1:7">
      <c r="A29" t="s">
        <v>189</v>
      </c>
      <c r="B29" s="27">
        <v>68.599999999999994</v>
      </c>
      <c r="C29">
        <v>84</v>
      </c>
      <c r="D29">
        <v>68.599999999999994</v>
      </c>
      <c r="E29" s="25">
        <v>15.400000000000009</v>
      </c>
      <c r="G29" s="25"/>
    </row>
    <row r="30" spans="1:7">
      <c r="A30" t="s">
        <v>190</v>
      </c>
      <c r="B30" s="27">
        <v>69.099999999999994</v>
      </c>
      <c r="C30" s="27">
        <v>75.8</v>
      </c>
      <c r="D30">
        <v>69.099999999999994</v>
      </c>
      <c r="E30">
        <v>6.7000000000000028</v>
      </c>
    </row>
    <row r="31" spans="1:7">
      <c r="A31" t="s">
        <v>191</v>
      </c>
      <c r="B31" s="27">
        <v>69.900000000000006</v>
      </c>
      <c r="C31" s="27">
        <v>81.900000000000006</v>
      </c>
      <c r="D31">
        <v>69.900000000000006</v>
      </c>
      <c r="E31">
        <v>12</v>
      </c>
    </row>
    <row r="32" spans="1:7">
      <c r="A32" t="s">
        <v>192</v>
      </c>
      <c r="B32" s="27">
        <v>70.599999999999994</v>
      </c>
      <c r="C32">
        <v>83</v>
      </c>
      <c r="D32">
        <v>70.599999999999994</v>
      </c>
      <c r="E32">
        <v>12.400000000000009</v>
      </c>
    </row>
    <row r="33" spans="1:5">
      <c r="A33" t="s">
        <v>193</v>
      </c>
      <c r="B33" s="27">
        <v>73.400000000000006</v>
      </c>
      <c r="C33" s="27">
        <v>83.7</v>
      </c>
      <c r="D33">
        <v>73.400000000000006</v>
      </c>
      <c r="E33">
        <v>10.3</v>
      </c>
    </row>
  </sheetData>
  <hyperlinks>
    <hyperlink ref="A1" location="CONTENTS!A1" display="CONTENTS!A1" xr:uid="{00000000-0004-0000-4F00-000000000000}"/>
  </hyperlink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F5445-E595-4161-B8B8-B0149073F653}">
  <dimension ref="A1:H21"/>
  <sheetViews>
    <sheetView showGridLines="0" zoomScale="80" zoomScaleNormal="80" workbookViewId="0">
      <pane ySplit="6" topLeftCell="A7" activePane="bottomLeft" state="frozen"/>
      <selection pane="bottomLeft" activeCell="A27" sqref="A27"/>
    </sheetView>
  </sheetViews>
  <sheetFormatPr defaultRowHeight="14.4"/>
  <cols>
    <col min="1" max="1" width="102" bestFit="1" customWidth="1"/>
    <col min="2" max="2" width="15" customWidth="1"/>
    <col min="3" max="3" width="60" customWidth="1"/>
    <col min="4" max="13" width="15" customWidth="1"/>
  </cols>
  <sheetData>
    <row r="1" spans="1:4">
      <c r="A1" s="65" t="s">
        <v>841</v>
      </c>
    </row>
    <row r="2" spans="1:4" ht="15.6">
      <c r="A2" s="23" t="s">
        <v>330</v>
      </c>
    </row>
    <row r="3" spans="1:4">
      <c r="A3" s="24" t="s">
        <v>210</v>
      </c>
    </row>
    <row r="4" spans="1:4">
      <c r="A4" s="24" t="s">
        <v>211</v>
      </c>
    </row>
    <row r="5" spans="1:4">
      <c r="A5" s="24" t="s">
        <v>324</v>
      </c>
    </row>
    <row r="6" spans="1:4">
      <c r="A6" s="26" t="s">
        <v>201</v>
      </c>
      <c r="B6" s="26" t="s">
        <v>212</v>
      </c>
      <c r="C6" s="26" t="s">
        <v>213</v>
      </c>
      <c r="D6" s="26" t="s">
        <v>214</v>
      </c>
    </row>
    <row r="7" spans="1:4">
      <c r="A7" t="s">
        <v>169</v>
      </c>
      <c r="B7">
        <v>21</v>
      </c>
      <c r="C7" s="27">
        <v>19.3</v>
      </c>
      <c r="D7" s="27">
        <v>48.1</v>
      </c>
    </row>
    <row r="8" spans="1:4">
      <c r="A8" t="s">
        <v>202</v>
      </c>
      <c r="B8" s="27">
        <v>18.36470588235294</v>
      </c>
      <c r="C8" s="27">
        <v>17.611538461538458</v>
      </c>
      <c r="D8" s="27">
        <v>50.684615384615377</v>
      </c>
    </row>
    <row r="21" spans="6:8">
      <c r="F21" s="25"/>
      <c r="H21" s="25"/>
    </row>
  </sheetData>
  <hyperlinks>
    <hyperlink ref="A1" location="CONTENTS!A1" display="CONTENTS!A1" xr:uid="{00000000-0004-0000-5000-000000000000}"/>
  </hyperlink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0138E-8318-443A-BA4A-11928C8FDDC6}">
  <dimension ref="A1:I24"/>
  <sheetViews>
    <sheetView showGridLines="0" workbookViewId="0">
      <pane ySplit="6" topLeftCell="A7" activePane="bottomLeft" state="frozen"/>
      <selection pane="bottomLeft" activeCell="C37" sqref="C37"/>
    </sheetView>
  </sheetViews>
  <sheetFormatPr defaultRowHeight="14.4"/>
  <cols>
    <col min="1" max="1" width="26" customWidth="1"/>
    <col min="2" max="2" width="15" customWidth="1"/>
    <col min="3" max="3" width="60" customWidth="1"/>
    <col min="4" max="13" width="15" customWidth="1"/>
  </cols>
  <sheetData>
    <row r="1" spans="1:5">
      <c r="A1" s="65" t="s">
        <v>841</v>
      </c>
    </row>
    <row r="2" spans="1:5" ht="15.6">
      <c r="A2" s="23" t="s">
        <v>329</v>
      </c>
    </row>
    <row r="3" spans="1:5">
      <c r="A3" s="24" t="s">
        <v>194</v>
      </c>
    </row>
    <row r="4" spans="1:5">
      <c r="A4" s="24" t="s">
        <v>166</v>
      </c>
    </row>
    <row r="5" spans="1:5">
      <c r="A5" s="24" t="s">
        <v>325</v>
      </c>
    </row>
    <row r="6" spans="1:5">
      <c r="A6" s="26" t="s">
        <v>326</v>
      </c>
      <c r="B6" s="26" t="s">
        <v>197</v>
      </c>
      <c r="C6" s="26" t="s">
        <v>327</v>
      </c>
      <c r="D6" s="26" t="s">
        <v>198</v>
      </c>
      <c r="E6" s="26" t="s">
        <v>328</v>
      </c>
    </row>
    <row r="7" spans="1:5">
      <c r="A7">
        <v>2011</v>
      </c>
      <c r="B7" s="27">
        <v>280.04000000000002</v>
      </c>
      <c r="C7" s="27">
        <v>177.96</v>
      </c>
      <c r="D7" s="27">
        <v>181.97</v>
      </c>
      <c r="E7" s="27">
        <v>103.39</v>
      </c>
    </row>
    <row r="8" spans="1:5">
      <c r="A8">
        <v>2012</v>
      </c>
      <c r="B8" s="27">
        <v>276.16000000000003</v>
      </c>
      <c r="C8" s="27">
        <v>175.02</v>
      </c>
      <c r="D8" s="27">
        <v>182.3</v>
      </c>
      <c r="E8" s="27">
        <v>101.73</v>
      </c>
    </row>
    <row r="9" spans="1:5">
      <c r="A9">
        <v>2013</v>
      </c>
      <c r="B9" s="27">
        <v>261.08</v>
      </c>
      <c r="C9" s="27">
        <v>171.01</v>
      </c>
      <c r="D9" s="27">
        <v>183.33</v>
      </c>
      <c r="E9" s="27">
        <v>98.65</v>
      </c>
    </row>
    <row r="10" spans="1:5">
      <c r="A10">
        <v>2014</v>
      </c>
      <c r="B10" s="27">
        <v>252.81</v>
      </c>
      <c r="C10" s="27">
        <v>165.82</v>
      </c>
      <c r="D10" s="27">
        <v>170.9</v>
      </c>
      <c r="E10" s="27">
        <v>94.83</v>
      </c>
    </row>
    <row r="11" spans="1:5">
      <c r="A11">
        <v>2015</v>
      </c>
      <c r="B11" s="27">
        <v>258.27</v>
      </c>
      <c r="C11" s="27">
        <v>166.28</v>
      </c>
      <c r="D11" s="27">
        <v>176.93</v>
      </c>
      <c r="E11" s="27">
        <v>95.85</v>
      </c>
    </row>
    <row r="12" spans="1:5">
      <c r="A12">
        <v>2016</v>
      </c>
      <c r="B12" s="27">
        <v>243.87</v>
      </c>
      <c r="C12" s="27">
        <v>162.47999999999999</v>
      </c>
      <c r="D12" s="27">
        <v>168.34</v>
      </c>
      <c r="E12" s="27">
        <v>93.16</v>
      </c>
    </row>
    <row r="13" spans="1:5">
      <c r="A13">
        <v>2017</v>
      </c>
      <c r="B13" s="27">
        <v>238.75</v>
      </c>
      <c r="C13">
        <v>160</v>
      </c>
      <c r="D13" s="27">
        <v>173.71</v>
      </c>
      <c r="E13" s="27">
        <v>92.09</v>
      </c>
    </row>
    <row r="14" spans="1:5">
      <c r="A14">
        <v>2018</v>
      </c>
      <c r="B14" s="27">
        <v>241.32</v>
      </c>
      <c r="C14" s="27">
        <v>158.57</v>
      </c>
      <c r="D14" s="27">
        <v>165.35</v>
      </c>
      <c r="E14" s="27">
        <v>91.3</v>
      </c>
    </row>
    <row r="15" spans="1:5">
      <c r="A15">
        <v>2019</v>
      </c>
      <c r="B15" s="27">
        <v>231.15</v>
      </c>
      <c r="C15">
        <v>154</v>
      </c>
      <c r="D15" s="27">
        <v>163.56</v>
      </c>
      <c r="E15" s="27">
        <v>89.16</v>
      </c>
    </row>
    <row r="16" spans="1:5">
      <c r="A16">
        <v>2020</v>
      </c>
      <c r="B16" s="27">
        <v>262.43</v>
      </c>
      <c r="C16" s="27">
        <v>179.91</v>
      </c>
      <c r="D16" s="27">
        <v>168.84</v>
      </c>
      <c r="E16" s="27">
        <v>91.71</v>
      </c>
    </row>
    <row r="17" spans="1:9">
      <c r="A17">
        <v>2021</v>
      </c>
      <c r="B17" s="27">
        <v>379.27</v>
      </c>
      <c r="C17" s="27">
        <v>200.83</v>
      </c>
      <c r="D17">
        <v>206</v>
      </c>
      <c r="E17" s="27">
        <v>93.27</v>
      </c>
    </row>
    <row r="18" spans="1:9">
      <c r="A18">
        <v>2022</v>
      </c>
      <c r="B18" s="27">
        <v>245.28</v>
      </c>
      <c r="C18" s="27">
        <v>168.14</v>
      </c>
      <c r="D18" s="27">
        <v>176.14</v>
      </c>
      <c r="E18" s="27">
        <v>89.7</v>
      </c>
    </row>
    <row r="19" spans="1:9">
      <c r="A19">
        <v>2023</v>
      </c>
      <c r="B19" s="27">
        <v>204.85</v>
      </c>
      <c r="C19" s="27">
        <v>150.85</v>
      </c>
      <c r="D19" s="27">
        <v>161.13999999999999</v>
      </c>
      <c r="E19" s="27">
        <v>86.81</v>
      </c>
    </row>
    <row r="24" spans="1:9">
      <c r="G24" s="25"/>
      <c r="I24" s="25"/>
    </row>
  </sheetData>
  <hyperlinks>
    <hyperlink ref="A1" location="CONTENTS!A1" display="CONTENTS!A1" xr:uid="{00000000-0004-0000-5100-000000000000}"/>
  </hyperlinks>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2BD7-ADC4-4AF3-BEB6-B2B4D45DA270}">
  <dimension ref="A1:G28"/>
  <sheetViews>
    <sheetView showGridLines="0" workbookViewId="0">
      <pane ySplit="6" topLeftCell="A7" activePane="bottomLeft" state="frozen"/>
      <selection pane="bottomLeft" activeCell="E31" sqref="E31"/>
    </sheetView>
  </sheetViews>
  <sheetFormatPr defaultRowHeight="14.4"/>
  <cols>
    <col min="1" max="1" width="26" customWidth="1"/>
    <col min="2" max="2" width="15" customWidth="1"/>
    <col min="3" max="3" width="60" customWidth="1"/>
    <col min="4" max="13" width="15" customWidth="1"/>
  </cols>
  <sheetData>
    <row r="1" spans="1:3">
      <c r="A1" s="65" t="s">
        <v>841</v>
      </c>
    </row>
    <row r="2" spans="1:3" ht="15.6">
      <c r="A2" s="23" t="s">
        <v>335</v>
      </c>
    </row>
    <row r="3" spans="1:3">
      <c r="A3" s="24" t="s">
        <v>205</v>
      </c>
    </row>
    <row r="4" spans="1:3">
      <c r="A4" s="24" t="s">
        <v>206</v>
      </c>
    </row>
    <row r="5" spans="1:3">
      <c r="A5" s="24" t="s">
        <v>331</v>
      </c>
    </row>
    <row r="6" spans="1:3">
      <c r="A6" s="26" t="s">
        <v>196</v>
      </c>
      <c r="B6" s="26" t="s">
        <v>169</v>
      </c>
      <c r="C6" s="26" t="s">
        <v>202</v>
      </c>
    </row>
    <row r="7" spans="1:3">
      <c r="A7">
        <v>2015</v>
      </c>
      <c r="B7" s="27">
        <v>6.7409999999999997</v>
      </c>
      <c r="C7" s="27">
        <v>8.5216363636363628</v>
      </c>
    </row>
    <row r="8" spans="1:3">
      <c r="A8">
        <v>2016</v>
      </c>
      <c r="B8" s="27">
        <v>6.9420000000000002</v>
      </c>
      <c r="C8" s="27">
        <v>8.5762727272727268</v>
      </c>
    </row>
    <row r="9" spans="1:3">
      <c r="A9">
        <v>2017</v>
      </c>
      <c r="B9" s="27">
        <v>6.734</v>
      </c>
      <c r="C9" s="27">
        <v>8.4566363636363651</v>
      </c>
    </row>
    <row r="10" spans="1:3">
      <c r="A10">
        <v>2018</v>
      </c>
      <c r="B10" s="27">
        <v>6.6369999999999996</v>
      </c>
      <c r="C10" s="27">
        <v>8.4578181818181815</v>
      </c>
    </row>
    <row r="11" spans="1:3">
      <c r="A11">
        <v>2019</v>
      </c>
      <c r="B11" s="27">
        <v>6.9109999999999996</v>
      </c>
      <c r="C11" s="27">
        <v>8.5447727272727292</v>
      </c>
    </row>
    <row r="12" spans="1:3">
      <c r="A12">
        <v>2020</v>
      </c>
      <c r="B12" s="27">
        <v>7.06</v>
      </c>
      <c r="C12" s="27">
        <v>9.3104999999999993</v>
      </c>
    </row>
    <row r="13" spans="1:3">
      <c r="A13">
        <v>2021</v>
      </c>
      <c r="B13" s="27">
        <v>7.6289999999999996</v>
      </c>
      <c r="C13" s="27">
        <v>9.4559545454545439</v>
      </c>
    </row>
    <row r="14" spans="1:3">
      <c r="A14">
        <v>2022</v>
      </c>
      <c r="B14" s="27">
        <v>7.702</v>
      </c>
      <c r="C14" s="27">
        <v>8.9452272727272764</v>
      </c>
    </row>
    <row r="15" spans="1:3">
      <c r="A15">
        <v>2023</v>
      </c>
      <c r="B15" s="27">
        <v>7.3529999999999998</v>
      </c>
      <c r="C15" s="27">
        <v>8.8749090909090924</v>
      </c>
    </row>
    <row r="16" spans="1:3">
      <c r="A16">
        <v>2024</v>
      </c>
      <c r="B16" s="27">
        <v>8</v>
      </c>
      <c r="C16" s="27">
        <v>9.1321363636363646</v>
      </c>
    </row>
    <row r="18" spans="1:7">
      <c r="A18" s="28" t="s">
        <v>320</v>
      </c>
    </row>
    <row r="19" spans="1:7">
      <c r="A19" s="29" t="s">
        <v>332</v>
      </c>
      <c r="B19" s="25" t="s">
        <v>333</v>
      </c>
      <c r="C19" s="30" t="s">
        <v>334</v>
      </c>
    </row>
    <row r="28" spans="1:7">
      <c r="E28" s="25"/>
      <c r="G28" s="25"/>
    </row>
  </sheetData>
  <hyperlinks>
    <hyperlink ref="A1" location="CONTENTS!A1" display="CONTENTS!A1" xr:uid="{00000000-0004-0000-5200-000000000000}"/>
    <hyperlink ref="C19" r:id="rId1" xr:uid="{B3863D3D-9ED8-45CB-A3DF-EB25872EBEDD}"/>
  </hyperlinks>
  <pageMargins left="0.75" right="0.75" top="1" bottom="1" header="0.5" footer="0.5"/>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FB4A4-B3E6-4C02-A66C-30AFA70833CA}">
  <dimension ref="A1:G31"/>
  <sheetViews>
    <sheetView showGridLines="0" workbookViewId="0">
      <pane ySplit="6" topLeftCell="A7" activePane="bottomLeft" state="frozen"/>
      <selection pane="bottomLeft" activeCell="C17" sqref="C17"/>
    </sheetView>
  </sheetViews>
  <sheetFormatPr defaultRowHeight="14.4"/>
  <cols>
    <col min="1" max="1" width="26" customWidth="1"/>
    <col min="2" max="2" width="15" customWidth="1"/>
    <col min="3" max="3" width="60" customWidth="1"/>
    <col min="4" max="13" width="15" customWidth="1"/>
  </cols>
  <sheetData>
    <row r="1" spans="1:3">
      <c r="A1" s="65" t="s">
        <v>841</v>
      </c>
    </row>
    <row r="2" spans="1:3" ht="15.6">
      <c r="A2" s="23" t="s">
        <v>337</v>
      </c>
    </row>
    <row r="3" spans="1:3">
      <c r="A3" s="24" t="s">
        <v>207</v>
      </c>
    </row>
    <row r="4" spans="1:3">
      <c r="A4" s="24" t="s">
        <v>206</v>
      </c>
    </row>
    <row r="5" spans="1:3">
      <c r="A5" s="24" t="s">
        <v>331</v>
      </c>
    </row>
    <row r="6" spans="1:3">
      <c r="A6" s="26" t="s">
        <v>167</v>
      </c>
      <c r="B6" s="26">
        <v>2023</v>
      </c>
      <c r="C6" s="26" t="s">
        <v>202</v>
      </c>
    </row>
    <row r="7" spans="1:3">
      <c r="A7" t="s">
        <v>208</v>
      </c>
      <c r="B7" s="27">
        <v>8.7739999999999991</v>
      </c>
      <c r="C7" s="27">
        <v>18.808</v>
      </c>
    </row>
    <row r="8" spans="1:3">
      <c r="A8" t="s">
        <v>179</v>
      </c>
      <c r="B8" s="27">
        <v>9.26</v>
      </c>
      <c r="C8" s="27">
        <v>18.808</v>
      </c>
    </row>
    <row r="9" spans="1:3">
      <c r="A9" t="s">
        <v>175</v>
      </c>
      <c r="B9" s="27">
        <v>11.053000000000001</v>
      </c>
      <c r="C9" s="27">
        <v>18.808</v>
      </c>
    </row>
    <row r="10" spans="1:3">
      <c r="A10" t="s">
        <v>186</v>
      </c>
      <c r="B10" s="27">
        <v>11.298999999999999</v>
      </c>
      <c r="C10" s="27">
        <v>18.808</v>
      </c>
    </row>
    <row r="11" spans="1:3">
      <c r="A11" t="s">
        <v>172</v>
      </c>
      <c r="B11" s="27">
        <v>12.034000000000001</v>
      </c>
      <c r="C11" s="27">
        <v>18.808</v>
      </c>
    </row>
    <row r="12" spans="1:3">
      <c r="A12" t="s">
        <v>188</v>
      </c>
      <c r="B12" s="27">
        <v>12.391999999999999</v>
      </c>
      <c r="C12" s="27">
        <v>18.808</v>
      </c>
    </row>
    <row r="13" spans="1:3">
      <c r="A13" t="s">
        <v>187</v>
      </c>
      <c r="B13" s="27">
        <v>12.957000000000001</v>
      </c>
      <c r="C13" s="27">
        <v>18.808</v>
      </c>
    </row>
    <row r="14" spans="1:3">
      <c r="A14" t="s">
        <v>176</v>
      </c>
      <c r="B14" s="27">
        <v>13.977</v>
      </c>
      <c r="C14" s="27">
        <v>18.808</v>
      </c>
    </row>
    <row r="15" spans="1:3">
      <c r="A15" t="s">
        <v>170</v>
      </c>
      <c r="B15" s="27">
        <v>14.095000000000001</v>
      </c>
      <c r="C15" s="27">
        <v>18.808</v>
      </c>
    </row>
    <row r="16" spans="1:3">
      <c r="A16" t="s">
        <v>174</v>
      </c>
      <c r="B16" s="27">
        <v>14.597</v>
      </c>
      <c r="C16" s="27">
        <v>18.808</v>
      </c>
    </row>
    <row r="17" spans="1:7">
      <c r="A17" t="s">
        <v>183</v>
      </c>
      <c r="B17" s="27">
        <v>15.846</v>
      </c>
      <c r="C17" s="27">
        <v>18.808</v>
      </c>
    </row>
    <row r="18" spans="1:7">
      <c r="A18" t="s">
        <v>173</v>
      </c>
      <c r="B18" s="27">
        <v>16.478000000000002</v>
      </c>
      <c r="C18" s="27">
        <v>18.808</v>
      </c>
    </row>
    <row r="19" spans="1:7">
      <c r="A19" t="s">
        <v>169</v>
      </c>
      <c r="B19" s="27">
        <v>20.152999999999999</v>
      </c>
      <c r="C19" s="27">
        <v>18.808</v>
      </c>
    </row>
    <row r="20" spans="1:7">
      <c r="A20" t="s">
        <v>189</v>
      </c>
      <c r="B20" s="27">
        <v>20.855</v>
      </c>
      <c r="C20" s="27">
        <v>18.808</v>
      </c>
    </row>
    <row r="21" spans="1:7">
      <c r="A21" t="s">
        <v>180</v>
      </c>
      <c r="B21" s="27">
        <v>21.51</v>
      </c>
      <c r="C21" s="27">
        <v>18.808</v>
      </c>
    </row>
    <row r="22" spans="1:7">
      <c r="A22" t="s">
        <v>171</v>
      </c>
      <c r="B22" s="27">
        <v>22.1</v>
      </c>
      <c r="C22" s="27">
        <v>18.808</v>
      </c>
    </row>
    <row r="23" spans="1:7">
      <c r="A23" t="s">
        <v>178</v>
      </c>
      <c r="B23" s="27">
        <v>23.06</v>
      </c>
      <c r="C23" s="27">
        <v>18.808</v>
      </c>
    </row>
    <row r="24" spans="1:7">
      <c r="A24" t="s">
        <v>193</v>
      </c>
      <c r="B24" s="27">
        <v>23.646000000000001</v>
      </c>
      <c r="C24" s="27">
        <v>18.808</v>
      </c>
    </row>
    <row r="25" spans="1:7">
      <c r="A25" t="s">
        <v>184</v>
      </c>
      <c r="B25" s="27">
        <v>29.306999999999999</v>
      </c>
      <c r="C25" s="27">
        <v>18.808</v>
      </c>
    </row>
    <row r="26" spans="1:7">
      <c r="A26" t="s">
        <v>182</v>
      </c>
      <c r="B26" s="27">
        <v>31.02</v>
      </c>
      <c r="C26" s="27">
        <v>18.808</v>
      </c>
    </row>
    <row r="27" spans="1:7">
      <c r="A27" t="s">
        <v>191</v>
      </c>
      <c r="B27" s="27">
        <v>34.302999999999997</v>
      </c>
      <c r="C27" s="27">
        <v>18.808</v>
      </c>
    </row>
    <row r="28" spans="1:7">
      <c r="A28" t="s">
        <v>168</v>
      </c>
      <c r="B28" s="27">
        <v>35.058</v>
      </c>
      <c r="C28" s="27">
        <v>18.808</v>
      </c>
      <c r="E28" s="25"/>
      <c r="G28" s="25"/>
    </row>
    <row r="30" spans="1:7">
      <c r="A30" s="28" t="s">
        <v>320</v>
      </c>
    </row>
    <row r="31" spans="1:7">
      <c r="A31" s="29" t="s">
        <v>336</v>
      </c>
      <c r="B31" s="25" t="s">
        <v>333</v>
      </c>
      <c r="C31" s="30" t="s">
        <v>334</v>
      </c>
    </row>
  </sheetData>
  <hyperlinks>
    <hyperlink ref="A1" location="CONTENTS!A1" display="CONTENTS!A1" xr:uid="{00000000-0004-0000-5300-000000000000}"/>
    <hyperlink ref="C31" r:id="rId1" xr:uid="{E1805E8C-B32C-4683-BF6A-BE2D84A33374}"/>
  </hyperlinks>
  <pageMargins left="0.75" right="0.75" top="1" bottom="1" header="0.5" footer="0.5"/>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14180-17BD-442A-B569-8F0AAE7F8C55}">
  <dimension ref="A1:G27"/>
  <sheetViews>
    <sheetView showGridLines="0" workbookViewId="0">
      <pane ySplit="6" topLeftCell="A7" activePane="bottomLeft" state="frozen"/>
      <selection pane="bottomLeft" activeCell="I24" sqref="I24"/>
    </sheetView>
  </sheetViews>
  <sheetFormatPr defaultRowHeight="14.4"/>
  <cols>
    <col min="1" max="1" width="26" customWidth="1"/>
    <col min="2" max="2" width="15" customWidth="1"/>
    <col min="3" max="3" width="60" customWidth="1"/>
    <col min="4" max="13" width="15" customWidth="1"/>
  </cols>
  <sheetData>
    <row r="1" spans="1:3">
      <c r="A1" s="65" t="s">
        <v>841</v>
      </c>
    </row>
    <row r="2" spans="1:3" ht="15.6">
      <c r="A2" s="23" t="s">
        <v>340</v>
      </c>
    </row>
    <row r="3" spans="1:3">
      <c r="A3" s="24" t="s">
        <v>209</v>
      </c>
    </row>
    <row r="4" spans="1:3">
      <c r="A4" s="24" t="s">
        <v>166</v>
      </c>
    </row>
    <row r="5" spans="1:3">
      <c r="A5" s="24" t="s">
        <v>325</v>
      </c>
    </row>
    <row r="6" spans="1:3">
      <c r="A6" s="26" t="s">
        <v>326</v>
      </c>
      <c r="B6" s="26" t="s">
        <v>292</v>
      </c>
      <c r="C6" s="26" t="s">
        <v>277</v>
      </c>
    </row>
    <row r="7" spans="1:3">
      <c r="A7">
        <v>2015</v>
      </c>
      <c r="B7" s="27">
        <v>2.1</v>
      </c>
      <c r="C7" s="27">
        <v>3.3</v>
      </c>
    </row>
    <row r="8" spans="1:3">
      <c r="A8">
        <v>2016</v>
      </c>
      <c r="B8" s="27">
        <v>2.2999999999999998</v>
      </c>
      <c r="C8" s="27">
        <v>2.8</v>
      </c>
    </row>
    <row r="9" spans="1:3">
      <c r="A9">
        <v>2017</v>
      </c>
      <c r="B9" s="27">
        <v>2.4</v>
      </c>
      <c r="C9" s="27">
        <v>1.6</v>
      </c>
    </row>
    <row r="10" spans="1:3">
      <c r="A10">
        <v>2018</v>
      </c>
      <c r="B10" s="27">
        <v>2.6</v>
      </c>
      <c r="C10" s="27">
        <v>1.8</v>
      </c>
    </row>
    <row r="11" spans="1:3">
      <c r="A11">
        <v>2019</v>
      </c>
      <c r="B11" s="27">
        <v>2.7</v>
      </c>
      <c r="C11" s="27">
        <v>1.7</v>
      </c>
    </row>
    <row r="12" spans="1:3">
      <c r="A12">
        <v>2020</v>
      </c>
      <c r="B12" s="27">
        <v>3.2</v>
      </c>
      <c r="C12" s="27">
        <v>1.9</v>
      </c>
    </row>
    <row r="13" spans="1:3">
      <c r="A13">
        <v>2021</v>
      </c>
      <c r="B13" s="27">
        <v>2.9</v>
      </c>
      <c r="C13">
        <v>2</v>
      </c>
    </row>
    <row r="14" spans="1:3">
      <c r="A14">
        <v>2022</v>
      </c>
      <c r="B14" s="27">
        <v>2.8</v>
      </c>
      <c r="C14" s="27">
        <v>2.2000000000000002</v>
      </c>
    </row>
    <row r="15" spans="1:3">
      <c r="A15">
        <v>2023</v>
      </c>
      <c r="B15" s="27">
        <v>3.2</v>
      </c>
      <c r="C15" s="27">
        <v>2.4</v>
      </c>
    </row>
    <row r="16" spans="1:3">
      <c r="A16">
        <v>2024</v>
      </c>
      <c r="B16" s="27">
        <v>1.6</v>
      </c>
      <c r="C16" s="27">
        <v>2.5</v>
      </c>
    </row>
    <row r="17" spans="1:7">
      <c r="A17">
        <v>2025</v>
      </c>
      <c r="B17" s="27">
        <v>1.1000000000000001</v>
      </c>
      <c r="C17" s="27">
        <v>2.4</v>
      </c>
    </row>
    <row r="19" spans="1:7">
      <c r="A19" s="28" t="s">
        <v>320</v>
      </c>
    </row>
    <row r="20" spans="1:7">
      <c r="A20" s="29" t="s">
        <v>338</v>
      </c>
      <c r="B20" s="25" t="s">
        <v>321</v>
      </c>
      <c r="C20" s="30" t="s">
        <v>339</v>
      </c>
    </row>
    <row r="27" spans="1:7">
      <c r="E27" s="25"/>
      <c r="G27" s="25"/>
    </row>
  </sheetData>
  <hyperlinks>
    <hyperlink ref="A1" location="CONTENTS!A1" display="CONTENTS!A1" xr:uid="{00000000-0004-0000-5400-000000000000}"/>
    <hyperlink ref="C20" r:id="rId1" xr:uid="{7CA896BA-FC27-4B22-9D7D-64F6324A445F}"/>
  </hyperlinks>
  <pageMargins left="0.75" right="0.75" top="1" bottom="1" header="0.5" footer="0.5"/>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9D9AD-E9D8-4EC3-8AAC-4FBE69DE22AF}">
  <dimension ref="A1:H27"/>
  <sheetViews>
    <sheetView showGridLines="0" workbookViewId="0">
      <pane ySplit="6" topLeftCell="A7" activePane="bottomLeft" state="frozen"/>
      <selection pane="bottomLeft" activeCell="H27" sqref="H27"/>
    </sheetView>
  </sheetViews>
  <sheetFormatPr defaultRowHeight="14.4"/>
  <cols>
    <col min="1" max="1" width="26" customWidth="1"/>
    <col min="2" max="2" width="15" customWidth="1"/>
    <col min="3" max="3" width="60" customWidth="1"/>
    <col min="4" max="13" width="15" customWidth="1"/>
  </cols>
  <sheetData>
    <row r="1" spans="1:4">
      <c r="A1" s="65" t="s">
        <v>841</v>
      </c>
    </row>
    <row r="2" spans="1:4" ht="15.6">
      <c r="A2" s="23" t="s">
        <v>348</v>
      </c>
    </row>
    <row r="3" spans="1:4">
      <c r="A3" s="24" t="s">
        <v>341</v>
      </c>
    </row>
    <row r="4" spans="1:4">
      <c r="A4" s="24" t="s">
        <v>349</v>
      </c>
    </row>
    <row r="5" spans="1:4">
      <c r="A5" s="24" t="s">
        <v>342</v>
      </c>
    </row>
    <row r="6" spans="1:4">
      <c r="A6" s="26" t="s">
        <v>326</v>
      </c>
      <c r="B6" s="26" t="s">
        <v>343</v>
      </c>
      <c r="C6" s="26" t="s">
        <v>344</v>
      </c>
      <c r="D6" s="26" t="s">
        <v>345</v>
      </c>
    </row>
    <row r="7" spans="1:4">
      <c r="A7">
        <v>2015</v>
      </c>
      <c r="B7" s="27">
        <v>21.7</v>
      </c>
      <c r="C7" s="27">
        <v>9.5</v>
      </c>
      <c r="D7" s="27">
        <v>4.9000000000000004</v>
      </c>
    </row>
    <row r="8" spans="1:4">
      <c r="A8">
        <v>2016</v>
      </c>
      <c r="B8" s="27">
        <v>19.399999999999999</v>
      </c>
      <c r="C8" s="27">
        <v>8.8000000000000007</v>
      </c>
      <c r="D8" s="27">
        <v>4.2</v>
      </c>
    </row>
    <row r="9" spans="1:4">
      <c r="A9">
        <v>2017</v>
      </c>
      <c r="B9" s="27">
        <v>17.8</v>
      </c>
      <c r="C9" s="27">
        <v>8.6999999999999993</v>
      </c>
      <c r="D9" s="27">
        <v>4.8</v>
      </c>
    </row>
    <row r="10" spans="1:4">
      <c r="A10">
        <v>2018</v>
      </c>
      <c r="B10" s="27">
        <v>16.2</v>
      </c>
      <c r="C10" s="27">
        <v>9.3000000000000007</v>
      </c>
      <c r="D10" s="27">
        <v>3.6</v>
      </c>
    </row>
    <row r="11" spans="1:4">
      <c r="A11">
        <v>2019</v>
      </c>
      <c r="B11" s="27">
        <v>16.899999999999999</v>
      </c>
      <c r="C11" s="27">
        <v>9.1999999999999993</v>
      </c>
      <c r="D11" s="27">
        <v>3.7</v>
      </c>
    </row>
    <row r="12" spans="1:4">
      <c r="A12">
        <v>2020</v>
      </c>
      <c r="B12">
        <v>23</v>
      </c>
      <c r="C12" s="27">
        <v>8.6999999999999993</v>
      </c>
      <c r="D12" s="27">
        <v>3.9</v>
      </c>
    </row>
    <row r="13" spans="1:4">
      <c r="A13">
        <v>2021</v>
      </c>
      <c r="B13">
        <v>22</v>
      </c>
      <c r="C13" s="27">
        <v>9.8000000000000007</v>
      </c>
      <c r="D13" s="27">
        <v>2.5</v>
      </c>
    </row>
    <row r="14" spans="1:4">
      <c r="A14">
        <v>2022</v>
      </c>
      <c r="B14" s="27">
        <v>21.8</v>
      </c>
      <c r="C14" s="27">
        <v>7.1</v>
      </c>
      <c r="D14" s="27">
        <v>4.4000000000000004</v>
      </c>
    </row>
    <row r="15" spans="1:4">
      <c r="A15">
        <v>2023</v>
      </c>
      <c r="B15" s="27">
        <v>26.2</v>
      </c>
      <c r="C15" s="27">
        <v>7.3</v>
      </c>
      <c r="D15" s="27">
        <v>2.8</v>
      </c>
    </row>
    <row r="16" spans="1:4">
      <c r="A16">
        <v>2024</v>
      </c>
      <c r="B16" s="27">
        <v>22.1</v>
      </c>
      <c r="C16" s="27">
        <v>9.6</v>
      </c>
      <c r="D16" s="27">
        <v>3.6</v>
      </c>
    </row>
    <row r="17" spans="1:8">
      <c r="A17">
        <v>2025</v>
      </c>
      <c r="B17" s="27">
        <v>16.3</v>
      </c>
      <c r="C17" s="27">
        <v>6.9</v>
      </c>
      <c r="D17">
        <v>3</v>
      </c>
    </row>
    <row r="19" spans="1:8">
      <c r="A19" s="28" t="s">
        <v>320</v>
      </c>
    </row>
    <row r="20" spans="1:8">
      <c r="A20" s="29" t="s">
        <v>346</v>
      </c>
      <c r="B20" s="25" t="s">
        <v>321</v>
      </c>
      <c r="C20" s="30" t="s">
        <v>347</v>
      </c>
    </row>
    <row r="27" spans="1:8">
      <c r="F27" s="25"/>
      <c r="H27" s="25"/>
    </row>
  </sheetData>
  <hyperlinks>
    <hyperlink ref="A1" location="CONTENTS!A1" display="CONTENTS!A1" xr:uid="{00000000-0004-0000-5500-000000000000}"/>
    <hyperlink ref="C20" r:id="rId1" xr:uid="{B8BD34F7-497A-490D-980A-A9557BC7D274}"/>
  </hyperlinks>
  <pageMargins left="0.75" right="0.75" top="1" bottom="1" header="0.5" footer="0.5"/>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BFFD0-173D-461F-8FA6-63F07A2CBF9B}">
  <dimension ref="A1:G25"/>
  <sheetViews>
    <sheetView showGridLines="0" workbookViewId="0">
      <pane ySplit="5" topLeftCell="A6" activePane="bottomLeft" state="frozen"/>
      <selection pane="bottomLeft" activeCell="C19" sqref="C19"/>
    </sheetView>
  </sheetViews>
  <sheetFormatPr defaultRowHeight="14.4"/>
  <cols>
    <col min="1" max="1" width="26" customWidth="1"/>
    <col min="2" max="2" width="15" customWidth="1"/>
    <col min="3" max="3" width="60" customWidth="1"/>
    <col min="4" max="13" width="15" customWidth="1"/>
  </cols>
  <sheetData>
    <row r="1" spans="1:3">
      <c r="A1" s="65" t="s">
        <v>841</v>
      </c>
    </row>
    <row r="2" spans="1:3" ht="15.6">
      <c r="A2" s="23" t="s">
        <v>353</v>
      </c>
    </row>
    <row r="3" spans="1:3">
      <c r="A3" s="24" t="s">
        <v>199</v>
      </c>
    </row>
    <row r="4" spans="1:3">
      <c r="A4" s="24" t="s">
        <v>166</v>
      </c>
    </row>
    <row r="5" spans="1:3">
      <c r="A5" s="26" t="s">
        <v>350</v>
      </c>
      <c r="B5" s="26" t="s">
        <v>292</v>
      </c>
      <c r="C5" s="26" t="s">
        <v>354</v>
      </c>
    </row>
    <row r="6" spans="1:3">
      <c r="A6" t="s">
        <v>203</v>
      </c>
      <c r="B6" s="27">
        <v>67.3</v>
      </c>
      <c r="C6">
        <v>58</v>
      </c>
    </row>
    <row r="7" spans="1:3">
      <c r="A7" t="s">
        <v>204</v>
      </c>
      <c r="B7" s="27">
        <v>74.5</v>
      </c>
      <c r="C7" s="27">
        <v>79.8</v>
      </c>
    </row>
    <row r="9" spans="1:3">
      <c r="A9" s="28" t="s">
        <v>320</v>
      </c>
    </row>
    <row r="10" spans="1:3">
      <c r="A10" s="29" t="s">
        <v>351</v>
      </c>
      <c r="B10" s="25" t="s">
        <v>321</v>
      </c>
      <c r="C10" s="30" t="s">
        <v>352</v>
      </c>
    </row>
    <row r="25" spans="5:7">
      <c r="E25" s="25"/>
      <c r="G25" s="25"/>
    </row>
  </sheetData>
  <hyperlinks>
    <hyperlink ref="A1" location="CONTENTS!A1" display="CONTENTS!A1" xr:uid="{00000000-0004-0000-5600-000000000000}"/>
    <hyperlink ref="C10" r:id="rId1" xr:uid="{69F2D83E-E02D-41CD-9EF0-1000E70C78D6}"/>
  </hyperlinks>
  <pageMargins left="0.75" right="0.75" top="1" bottom="1" header="0.5" footer="0.5"/>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E8E2-AA0A-4CA1-9200-44AA4168A4E8}">
  <dimension ref="A1:C27"/>
  <sheetViews>
    <sheetView showGridLines="0" topLeftCell="A8" zoomScale="115" zoomScaleNormal="115" workbookViewId="0">
      <selection activeCell="C16" sqref="C16"/>
    </sheetView>
  </sheetViews>
  <sheetFormatPr defaultRowHeight="14.4"/>
  <cols>
    <col min="1" max="1" width="26" customWidth="1"/>
    <col min="2" max="3" width="15" customWidth="1"/>
  </cols>
  <sheetData>
    <row r="1" spans="1:3">
      <c r="A1" s="65" t="s">
        <v>841</v>
      </c>
    </row>
    <row r="2" spans="1:3">
      <c r="A2" s="19" t="s">
        <v>306</v>
      </c>
    </row>
    <row r="3" spans="1:3">
      <c r="A3" s="15" t="s">
        <v>215</v>
      </c>
    </row>
    <row r="4" spans="1:3">
      <c r="A4" s="15" t="s">
        <v>166</v>
      </c>
    </row>
    <row r="5" spans="1:3">
      <c r="A5" s="15"/>
    </row>
    <row r="7" spans="1:3">
      <c r="A7" s="14" t="s">
        <v>196</v>
      </c>
      <c r="B7" s="14" t="s">
        <v>169</v>
      </c>
      <c r="C7" s="14" t="s">
        <v>277</v>
      </c>
    </row>
    <row r="8" spans="1:3">
      <c r="A8">
        <v>2015</v>
      </c>
      <c r="B8">
        <v>100</v>
      </c>
      <c r="C8">
        <v>100</v>
      </c>
    </row>
    <row r="9" spans="1:3">
      <c r="A9">
        <v>2016</v>
      </c>
      <c r="B9">
        <v>106.98</v>
      </c>
      <c r="C9">
        <v>104.02</v>
      </c>
    </row>
    <row r="10" spans="1:3">
      <c r="A10">
        <v>2017</v>
      </c>
      <c r="B10">
        <v>112.05</v>
      </c>
      <c r="C10">
        <v>107.31</v>
      </c>
    </row>
    <row r="11" spans="1:3">
      <c r="A11">
        <v>2018</v>
      </c>
      <c r="B11">
        <v>118.18</v>
      </c>
      <c r="C11">
        <v>111.05</v>
      </c>
    </row>
    <row r="12" spans="1:3">
      <c r="A12">
        <v>2019</v>
      </c>
      <c r="B12">
        <v>126.05</v>
      </c>
      <c r="C12">
        <v>115.07</v>
      </c>
    </row>
    <row r="13" spans="1:3">
      <c r="A13">
        <v>2020</v>
      </c>
      <c r="B13">
        <v>135.16</v>
      </c>
      <c r="C13">
        <v>120.86</v>
      </c>
    </row>
    <row r="14" spans="1:3">
      <c r="A14">
        <v>2021</v>
      </c>
      <c r="B14">
        <v>139.32</v>
      </c>
      <c r="C14">
        <v>127.76</v>
      </c>
    </row>
    <row r="15" spans="1:3">
      <c r="A15">
        <v>2022</v>
      </c>
      <c r="B15">
        <v>142.02000000000001</v>
      </c>
      <c r="C15">
        <v>128.68</v>
      </c>
    </row>
    <row r="16" spans="1:3">
      <c r="A16">
        <v>2023</v>
      </c>
      <c r="B16">
        <v>128.82</v>
      </c>
      <c r="C16">
        <v>120.48</v>
      </c>
    </row>
    <row r="17" spans="1:3">
      <c r="A17">
        <v>2024</v>
      </c>
      <c r="B17">
        <v>129.82</v>
      </c>
      <c r="C17">
        <v>121.24</v>
      </c>
    </row>
    <row r="18" spans="1:3">
      <c r="A18">
        <v>2025</v>
      </c>
      <c r="B18">
        <v>140.08000000000001</v>
      </c>
      <c r="C18">
        <v>124.78</v>
      </c>
    </row>
    <row r="27" spans="1:3" ht="26.25" customHeight="1"/>
  </sheetData>
  <hyperlinks>
    <hyperlink ref="A1" location="CONTENTS!A1" display="CONTENTS!A1" xr:uid="{00000000-0004-0000-5700-000000000000}"/>
  </hyperlink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A5B32-7D41-4CF6-B90F-25E18B4695A0}">
  <dimension ref="A1:F18"/>
  <sheetViews>
    <sheetView showGridLines="0" workbookViewId="0">
      <selection activeCell="B12" sqref="B12"/>
    </sheetView>
  </sheetViews>
  <sheetFormatPr defaultRowHeight="14.4"/>
  <cols>
    <col min="1" max="1" width="26" customWidth="1"/>
    <col min="2" max="3" width="15" customWidth="1"/>
  </cols>
  <sheetData>
    <row r="1" spans="1:6">
      <c r="A1" s="65" t="s">
        <v>841</v>
      </c>
    </row>
    <row r="2" spans="1:6" ht="15.6">
      <c r="A2" s="13" t="s">
        <v>216</v>
      </c>
      <c r="E2" s="16" t="s">
        <v>266</v>
      </c>
      <c r="F2" s="17" t="s">
        <v>268</v>
      </c>
    </row>
    <row r="3" spans="1:6">
      <c r="A3" s="15" t="s">
        <v>217</v>
      </c>
    </row>
    <row r="4" spans="1:6">
      <c r="A4" s="15" t="s">
        <v>166</v>
      </c>
    </row>
    <row r="5" spans="1:6">
      <c r="A5" s="15"/>
    </row>
    <row r="7" spans="1:6">
      <c r="A7" s="14" t="s">
        <v>196</v>
      </c>
      <c r="B7" s="14" t="s">
        <v>169</v>
      </c>
      <c r="C7" s="14" t="s">
        <v>277</v>
      </c>
    </row>
    <row r="9" spans="1:6">
      <c r="A9">
        <v>2016</v>
      </c>
      <c r="B9">
        <v>16.7</v>
      </c>
      <c r="C9">
        <v>24</v>
      </c>
    </row>
    <row r="10" spans="1:6">
      <c r="A10">
        <v>2017</v>
      </c>
      <c r="B10">
        <v>19.7</v>
      </c>
      <c r="C10">
        <v>23.8</v>
      </c>
    </row>
    <row r="11" spans="1:6">
      <c r="A11">
        <v>2018</v>
      </c>
      <c r="C11">
        <v>23.8</v>
      </c>
    </row>
    <row r="12" spans="1:6">
      <c r="A12">
        <v>2019</v>
      </c>
      <c r="B12">
        <v>14.2</v>
      </c>
      <c r="C12">
        <v>23.7</v>
      </c>
    </row>
    <row r="13" spans="1:6">
      <c r="A13">
        <v>2020</v>
      </c>
      <c r="B13">
        <v>19.3</v>
      </c>
      <c r="C13">
        <v>22.8</v>
      </c>
    </row>
    <row r="14" spans="1:6">
      <c r="A14">
        <v>2021</v>
      </c>
      <c r="B14">
        <v>23.7</v>
      </c>
      <c r="C14">
        <v>23.3</v>
      </c>
    </row>
    <row r="15" spans="1:6">
      <c r="A15">
        <v>2022</v>
      </c>
      <c r="B15">
        <v>20.3</v>
      </c>
      <c r="C15">
        <v>23.2</v>
      </c>
    </row>
    <row r="16" spans="1:6">
      <c r="A16">
        <v>2023</v>
      </c>
      <c r="B16">
        <v>25</v>
      </c>
      <c r="C16">
        <v>22.5</v>
      </c>
    </row>
    <row r="17" spans="1:3">
      <c r="A17">
        <v>2024</v>
      </c>
      <c r="B17">
        <v>23.2</v>
      </c>
      <c r="C17">
        <v>22.3</v>
      </c>
    </row>
    <row r="18" spans="1:3">
      <c r="A18">
        <v>2025</v>
      </c>
      <c r="B18">
        <v>18</v>
      </c>
      <c r="C18">
        <v>22.5</v>
      </c>
    </row>
  </sheetData>
  <hyperlinks>
    <hyperlink ref="A1" location="CONTENTS!A1" display="CONTENTS!A1" xr:uid="{00000000-0004-0000-5800-000000000000}"/>
    <hyperlink ref="F2" r:id="rId1" xr:uid="{558832CF-5DDB-449B-9D3D-0518339E06ED}"/>
  </hyperlinks>
  <pageMargins left="0.75" right="0.75" top="1" bottom="1" header="0.5" footer="0.5"/>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3ECFF-1DCB-4767-9746-615977E0D8B5}">
  <dimension ref="A1:D18"/>
  <sheetViews>
    <sheetView showGridLines="0" workbookViewId="0">
      <selection activeCell="C8" sqref="C8"/>
    </sheetView>
  </sheetViews>
  <sheetFormatPr defaultRowHeight="14.4"/>
  <cols>
    <col min="1" max="1" width="26" customWidth="1"/>
    <col min="2" max="3" width="15" customWidth="1"/>
  </cols>
  <sheetData>
    <row r="1" spans="1:4">
      <c r="A1" s="65" t="s">
        <v>841</v>
      </c>
    </row>
    <row r="2" spans="1:4" ht="15.6">
      <c r="A2" s="13" t="s">
        <v>218</v>
      </c>
      <c r="D2" t="s">
        <v>267</v>
      </c>
    </row>
    <row r="3" spans="1:4">
      <c r="A3" s="15" t="s">
        <v>219</v>
      </c>
    </row>
    <row r="4" spans="1:4">
      <c r="A4" s="15" t="s">
        <v>166</v>
      </c>
    </row>
    <row r="5" spans="1:4">
      <c r="A5" s="15" t="s">
        <v>220</v>
      </c>
    </row>
    <row r="7" spans="1:4">
      <c r="A7" s="14" t="s">
        <v>196</v>
      </c>
      <c r="B7" s="14" t="s">
        <v>169</v>
      </c>
      <c r="C7" s="14" t="s">
        <v>277</v>
      </c>
    </row>
    <row r="8" spans="1:4">
      <c r="A8">
        <v>2015</v>
      </c>
      <c r="B8">
        <v>75.3</v>
      </c>
      <c r="C8">
        <v>68.900000000000006</v>
      </c>
    </row>
    <row r="9" spans="1:4">
      <c r="A9">
        <v>2016</v>
      </c>
      <c r="B9">
        <v>89.6</v>
      </c>
      <c r="C9">
        <v>78.900000000000006</v>
      </c>
    </row>
    <row r="10" spans="1:4">
      <c r="A10">
        <v>2017</v>
      </c>
      <c r="B10">
        <v>83.7</v>
      </c>
      <c r="C10">
        <v>85.5</v>
      </c>
    </row>
    <row r="11" spans="1:4">
      <c r="A11">
        <v>2018</v>
      </c>
      <c r="B11">
        <v>91.9</v>
      </c>
      <c r="C11">
        <v>88.7</v>
      </c>
    </row>
    <row r="12" spans="1:4">
      <c r="A12">
        <v>2019</v>
      </c>
      <c r="B12">
        <v>93.2</v>
      </c>
      <c r="C12">
        <v>89.5</v>
      </c>
    </row>
    <row r="13" spans="1:4">
      <c r="A13">
        <v>2020</v>
      </c>
      <c r="B13">
        <v>85.6</v>
      </c>
      <c r="C13">
        <v>87.6</v>
      </c>
    </row>
    <row r="14" spans="1:4">
      <c r="A14">
        <v>2021</v>
      </c>
      <c r="B14">
        <v>100</v>
      </c>
      <c r="C14">
        <v>100</v>
      </c>
    </row>
    <row r="15" spans="1:4">
      <c r="A15">
        <v>2022</v>
      </c>
      <c r="B15">
        <v>88.3</v>
      </c>
      <c r="C15">
        <v>92.1</v>
      </c>
    </row>
    <row r="16" spans="1:4">
      <c r="A16">
        <v>2023</v>
      </c>
      <c r="B16">
        <v>77.8</v>
      </c>
      <c r="C16">
        <v>71.5</v>
      </c>
    </row>
    <row r="17" spans="1:3">
      <c r="A17">
        <v>2024</v>
      </c>
      <c r="B17">
        <v>62</v>
      </c>
      <c r="C17">
        <v>68.7</v>
      </c>
    </row>
    <row r="18" spans="1:3">
      <c r="A18">
        <v>2025</v>
      </c>
      <c r="B18">
        <v>65.400000000000006</v>
      </c>
      <c r="C18">
        <v>71.900000000000006</v>
      </c>
    </row>
  </sheetData>
  <hyperlinks>
    <hyperlink ref="A1" location="CONTENTS!A1" display="CONTENTS!A1" xr:uid="{00000000-0004-0000-5900-000000000000}"/>
  </hyperlink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8E684-FD2F-4ACE-8476-FC5BD809EB6E}">
  <dimension ref="A1:I34"/>
  <sheetViews>
    <sheetView showGridLines="0" workbookViewId="0">
      <selection activeCell="I4" sqref="I4"/>
    </sheetView>
  </sheetViews>
  <sheetFormatPr defaultRowHeight="14.4"/>
  <cols>
    <col min="1" max="1" width="26" customWidth="1"/>
    <col min="2" max="2" width="15" customWidth="1"/>
  </cols>
  <sheetData>
    <row r="1" spans="1:9">
      <c r="A1" s="65" t="s">
        <v>841</v>
      </c>
    </row>
    <row r="2" spans="1:9" ht="15.6">
      <c r="A2" s="13" t="s">
        <v>221</v>
      </c>
      <c r="D2" s="17" t="s">
        <v>269</v>
      </c>
    </row>
    <row r="3" spans="1:9">
      <c r="A3" s="15" t="s">
        <v>222</v>
      </c>
    </row>
    <row r="4" spans="1:9">
      <c r="A4" s="15" t="s">
        <v>166</v>
      </c>
      <c r="I4" t="s">
        <v>515</v>
      </c>
    </row>
    <row r="5" spans="1:9">
      <c r="A5" s="15"/>
    </row>
    <row r="7" spans="1:9">
      <c r="A7" s="14" t="s">
        <v>167</v>
      </c>
      <c r="B7" s="14" t="s">
        <v>223</v>
      </c>
      <c r="C7" s="14" t="s">
        <v>277</v>
      </c>
    </row>
    <row r="8" spans="1:9">
      <c r="A8" t="s">
        <v>181</v>
      </c>
      <c r="B8">
        <v>2.2000000000000002</v>
      </c>
      <c r="C8">
        <v>16.8</v>
      </c>
    </row>
    <row r="9" spans="1:9">
      <c r="A9" t="s">
        <v>172</v>
      </c>
      <c r="B9">
        <v>4.0999999999999996</v>
      </c>
      <c r="C9">
        <v>16.8</v>
      </c>
    </row>
    <row r="10" spans="1:9">
      <c r="A10" t="s">
        <v>192</v>
      </c>
      <c r="B10">
        <v>4.7</v>
      </c>
      <c r="C10">
        <v>16.8</v>
      </c>
    </row>
    <row r="11" spans="1:9">
      <c r="A11" t="s">
        <v>186</v>
      </c>
      <c r="B11">
        <v>5.4</v>
      </c>
      <c r="C11">
        <v>16.8</v>
      </c>
    </row>
    <row r="12" spans="1:9">
      <c r="A12" t="s">
        <v>180</v>
      </c>
      <c r="B12">
        <v>6.6</v>
      </c>
      <c r="C12">
        <v>16.8</v>
      </c>
    </row>
    <row r="13" spans="1:9">
      <c r="A13" t="s">
        <v>208</v>
      </c>
      <c r="B13">
        <v>8.8000000000000007</v>
      </c>
      <c r="C13">
        <v>16.8</v>
      </c>
    </row>
    <row r="14" spans="1:9">
      <c r="A14" t="s">
        <v>189</v>
      </c>
      <c r="B14">
        <v>9.5</v>
      </c>
      <c r="C14">
        <v>16.8</v>
      </c>
    </row>
    <row r="15" spans="1:9">
      <c r="A15" t="s">
        <v>170</v>
      </c>
      <c r="B15">
        <v>9.5</v>
      </c>
      <c r="C15">
        <v>16.8</v>
      </c>
    </row>
    <row r="16" spans="1:9">
      <c r="A16" t="s">
        <v>176</v>
      </c>
      <c r="B16">
        <v>9.9</v>
      </c>
      <c r="C16">
        <v>16.8</v>
      </c>
    </row>
    <row r="17" spans="1:3">
      <c r="A17" t="s">
        <v>188</v>
      </c>
      <c r="B17">
        <v>10.5</v>
      </c>
      <c r="C17">
        <v>16.8</v>
      </c>
    </row>
    <row r="18" spans="1:3">
      <c r="A18" t="s">
        <v>179</v>
      </c>
      <c r="B18">
        <v>10.8</v>
      </c>
      <c r="C18">
        <v>16.8</v>
      </c>
    </row>
    <row r="19" spans="1:3">
      <c r="A19" t="s">
        <v>175</v>
      </c>
      <c r="B19">
        <v>11.7</v>
      </c>
      <c r="C19">
        <v>16.8</v>
      </c>
    </row>
    <row r="20" spans="1:3">
      <c r="A20" t="s">
        <v>184</v>
      </c>
      <c r="B20">
        <v>12.7</v>
      </c>
      <c r="C20">
        <v>16.8</v>
      </c>
    </row>
    <row r="21" spans="1:3">
      <c r="A21" t="s">
        <v>173</v>
      </c>
      <c r="B21">
        <v>14.2</v>
      </c>
      <c r="C21">
        <v>16.8</v>
      </c>
    </row>
    <row r="22" spans="1:3">
      <c r="A22" t="s">
        <v>178</v>
      </c>
      <c r="B22">
        <v>14.6</v>
      </c>
      <c r="C22">
        <v>16.8</v>
      </c>
    </row>
    <row r="23" spans="1:3">
      <c r="A23" t="s">
        <v>187</v>
      </c>
      <c r="B23">
        <v>15.7</v>
      </c>
      <c r="C23">
        <v>16.8</v>
      </c>
    </row>
    <row r="24" spans="1:3">
      <c r="A24" t="s">
        <v>174</v>
      </c>
      <c r="B24">
        <v>16.7</v>
      </c>
      <c r="C24">
        <v>16.8</v>
      </c>
    </row>
    <row r="25" spans="1:3">
      <c r="A25" t="s">
        <v>171</v>
      </c>
      <c r="B25">
        <v>17.899999999999999</v>
      </c>
      <c r="C25">
        <v>16.8</v>
      </c>
    </row>
    <row r="26" spans="1:3">
      <c r="A26" t="s">
        <v>193</v>
      </c>
      <c r="B26">
        <v>24.3</v>
      </c>
      <c r="C26">
        <v>16.8</v>
      </c>
    </row>
    <row r="27" spans="1:3">
      <c r="A27" t="s">
        <v>169</v>
      </c>
      <c r="B27">
        <v>27.8</v>
      </c>
      <c r="C27">
        <v>16.8</v>
      </c>
    </row>
    <row r="28" spans="1:3">
      <c r="A28" t="s">
        <v>182</v>
      </c>
      <c r="B28">
        <v>27.8</v>
      </c>
      <c r="C28">
        <v>16.8</v>
      </c>
    </row>
    <row r="29" spans="1:3">
      <c r="A29" t="s">
        <v>191</v>
      </c>
      <c r="B29">
        <v>28.3</v>
      </c>
      <c r="C29">
        <v>16.8</v>
      </c>
    </row>
    <row r="30" spans="1:3">
      <c r="A30" t="s">
        <v>183</v>
      </c>
      <c r="B30">
        <v>30.9</v>
      </c>
      <c r="C30">
        <v>16.8</v>
      </c>
    </row>
    <row r="31" spans="1:3">
      <c r="A31" t="s">
        <v>177</v>
      </c>
      <c r="B31">
        <v>31.8</v>
      </c>
      <c r="C31">
        <v>16.8</v>
      </c>
    </row>
    <row r="32" spans="1:3">
      <c r="A32" t="s">
        <v>190</v>
      </c>
      <c r="B32">
        <v>32.5</v>
      </c>
      <c r="C32">
        <v>16.8</v>
      </c>
    </row>
    <row r="33" spans="1:3">
      <c r="A33" t="s">
        <v>168</v>
      </c>
      <c r="B33">
        <v>38.9</v>
      </c>
      <c r="C33">
        <v>16.8</v>
      </c>
    </row>
    <row r="34" spans="1:3">
      <c r="A34" t="s">
        <v>185</v>
      </c>
      <c r="B34">
        <v>40.4</v>
      </c>
      <c r="C34">
        <v>16.8</v>
      </c>
    </row>
  </sheetData>
  <hyperlinks>
    <hyperlink ref="A1" location="CONTENTS!A1" display="CONTENTS!A1" xr:uid="{00000000-0004-0000-5A00-000000000000}"/>
    <hyperlink ref="D2" r:id="rId1" xr:uid="{FF852311-8859-4214-84CF-4B5E3090C670}"/>
  </hyperlinks>
  <pageMargins left="0.75" right="0.75" top="1" bottom="1" header="0.5" footer="0.5"/>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BAC54-1ADA-4314-A4A3-B1061F2FCED7}">
  <dimension ref="A1:F18"/>
  <sheetViews>
    <sheetView showGridLines="0" workbookViewId="0">
      <selection activeCell="M33" sqref="M33"/>
    </sheetView>
  </sheetViews>
  <sheetFormatPr defaultRowHeight="14.4"/>
  <cols>
    <col min="1" max="1" width="26" customWidth="1"/>
    <col min="2" max="3" width="15" customWidth="1"/>
  </cols>
  <sheetData>
    <row r="1" spans="1:6">
      <c r="A1" s="65" t="s">
        <v>841</v>
      </c>
    </row>
    <row r="2" spans="1:6" ht="15.6">
      <c r="A2" s="13" t="s">
        <v>224</v>
      </c>
      <c r="F2" s="17" t="s">
        <v>270</v>
      </c>
    </row>
    <row r="3" spans="1:6">
      <c r="A3" s="15" t="s">
        <v>217</v>
      </c>
    </row>
    <row r="4" spans="1:6">
      <c r="A4" s="15" t="s">
        <v>166</v>
      </c>
    </row>
    <row r="5" spans="1:6">
      <c r="A5" s="15"/>
    </row>
    <row r="7" spans="1:6">
      <c r="A7" s="14" t="s">
        <v>196</v>
      </c>
      <c r="B7" s="14" t="s">
        <v>169</v>
      </c>
      <c r="C7" s="14" t="s">
        <v>277</v>
      </c>
    </row>
    <row r="8" spans="1:6">
      <c r="A8">
        <v>2015</v>
      </c>
      <c r="B8">
        <v>5.8</v>
      </c>
      <c r="C8">
        <v>9.6</v>
      </c>
    </row>
    <row r="9" spans="1:6">
      <c r="A9">
        <v>2016</v>
      </c>
      <c r="B9">
        <v>5.0999999999999996</v>
      </c>
      <c r="C9">
        <v>9</v>
      </c>
    </row>
    <row r="10" spans="1:6">
      <c r="A10">
        <v>2017</v>
      </c>
      <c r="B10">
        <v>4.3</v>
      </c>
      <c r="C10">
        <v>8.1</v>
      </c>
    </row>
    <row r="11" spans="1:6">
      <c r="A11">
        <v>2018</v>
      </c>
      <c r="B11">
        <v>4.8</v>
      </c>
      <c r="C11">
        <v>7.6</v>
      </c>
    </row>
    <row r="12" spans="1:6">
      <c r="A12">
        <v>2019</v>
      </c>
      <c r="B12">
        <v>7.8</v>
      </c>
      <c r="C12">
        <v>6.9</v>
      </c>
    </row>
    <row r="13" spans="1:6">
      <c r="A13">
        <v>2020</v>
      </c>
      <c r="B13">
        <v>5.7</v>
      </c>
      <c r="C13">
        <v>7.5</v>
      </c>
    </row>
    <row r="14" spans="1:6">
      <c r="A14">
        <v>2021</v>
      </c>
      <c r="B14">
        <v>5.8</v>
      </c>
      <c r="C14">
        <v>6.9</v>
      </c>
    </row>
    <row r="15" spans="1:6">
      <c r="A15">
        <v>2022</v>
      </c>
      <c r="B15">
        <v>7.1</v>
      </c>
      <c r="C15">
        <v>9.3000000000000007</v>
      </c>
    </row>
    <row r="16" spans="1:6">
      <c r="A16">
        <v>2023</v>
      </c>
      <c r="B16">
        <v>8.1</v>
      </c>
      <c r="C16">
        <v>10.6</v>
      </c>
    </row>
    <row r="17" spans="1:3">
      <c r="A17">
        <v>2024</v>
      </c>
      <c r="B17">
        <v>8.3000000000000007</v>
      </c>
      <c r="C17">
        <v>9.1999999999999993</v>
      </c>
    </row>
    <row r="18" spans="1:3">
      <c r="A18">
        <v>2025</v>
      </c>
      <c r="B18">
        <v>8.1</v>
      </c>
      <c r="C18">
        <v>8.8000000000000007</v>
      </c>
    </row>
  </sheetData>
  <hyperlinks>
    <hyperlink ref="A1" location="CONTENTS!A1" display="CONTENTS!A1" xr:uid="{00000000-0004-0000-5B00-000000000000}"/>
    <hyperlink ref="F2" r:id="rId1" xr:uid="{DB8C4FA7-C3D5-4EEE-B6AC-D3C4F57DB55C}"/>
  </hyperlinks>
  <pageMargins left="0.75" right="0.75" top="1" bottom="1" header="0.5" footer="0.5"/>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3065A-0E14-4F9B-B413-1FCF63A9BD90}">
  <dimension ref="A1:F9"/>
  <sheetViews>
    <sheetView showGridLines="0" workbookViewId="0">
      <selection activeCell="A8" sqref="A8"/>
    </sheetView>
  </sheetViews>
  <sheetFormatPr defaultRowHeight="14.4"/>
  <cols>
    <col min="1" max="1" width="26" customWidth="1"/>
    <col min="2" max="4" width="15" customWidth="1"/>
  </cols>
  <sheetData>
    <row r="1" spans="1:6">
      <c r="A1" s="65" t="s">
        <v>841</v>
      </c>
    </row>
    <row r="2" spans="1:6" ht="15.6">
      <c r="A2" s="13" t="s">
        <v>225</v>
      </c>
      <c r="F2" s="17" t="s">
        <v>271</v>
      </c>
    </row>
    <row r="3" spans="1:6">
      <c r="A3" s="15" t="s">
        <v>222</v>
      </c>
    </row>
    <row r="4" spans="1:6">
      <c r="A4" s="15" t="s">
        <v>166</v>
      </c>
    </row>
    <row r="5" spans="1:6">
      <c r="A5" s="15" t="s">
        <v>200</v>
      </c>
    </row>
    <row r="7" spans="1:6">
      <c r="A7" s="14" t="s">
        <v>201</v>
      </c>
      <c r="B7" s="14" t="s">
        <v>226</v>
      </c>
      <c r="C7" s="14" t="s">
        <v>227</v>
      </c>
      <c r="D7" s="14" t="s">
        <v>228</v>
      </c>
    </row>
    <row r="8" spans="1:6">
      <c r="A8" t="s">
        <v>169</v>
      </c>
      <c r="B8">
        <v>11.5</v>
      </c>
      <c r="C8">
        <v>10.8</v>
      </c>
      <c r="D8">
        <v>14.6</v>
      </c>
    </row>
    <row r="9" spans="1:6">
      <c r="A9" t="s">
        <v>277</v>
      </c>
      <c r="B9">
        <v>13.6</v>
      </c>
      <c r="C9">
        <v>12.1</v>
      </c>
      <c r="D9">
        <v>10.1</v>
      </c>
    </row>
  </sheetData>
  <hyperlinks>
    <hyperlink ref="A1" location="CONTENTS!A1" display="CONTENTS!A1" xr:uid="{00000000-0004-0000-5C00-000000000000}"/>
    <hyperlink ref="F2" r:id="rId1" xr:uid="{52FDD18F-3B26-4548-B503-BFC74EDC3960}"/>
  </hyperlinks>
  <pageMargins left="0.75" right="0.75" top="1" bottom="1" header="0.5" footer="0.5"/>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91394-EFE6-4794-A068-6DBA3CC1AEDD}">
  <dimension ref="A1:E33"/>
  <sheetViews>
    <sheetView showGridLines="0" topLeftCell="A3" workbookViewId="0">
      <selection activeCell="P21" sqref="P21"/>
    </sheetView>
  </sheetViews>
  <sheetFormatPr defaultRowHeight="14.4"/>
  <cols>
    <col min="1" max="1" width="26" customWidth="1"/>
    <col min="2" max="3" width="15" customWidth="1"/>
    <col min="4" max="4" width="12" bestFit="1" customWidth="1"/>
  </cols>
  <sheetData>
    <row r="1" spans="1:5">
      <c r="A1" s="65" t="s">
        <v>841</v>
      </c>
    </row>
    <row r="2" spans="1:5" ht="15.6">
      <c r="A2" s="13" t="s">
        <v>229</v>
      </c>
      <c r="E2" s="17" t="s">
        <v>275</v>
      </c>
    </row>
    <row r="3" spans="1:5">
      <c r="A3" s="15" t="s">
        <v>230</v>
      </c>
    </row>
    <row r="4" spans="1:5">
      <c r="A4" s="15" t="s">
        <v>166</v>
      </c>
    </row>
    <row r="5" spans="1:5">
      <c r="A5" s="15" t="s">
        <v>231</v>
      </c>
    </row>
    <row r="7" spans="1:5">
      <c r="A7" s="14" t="s">
        <v>167</v>
      </c>
      <c r="B7" s="14" t="s">
        <v>232</v>
      </c>
      <c r="C7" s="14" t="s">
        <v>233</v>
      </c>
      <c r="D7" s="14" t="s">
        <v>277</v>
      </c>
    </row>
    <row r="8" spans="1:5">
      <c r="A8" t="s">
        <v>185</v>
      </c>
      <c r="B8">
        <v>76.5</v>
      </c>
      <c r="C8">
        <v>84.1</v>
      </c>
      <c r="D8">
        <v>94.9</v>
      </c>
    </row>
    <row r="9" spans="1:5">
      <c r="A9" t="s">
        <v>169</v>
      </c>
      <c r="B9">
        <v>81.8</v>
      </c>
      <c r="C9">
        <v>72.3</v>
      </c>
      <c r="D9">
        <v>94.9</v>
      </c>
    </row>
    <row r="10" spans="1:5">
      <c r="A10" t="s">
        <v>174</v>
      </c>
      <c r="B10">
        <v>85.2</v>
      </c>
      <c r="C10">
        <v>76.8</v>
      </c>
      <c r="D10">
        <v>94.9</v>
      </c>
    </row>
    <row r="11" spans="1:5">
      <c r="A11" t="s">
        <v>177</v>
      </c>
      <c r="B11">
        <v>88.7</v>
      </c>
      <c r="C11">
        <v>67.599999999999994</v>
      </c>
      <c r="D11">
        <v>94.9</v>
      </c>
    </row>
    <row r="12" spans="1:5">
      <c r="A12" t="s">
        <v>181</v>
      </c>
      <c r="B12">
        <v>89.2</v>
      </c>
      <c r="C12">
        <v>69.400000000000006</v>
      </c>
      <c r="D12">
        <v>94.9</v>
      </c>
    </row>
    <row r="13" spans="1:5">
      <c r="A13" t="s">
        <v>190</v>
      </c>
      <c r="B13">
        <v>89.3</v>
      </c>
      <c r="C13">
        <v>83.8</v>
      </c>
      <c r="D13">
        <v>94.9</v>
      </c>
    </row>
    <row r="14" spans="1:5">
      <c r="A14" t="s">
        <v>173</v>
      </c>
      <c r="B14">
        <v>90.7</v>
      </c>
      <c r="C14">
        <v>86.5</v>
      </c>
      <c r="D14">
        <v>94.9</v>
      </c>
    </row>
    <row r="15" spans="1:5">
      <c r="A15" t="s">
        <v>171</v>
      </c>
      <c r="B15">
        <v>91.1</v>
      </c>
      <c r="C15">
        <v>89.2</v>
      </c>
      <c r="D15">
        <v>94.9</v>
      </c>
    </row>
    <row r="16" spans="1:5">
      <c r="A16" t="s">
        <v>170</v>
      </c>
      <c r="B16">
        <v>91.9</v>
      </c>
      <c r="C16">
        <v>80</v>
      </c>
      <c r="D16">
        <v>94.9</v>
      </c>
    </row>
    <row r="17" spans="1:4">
      <c r="A17" t="s">
        <v>172</v>
      </c>
      <c r="B17">
        <v>93.6</v>
      </c>
      <c r="C17">
        <v>94.1</v>
      </c>
      <c r="D17">
        <v>94.9</v>
      </c>
    </row>
    <row r="18" spans="1:4">
      <c r="A18" t="s">
        <v>188</v>
      </c>
      <c r="B18">
        <v>93.6</v>
      </c>
      <c r="C18">
        <v>87.9</v>
      </c>
      <c r="D18">
        <v>94.9</v>
      </c>
    </row>
    <row r="19" spans="1:4">
      <c r="A19" t="s">
        <v>193</v>
      </c>
      <c r="B19">
        <v>94</v>
      </c>
      <c r="C19">
        <v>97.3</v>
      </c>
      <c r="D19">
        <v>94.9</v>
      </c>
    </row>
    <row r="20" spans="1:4">
      <c r="A20" t="s">
        <v>192</v>
      </c>
      <c r="B20">
        <v>94.5</v>
      </c>
      <c r="C20">
        <v>99.4</v>
      </c>
      <c r="D20">
        <v>94.9</v>
      </c>
    </row>
    <row r="21" spans="1:4">
      <c r="A21" t="s">
        <v>184</v>
      </c>
      <c r="B21">
        <v>94.5</v>
      </c>
      <c r="C21">
        <v>88.7</v>
      </c>
      <c r="D21">
        <v>94.9</v>
      </c>
    </row>
    <row r="22" spans="1:4">
      <c r="A22" t="s">
        <v>186</v>
      </c>
      <c r="B22">
        <v>95.3</v>
      </c>
      <c r="C22">
        <v>82.4</v>
      </c>
      <c r="D22">
        <v>94.9</v>
      </c>
    </row>
    <row r="23" spans="1:4">
      <c r="A23" t="s">
        <v>175</v>
      </c>
      <c r="B23">
        <v>95.6</v>
      </c>
      <c r="C23">
        <v>95.8</v>
      </c>
      <c r="D23">
        <v>94.9</v>
      </c>
    </row>
    <row r="24" spans="1:4">
      <c r="A24" t="s">
        <v>168</v>
      </c>
      <c r="B24">
        <v>95.8</v>
      </c>
      <c r="C24">
        <v>91.3</v>
      </c>
      <c r="D24">
        <v>94.9</v>
      </c>
    </row>
    <row r="25" spans="1:4">
      <c r="A25" t="s">
        <v>208</v>
      </c>
      <c r="B25">
        <v>96.1</v>
      </c>
      <c r="C25">
        <v>89.9</v>
      </c>
      <c r="D25">
        <v>94.9</v>
      </c>
    </row>
    <row r="26" spans="1:4">
      <c r="A26" t="s">
        <v>176</v>
      </c>
      <c r="B26">
        <v>96.3</v>
      </c>
      <c r="C26">
        <v>97.6</v>
      </c>
      <c r="D26">
        <v>94.9</v>
      </c>
    </row>
    <row r="27" spans="1:4">
      <c r="A27" t="s">
        <v>187</v>
      </c>
      <c r="B27">
        <v>96.3</v>
      </c>
      <c r="C27">
        <v>95</v>
      </c>
      <c r="D27">
        <v>94.9</v>
      </c>
    </row>
    <row r="28" spans="1:4">
      <c r="A28" t="s">
        <v>183</v>
      </c>
      <c r="B28">
        <v>97.2</v>
      </c>
      <c r="C28">
        <v>76.400000000000006</v>
      </c>
      <c r="D28">
        <v>94.9</v>
      </c>
    </row>
    <row r="29" spans="1:4">
      <c r="A29" t="s">
        <v>189</v>
      </c>
      <c r="B29">
        <v>97.8</v>
      </c>
      <c r="C29">
        <v>96.6</v>
      </c>
      <c r="D29">
        <v>94.9</v>
      </c>
    </row>
    <row r="30" spans="1:4">
      <c r="A30" t="s">
        <v>178</v>
      </c>
      <c r="B30">
        <v>97.9</v>
      </c>
      <c r="C30">
        <v>88.3</v>
      </c>
      <c r="D30">
        <v>94.9</v>
      </c>
    </row>
    <row r="31" spans="1:4">
      <c r="A31" t="s">
        <v>182</v>
      </c>
      <c r="B31">
        <v>97.9</v>
      </c>
      <c r="C31">
        <v>83.4</v>
      </c>
      <c r="D31">
        <v>94.9</v>
      </c>
    </row>
    <row r="32" spans="1:4">
      <c r="A32" t="s">
        <v>180</v>
      </c>
      <c r="B32">
        <v>98.1</v>
      </c>
      <c r="C32">
        <v>98.3</v>
      </c>
      <c r="D32">
        <v>94.9</v>
      </c>
    </row>
    <row r="33" spans="1:4">
      <c r="A33" t="s">
        <v>179</v>
      </c>
      <c r="B33">
        <v>100</v>
      </c>
      <c r="C33">
        <v>100</v>
      </c>
      <c r="D33">
        <v>94.9</v>
      </c>
    </row>
  </sheetData>
  <hyperlinks>
    <hyperlink ref="A1" location="CONTENTS!A1" display="CONTENTS!A1" xr:uid="{00000000-0004-0000-5D00-000000000000}"/>
    <hyperlink ref="E2" r:id="rId1" xr:uid="{8A45A9EF-25C3-4081-8CEA-6096298E07D7}"/>
  </hyperlinks>
  <pageMargins left="0.75" right="0.75" top="1" bottom="1" header="0.5" footer="0.5"/>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F125E-E3B6-4E73-BBDA-9E7DE21A1B3E}">
  <dimension ref="A1:F34"/>
  <sheetViews>
    <sheetView showGridLines="0" workbookViewId="0">
      <selection activeCell="I35" sqref="I35"/>
    </sheetView>
  </sheetViews>
  <sheetFormatPr defaultRowHeight="14.4"/>
  <cols>
    <col min="1" max="1" width="26" customWidth="1"/>
    <col min="2" max="3" width="15" customWidth="1"/>
    <col min="4" max="4" width="12" bestFit="1" customWidth="1"/>
  </cols>
  <sheetData>
    <row r="1" spans="1:6">
      <c r="A1" s="65" t="s">
        <v>841</v>
      </c>
    </row>
    <row r="2" spans="1:6" ht="15.6">
      <c r="A2" s="13" t="s">
        <v>234</v>
      </c>
      <c r="F2" s="17" t="s">
        <v>274</v>
      </c>
    </row>
    <row r="3" spans="1:6">
      <c r="A3" s="15" t="s">
        <v>235</v>
      </c>
    </row>
    <row r="4" spans="1:6">
      <c r="A4" s="15" t="s">
        <v>166</v>
      </c>
    </row>
    <row r="5" spans="1:6">
      <c r="A5" s="15" t="s">
        <v>231</v>
      </c>
    </row>
    <row r="7" spans="1:6">
      <c r="A7" s="14" t="s">
        <v>167</v>
      </c>
      <c r="B7" s="14" t="s">
        <v>232</v>
      </c>
      <c r="C7" s="14" t="s">
        <v>233</v>
      </c>
      <c r="D7" s="14" t="s">
        <v>277</v>
      </c>
    </row>
    <row r="8" spans="1:6">
      <c r="A8" t="s">
        <v>191</v>
      </c>
      <c r="B8">
        <v>7.4</v>
      </c>
      <c r="C8">
        <v>9.5</v>
      </c>
      <c r="D8">
        <v>13.3</v>
      </c>
    </row>
    <row r="9" spans="1:6">
      <c r="A9" t="s">
        <v>208</v>
      </c>
      <c r="B9">
        <v>8.1999999999999993</v>
      </c>
      <c r="C9">
        <v>8.8000000000000007</v>
      </c>
      <c r="D9">
        <v>13.3</v>
      </c>
    </row>
    <row r="10" spans="1:6">
      <c r="A10" t="s">
        <v>190</v>
      </c>
      <c r="B10">
        <v>10.4</v>
      </c>
      <c r="C10">
        <v>17.7</v>
      </c>
      <c r="D10">
        <v>13.3</v>
      </c>
    </row>
    <row r="11" spans="1:6">
      <c r="A11" t="s">
        <v>193</v>
      </c>
      <c r="B11">
        <v>10.5</v>
      </c>
      <c r="C11">
        <v>12.3</v>
      </c>
      <c r="D11">
        <v>13.3</v>
      </c>
    </row>
    <row r="12" spans="1:6">
      <c r="A12" t="s">
        <v>188</v>
      </c>
      <c r="B12">
        <v>10.8</v>
      </c>
      <c r="C12">
        <v>16</v>
      </c>
      <c r="D12">
        <v>13.3</v>
      </c>
    </row>
    <row r="13" spans="1:6">
      <c r="A13" t="s">
        <v>178</v>
      </c>
      <c r="B13">
        <v>11</v>
      </c>
      <c r="C13">
        <v>10.6</v>
      </c>
      <c r="D13">
        <v>13.3</v>
      </c>
    </row>
    <row r="14" spans="1:6">
      <c r="A14" t="s">
        <v>177</v>
      </c>
      <c r="B14">
        <v>11.2</v>
      </c>
      <c r="C14">
        <v>14.3</v>
      </c>
      <c r="D14">
        <v>13.3</v>
      </c>
    </row>
    <row r="15" spans="1:6">
      <c r="A15" t="s">
        <v>181</v>
      </c>
      <c r="B15">
        <v>11.5</v>
      </c>
      <c r="C15">
        <v>13.8</v>
      </c>
      <c r="D15">
        <v>13.3</v>
      </c>
    </row>
    <row r="16" spans="1:6">
      <c r="A16" t="s">
        <v>180</v>
      </c>
      <c r="B16">
        <v>11.8</v>
      </c>
      <c r="C16">
        <v>12.7</v>
      </c>
      <c r="D16">
        <v>13.3</v>
      </c>
    </row>
    <row r="17" spans="1:4">
      <c r="A17" t="s">
        <v>171</v>
      </c>
      <c r="B17">
        <v>11.9</v>
      </c>
      <c r="C17">
        <v>13</v>
      </c>
      <c r="D17">
        <v>13.3</v>
      </c>
    </row>
    <row r="18" spans="1:4">
      <c r="A18" t="s">
        <v>189</v>
      </c>
      <c r="B18">
        <v>11.9</v>
      </c>
      <c r="C18">
        <v>13.8</v>
      </c>
      <c r="D18">
        <v>13.3</v>
      </c>
    </row>
    <row r="19" spans="1:4">
      <c r="A19" t="s">
        <v>173</v>
      </c>
      <c r="B19">
        <v>12</v>
      </c>
      <c r="C19">
        <v>11.9</v>
      </c>
      <c r="D19">
        <v>13.3</v>
      </c>
    </row>
    <row r="20" spans="1:4">
      <c r="A20" t="s">
        <v>170</v>
      </c>
      <c r="B20">
        <v>12</v>
      </c>
      <c r="C20">
        <v>13.2</v>
      </c>
      <c r="D20">
        <v>13.3</v>
      </c>
    </row>
    <row r="21" spans="1:4">
      <c r="A21" t="s">
        <v>176</v>
      </c>
      <c r="B21">
        <v>12.2</v>
      </c>
      <c r="D21">
        <v>13.3</v>
      </c>
    </row>
    <row r="22" spans="1:4">
      <c r="A22" t="s">
        <v>187</v>
      </c>
      <c r="B22">
        <v>12.4</v>
      </c>
      <c r="C22">
        <v>12.7</v>
      </c>
      <c r="D22">
        <v>13.3</v>
      </c>
    </row>
    <row r="23" spans="1:4">
      <c r="A23" t="s">
        <v>184</v>
      </c>
      <c r="B23">
        <v>12.5</v>
      </c>
      <c r="C23">
        <v>13.2</v>
      </c>
      <c r="D23">
        <v>13.3</v>
      </c>
    </row>
    <row r="24" spans="1:4">
      <c r="A24" t="s">
        <v>186</v>
      </c>
      <c r="B24">
        <v>12.7</v>
      </c>
      <c r="C24">
        <v>16.399999999999999</v>
      </c>
      <c r="D24">
        <v>13.3</v>
      </c>
    </row>
    <row r="25" spans="1:4">
      <c r="A25" t="s">
        <v>183</v>
      </c>
      <c r="B25">
        <v>13</v>
      </c>
      <c r="C25">
        <v>11.1</v>
      </c>
      <c r="D25">
        <v>13.3</v>
      </c>
    </row>
    <row r="26" spans="1:4">
      <c r="A26" t="s">
        <v>168</v>
      </c>
      <c r="B26">
        <v>13.1</v>
      </c>
      <c r="C26">
        <v>11.2</v>
      </c>
      <c r="D26">
        <v>13.3</v>
      </c>
    </row>
    <row r="27" spans="1:4">
      <c r="A27" t="s">
        <v>182</v>
      </c>
      <c r="B27">
        <v>13.7</v>
      </c>
      <c r="C27">
        <v>10.199999999999999</v>
      </c>
      <c r="D27">
        <v>13.3</v>
      </c>
    </row>
    <row r="28" spans="1:4">
      <c r="A28" t="s">
        <v>192</v>
      </c>
      <c r="B28">
        <v>13.7</v>
      </c>
      <c r="C28">
        <v>14</v>
      </c>
      <c r="D28">
        <v>13.3</v>
      </c>
    </row>
    <row r="29" spans="1:4">
      <c r="A29" t="s">
        <v>169</v>
      </c>
      <c r="B29">
        <v>14.4</v>
      </c>
      <c r="C29">
        <v>16.899999999999999</v>
      </c>
      <c r="D29">
        <v>13.3</v>
      </c>
    </row>
    <row r="30" spans="1:4">
      <c r="A30" t="s">
        <v>175</v>
      </c>
      <c r="B30">
        <v>15.2</v>
      </c>
      <c r="C30">
        <v>15.6</v>
      </c>
      <c r="D30">
        <v>13.3</v>
      </c>
    </row>
    <row r="31" spans="1:4">
      <c r="A31" t="s">
        <v>172</v>
      </c>
      <c r="B31">
        <v>16.3</v>
      </c>
      <c r="D31">
        <v>13.3</v>
      </c>
    </row>
    <row r="32" spans="1:4">
      <c r="A32" t="s">
        <v>174</v>
      </c>
      <c r="B32">
        <v>17.899999999999999</v>
      </c>
      <c r="C32">
        <v>18.8</v>
      </c>
      <c r="D32">
        <v>13.3</v>
      </c>
    </row>
    <row r="33" spans="1:4">
      <c r="A33" t="s">
        <v>179</v>
      </c>
      <c r="B33">
        <v>17.899999999999999</v>
      </c>
      <c r="C33">
        <v>19.7</v>
      </c>
      <c r="D33">
        <v>13.3</v>
      </c>
    </row>
    <row r="34" spans="1:4">
      <c r="A34" t="s">
        <v>185</v>
      </c>
      <c r="B34">
        <v>18.2</v>
      </c>
      <c r="C34">
        <v>18.600000000000001</v>
      </c>
      <c r="D34">
        <v>13.3</v>
      </c>
    </row>
  </sheetData>
  <hyperlinks>
    <hyperlink ref="A1" location="CONTENTS!A1" display="CONTENTS!A1" xr:uid="{00000000-0004-0000-5E00-000000000000}"/>
    <hyperlink ref="F2" r:id="rId1" xr:uid="{96D048E4-2DB4-408B-84BF-6889061FFD1D}"/>
  </hyperlinks>
  <pageMargins left="0.75" right="0.75" top="1" bottom="1" header="0.5" footer="0.5"/>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CDFDE-D864-41C7-866A-B6728DE57531}">
  <dimension ref="A1:S46"/>
  <sheetViews>
    <sheetView workbookViewId="0">
      <selection activeCell="U23" sqref="U23"/>
    </sheetView>
  </sheetViews>
  <sheetFormatPr defaultColWidth="9.109375" defaultRowHeight="14.4"/>
  <cols>
    <col min="1" max="1" width="26" style="113" customWidth="1"/>
    <col min="2" max="2" width="15" style="113" customWidth="1"/>
    <col min="3" max="16384" width="9.109375" style="113"/>
  </cols>
  <sheetData>
    <row r="1" spans="1:19" ht="15.6">
      <c r="A1" s="111" t="s">
        <v>236</v>
      </c>
      <c r="B1" s="77"/>
      <c r="C1" s="77"/>
      <c r="D1" s="77"/>
      <c r="E1" s="77"/>
      <c r="F1" s="112" t="s">
        <v>273</v>
      </c>
      <c r="G1" s="77"/>
      <c r="H1" s="77"/>
      <c r="I1" s="77"/>
      <c r="J1" s="77"/>
      <c r="K1" s="77"/>
      <c r="L1" s="77"/>
      <c r="M1" s="77"/>
      <c r="N1" s="77"/>
      <c r="O1" s="77"/>
      <c r="P1" s="77"/>
      <c r="Q1" s="77"/>
      <c r="R1" s="77"/>
      <c r="S1" s="77"/>
    </row>
    <row r="2" spans="1:19">
      <c r="A2" s="114" t="s">
        <v>237</v>
      </c>
      <c r="B2" s="77"/>
      <c r="C2" s="77"/>
      <c r="D2" s="77"/>
      <c r="E2" s="77"/>
      <c r="F2" s="77"/>
      <c r="G2" s="77"/>
      <c r="H2" s="77"/>
      <c r="I2" s="77"/>
      <c r="J2" s="77"/>
      <c r="K2" s="77"/>
      <c r="L2" s="77"/>
      <c r="M2" s="77"/>
      <c r="N2" s="77"/>
      <c r="O2" s="77"/>
      <c r="P2" s="77"/>
      <c r="Q2" s="77"/>
      <c r="R2" s="77"/>
      <c r="S2" s="77"/>
    </row>
    <row r="3" spans="1:19">
      <c r="A3" s="114" t="s">
        <v>166</v>
      </c>
      <c r="B3" s="77"/>
      <c r="C3" s="77"/>
      <c r="D3" s="77"/>
      <c r="E3" s="77"/>
      <c r="F3" s="77"/>
      <c r="G3" s="77"/>
      <c r="H3" s="77"/>
      <c r="I3" s="77" t="s">
        <v>515</v>
      </c>
      <c r="J3" s="77"/>
      <c r="K3" s="77"/>
      <c r="L3" s="77"/>
      <c r="M3" s="77"/>
      <c r="N3" s="77"/>
      <c r="O3" s="77"/>
      <c r="P3" s="77"/>
      <c r="Q3" s="77"/>
      <c r="R3" s="77"/>
      <c r="S3" s="77"/>
    </row>
    <row r="4" spans="1:19">
      <c r="A4" s="114" t="s">
        <v>238</v>
      </c>
      <c r="B4" s="77"/>
      <c r="C4" s="77"/>
      <c r="D4" s="77"/>
      <c r="E4" s="77"/>
      <c r="F4" s="77"/>
      <c r="G4" s="77"/>
      <c r="H4" s="77"/>
      <c r="I4" s="77"/>
      <c r="J4" s="77"/>
      <c r="K4" s="77"/>
      <c r="L4" s="77"/>
      <c r="M4" s="77"/>
      <c r="N4" s="77"/>
      <c r="O4" s="77"/>
      <c r="P4" s="77"/>
      <c r="Q4" s="77"/>
      <c r="R4" s="77"/>
      <c r="S4" s="77"/>
    </row>
    <row r="5" spans="1:19">
      <c r="A5" s="77"/>
      <c r="B5" s="77"/>
      <c r="C5" s="77"/>
      <c r="D5" s="77"/>
      <c r="E5" s="77"/>
      <c r="F5" s="77"/>
      <c r="G5" s="77"/>
      <c r="H5" s="77"/>
      <c r="I5" s="77"/>
      <c r="J5" s="77"/>
      <c r="K5" s="77"/>
      <c r="L5" s="77"/>
      <c r="M5" s="77"/>
      <c r="N5" s="77"/>
      <c r="O5" s="77"/>
      <c r="P5" s="77"/>
      <c r="Q5" s="77"/>
      <c r="R5" s="77"/>
      <c r="S5" s="77"/>
    </row>
    <row r="6" spans="1:19">
      <c r="A6" s="115" t="s">
        <v>167</v>
      </c>
      <c r="B6" s="115" t="s">
        <v>69</v>
      </c>
      <c r="C6" s="115" t="s">
        <v>17</v>
      </c>
      <c r="D6" s="77"/>
      <c r="E6" s="77"/>
      <c r="F6" s="77"/>
      <c r="G6" s="77"/>
      <c r="H6" s="77"/>
      <c r="I6" s="77"/>
      <c r="J6" s="77"/>
      <c r="K6" s="77"/>
      <c r="L6" s="77"/>
      <c r="M6" s="77"/>
      <c r="N6" s="77"/>
      <c r="O6" s="77"/>
      <c r="P6" s="77"/>
      <c r="Q6" s="77"/>
      <c r="R6" s="77"/>
      <c r="S6" s="77"/>
    </row>
    <row r="7" spans="1:19">
      <c r="A7" s="77" t="s">
        <v>15</v>
      </c>
      <c r="B7" s="77">
        <v>2.1</v>
      </c>
      <c r="C7" s="77">
        <v>9.1</v>
      </c>
      <c r="D7" s="77"/>
      <c r="E7" s="77"/>
      <c r="F7" s="77"/>
      <c r="G7" s="77"/>
      <c r="H7" s="77"/>
      <c r="I7" s="77"/>
      <c r="J7" s="77"/>
      <c r="K7" s="77"/>
      <c r="L7" s="77"/>
      <c r="M7" s="77"/>
      <c r="N7" s="77"/>
      <c r="O7" s="77"/>
      <c r="P7" s="77"/>
      <c r="Q7" s="77"/>
      <c r="R7" s="77"/>
      <c r="S7" s="77"/>
    </row>
    <row r="8" spans="1:19">
      <c r="A8" s="77" t="s">
        <v>8</v>
      </c>
      <c r="B8" s="77">
        <v>3</v>
      </c>
      <c r="C8" s="77">
        <v>9.1</v>
      </c>
      <c r="D8" s="77"/>
      <c r="E8" s="77"/>
      <c r="F8" s="77"/>
      <c r="G8" s="77"/>
      <c r="H8" s="77"/>
      <c r="I8" s="77"/>
      <c r="J8" s="77"/>
      <c r="K8" s="77"/>
      <c r="L8" s="77"/>
      <c r="M8" s="77"/>
      <c r="N8" s="77"/>
      <c r="O8" s="77"/>
      <c r="P8" s="77"/>
      <c r="Q8" s="77"/>
      <c r="R8" s="77"/>
      <c r="S8" s="77"/>
    </row>
    <row r="9" spans="1:19">
      <c r="A9" s="77" t="s">
        <v>27</v>
      </c>
      <c r="B9" s="77">
        <v>3.6</v>
      </c>
      <c r="C9" s="77">
        <v>9.1</v>
      </c>
      <c r="D9" s="77"/>
      <c r="E9" s="77"/>
      <c r="F9" s="77"/>
      <c r="G9" s="77"/>
      <c r="H9" s="77"/>
      <c r="I9" s="77"/>
      <c r="J9" s="77"/>
      <c r="K9" s="77"/>
      <c r="L9" s="77"/>
      <c r="M9" s="77"/>
      <c r="N9" s="77"/>
      <c r="O9" s="77"/>
      <c r="P9" s="77"/>
      <c r="Q9" s="77"/>
      <c r="R9" s="77"/>
      <c r="S9" s="77"/>
    </row>
    <row r="10" spans="1:19">
      <c r="A10" s="77" t="s">
        <v>4</v>
      </c>
      <c r="B10" s="77">
        <v>4</v>
      </c>
      <c r="C10" s="77">
        <v>9.1</v>
      </c>
      <c r="D10" s="77"/>
      <c r="E10" s="77"/>
      <c r="F10" s="77"/>
      <c r="G10" s="77"/>
      <c r="H10" s="77"/>
      <c r="I10" s="77"/>
      <c r="J10" s="77"/>
      <c r="K10" s="77"/>
      <c r="L10" s="77"/>
      <c r="M10" s="77"/>
      <c r="N10" s="77"/>
      <c r="O10" s="77"/>
      <c r="P10" s="77"/>
      <c r="Q10" s="77"/>
      <c r="R10" s="77"/>
      <c r="S10" s="77"/>
    </row>
    <row r="11" spans="1:19">
      <c r="A11" s="77" t="s">
        <v>20</v>
      </c>
      <c r="B11" s="77">
        <v>5.5</v>
      </c>
      <c r="C11" s="77">
        <v>9.1</v>
      </c>
      <c r="D11" s="77"/>
      <c r="E11" s="77"/>
      <c r="F11" s="77"/>
      <c r="G11" s="77"/>
      <c r="H11" s="77"/>
      <c r="I11" s="77"/>
      <c r="J11" s="77"/>
      <c r="K11" s="77"/>
      <c r="L11" s="77"/>
      <c r="M11" s="77"/>
      <c r="N11" s="77"/>
      <c r="O11" s="77"/>
      <c r="P11" s="77"/>
      <c r="Q11" s="77"/>
      <c r="R11" s="77"/>
      <c r="S11" s="77"/>
    </row>
    <row r="12" spans="1:19">
      <c r="A12" s="77" t="s">
        <v>30</v>
      </c>
      <c r="B12" s="77">
        <v>5.9</v>
      </c>
      <c r="C12" s="77">
        <v>9.1</v>
      </c>
      <c r="D12" s="77"/>
      <c r="E12" s="77"/>
      <c r="F12" s="77"/>
      <c r="G12" s="77"/>
      <c r="H12" s="77"/>
      <c r="I12" s="77"/>
      <c r="J12" s="77"/>
      <c r="K12" s="77"/>
      <c r="L12" s="77"/>
      <c r="M12" s="77"/>
      <c r="N12" s="77"/>
      <c r="O12" s="77"/>
      <c r="P12" s="77"/>
      <c r="Q12" s="77"/>
      <c r="R12" s="77"/>
      <c r="S12" s="77"/>
    </row>
    <row r="13" spans="1:19">
      <c r="A13" s="77" t="s">
        <v>2</v>
      </c>
      <c r="B13" s="77">
        <v>6.1</v>
      </c>
      <c r="C13" s="77">
        <v>9.1</v>
      </c>
      <c r="D13" s="77"/>
      <c r="E13" s="77"/>
      <c r="F13" s="77"/>
      <c r="G13" s="77"/>
      <c r="H13" s="77"/>
      <c r="I13" s="77"/>
      <c r="J13" s="77"/>
      <c r="K13" s="77"/>
      <c r="L13" s="77"/>
      <c r="M13" s="77"/>
      <c r="N13" s="77"/>
      <c r="O13" s="77"/>
      <c r="P13" s="77"/>
      <c r="Q13" s="77"/>
      <c r="R13" s="77"/>
      <c r="S13" s="77"/>
    </row>
    <row r="14" spans="1:19">
      <c r="A14" s="77" t="s">
        <v>14</v>
      </c>
      <c r="B14" s="77">
        <v>6.1</v>
      </c>
      <c r="C14" s="77">
        <v>9.1</v>
      </c>
      <c r="D14" s="77"/>
      <c r="E14" s="77"/>
      <c r="F14" s="77"/>
      <c r="G14" s="77"/>
      <c r="H14" s="77"/>
      <c r="I14" s="77"/>
      <c r="J14" s="77"/>
      <c r="K14" s="77"/>
      <c r="L14" s="77"/>
      <c r="M14" s="77"/>
      <c r="N14" s="77"/>
      <c r="O14" s="77"/>
      <c r="P14" s="77"/>
      <c r="Q14" s="77"/>
      <c r="R14" s="77"/>
      <c r="S14" s="77"/>
    </row>
    <row r="15" spans="1:19">
      <c r="A15" s="77" t="s">
        <v>28</v>
      </c>
      <c r="B15" s="77">
        <v>6.7</v>
      </c>
      <c r="C15" s="77">
        <v>9.1</v>
      </c>
      <c r="D15" s="77"/>
      <c r="E15" s="77"/>
      <c r="F15" s="77"/>
      <c r="G15" s="77"/>
      <c r="H15" s="77"/>
      <c r="I15" s="77"/>
      <c r="J15" s="77"/>
      <c r="K15" s="77"/>
      <c r="L15" s="77"/>
      <c r="M15" s="77"/>
      <c r="N15" s="77"/>
      <c r="O15" s="77"/>
      <c r="P15" s="77"/>
      <c r="Q15" s="77"/>
      <c r="R15" s="77"/>
      <c r="S15" s="77"/>
    </row>
    <row r="16" spans="1:19">
      <c r="A16" s="77" t="s">
        <v>5</v>
      </c>
      <c r="B16" s="77">
        <v>6.8</v>
      </c>
      <c r="C16" s="77">
        <v>9.1</v>
      </c>
      <c r="D16" s="77"/>
      <c r="E16" s="77"/>
      <c r="F16" s="77"/>
      <c r="G16" s="77"/>
      <c r="H16" s="77"/>
      <c r="I16" s="77"/>
      <c r="J16" s="77"/>
      <c r="K16" s="77"/>
      <c r="L16" s="77"/>
      <c r="M16" s="77"/>
      <c r="N16" s="77"/>
      <c r="O16" s="77"/>
      <c r="P16" s="77"/>
      <c r="Q16" s="77"/>
      <c r="R16" s="77"/>
      <c r="S16" s="77"/>
    </row>
    <row r="17" spans="1:19">
      <c r="A17" s="77" t="s">
        <v>16</v>
      </c>
      <c r="B17" s="77">
        <v>7.2</v>
      </c>
      <c r="C17" s="77">
        <v>9.1</v>
      </c>
      <c r="D17" s="77"/>
      <c r="E17" s="77"/>
      <c r="F17" s="77"/>
      <c r="G17" s="77"/>
      <c r="H17" s="77"/>
      <c r="I17" s="77"/>
      <c r="J17" s="77"/>
      <c r="K17" s="77"/>
      <c r="L17" s="77"/>
      <c r="M17" s="77"/>
      <c r="N17" s="77"/>
      <c r="O17" s="77"/>
      <c r="P17" s="77"/>
      <c r="Q17" s="77"/>
      <c r="R17" s="77"/>
      <c r="S17" s="77"/>
    </row>
    <row r="18" spans="1:19">
      <c r="A18" s="77" t="s">
        <v>19</v>
      </c>
      <c r="B18" s="77">
        <v>7.3</v>
      </c>
      <c r="C18" s="77">
        <v>9.1</v>
      </c>
      <c r="D18" s="77"/>
      <c r="E18" s="77"/>
      <c r="F18" s="77"/>
      <c r="G18" s="77"/>
      <c r="H18" s="77"/>
      <c r="I18" s="77"/>
      <c r="J18" s="77"/>
      <c r="K18" s="77"/>
      <c r="L18" s="77"/>
      <c r="M18" s="77"/>
      <c r="N18" s="77"/>
      <c r="O18" s="77"/>
      <c r="P18" s="77"/>
      <c r="Q18" s="77"/>
      <c r="R18" s="77"/>
      <c r="S18" s="77"/>
    </row>
    <row r="19" spans="1:19">
      <c r="A19" s="77" t="s">
        <v>23</v>
      </c>
      <c r="B19" s="77">
        <v>7.4</v>
      </c>
      <c r="C19" s="77">
        <v>9.1</v>
      </c>
      <c r="D19" s="77"/>
      <c r="E19" s="77"/>
      <c r="F19" s="77"/>
      <c r="G19" s="77"/>
      <c r="H19" s="77"/>
      <c r="I19" s="77"/>
      <c r="J19" s="77"/>
      <c r="K19" s="77"/>
      <c r="L19" s="77"/>
      <c r="M19" s="77"/>
      <c r="N19" s="77"/>
      <c r="O19" s="77"/>
      <c r="P19" s="77"/>
      <c r="Q19" s="77"/>
      <c r="R19" s="77"/>
      <c r="S19" s="77"/>
    </row>
    <row r="20" spans="1:19">
      <c r="A20" s="77" t="s">
        <v>10</v>
      </c>
      <c r="B20" s="77">
        <v>8.1999999999999993</v>
      </c>
      <c r="C20" s="77">
        <v>9.1</v>
      </c>
      <c r="D20" s="77"/>
      <c r="E20" s="77"/>
      <c r="F20" s="77"/>
      <c r="G20" s="77"/>
      <c r="H20" s="77"/>
      <c r="I20" s="77"/>
      <c r="J20" s="77"/>
      <c r="K20" s="77"/>
      <c r="L20" s="77"/>
      <c r="M20" s="77"/>
      <c r="N20" s="77"/>
      <c r="O20" s="77"/>
      <c r="P20" s="77"/>
      <c r="Q20" s="77"/>
      <c r="R20" s="77"/>
      <c r="S20" s="77"/>
    </row>
    <row r="21" spans="1:19">
      <c r="A21" s="77" t="s">
        <v>9</v>
      </c>
      <c r="B21" s="77">
        <v>8.6</v>
      </c>
      <c r="C21" s="77">
        <v>9.1</v>
      </c>
      <c r="D21" s="77"/>
      <c r="E21" s="77"/>
      <c r="F21" s="77"/>
      <c r="G21" s="77"/>
      <c r="H21" s="77"/>
      <c r="I21" s="77"/>
      <c r="J21" s="77"/>
      <c r="K21" s="77"/>
      <c r="L21" s="77"/>
      <c r="M21" s="77"/>
      <c r="N21" s="77"/>
      <c r="O21" s="77"/>
      <c r="P21" s="77"/>
      <c r="Q21" s="77"/>
      <c r="R21" s="77"/>
      <c r="S21" s="77"/>
    </row>
    <row r="22" spans="1:19">
      <c r="A22" s="77" t="s">
        <v>18</v>
      </c>
      <c r="B22" s="77">
        <v>8.6</v>
      </c>
      <c r="C22" s="77">
        <v>9.1</v>
      </c>
      <c r="D22" s="77"/>
      <c r="E22" s="77"/>
      <c r="F22" s="77"/>
      <c r="G22" s="77"/>
      <c r="H22" s="77"/>
      <c r="I22" s="77"/>
      <c r="J22" s="77"/>
      <c r="K22" s="77"/>
      <c r="L22" s="77"/>
      <c r="M22" s="77"/>
      <c r="N22" s="77"/>
      <c r="O22" s="77"/>
      <c r="P22" s="77"/>
      <c r="Q22" s="77"/>
      <c r="R22" s="77"/>
      <c r="S22" s="77"/>
    </row>
    <row r="23" spans="1:19">
      <c r="A23" s="77" t="s">
        <v>25</v>
      </c>
      <c r="B23" s="77">
        <v>8.8000000000000007</v>
      </c>
      <c r="C23" s="77">
        <v>9.1</v>
      </c>
      <c r="D23" s="77"/>
      <c r="E23" s="77"/>
      <c r="F23" s="77"/>
      <c r="G23" s="77"/>
      <c r="H23" s="77"/>
      <c r="I23" s="77"/>
      <c r="J23" s="77"/>
      <c r="K23" s="77"/>
      <c r="L23" s="77"/>
      <c r="M23" s="77"/>
      <c r="N23" s="77"/>
      <c r="O23" s="77"/>
      <c r="P23" s="77"/>
      <c r="Q23" s="77"/>
      <c r="R23" s="77"/>
      <c r="S23" s="77"/>
    </row>
    <row r="24" spans="1:19">
      <c r="A24" s="77" t="s">
        <v>3</v>
      </c>
      <c r="B24" s="77">
        <v>9.3000000000000007</v>
      </c>
      <c r="C24" s="77">
        <v>9.1</v>
      </c>
      <c r="D24" s="77"/>
      <c r="E24" s="77"/>
      <c r="F24" s="77"/>
      <c r="G24" s="77"/>
      <c r="H24" s="77"/>
      <c r="I24" s="77"/>
      <c r="J24" s="77"/>
      <c r="K24" s="77"/>
      <c r="L24" s="77"/>
      <c r="M24" s="77"/>
      <c r="N24" s="77"/>
      <c r="O24" s="77"/>
      <c r="P24" s="77"/>
      <c r="Q24" s="77"/>
      <c r="R24" s="77"/>
      <c r="S24" s="77"/>
    </row>
    <row r="25" spans="1:19">
      <c r="A25" s="77" t="s">
        <v>7</v>
      </c>
      <c r="B25" s="77">
        <v>9.8000000000000007</v>
      </c>
      <c r="C25" s="77">
        <v>9.1</v>
      </c>
      <c r="D25" s="77"/>
      <c r="E25" s="77"/>
      <c r="F25" s="77"/>
      <c r="G25" s="77"/>
      <c r="H25" s="77"/>
      <c r="I25" s="77"/>
      <c r="J25" s="77"/>
      <c r="K25" s="77"/>
      <c r="L25" s="77"/>
      <c r="M25" s="77"/>
      <c r="N25" s="77"/>
      <c r="O25" s="77"/>
      <c r="P25" s="77"/>
      <c r="Q25" s="77"/>
      <c r="R25" s="77"/>
      <c r="S25" s="77"/>
    </row>
    <row r="26" spans="1:19">
      <c r="A26" s="77" t="s">
        <v>22</v>
      </c>
      <c r="B26" s="77">
        <v>9.9</v>
      </c>
      <c r="C26" s="77">
        <v>9.1</v>
      </c>
      <c r="D26" s="77"/>
      <c r="E26" s="77"/>
      <c r="F26" s="77"/>
      <c r="G26" s="77"/>
      <c r="H26" s="77"/>
      <c r="I26" s="77"/>
      <c r="J26" s="77"/>
      <c r="K26" s="77"/>
      <c r="L26" s="77"/>
      <c r="M26" s="77"/>
      <c r="N26" s="77"/>
      <c r="O26" s="77"/>
      <c r="P26" s="77"/>
      <c r="Q26" s="77"/>
      <c r="R26" s="77"/>
      <c r="S26" s="77"/>
    </row>
    <row r="27" spans="1:19">
      <c r="A27" s="77" t="s">
        <v>13</v>
      </c>
      <c r="B27" s="77">
        <v>10</v>
      </c>
      <c r="C27" s="77">
        <v>9.1</v>
      </c>
      <c r="D27" s="77"/>
      <c r="E27" s="77"/>
      <c r="F27" s="77"/>
      <c r="G27" s="77"/>
      <c r="H27" s="77"/>
      <c r="I27" s="77"/>
      <c r="J27" s="77"/>
      <c r="K27" s="77"/>
      <c r="L27" s="77"/>
      <c r="M27" s="77"/>
      <c r="N27" s="77"/>
      <c r="O27" s="77"/>
      <c r="P27" s="77"/>
      <c r="Q27" s="77"/>
      <c r="R27" s="77"/>
      <c r="S27" s="77"/>
    </row>
    <row r="28" spans="1:19">
      <c r="A28" s="77" t="s">
        <v>24</v>
      </c>
      <c r="B28" s="77">
        <v>10</v>
      </c>
      <c r="C28" s="77">
        <v>9.1</v>
      </c>
      <c r="D28" s="77"/>
      <c r="E28" s="77"/>
      <c r="F28" s="77"/>
      <c r="G28" s="77"/>
      <c r="H28" s="77"/>
      <c r="I28" s="77"/>
      <c r="J28" s="77"/>
      <c r="K28" s="77"/>
      <c r="L28" s="77"/>
      <c r="M28" s="77"/>
      <c r="N28" s="77"/>
      <c r="O28" s="77"/>
      <c r="P28" s="77"/>
      <c r="Q28" s="77"/>
      <c r="R28" s="77"/>
      <c r="S28" s="77"/>
    </row>
    <row r="29" spans="1:19">
      <c r="A29" s="77" t="s">
        <v>26</v>
      </c>
      <c r="B29" s="77">
        <v>10.199999999999999</v>
      </c>
      <c r="C29" s="77">
        <v>9.1</v>
      </c>
      <c r="D29" s="77"/>
      <c r="E29" s="77"/>
      <c r="F29" s="77"/>
      <c r="G29" s="77"/>
      <c r="H29" s="77"/>
      <c r="I29" s="77"/>
      <c r="J29" s="77"/>
      <c r="K29" s="77"/>
      <c r="L29" s="77"/>
      <c r="M29" s="77"/>
      <c r="N29" s="77"/>
      <c r="O29" s="77"/>
      <c r="P29" s="77"/>
      <c r="Q29" s="77"/>
      <c r="R29" s="77"/>
      <c r="S29" s="77"/>
    </row>
    <row r="30" spans="1:19">
      <c r="A30" s="77" t="s">
        <v>12</v>
      </c>
      <c r="B30" s="77">
        <v>12.8</v>
      </c>
      <c r="C30" s="77">
        <v>9.1</v>
      </c>
      <c r="D30" s="77"/>
      <c r="E30" s="77"/>
      <c r="F30" s="77"/>
      <c r="G30" s="77"/>
      <c r="H30" s="77"/>
      <c r="I30" s="77"/>
      <c r="J30" s="77"/>
      <c r="K30" s="77"/>
      <c r="L30" s="77"/>
      <c r="M30" s="77"/>
      <c r="N30" s="77"/>
      <c r="O30" s="77"/>
      <c r="P30" s="77"/>
      <c r="Q30" s="77"/>
      <c r="R30" s="77"/>
      <c r="S30" s="77"/>
    </row>
    <row r="31" spans="1:19">
      <c r="A31" s="77" t="s">
        <v>21</v>
      </c>
      <c r="B31" s="77">
        <v>13.1</v>
      </c>
      <c r="C31" s="77">
        <v>9.1</v>
      </c>
      <c r="D31" s="77"/>
      <c r="E31" s="77"/>
      <c r="F31" s="77"/>
      <c r="G31" s="77"/>
      <c r="H31" s="77"/>
      <c r="I31" s="77"/>
      <c r="J31" s="77"/>
      <c r="K31" s="77"/>
      <c r="L31" s="77"/>
      <c r="M31" s="77"/>
      <c r="N31" s="77"/>
      <c r="O31" s="77"/>
      <c r="P31" s="77"/>
      <c r="Q31" s="77"/>
      <c r="R31" s="77"/>
      <c r="S31" s="77"/>
    </row>
    <row r="32" spans="1:19">
      <c r="A32" s="77" t="s">
        <v>11</v>
      </c>
      <c r="B32" s="77">
        <v>15.5</v>
      </c>
      <c r="C32" s="77">
        <v>9.1</v>
      </c>
      <c r="D32" s="77"/>
      <c r="E32" s="77"/>
      <c r="F32" s="77"/>
      <c r="G32" s="77"/>
      <c r="H32" s="77"/>
      <c r="I32" s="77"/>
      <c r="J32" s="77"/>
      <c r="K32" s="77"/>
      <c r="L32" s="77"/>
      <c r="M32" s="77"/>
      <c r="N32" s="77"/>
      <c r="O32" s="77"/>
      <c r="P32" s="77"/>
      <c r="Q32" s="77"/>
      <c r="R32" s="77"/>
      <c r="S32" s="77"/>
    </row>
    <row r="33" spans="1:19">
      <c r="A33" s="77"/>
      <c r="B33" s="77"/>
      <c r="C33" s="77"/>
      <c r="D33" s="77"/>
      <c r="E33" s="77"/>
      <c r="F33" s="77"/>
      <c r="G33" s="77"/>
      <c r="H33" s="77"/>
      <c r="I33" s="77"/>
      <c r="J33" s="77"/>
      <c r="K33" s="77"/>
      <c r="L33" s="77"/>
      <c r="M33" s="77"/>
      <c r="N33" s="77"/>
      <c r="O33" s="77"/>
      <c r="P33" s="77"/>
      <c r="Q33" s="77"/>
      <c r="R33" s="77"/>
      <c r="S33" s="77"/>
    </row>
    <row r="34" spans="1:19">
      <c r="A34" s="77"/>
      <c r="B34" s="77"/>
      <c r="C34" s="77"/>
      <c r="D34" s="77"/>
      <c r="E34" s="77"/>
      <c r="F34" s="77"/>
      <c r="G34" s="77"/>
      <c r="H34" s="77"/>
      <c r="I34" s="77"/>
      <c r="J34" s="77"/>
      <c r="K34" s="77"/>
      <c r="L34" s="77"/>
      <c r="M34" s="77"/>
      <c r="N34" s="77"/>
      <c r="O34" s="77"/>
      <c r="P34" s="77"/>
      <c r="Q34" s="77"/>
      <c r="R34" s="77"/>
      <c r="S34" s="77"/>
    </row>
    <row r="35" spans="1:19">
      <c r="A35" s="77"/>
      <c r="B35" s="77"/>
      <c r="C35" s="77"/>
      <c r="D35" s="77"/>
      <c r="E35" s="77"/>
      <c r="F35" s="77"/>
      <c r="G35" s="77"/>
      <c r="H35" s="77"/>
      <c r="I35" s="77"/>
      <c r="J35" s="77"/>
      <c r="K35" s="77"/>
      <c r="L35" s="77"/>
      <c r="M35" s="77"/>
      <c r="N35" s="77"/>
      <c r="O35" s="77"/>
      <c r="P35" s="77"/>
      <c r="Q35" s="77"/>
      <c r="R35" s="77"/>
      <c r="S35" s="77"/>
    </row>
    <row r="36" spans="1:19">
      <c r="A36" s="77"/>
      <c r="B36" s="77"/>
      <c r="C36" s="77"/>
      <c r="D36" s="77"/>
      <c r="E36" s="77"/>
      <c r="F36" s="77"/>
      <c r="G36" s="77"/>
      <c r="H36" s="77"/>
      <c r="I36" s="77"/>
      <c r="J36" s="77"/>
      <c r="K36" s="77"/>
      <c r="L36" s="77"/>
      <c r="M36" s="77"/>
      <c r="N36" s="77"/>
      <c r="O36" s="77"/>
      <c r="P36" s="77"/>
      <c r="Q36" s="77"/>
      <c r="R36" s="77"/>
      <c r="S36" s="77"/>
    </row>
    <row r="37" spans="1:19">
      <c r="A37" s="77"/>
      <c r="B37" s="77"/>
      <c r="C37" s="77"/>
      <c r="D37" s="77"/>
      <c r="E37" s="77"/>
      <c r="F37" s="77"/>
      <c r="G37" s="77"/>
      <c r="H37" s="77"/>
      <c r="I37" s="77"/>
      <c r="J37" s="77"/>
      <c r="K37" s="77"/>
      <c r="L37" s="77"/>
      <c r="M37" s="77"/>
      <c r="N37" s="77"/>
      <c r="O37" s="77"/>
      <c r="P37" s="77"/>
      <c r="Q37" s="77"/>
      <c r="R37" s="77"/>
      <c r="S37" s="77"/>
    </row>
    <row r="38" spans="1:19">
      <c r="A38" s="77"/>
      <c r="B38" s="77"/>
      <c r="C38" s="77"/>
      <c r="D38" s="77"/>
      <c r="E38" s="77"/>
      <c r="F38" s="77"/>
      <c r="G38" s="77"/>
      <c r="H38" s="77"/>
      <c r="I38" s="77"/>
      <c r="J38" s="77"/>
      <c r="K38" s="77"/>
      <c r="L38" s="77"/>
      <c r="M38" s="77"/>
      <c r="N38" s="77"/>
      <c r="O38" s="77"/>
      <c r="P38" s="77"/>
      <c r="Q38" s="77"/>
      <c r="R38" s="77"/>
      <c r="S38" s="77"/>
    </row>
    <row r="39" spans="1:19">
      <c r="A39" s="77"/>
      <c r="B39" s="77"/>
      <c r="C39" s="77"/>
      <c r="D39" s="77"/>
      <c r="E39" s="77"/>
      <c r="F39" s="77"/>
      <c r="G39" s="77"/>
      <c r="H39" s="77"/>
      <c r="I39" s="77"/>
      <c r="J39" s="77"/>
      <c r="K39" s="77"/>
      <c r="L39" s="77"/>
      <c r="M39" s="77"/>
      <c r="N39" s="77"/>
      <c r="O39" s="77"/>
      <c r="P39" s="77"/>
      <c r="Q39" s="77"/>
      <c r="R39" s="77"/>
      <c r="S39" s="77"/>
    </row>
    <row r="40" spans="1:19">
      <c r="A40" s="77"/>
      <c r="B40" s="77"/>
      <c r="C40" s="77"/>
      <c r="D40" s="77"/>
      <c r="E40" s="77"/>
      <c r="F40" s="77"/>
      <c r="G40" s="77"/>
      <c r="H40" s="77"/>
      <c r="I40" s="77"/>
      <c r="J40" s="77"/>
      <c r="K40" s="77"/>
      <c r="L40" s="77"/>
      <c r="M40" s="77"/>
      <c r="N40" s="77"/>
      <c r="O40" s="77"/>
      <c r="P40" s="77"/>
      <c r="Q40" s="77"/>
      <c r="R40" s="77"/>
      <c r="S40" s="77"/>
    </row>
    <row r="41" spans="1:19">
      <c r="A41" s="77"/>
      <c r="B41" s="77"/>
      <c r="C41" s="77"/>
      <c r="D41" s="77"/>
      <c r="E41" s="77"/>
      <c r="F41" s="77"/>
      <c r="G41" s="77"/>
      <c r="H41" s="77"/>
      <c r="I41" s="77"/>
      <c r="J41" s="77"/>
      <c r="K41" s="77"/>
      <c r="L41" s="77"/>
      <c r="M41" s="77"/>
      <c r="N41" s="77"/>
      <c r="O41" s="77"/>
      <c r="P41" s="77"/>
      <c r="Q41" s="77"/>
      <c r="R41" s="77"/>
      <c r="S41" s="77"/>
    </row>
    <row r="42" spans="1:19">
      <c r="A42" s="77"/>
      <c r="B42" s="77"/>
      <c r="C42" s="77"/>
      <c r="D42" s="77"/>
      <c r="E42" s="77"/>
      <c r="F42" s="77"/>
      <c r="G42" s="77"/>
      <c r="H42" s="77"/>
      <c r="I42" s="77"/>
      <c r="J42" s="77"/>
      <c r="K42" s="77"/>
      <c r="L42" s="77"/>
      <c r="M42" s="77"/>
      <c r="N42" s="77"/>
      <c r="O42" s="77"/>
      <c r="P42" s="77"/>
      <c r="Q42" s="77"/>
      <c r="R42" s="77"/>
      <c r="S42" s="77"/>
    </row>
    <row r="43" spans="1:19">
      <c r="A43" s="77"/>
      <c r="B43" s="77"/>
      <c r="C43" s="77"/>
      <c r="D43" s="77"/>
      <c r="E43" s="77"/>
      <c r="F43" s="77"/>
      <c r="G43" s="77"/>
      <c r="H43" s="77"/>
      <c r="I43" s="77"/>
      <c r="J43" s="77"/>
      <c r="K43" s="77"/>
      <c r="L43" s="77"/>
      <c r="M43" s="77"/>
      <c r="N43" s="77"/>
      <c r="O43" s="77"/>
      <c r="P43" s="77"/>
      <c r="Q43" s="77"/>
      <c r="R43" s="77"/>
      <c r="S43" s="77"/>
    </row>
    <row r="44" spans="1:19">
      <c r="A44" s="77"/>
      <c r="B44" s="77"/>
      <c r="C44" s="77"/>
      <c r="D44" s="77"/>
      <c r="E44" s="77"/>
      <c r="F44" s="77"/>
      <c r="G44" s="77"/>
      <c r="H44" s="77"/>
      <c r="I44" s="77"/>
      <c r="J44" s="77"/>
      <c r="K44" s="77"/>
      <c r="L44" s="77"/>
      <c r="M44" s="77"/>
      <c r="N44" s="77"/>
      <c r="O44" s="77"/>
      <c r="P44" s="77"/>
      <c r="Q44" s="77"/>
      <c r="R44" s="77"/>
      <c r="S44" s="77"/>
    </row>
    <row r="45" spans="1:19">
      <c r="A45" s="77"/>
      <c r="B45" s="77"/>
      <c r="C45" s="77"/>
      <c r="D45" s="77"/>
      <c r="E45" s="77"/>
      <c r="F45" s="77"/>
      <c r="G45" s="77"/>
      <c r="H45" s="77"/>
      <c r="I45" s="77"/>
      <c r="J45" s="77"/>
      <c r="K45" s="77"/>
      <c r="L45" s="77"/>
      <c r="M45" s="77"/>
      <c r="N45" s="77"/>
      <c r="O45" s="77"/>
      <c r="P45" s="77"/>
      <c r="Q45" s="77"/>
      <c r="R45" s="77"/>
      <c r="S45" s="77"/>
    </row>
    <row r="46" spans="1:19">
      <c r="A46" s="77"/>
      <c r="B46" s="77"/>
      <c r="C46" s="77"/>
      <c r="D46" s="77"/>
      <c r="E46" s="77"/>
      <c r="F46" s="77"/>
      <c r="G46" s="77"/>
      <c r="H46" s="77"/>
      <c r="I46" s="77"/>
      <c r="J46" s="77"/>
      <c r="K46" s="77"/>
      <c r="L46" s="77"/>
      <c r="M46" s="77"/>
      <c r="N46" s="77"/>
      <c r="O46" s="77"/>
      <c r="P46" s="77"/>
      <c r="Q46" s="77"/>
      <c r="R46" s="77"/>
      <c r="S46" s="77"/>
    </row>
  </sheetData>
  <hyperlinks>
    <hyperlink ref="F1" r:id="rId1" xr:uid="{C9C6A6DE-59EE-4FAC-BF2B-EDBA0DE5DADC}"/>
  </hyperlinks>
  <pageMargins left="0.75" right="0.75" top="1" bottom="1" header="0.5" footer="0.5"/>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3627C-3997-4D00-8F41-0AD169ABBE86}">
  <dimension ref="A1:H34"/>
  <sheetViews>
    <sheetView showGridLines="0" workbookViewId="0">
      <selection activeCell="H4" sqref="H4"/>
    </sheetView>
  </sheetViews>
  <sheetFormatPr defaultRowHeight="14.4"/>
  <cols>
    <col min="1" max="1" width="26" customWidth="1"/>
    <col min="2" max="2" width="15" customWidth="1"/>
  </cols>
  <sheetData>
    <row r="1" spans="1:8">
      <c r="A1" s="65" t="s">
        <v>841</v>
      </c>
    </row>
    <row r="2" spans="1:8" ht="15.6">
      <c r="A2" s="13" t="s">
        <v>239</v>
      </c>
      <c r="F2" s="17" t="s">
        <v>272</v>
      </c>
    </row>
    <row r="3" spans="1:8">
      <c r="A3" s="15" t="s">
        <v>240</v>
      </c>
    </row>
    <row r="4" spans="1:8">
      <c r="A4" s="15" t="s">
        <v>241</v>
      </c>
      <c r="H4" t="s">
        <v>515</v>
      </c>
    </row>
    <row r="5" spans="1:8">
      <c r="A5" s="15" t="s">
        <v>238</v>
      </c>
    </row>
    <row r="7" spans="1:8">
      <c r="A7" s="14" t="s">
        <v>167</v>
      </c>
      <c r="B7" s="14" t="s">
        <v>232</v>
      </c>
      <c r="C7" s="14" t="s">
        <v>277</v>
      </c>
    </row>
    <row r="8" spans="1:8">
      <c r="A8" t="s">
        <v>186</v>
      </c>
      <c r="B8">
        <v>15.80630954312603</v>
      </c>
      <c r="C8">
        <v>37.700000000000003</v>
      </c>
    </row>
    <row r="9" spans="1:8">
      <c r="A9" t="s">
        <v>192</v>
      </c>
      <c r="B9">
        <v>16.69242658423493</v>
      </c>
      <c r="C9">
        <v>37.700000000000003</v>
      </c>
    </row>
    <row r="10" spans="1:8">
      <c r="A10" t="s">
        <v>208</v>
      </c>
      <c r="B10">
        <v>17.131677441306572</v>
      </c>
      <c r="C10">
        <v>37.700000000000003</v>
      </c>
    </row>
    <row r="11" spans="1:8">
      <c r="A11" t="s">
        <v>181</v>
      </c>
      <c r="B11">
        <v>23.98898640509379</v>
      </c>
      <c r="C11">
        <v>37.700000000000003</v>
      </c>
    </row>
    <row r="12" spans="1:8">
      <c r="A12" t="s">
        <v>180</v>
      </c>
      <c r="B12">
        <v>25.66007845503923</v>
      </c>
      <c r="C12">
        <v>37.700000000000003</v>
      </c>
    </row>
    <row r="13" spans="1:8">
      <c r="A13" t="s">
        <v>179</v>
      </c>
      <c r="B13">
        <v>28.75803775578429</v>
      </c>
      <c r="C13">
        <v>37.700000000000003</v>
      </c>
    </row>
    <row r="14" spans="1:8">
      <c r="A14" t="s">
        <v>189</v>
      </c>
      <c r="B14">
        <v>29.513037103277711</v>
      </c>
      <c r="C14">
        <v>37.700000000000003</v>
      </c>
    </row>
    <row r="15" spans="1:8">
      <c r="A15" t="s">
        <v>185</v>
      </c>
      <c r="B15">
        <v>30.28612450005128</v>
      </c>
      <c r="C15">
        <v>37.700000000000003</v>
      </c>
    </row>
    <row r="16" spans="1:8">
      <c r="A16" t="s">
        <v>172</v>
      </c>
      <c r="B16">
        <v>30.516636149356099</v>
      </c>
      <c r="C16">
        <v>37.700000000000003</v>
      </c>
    </row>
    <row r="17" spans="1:3">
      <c r="A17" t="s">
        <v>188</v>
      </c>
      <c r="B17">
        <v>31.236719082022951</v>
      </c>
      <c r="C17">
        <v>37.700000000000003</v>
      </c>
    </row>
    <row r="18" spans="1:3">
      <c r="A18" t="s">
        <v>169</v>
      </c>
      <c r="B18">
        <v>31.592012951969782</v>
      </c>
      <c r="C18">
        <v>37.700000000000003</v>
      </c>
    </row>
    <row r="19" spans="1:3">
      <c r="A19" t="s">
        <v>173</v>
      </c>
      <c r="B19">
        <v>32.823338554486462</v>
      </c>
      <c r="C19">
        <v>37.700000000000003</v>
      </c>
    </row>
    <row r="20" spans="1:3">
      <c r="A20" t="s">
        <v>176</v>
      </c>
      <c r="B20">
        <v>34.057712860705379</v>
      </c>
      <c r="C20">
        <v>37.700000000000003</v>
      </c>
    </row>
    <row r="21" spans="1:3">
      <c r="A21" t="s">
        <v>170</v>
      </c>
      <c r="B21">
        <v>36.348300025953797</v>
      </c>
      <c r="C21">
        <v>37.700000000000003</v>
      </c>
    </row>
    <row r="22" spans="1:3">
      <c r="A22" t="s">
        <v>177</v>
      </c>
      <c r="B22">
        <v>36.710516752670983</v>
      </c>
      <c r="C22">
        <v>37.700000000000003</v>
      </c>
    </row>
    <row r="23" spans="1:3">
      <c r="A23" t="s">
        <v>175</v>
      </c>
      <c r="B23">
        <v>37.038446227069841</v>
      </c>
      <c r="C23">
        <v>37.700000000000003</v>
      </c>
    </row>
    <row r="24" spans="1:3">
      <c r="A24" t="s">
        <v>187</v>
      </c>
      <c r="B24">
        <v>38.622800519908878</v>
      </c>
      <c r="C24">
        <v>37.700000000000003</v>
      </c>
    </row>
    <row r="25" spans="1:3">
      <c r="A25" t="s">
        <v>191</v>
      </c>
      <c r="B25">
        <v>40.684038248408463</v>
      </c>
      <c r="C25">
        <v>37.700000000000003</v>
      </c>
    </row>
    <row r="26" spans="1:3">
      <c r="A26" t="s">
        <v>183</v>
      </c>
      <c r="B26">
        <v>43.557347879126937</v>
      </c>
      <c r="C26">
        <v>37.700000000000003</v>
      </c>
    </row>
    <row r="27" spans="1:3">
      <c r="A27" t="s">
        <v>174</v>
      </c>
      <c r="B27">
        <v>45.874627964775549</v>
      </c>
      <c r="C27">
        <v>37.700000000000003</v>
      </c>
    </row>
    <row r="28" spans="1:3">
      <c r="A28" t="s">
        <v>178</v>
      </c>
      <c r="B28">
        <v>48.047241980942147</v>
      </c>
      <c r="C28">
        <v>37.700000000000003</v>
      </c>
    </row>
    <row r="29" spans="1:3">
      <c r="A29" t="s">
        <v>171</v>
      </c>
      <c r="B29">
        <v>49.055291526602531</v>
      </c>
      <c r="C29">
        <v>37.700000000000003</v>
      </c>
    </row>
    <row r="30" spans="1:3">
      <c r="A30" t="s">
        <v>190</v>
      </c>
      <c r="B30">
        <v>49.079700572435051</v>
      </c>
      <c r="C30">
        <v>37.700000000000003</v>
      </c>
    </row>
    <row r="31" spans="1:3">
      <c r="A31" t="s">
        <v>168</v>
      </c>
      <c r="B31">
        <v>49.749147100140483</v>
      </c>
      <c r="C31">
        <v>37.700000000000003</v>
      </c>
    </row>
    <row r="32" spans="1:3">
      <c r="A32" t="s">
        <v>184</v>
      </c>
      <c r="B32">
        <v>51.645506019672638</v>
      </c>
      <c r="C32">
        <v>37.700000000000003</v>
      </c>
    </row>
    <row r="33" spans="1:3">
      <c r="A33" t="s">
        <v>182</v>
      </c>
      <c r="B33">
        <v>57.324482448244829</v>
      </c>
      <c r="C33">
        <v>37.700000000000003</v>
      </c>
    </row>
    <row r="34" spans="1:3">
      <c r="A34" t="s">
        <v>193</v>
      </c>
      <c r="B34">
        <v>58.242914237670398</v>
      </c>
      <c r="C34">
        <v>37.700000000000003</v>
      </c>
    </row>
  </sheetData>
  <hyperlinks>
    <hyperlink ref="A1" location="CONTENTS!A1" display="CONTENTS!A1" xr:uid="{00000000-0004-0000-6000-000000000000}"/>
    <hyperlink ref="F2" r:id="rId1" xr:uid="{D8EA0C21-833E-4FF5-92B7-3E9AFB037928}"/>
  </hyperlinks>
  <pageMargins left="0.75" right="0.75" top="1" bottom="1" header="0.5" footer="0.5"/>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A443B-BB5D-48D5-9638-2C3B3F06F7D0}">
  <dimension ref="A1:E34"/>
  <sheetViews>
    <sheetView showGridLines="0" workbookViewId="0">
      <selection activeCell="A33" sqref="A33"/>
    </sheetView>
  </sheetViews>
  <sheetFormatPr defaultRowHeight="14.4"/>
  <cols>
    <col min="1" max="1" width="26" customWidth="1"/>
    <col min="2" max="2" width="15" customWidth="1"/>
  </cols>
  <sheetData>
    <row r="1" spans="1:5">
      <c r="A1" s="65" t="s">
        <v>841</v>
      </c>
    </row>
    <row r="2" spans="1:5" ht="15.6">
      <c r="A2" s="13" t="s">
        <v>242</v>
      </c>
      <c r="E2" s="17" t="s">
        <v>276</v>
      </c>
    </row>
    <row r="3" spans="1:5">
      <c r="A3" s="15" t="s">
        <v>243</v>
      </c>
    </row>
    <row r="4" spans="1:5">
      <c r="A4" s="15" t="s">
        <v>166</v>
      </c>
    </row>
    <row r="5" spans="1:5">
      <c r="A5" s="15"/>
    </row>
    <row r="7" spans="1:5">
      <c r="A7" s="14" t="s">
        <v>167</v>
      </c>
      <c r="B7" s="14" t="s">
        <v>223</v>
      </c>
      <c r="C7" s="14" t="s">
        <v>277</v>
      </c>
    </row>
    <row r="8" spans="1:5">
      <c r="A8" t="s">
        <v>169</v>
      </c>
      <c r="B8">
        <v>23</v>
      </c>
      <c r="C8">
        <v>29.2</v>
      </c>
    </row>
    <row r="9" spans="1:5">
      <c r="A9" t="s">
        <v>180</v>
      </c>
      <c r="B9">
        <v>23.4</v>
      </c>
      <c r="C9">
        <v>29.2</v>
      </c>
    </row>
    <row r="10" spans="1:5">
      <c r="A10" t="s">
        <v>174</v>
      </c>
      <c r="B10">
        <v>24</v>
      </c>
      <c r="C10">
        <v>29.2</v>
      </c>
    </row>
    <row r="11" spans="1:5">
      <c r="A11" t="s">
        <v>188</v>
      </c>
      <c r="B11">
        <v>24.6</v>
      </c>
      <c r="C11">
        <v>29.2</v>
      </c>
    </row>
    <row r="12" spans="1:5">
      <c r="A12" t="s">
        <v>183</v>
      </c>
      <c r="B12">
        <v>24.9</v>
      </c>
      <c r="C12">
        <v>29.2</v>
      </c>
    </row>
    <row r="13" spans="1:5">
      <c r="A13" t="s">
        <v>172</v>
      </c>
      <c r="B13">
        <v>25.9</v>
      </c>
      <c r="C13">
        <v>29.2</v>
      </c>
    </row>
    <row r="14" spans="1:5">
      <c r="A14" t="s">
        <v>170</v>
      </c>
      <c r="B14">
        <v>27.1</v>
      </c>
      <c r="C14">
        <v>29.2</v>
      </c>
    </row>
    <row r="15" spans="1:5">
      <c r="A15" t="s">
        <v>186</v>
      </c>
      <c r="B15">
        <v>27.2</v>
      </c>
      <c r="C15">
        <v>29.2</v>
      </c>
    </row>
    <row r="16" spans="1:5">
      <c r="A16" t="s">
        <v>185</v>
      </c>
      <c r="B16">
        <v>27.3</v>
      </c>
      <c r="C16">
        <v>29.2</v>
      </c>
    </row>
    <row r="17" spans="1:3">
      <c r="A17" t="s">
        <v>173</v>
      </c>
      <c r="B17">
        <v>27.4</v>
      </c>
      <c r="C17">
        <v>29.2</v>
      </c>
    </row>
    <row r="18" spans="1:3">
      <c r="A18" t="s">
        <v>176</v>
      </c>
      <c r="B18">
        <v>28.2</v>
      </c>
      <c r="C18">
        <v>29.2</v>
      </c>
    </row>
    <row r="19" spans="1:3">
      <c r="A19" t="s">
        <v>177</v>
      </c>
      <c r="B19">
        <v>28.5</v>
      </c>
      <c r="C19">
        <v>29.2</v>
      </c>
    </row>
    <row r="20" spans="1:3">
      <c r="A20" t="s">
        <v>187</v>
      </c>
      <c r="B20">
        <v>28.6</v>
      </c>
      <c r="C20">
        <v>29.2</v>
      </c>
    </row>
    <row r="21" spans="1:3">
      <c r="A21" t="s">
        <v>192</v>
      </c>
      <c r="B21">
        <v>29.2</v>
      </c>
      <c r="C21">
        <v>29.2</v>
      </c>
    </row>
    <row r="22" spans="1:3">
      <c r="A22" t="s">
        <v>178</v>
      </c>
      <c r="B22">
        <v>29.5</v>
      </c>
      <c r="C22">
        <v>29.2</v>
      </c>
    </row>
    <row r="23" spans="1:3">
      <c r="A23" t="s">
        <v>175</v>
      </c>
      <c r="B23">
        <v>30.1</v>
      </c>
      <c r="C23">
        <v>29.2</v>
      </c>
    </row>
    <row r="24" spans="1:3">
      <c r="A24" t="s">
        <v>179</v>
      </c>
      <c r="B24">
        <v>30.4</v>
      </c>
      <c r="C24">
        <v>29.2</v>
      </c>
    </row>
    <row r="25" spans="1:3">
      <c r="A25" t="s">
        <v>208</v>
      </c>
      <c r="B25">
        <v>30.5</v>
      </c>
      <c r="C25">
        <v>29.2</v>
      </c>
    </row>
    <row r="26" spans="1:3">
      <c r="A26" t="s">
        <v>189</v>
      </c>
      <c r="B26">
        <v>30.8</v>
      </c>
      <c r="C26">
        <v>29.2</v>
      </c>
    </row>
    <row r="27" spans="1:3">
      <c r="A27" t="s">
        <v>171</v>
      </c>
      <c r="B27">
        <v>30.9</v>
      </c>
      <c r="C27">
        <v>29.2</v>
      </c>
    </row>
    <row r="28" spans="1:3">
      <c r="A28" t="s">
        <v>184</v>
      </c>
      <c r="B28">
        <v>30.9</v>
      </c>
      <c r="C28">
        <v>29.2</v>
      </c>
    </row>
    <row r="29" spans="1:3">
      <c r="A29" t="s">
        <v>193</v>
      </c>
      <c r="B29">
        <v>31</v>
      </c>
      <c r="C29">
        <v>29.2</v>
      </c>
    </row>
    <row r="30" spans="1:3">
      <c r="A30" t="s">
        <v>181</v>
      </c>
      <c r="B30">
        <v>31.2</v>
      </c>
      <c r="C30">
        <v>29.2</v>
      </c>
    </row>
    <row r="31" spans="1:3">
      <c r="A31" t="s">
        <v>191</v>
      </c>
      <c r="B31">
        <v>31.6</v>
      </c>
      <c r="C31">
        <v>29.2</v>
      </c>
    </row>
    <row r="32" spans="1:3">
      <c r="A32" t="s">
        <v>182</v>
      </c>
      <c r="B32">
        <v>35.5</v>
      </c>
      <c r="C32">
        <v>29.2</v>
      </c>
    </row>
    <row r="33" spans="1:3">
      <c r="A33" t="s">
        <v>168</v>
      </c>
      <c r="B33">
        <v>35.6</v>
      </c>
      <c r="C33">
        <v>29.2</v>
      </c>
    </row>
    <row r="34" spans="1:3">
      <c r="A34" t="s">
        <v>190</v>
      </c>
      <c r="B34">
        <v>37.700000000000003</v>
      </c>
      <c r="C34">
        <v>29.2</v>
      </c>
    </row>
  </sheetData>
  <hyperlinks>
    <hyperlink ref="A1" location="CONTENTS!A1" display="CONTENTS!A1" xr:uid="{00000000-0004-0000-6100-000000000000}"/>
    <hyperlink ref="E2" r:id="rId1" xr:uid="{0B86B629-AD11-4088-9A29-73CEAFBB9BB9}"/>
  </hyperlinks>
  <pageMargins left="0.75" right="0.75" top="1" bottom="1" header="0.5" footer="0.5"/>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46A3C-84FB-4AA5-BE91-9F52FAF5C78C}">
  <dimension ref="A1:F34"/>
  <sheetViews>
    <sheetView showGridLines="0" topLeftCell="A4" workbookViewId="0">
      <selection activeCell="M33" sqref="M33"/>
    </sheetView>
  </sheetViews>
  <sheetFormatPr defaultRowHeight="14.4"/>
  <cols>
    <col min="1" max="1" width="26" customWidth="1"/>
    <col min="2" max="2" width="15" customWidth="1"/>
    <col min="3" max="3" width="35.5546875" customWidth="1"/>
    <col min="4" max="4" width="23" customWidth="1"/>
  </cols>
  <sheetData>
    <row r="1" spans="1:6">
      <c r="A1" s="65" t="s">
        <v>841</v>
      </c>
    </row>
    <row r="2" spans="1:6" ht="15.6">
      <c r="A2" s="13" t="s">
        <v>244</v>
      </c>
      <c r="D2" s="16" t="s">
        <v>307</v>
      </c>
    </row>
    <row r="3" spans="1:6">
      <c r="A3" s="15" t="s">
        <v>245</v>
      </c>
    </row>
    <row r="4" spans="1:6">
      <c r="A4" s="15" t="s">
        <v>246</v>
      </c>
    </row>
    <row r="5" spans="1:6">
      <c r="A5" s="15" t="s">
        <v>247</v>
      </c>
    </row>
    <row r="7" spans="1:6">
      <c r="A7" s="14" t="s">
        <v>167</v>
      </c>
      <c r="B7" s="14" t="s">
        <v>248</v>
      </c>
      <c r="C7" s="14" t="s">
        <v>249</v>
      </c>
      <c r="E7" s="14" t="s">
        <v>250</v>
      </c>
      <c r="F7" s="14" t="s">
        <v>251</v>
      </c>
    </row>
    <row r="8" spans="1:6">
      <c r="A8" t="s">
        <v>173</v>
      </c>
      <c r="B8">
        <v>27.8</v>
      </c>
      <c r="C8">
        <v>80</v>
      </c>
      <c r="E8">
        <v>21.2</v>
      </c>
      <c r="F8">
        <v>81</v>
      </c>
    </row>
    <row r="9" spans="1:6">
      <c r="A9" t="s">
        <v>180</v>
      </c>
      <c r="B9">
        <v>24.7</v>
      </c>
      <c r="C9">
        <v>70</v>
      </c>
    </row>
    <row r="10" spans="1:6">
      <c r="A10" t="s">
        <v>190</v>
      </c>
      <c r="B10">
        <v>38.4</v>
      </c>
      <c r="C10">
        <v>93</v>
      </c>
    </row>
    <row r="11" spans="1:6">
      <c r="A11" t="s">
        <v>181</v>
      </c>
      <c r="B11">
        <v>29</v>
      </c>
      <c r="C11">
        <v>81</v>
      </c>
    </row>
    <row r="12" spans="1:6">
      <c r="A12" t="s">
        <v>174</v>
      </c>
      <c r="B12">
        <v>24.8</v>
      </c>
      <c r="C12">
        <v>77</v>
      </c>
    </row>
    <row r="13" spans="1:6">
      <c r="A13" t="s">
        <v>175</v>
      </c>
      <c r="B13">
        <v>29</v>
      </c>
      <c r="C13">
        <v>87</v>
      </c>
    </row>
    <row r="14" spans="1:6">
      <c r="A14" t="s">
        <v>176</v>
      </c>
      <c r="B14">
        <v>27.7</v>
      </c>
      <c r="C14">
        <v>58</v>
      </c>
    </row>
    <row r="15" spans="1:6">
      <c r="A15" t="s">
        <v>171</v>
      </c>
      <c r="B15">
        <v>31.9</v>
      </c>
      <c r="C15">
        <v>84</v>
      </c>
    </row>
    <row r="16" spans="1:6">
      <c r="A16" t="s">
        <v>189</v>
      </c>
      <c r="B16">
        <v>32</v>
      </c>
      <c r="C16">
        <v>80</v>
      </c>
    </row>
    <row r="17" spans="1:3">
      <c r="A17" t="s">
        <v>170</v>
      </c>
      <c r="B17">
        <v>26.6</v>
      </c>
      <c r="C17">
        <v>58</v>
      </c>
    </row>
    <row r="18" spans="1:3">
      <c r="A18" t="s">
        <v>179</v>
      </c>
      <c r="B18">
        <v>29.8</v>
      </c>
      <c r="C18">
        <v>85</v>
      </c>
    </row>
    <row r="19" spans="1:3">
      <c r="A19" t="s">
        <v>191</v>
      </c>
      <c r="B19">
        <v>31.4</v>
      </c>
      <c r="C19">
        <v>82</v>
      </c>
    </row>
    <row r="20" spans="1:3">
      <c r="A20" t="s">
        <v>177</v>
      </c>
      <c r="B20">
        <v>28.5</v>
      </c>
      <c r="C20">
        <v>80</v>
      </c>
    </row>
    <row r="21" spans="1:3">
      <c r="A21" t="s">
        <v>178</v>
      </c>
      <c r="B21">
        <v>26.9</v>
      </c>
      <c r="C21">
        <v>90</v>
      </c>
    </row>
    <row r="22" spans="1:3">
      <c r="A22" t="s">
        <v>186</v>
      </c>
      <c r="B22">
        <v>26.9</v>
      </c>
      <c r="C22">
        <v>77</v>
      </c>
    </row>
    <row r="23" spans="1:3">
      <c r="A23" t="s">
        <v>193</v>
      </c>
      <c r="B23">
        <v>32.700000000000003</v>
      </c>
      <c r="C23">
        <v>82</v>
      </c>
    </row>
    <row r="24" spans="1:3">
      <c r="A24" t="s">
        <v>182</v>
      </c>
      <c r="B24">
        <v>36.200000000000003</v>
      </c>
      <c r="C24">
        <v>90</v>
      </c>
    </row>
    <row r="25" spans="1:3">
      <c r="A25" t="s">
        <v>208</v>
      </c>
      <c r="B25">
        <v>29.1</v>
      </c>
      <c r="C25">
        <v>79</v>
      </c>
    </row>
    <row r="26" spans="1:3">
      <c r="A26" t="s">
        <v>168</v>
      </c>
      <c r="B26">
        <v>34.299999999999997</v>
      </c>
      <c r="C26">
        <v>86</v>
      </c>
    </row>
    <row r="27" spans="1:3">
      <c r="A27" t="s">
        <v>192</v>
      </c>
      <c r="B27">
        <v>31.1</v>
      </c>
      <c r="C27">
        <v>80</v>
      </c>
    </row>
    <row r="28" spans="1:3">
      <c r="A28" t="s">
        <v>172</v>
      </c>
      <c r="B28">
        <v>26.3</v>
      </c>
      <c r="C28">
        <v>73</v>
      </c>
    </row>
    <row r="29" spans="1:3">
      <c r="A29" t="s">
        <v>183</v>
      </c>
      <c r="B29">
        <v>26.3</v>
      </c>
      <c r="C29">
        <v>76</v>
      </c>
    </row>
    <row r="30" spans="1:3">
      <c r="A30" t="s">
        <v>184</v>
      </c>
      <c r="B30">
        <v>32</v>
      </c>
      <c r="C30">
        <v>94</v>
      </c>
    </row>
    <row r="31" spans="1:3">
      <c r="A31" t="s">
        <v>185</v>
      </c>
      <c r="B31">
        <v>32</v>
      </c>
      <c r="C31">
        <v>69</v>
      </c>
    </row>
    <row r="32" spans="1:3">
      <c r="A32" t="s">
        <v>187</v>
      </c>
      <c r="B32">
        <v>27.6</v>
      </c>
      <c r="C32">
        <v>68</v>
      </c>
    </row>
    <row r="33" spans="1:3">
      <c r="A33" t="s">
        <v>188</v>
      </c>
      <c r="B33">
        <v>23.1</v>
      </c>
      <c r="C33">
        <v>84</v>
      </c>
    </row>
    <row r="34" spans="1:3">
      <c r="A34" t="s">
        <v>169</v>
      </c>
      <c r="B34">
        <v>21.2</v>
      </c>
      <c r="C34">
        <v>81</v>
      </c>
    </row>
  </sheetData>
  <hyperlinks>
    <hyperlink ref="A1" location="CONTENTS!A1" display="CONTENTS!A1" xr:uid="{00000000-0004-0000-6200-000000000000}"/>
  </hyperlink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C98E1-1213-4FCD-B7EB-565E0FF72C7E}">
  <dimension ref="A1:E41"/>
  <sheetViews>
    <sheetView showGridLines="0" topLeftCell="B2" workbookViewId="0">
      <selection activeCell="B14" sqref="B14"/>
    </sheetView>
  </sheetViews>
  <sheetFormatPr defaultRowHeight="14.4"/>
  <cols>
    <col min="1" max="1" width="26" customWidth="1"/>
    <col min="2" max="5" width="15" customWidth="1"/>
  </cols>
  <sheetData>
    <row r="1" spans="1:5">
      <c r="A1" s="65" t="s">
        <v>841</v>
      </c>
    </row>
    <row r="2" spans="1:5" ht="15.6">
      <c r="A2" s="13" t="s">
        <v>252</v>
      </c>
      <c r="C2" s="16" t="s">
        <v>266</v>
      </c>
    </row>
    <row r="3" spans="1:5">
      <c r="A3" s="15" t="s">
        <v>253</v>
      </c>
    </row>
    <row r="4" spans="1:5">
      <c r="A4" s="15" t="s">
        <v>254</v>
      </c>
    </row>
    <row r="5" spans="1:5">
      <c r="A5" s="15" t="s">
        <v>195</v>
      </c>
    </row>
    <row r="7" spans="1:5">
      <c r="A7" s="14" t="s">
        <v>196</v>
      </c>
      <c r="B7" s="14" t="s">
        <v>311</v>
      </c>
      <c r="C7" s="14" t="s">
        <v>316</v>
      </c>
      <c r="D7" s="14" t="s">
        <v>312</v>
      </c>
      <c r="E7" s="14" t="s">
        <v>315</v>
      </c>
    </row>
    <row r="8" spans="1:5">
      <c r="A8">
        <v>2020</v>
      </c>
      <c r="B8">
        <v>24</v>
      </c>
      <c r="C8">
        <v>36</v>
      </c>
      <c r="D8">
        <v>28</v>
      </c>
      <c r="E8">
        <v>52</v>
      </c>
    </row>
    <row r="9" spans="1:5">
      <c r="A9">
        <v>2021</v>
      </c>
      <c r="B9">
        <v>22</v>
      </c>
      <c r="C9">
        <v>35</v>
      </c>
      <c r="D9">
        <v>31</v>
      </c>
      <c r="E9">
        <v>54</v>
      </c>
    </row>
    <row r="10" spans="1:5">
      <c r="A10">
        <v>2022</v>
      </c>
      <c r="B10">
        <v>14</v>
      </c>
      <c r="C10">
        <v>32</v>
      </c>
      <c r="D10">
        <v>33</v>
      </c>
      <c r="E10">
        <v>54</v>
      </c>
    </row>
    <row r="11" spans="1:5">
      <c r="A11">
        <v>2023</v>
      </c>
      <c r="B11">
        <v>37</v>
      </c>
      <c r="C11">
        <v>36</v>
      </c>
    </row>
    <row r="12" spans="1:5">
      <c r="A12">
        <v>2024</v>
      </c>
      <c r="B12">
        <v>31</v>
      </c>
      <c r="C12">
        <v>33</v>
      </c>
      <c r="D12">
        <v>41</v>
      </c>
      <c r="E12">
        <v>55</v>
      </c>
    </row>
    <row r="13" spans="1:5">
      <c r="A13">
        <v>2025</v>
      </c>
      <c r="B13">
        <v>26</v>
      </c>
      <c r="C13">
        <v>33</v>
      </c>
      <c r="D13">
        <v>39</v>
      </c>
      <c r="E13">
        <v>56</v>
      </c>
    </row>
    <row r="14" spans="1:5">
      <c r="A14">
        <v>2026</v>
      </c>
      <c r="B14">
        <v>30</v>
      </c>
      <c r="C14">
        <v>37</v>
      </c>
      <c r="D14">
        <v>45</v>
      </c>
      <c r="E14">
        <v>58</v>
      </c>
    </row>
    <row r="27" spans="2:2">
      <c r="B27" s="20"/>
    </row>
    <row r="28" spans="2:2">
      <c r="B28" s="20"/>
    </row>
    <row r="29" spans="2:2">
      <c r="B29" s="20"/>
    </row>
    <row r="35" spans="2:2">
      <c r="B35" s="21"/>
    </row>
    <row r="36" spans="2:2">
      <c r="B36" s="21"/>
    </row>
    <row r="37" spans="2:2">
      <c r="B37" s="21"/>
    </row>
    <row r="38" spans="2:2">
      <c r="B38" s="21"/>
    </row>
    <row r="39" spans="2:2">
      <c r="B39" s="21"/>
    </row>
    <row r="40" spans="2:2">
      <c r="B40" s="21"/>
    </row>
    <row r="41" spans="2:2">
      <c r="B41" s="21"/>
    </row>
  </sheetData>
  <hyperlinks>
    <hyperlink ref="A1" location="CONTENTS!A1" display="CONTENTS!A1" xr:uid="{00000000-0004-0000-6300-000000000000}"/>
  </hyperlinks>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9A787-C5DA-459A-9D18-BC48CC083DD5}">
  <dimension ref="A1:D32"/>
  <sheetViews>
    <sheetView showGridLines="0" workbookViewId="0">
      <selection activeCell="K34" sqref="K34"/>
    </sheetView>
  </sheetViews>
  <sheetFormatPr defaultRowHeight="14.4"/>
  <cols>
    <col min="1" max="1" width="26" customWidth="1"/>
    <col min="2" max="3" width="15" customWidth="1"/>
    <col min="4" max="4" width="11.88671875" customWidth="1"/>
  </cols>
  <sheetData>
    <row r="1" spans="1:4">
      <c r="A1" s="65" t="s">
        <v>841</v>
      </c>
    </row>
    <row r="2" spans="1:4" ht="15.6">
      <c r="A2" s="13" t="s">
        <v>255</v>
      </c>
      <c r="D2" s="16" t="s">
        <v>308</v>
      </c>
    </row>
    <row r="3" spans="1:4">
      <c r="A3" s="15" t="s">
        <v>256</v>
      </c>
    </row>
    <row r="4" spans="1:4">
      <c r="A4" s="15" t="s">
        <v>257</v>
      </c>
    </row>
    <row r="5" spans="1:4">
      <c r="A5" s="15" t="s">
        <v>258</v>
      </c>
    </row>
    <row r="7" spans="1:4">
      <c r="A7" s="14" t="s">
        <v>196</v>
      </c>
      <c r="B7" s="14" t="s">
        <v>169</v>
      </c>
      <c r="C7" s="14" t="s">
        <v>202</v>
      </c>
    </row>
    <row r="8" spans="1:4">
      <c r="A8">
        <v>2000</v>
      </c>
      <c r="B8">
        <v>-0.91</v>
      </c>
      <c r="C8">
        <v>-1.229444444444445</v>
      </c>
    </row>
    <row r="9" spans="1:4">
      <c r="A9">
        <v>2001</v>
      </c>
      <c r="B9">
        <v>-0.91</v>
      </c>
      <c r="C9">
        <v>-1.2004074074074069</v>
      </c>
    </row>
    <row r="10" spans="1:4">
      <c r="A10">
        <v>2002</v>
      </c>
      <c r="B10">
        <v>-0.91</v>
      </c>
      <c r="C10">
        <v>-1.1932962962962961</v>
      </c>
    </row>
    <row r="11" spans="1:4">
      <c r="A11">
        <v>2003</v>
      </c>
      <c r="B11">
        <v>-1.093</v>
      </c>
      <c r="C11">
        <v>-1.2118148148148149</v>
      </c>
    </row>
    <row r="12" spans="1:4">
      <c r="A12">
        <v>2004</v>
      </c>
      <c r="B12">
        <v>-1.093</v>
      </c>
      <c r="C12">
        <v>-1.2330370370370369</v>
      </c>
    </row>
    <row r="13" spans="1:4">
      <c r="A13">
        <v>2005</v>
      </c>
      <c r="B13">
        <v>-1.093</v>
      </c>
      <c r="C13">
        <v>-1.2135555555555559</v>
      </c>
    </row>
    <row r="14" spans="1:4">
      <c r="A14">
        <v>2006</v>
      </c>
      <c r="B14">
        <v>-1.093</v>
      </c>
      <c r="C14">
        <v>-1.155148148148148</v>
      </c>
    </row>
    <row r="15" spans="1:4">
      <c r="A15">
        <v>2007</v>
      </c>
      <c r="B15">
        <v>-0.76100000000000001</v>
      </c>
      <c r="C15">
        <v>-1.1168148148148149</v>
      </c>
    </row>
    <row r="16" spans="1:4">
      <c r="A16">
        <v>2008</v>
      </c>
      <c r="B16">
        <v>-0.76100000000000001</v>
      </c>
      <c r="C16">
        <v>-1.1615555555555559</v>
      </c>
    </row>
    <row r="17" spans="1:3">
      <c r="A17">
        <v>2009</v>
      </c>
      <c r="B17">
        <v>-0.76100000000000001</v>
      </c>
      <c r="C17">
        <v>-1.167592592592593</v>
      </c>
    </row>
    <row r="18" spans="1:3">
      <c r="A18">
        <v>2010</v>
      </c>
      <c r="B18">
        <v>-1.0860000000000001</v>
      </c>
      <c r="C18">
        <v>-1.072481481481482</v>
      </c>
    </row>
    <row r="19" spans="1:3">
      <c r="A19">
        <v>2011</v>
      </c>
      <c r="B19">
        <v>-0.92100000000000004</v>
      </c>
      <c r="C19">
        <v>-1.0353703703703701</v>
      </c>
    </row>
    <row r="20" spans="1:3">
      <c r="A20">
        <v>2012</v>
      </c>
      <c r="B20">
        <v>-0.58099999999999996</v>
      </c>
      <c r="C20">
        <v>-0.99159259259259269</v>
      </c>
    </row>
    <row r="21" spans="1:3">
      <c r="A21">
        <v>2013</v>
      </c>
      <c r="B21">
        <v>-0.58099999999999996</v>
      </c>
      <c r="C21">
        <v>-0.9317037037037037</v>
      </c>
    </row>
    <row r="22" spans="1:3">
      <c r="A22">
        <v>2014</v>
      </c>
      <c r="B22">
        <v>-0.58099999999999996</v>
      </c>
      <c r="C22">
        <v>-0.87566666666666648</v>
      </c>
    </row>
    <row r="23" spans="1:3">
      <c r="A23">
        <v>2015</v>
      </c>
      <c r="B23">
        <v>-0.58099999999999996</v>
      </c>
      <c r="C23">
        <v>-0.83918518518518526</v>
      </c>
    </row>
    <row r="24" spans="1:3">
      <c r="A24">
        <v>2016</v>
      </c>
      <c r="B24">
        <v>-0.58099999999999996</v>
      </c>
      <c r="C24">
        <v>-0.79392592592592581</v>
      </c>
    </row>
    <row r="25" spans="1:3">
      <c r="A25">
        <v>2017</v>
      </c>
      <c r="B25">
        <v>-0.58099999999999996</v>
      </c>
      <c r="C25">
        <v>-0.72277777777777785</v>
      </c>
    </row>
    <row r="26" spans="1:3">
      <c r="A26">
        <v>2018</v>
      </c>
      <c r="B26">
        <v>-0.31900000000000001</v>
      </c>
      <c r="C26">
        <v>-0.70081481481481489</v>
      </c>
    </row>
    <row r="27" spans="1:3">
      <c r="A27">
        <v>2019</v>
      </c>
      <c r="B27">
        <v>-0.31900000000000001</v>
      </c>
      <c r="C27">
        <v>-0.6864444444444443</v>
      </c>
    </row>
    <row r="28" spans="1:3">
      <c r="A28">
        <v>2020</v>
      </c>
      <c r="B28">
        <v>-0.32800000000000001</v>
      </c>
      <c r="C28">
        <v>-0.53892592592592603</v>
      </c>
    </row>
    <row r="29" spans="1:3">
      <c r="A29">
        <v>2021</v>
      </c>
      <c r="B29">
        <v>-0.157</v>
      </c>
      <c r="C29">
        <v>-0.15459259259259259</v>
      </c>
    </row>
    <row r="30" spans="1:3">
      <c r="A30">
        <v>2022</v>
      </c>
      <c r="B30">
        <v>0.183</v>
      </c>
      <c r="C30">
        <v>-0.16300000000000001</v>
      </c>
    </row>
    <row r="31" spans="1:3">
      <c r="A31">
        <v>2023</v>
      </c>
      <c r="B31">
        <v>0.54400000000000004</v>
      </c>
      <c r="C31">
        <v>-9.7666666666666679E-2</v>
      </c>
    </row>
    <row r="32" spans="1:3">
      <c r="A32">
        <v>2024</v>
      </c>
      <c r="B32">
        <v>1.006</v>
      </c>
      <c r="C32">
        <v>5.7370370370370329E-2</v>
      </c>
    </row>
  </sheetData>
  <hyperlinks>
    <hyperlink ref="A1" location="CONTENTS!A1" display="CONTENTS!A1" xr:uid="{00000000-0004-0000-6400-000000000000}"/>
  </hyperlink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ABAA3-EDB7-4DF4-8802-8564C2816DB9}">
  <dimension ref="A1:E27"/>
  <sheetViews>
    <sheetView showGridLines="0" workbookViewId="0">
      <selection activeCell="E18" sqref="E18"/>
    </sheetView>
  </sheetViews>
  <sheetFormatPr defaultRowHeight="14.4"/>
  <cols>
    <col min="1" max="1" width="26" customWidth="1"/>
    <col min="2" max="5" width="15" customWidth="1"/>
  </cols>
  <sheetData>
    <row r="1" spans="1:5">
      <c r="A1" s="65" t="s">
        <v>841</v>
      </c>
    </row>
    <row r="2" spans="1:5" ht="15.6">
      <c r="A2" s="13" t="s">
        <v>259</v>
      </c>
      <c r="E2" s="16" t="s">
        <v>266</v>
      </c>
    </row>
    <row r="3" spans="1:5">
      <c r="A3" s="15" t="s">
        <v>260</v>
      </c>
    </row>
    <row r="4" spans="1:5">
      <c r="A4" s="15" t="s">
        <v>254</v>
      </c>
    </row>
    <row r="5" spans="1:5">
      <c r="A5" s="15" t="s">
        <v>261</v>
      </c>
    </row>
    <row r="7" spans="1:5">
      <c r="A7" s="14" t="s">
        <v>196</v>
      </c>
      <c r="B7" s="14" t="s">
        <v>309</v>
      </c>
      <c r="C7" s="14" t="s">
        <v>313</v>
      </c>
      <c r="D7" s="14" t="s">
        <v>310</v>
      </c>
      <c r="E7" s="14" t="s">
        <v>314</v>
      </c>
    </row>
    <row r="8" spans="1:5">
      <c r="A8">
        <v>2020</v>
      </c>
      <c r="B8">
        <v>39</v>
      </c>
      <c r="C8">
        <v>55.000000000000007</v>
      </c>
    </row>
    <row r="9" spans="1:5">
      <c r="A9">
        <v>2021</v>
      </c>
      <c r="B9">
        <v>37</v>
      </c>
      <c r="C9">
        <v>56.000000000000007</v>
      </c>
      <c r="D9">
        <v>60</v>
      </c>
      <c r="E9">
        <v>59</v>
      </c>
    </row>
    <row r="10" spans="1:5">
      <c r="A10">
        <v>2022</v>
      </c>
      <c r="B10">
        <v>31</v>
      </c>
      <c r="C10">
        <v>57.999999999999993</v>
      </c>
      <c r="D10">
        <v>56</v>
      </c>
      <c r="E10">
        <v>58</v>
      </c>
    </row>
    <row r="11" spans="1:5">
      <c r="A11">
        <v>2023</v>
      </c>
      <c r="B11">
        <v>41</v>
      </c>
      <c r="C11">
        <v>55.000000000000007</v>
      </c>
      <c r="D11">
        <v>66</v>
      </c>
      <c r="E11">
        <v>59</v>
      </c>
    </row>
    <row r="12" spans="1:5">
      <c r="A12">
        <v>2024</v>
      </c>
      <c r="B12">
        <v>37</v>
      </c>
      <c r="C12">
        <v>55.000000000000007</v>
      </c>
      <c r="D12">
        <v>72</v>
      </c>
      <c r="E12">
        <v>62</v>
      </c>
    </row>
    <row r="13" spans="1:5">
      <c r="A13">
        <v>2025</v>
      </c>
      <c r="B13">
        <v>41</v>
      </c>
      <c r="C13">
        <v>54</v>
      </c>
      <c r="D13">
        <v>70</v>
      </c>
      <c r="E13">
        <v>62</v>
      </c>
    </row>
    <row r="14" spans="1:5">
      <c r="A14">
        <v>2026</v>
      </c>
      <c r="B14">
        <v>51</v>
      </c>
      <c r="C14">
        <v>60</v>
      </c>
      <c r="D14">
        <v>77</v>
      </c>
      <c r="E14">
        <v>63</v>
      </c>
    </row>
    <row r="21" spans="2:2">
      <c r="B21" s="22"/>
    </row>
    <row r="22" spans="2:2">
      <c r="B22" s="22"/>
    </row>
    <row r="23" spans="2:2">
      <c r="B23" s="22"/>
    </row>
    <row r="24" spans="2:2">
      <c r="B24" s="22"/>
    </row>
    <row r="25" spans="2:2">
      <c r="B25" s="22"/>
    </row>
    <row r="26" spans="2:2">
      <c r="B26" s="22"/>
    </row>
    <row r="27" spans="2:2">
      <c r="B27" s="22"/>
    </row>
  </sheetData>
  <hyperlinks>
    <hyperlink ref="A1" location="CONTENTS!A1" display="CONTENTS!A1" xr:uid="{00000000-0004-0000-6500-000000000000}"/>
  </hyperlink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074B5-B1A4-4CE4-8059-E5159C32A471}">
  <dimension ref="A1:D31"/>
  <sheetViews>
    <sheetView showGridLines="0" topLeftCell="A26" workbookViewId="0">
      <selection activeCell="I51" sqref="I51"/>
    </sheetView>
  </sheetViews>
  <sheetFormatPr defaultColWidth="9.109375" defaultRowHeight="14.4"/>
  <cols>
    <col min="1" max="16384" width="9.109375" style="18"/>
  </cols>
  <sheetData>
    <row r="1" spans="1:4">
      <c r="A1" s="65" t="s">
        <v>841</v>
      </c>
    </row>
    <row r="3" spans="1:4">
      <c r="C3" s="18">
        <v>2013</v>
      </c>
      <c r="D3" s="18">
        <v>2025</v>
      </c>
    </row>
    <row r="4" spans="1:4">
      <c r="A4" s="18" t="s">
        <v>278</v>
      </c>
      <c r="B4" s="18" t="s">
        <v>22</v>
      </c>
      <c r="C4" s="18">
        <v>8</v>
      </c>
      <c r="D4" s="18">
        <v>7.8</v>
      </c>
    </row>
    <row r="5" spans="1:4">
      <c r="A5" s="18" t="s">
        <v>279</v>
      </c>
      <c r="B5" s="18" t="s">
        <v>11</v>
      </c>
      <c r="C5" s="18">
        <v>7.2</v>
      </c>
      <c r="D5" s="18">
        <v>7.8</v>
      </c>
    </row>
    <row r="6" spans="1:4">
      <c r="A6" s="18" t="s">
        <v>280</v>
      </c>
      <c r="B6" s="18" t="s">
        <v>24</v>
      </c>
      <c r="C6" s="18">
        <v>8</v>
      </c>
      <c r="D6" s="18">
        <v>7.7</v>
      </c>
    </row>
    <row r="7" spans="1:4">
      <c r="A7" s="18" t="s">
        <v>281</v>
      </c>
      <c r="B7" s="18" t="s">
        <v>13</v>
      </c>
      <c r="C7" s="18">
        <v>7.8</v>
      </c>
      <c r="D7" s="18">
        <v>7.7</v>
      </c>
    </row>
    <row r="8" spans="1:4">
      <c r="A8" s="18" t="s">
        <v>282</v>
      </c>
      <c r="B8" s="18" t="s">
        <v>4</v>
      </c>
      <c r="C8" s="18">
        <v>7.3</v>
      </c>
      <c r="D8" s="18">
        <v>7.7</v>
      </c>
    </row>
    <row r="9" spans="1:4">
      <c r="A9" s="18" t="s">
        <v>283</v>
      </c>
      <c r="B9" s="18" t="s">
        <v>27</v>
      </c>
      <c r="C9" s="18">
        <v>7.5</v>
      </c>
      <c r="D9" s="18">
        <v>7.6</v>
      </c>
    </row>
    <row r="10" spans="1:4">
      <c r="A10" s="18" t="s">
        <v>284</v>
      </c>
      <c r="B10" s="18" t="s">
        <v>19</v>
      </c>
      <c r="C10" s="18">
        <v>7.5</v>
      </c>
      <c r="D10" s="18">
        <v>7.6</v>
      </c>
    </row>
    <row r="11" spans="1:4">
      <c r="A11" s="18" t="s">
        <v>285</v>
      </c>
      <c r="B11" s="18" t="s">
        <v>23</v>
      </c>
      <c r="C11" s="18">
        <v>7.8</v>
      </c>
      <c r="D11" s="18">
        <v>7.6</v>
      </c>
    </row>
    <row r="12" spans="1:4">
      <c r="A12" s="18" t="s">
        <v>286</v>
      </c>
      <c r="B12" s="18" t="s">
        <v>20</v>
      </c>
      <c r="C12" s="18">
        <v>7</v>
      </c>
      <c r="D12" s="18">
        <v>7.6</v>
      </c>
    </row>
    <row r="13" spans="1:4">
      <c r="A13" s="18" t="s">
        <v>287</v>
      </c>
      <c r="B13" s="18" t="s">
        <v>18</v>
      </c>
      <c r="C13" s="18">
        <v>7.1</v>
      </c>
      <c r="D13" s="18">
        <v>7.6</v>
      </c>
    </row>
    <row r="14" spans="1:4">
      <c r="A14" s="18" t="s">
        <v>288</v>
      </c>
      <c r="B14" s="18" t="s">
        <v>28</v>
      </c>
      <c r="C14" s="18">
        <v>7.9</v>
      </c>
      <c r="D14" s="18">
        <v>7.4</v>
      </c>
    </row>
    <row r="15" spans="1:4">
      <c r="A15" s="18" t="s">
        <v>289</v>
      </c>
      <c r="B15" s="18" t="s">
        <v>29</v>
      </c>
      <c r="C15" s="18">
        <v>7.4</v>
      </c>
      <c r="D15" s="18">
        <v>7.4</v>
      </c>
    </row>
    <row r="16" spans="1:4">
      <c r="A16" s="18" t="s">
        <v>290</v>
      </c>
      <c r="B16" s="18" t="s">
        <v>7</v>
      </c>
      <c r="C16" s="18">
        <v>6.2</v>
      </c>
      <c r="D16" s="18">
        <v>7.4</v>
      </c>
    </row>
    <row r="17" spans="1:4">
      <c r="A17" s="18" t="s">
        <v>291</v>
      </c>
      <c r="B17" s="18" t="s">
        <v>15</v>
      </c>
      <c r="C17" s="18">
        <v>6.4</v>
      </c>
      <c r="D17" s="18">
        <v>7.4</v>
      </c>
    </row>
    <row r="18" spans="1:4">
      <c r="A18" s="18" t="s">
        <v>292</v>
      </c>
      <c r="B18" s="18" t="s">
        <v>5</v>
      </c>
      <c r="C18" s="18">
        <v>7</v>
      </c>
      <c r="D18" s="18">
        <v>7.4</v>
      </c>
    </row>
    <row r="19" spans="1:4">
      <c r="A19" s="18" t="s">
        <v>293</v>
      </c>
      <c r="B19" s="18" t="s">
        <v>2</v>
      </c>
      <c r="C19" s="18">
        <v>6.9</v>
      </c>
      <c r="D19" s="18">
        <v>7.4</v>
      </c>
    </row>
    <row r="20" spans="1:4">
      <c r="A20" s="18" t="s">
        <v>294</v>
      </c>
      <c r="B20" s="18" t="s">
        <v>26</v>
      </c>
      <c r="C20" s="18">
        <v>6.5</v>
      </c>
      <c r="D20" s="18">
        <v>7.3</v>
      </c>
    </row>
    <row r="21" spans="1:4">
      <c r="A21" s="18" t="s">
        <v>295</v>
      </c>
      <c r="B21" s="18" t="s">
        <v>14</v>
      </c>
      <c r="C21" s="18">
        <v>6.2</v>
      </c>
      <c r="D21" s="18">
        <v>7.3</v>
      </c>
    </row>
    <row r="22" spans="1:4">
      <c r="A22" s="18" t="s">
        <v>296</v>
      </c>
      <c r="B22" s="18" t="s">
        <v>30</v>
      </c>
      <c r="C22" s="18">
        <v>6.7</v>
      </c>
      <c r="D22" s="18">
        <v>7.3</v>
      </c>
    </row>
    <row r="23" spans="1:4">
      <c r="A23" s="18" t="s">
        <v>297</v>
      </c>
      <c r="B23" s="18" t="s">
        <v>12</v>
      </c>
      <c r="C23" s="18">
        <v>6.9</v>
      </c>
      <c r="D23" s="18">
        <v>7.2</v>
      </c>
    </row>
    <row r="24" spans="1:4">
      <c r="A24" s="18" t="s">
        <v>298</v>
      </c>
      <c r="B24" s="18" t="s">
        <v>17</v>
      </c>
      <c r="C24" s="18">
        <v>7</v>
      </c>
      <c r="D24" s="18">
        <v>7.2</v>
      </c>
    </row>
    <row r="25" spans="1:4">
      <c r="A25" s="18" t="s">
        <v>299</v>
      </c>
      <c r="B25" s="18" t="s">
        <v>16</v>
      </c>
      <c r="C25" s="18">
        <v>7.1</v>
      </c>
      <c r="D25" s="18">
        <v>7.1</v>
      </c>
    </row>
    <row r="26" spans="1:4">
      <c r="A26" s="18" t="s">
        <v>300</v>
      </c>
      <c r="B26" s="18" t="s">
        <v>10</v>
      </c>
      <c r="C26" s="18">
        <v>6.6</v>
      </c>
      <c r="D26" s="18">
        <v>7.1</v>
      </c>
    </row>
    <row r="27" spans="1:4">
      <c r="A27" s="18" t="s">
        <v>301</v>
      </c>
      <c r="B27" s="18" t="s">
        <v>3</v>
      </c>
      <c r="C27" s="18">
        <v>6.1</v>
      </c>
      <c r="D27" s="18">
        <v>7.1</v>
      </c>
    </row>
    <row r="28" spans="1:4">
      <c r="A28" s="18" t="s">
        <v>302</v>
      </c>
      <c r="B28" s="18" t="s">
        <v>21</v>
      </c>
      <c r="C28" s="18">
        <v>7.3</v>
      </c>
      <c r="D28" s="18">
        <v>7</v>
      </c>
    </row>
    <row r="29" spans="1:4">
      <c r="A29" s="18" t="s">
        <v>303</v>
      </c>
      <c r="B29" s="18" t="s">
        <v>8</v>
      </c>
      <c r="C29" s="18">
        <v>6.2</v>
      </c>
      <c r="D29" s="18">
        <v>6.9</v>
      </c>
    </row>
    <row r="30" spans="1:4">
      <c r="A30" s="18" t="s">
        <v>304</v>
      </c>
      <c r="B30" s="18" t="s">
        <v>25</v>
      </c>
      <c r="C30" s="18">
        <v>6.5</v>
      </c>
      <c r="D30" s="18">
        <v>6.9</v>
      </c>
    </row>
    <row r="31" spans="1:4">
      <c r="A31" s="18" t="s">
        <v>305</v>
      </c>
      <c r="B31" s="18" t="s">
        <v>9</v>
      </c>
      <c r="C31" s="18">
        <v>4.8</v>
      </c>
      <c r="D31" s="18">
        <v>6.3</v>
      </c>
    </row>
  </sheetData>
  <autoFilter ref="D3:D31" xr:uid="{117DC3AB-FB31-4EFC-9AC2-557451ED3E1E}">
    <sortState xmlns:xlrd2="http://schemas.microsoft.com/office/spreadsheetml/2017/richdata2" ref="A4:D31">
      <sortCondition descending="1" ref="D3:D31"/>
    </sortState>
  </autoFilter>
  <hyperlinks>
    <hyperlink ref="A1" location="CONTENTS!A1" display="CONTENTS!A1" xr:uid="{00000000-0004-0000-6600-000000000000}"/>
  </hyperlink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FB68E-B01E-4C15-B988-277B152768BF}">
  <dimension ref="A1:I39"/>
  <sheetViews>
    <sheetView showGridLines="0" workbookViewId="0">
      <pane ySplit="8" topLeftCell="A9" activePane="bottomLeft" state="frozen"/>
      <selection pane="bottomLeft" activeCell="M29" sqref="M29"/>
    </sheetView>
  </sheetViews>
  <sheetFormatPr defaultRowHeight="14.4"/>
  <cols>
    <col min="1" max="1" width="26" customWidth="1"/>
    <col min="2" max="2" width="15" customWidth="1"/>
    <col min="3" max="3" width="60" customWidth="1"/>
    <col min="4" max="13" width="15" customWidth="1"/>
  </cols>
  <sheetData>
    <row r="1" spans="1:9">
      <c r="A1" s="65" t="s">
        <v>841</v>
      </c>
    </row>
    <row r="2" spans="1:9" ht="15.6">
      <c r="A2" s="23" t="s">
        <v>427</v>
      </c>
    </row>
    <row r="3" spans="1:9">
      <c r="A3" s="24" t="s">
        <v>428</v>
      </c>
    </row>
    <row r="4" spans="1:9">
      <c r="A4" s="24" t="s">
        <v>429</v>
      </c>
    </row>
    <row r="5" spans="1:9">
      <c r="A5" s="24" t="s">
        <v>430</v>
      </c>
    </row>
    <row r="6" spans="1:9">
      <c r="A6" s="24" t="s">
        <v>431</v>
      </c>
    </row>
    <row r="7" spans="1:9">
      <c r="A7" s="25" t="s">
        <v>432</v>
      </c>
      <c r="G7" s="25" t="s">
        <v>370</v>
      </c>
      <c r="I7" s="25" t="s">
        <v>371</v>
      </c>
    </row>
    <row r="8" spans="1:9">
      <c r="A8" s="26" t="s">
        <v>433</v>
      </c>
      <c r="B8" s="26" t="s">
        <v>434</v>
      </c>
      <c r="C8" s="26" t="s">
        <v>435</v>
      </c>
      <c r="D8" s="26" t="s">
        <v>436</v>
      </c>
      <c r="E8" s="26" t="s">
        <v>437</v>
      </c>
      <c r="F8" s="25" t="s">
        <v>438</v>
      </c>
      <c r="G8" s="25" t="s">
        <v>439</v>
      </c>
      <c r="H8" s="25" t="s">
        <v>250</v>
      </c>
      <c r="I8" s="25" t="s">
        <v>251</v>
      </c>
    </row>
    <row r="9" spans="1:9">
      <c r="A9" t="s">
        <v>173</v>
      </c>
      <c r="B9" s="27">
        <v>9.1999999999999993</v>
      </c>
      <c r="C9" s="27">
        <v>7.8</v>
      </c>
      <c r="D9">
        <v>8</v>
      </c>
      <c r="E9" s="27">
        <v>1.18</v>
      </c>
      <c r="F9">
        <v>3.8</v>
      </c>
      <c r="G9">
        <v>3.8</v>
      </c>
      <c r="H9">
        <v>3.8</v>
      </c>
      <c r="I9">
        <v>17.600000000000001</v>
      </c>
    </row>
    <row r="10" spans="1:9">
      <c r="A10" t="s">
        <v>180</v>
      </c>
      <c r="B10" s="27">
        <v>19.3</v>
      </c>
      <c r="C10" s="27">
        <v>12.6</v>
      </c>
      <c r="D10" s="27">
        <v>13.5</v>
      </c>
      <c r="E10" s="27">
        <v>1.53</v>
      </c>
      <c r="F10">
        <v>35.6</v>
      </c>
      <c r="G10">
        <v>35.6</v>
      </c>
    </row>
    <row r="11" spans="1:9">
      <c r="A11" t="s">
        <v>190</v>
      </c>
      <c r="B11" s="27">
        <v>16.8</v>
      </c>
      <c r="C11" s="27">
        <v>8.8000000000000007</v>
      </c>
      <c r="D11" s="27">
        <v>10.4</v>
      </c>
      <c r="E11" s="27">
        <v>1.91</v>
      </c>
    </row>
    <row r="12" spans="1:9">
      <c r="A12" t="s">
        <v>181</v>
      </c>
      <c r="B12" s="27">
        <v>8.6</v>
      </c>
      <c r="C12" s="27">
        <v>11.1</v>
      </c>
      <c r="D12" s="27">
        <v>10.7</v>
      </c>
      <c r="E12" s="27">
        <v>0.77</v>
      </c>
    </row>
    <row r="13" spans="1:9">
      <c r="A13" t="s">
        <v>174</v>
      </c>
      <c r="B13">
        <v>10</v>
      </c>
      <c r="C13" s="27">
        <v>7.7</v>
      </c>
      <c r="D13" s="27">
        <v>7.9</v>
      </c>
      <c r="E13" s="27">
        <v>1.3</v>
      </c>
    </row>
    <row r="14" spans="1:9">
      <c r="A14" t="s">
        <v>175</v>
      </c>
      <c r="B14" s="27">
        <v>16.5</v>
      </c>
      <c r="C14" s="27">
        <v>16.899999999999999</v>
      </c>
      <c r="D14" s="27">
        <v>16.8</v>
      </c>
      <c r="E14" s="27">
        <v>0.98</v>
      </c>
    </row>
    <row r="15" spans="1:9">
      <c r="A15" t="s">
        <v>176</v>
      </c>
      <c r="B15" s="27">
        <v>13.8</v>
      </c>
      <c r="C15" s="27">
        <v>6.4</v>
      </c>
      <c r="D15" s="27">
        <v>7.3</v>
      </c>
      <c r="E15" s="27">
        <v>2.16</v>
      </c>
    </row>
    <row r="16" spans="1:9">
      <c r="A16" t="s">
        <v>171</v>
      </c>
      <c r="B16" s="27">
        <v>8.6</v>
      </c>
      <c r="C16" s="27">
        <v>8.6</v>
      </c>
      <c r="D16" s="27">
        <v>8.6</v>
      </c>
      <c r="E16">
        <v>1</v>
      </c>
    </row>
    <row r="17" spans="1:9">
      <c r="A17" t="s">
        <v>440</v>
      </c>
      <c r="B17" s="27">
        <v>20.2</v>
      </c>
      <c r="C17" s="27">
        <v>20.5</v>
      </c>
      <c r="D17" s="27">
        <v>20.5</v>
      </c>
      <c r="E17" s="27">
        <v>0.99</v>
      </c>
    </row>
    <row r="18" spans="1:9">
      <c r="A18" t="s">
        <v>189</v>
      </c>
      <c r="B18" s="27">
        <v>12.6</v>
      </c>
      <c r="C18" s="27">
        <v>10.199999999999999</v>
      </c>
      <c r="D18" s="27">
        <v>10.7</v>
      </c>
      <c r="E18" s="27">
        <v>1.24</v>
      </c>
    </row>
    <row r="19" spans="1:9">
      <c r="A19" t="s">
        <v>170</v>
      </c>
      <c r="B19" s="27">
        <v>10.1</v>
      </c>
      <c r="C19" s="27">
        <v>9.6999999999999993</v>
      </c>
      <c r="D19" s="27">
        <v>9.6999999999999993</v>
      </c>
      <c r="E19" s="27">
        <v>1.04</v>
      </c>
    </row>
    <row r="20" spans="1:9">
      <c r="A20" t="s">
        <v>179</v>
      </c>
      <c r="B20" s="27">
        <v>21.2</v>
      </c>
      <c r="C20" s="27">
        <v>15.1</v>
      </c>
      <c r="D20">
        <v>16</v>
      </c>
      <c r="E20" s="27">
        <v>1.4</v>
      </c>
    </row>
    <row r="21" spans="1:9">
      <c r="A21" t="s">
        <v>177</v>
      </c>
      <c r="B21" s="27">
        <v>3.8</v>
      </c>
      <c r="C21" s="27">
        <v>4.4000000000000004</v>
      </c>
      <c r="D21" s="27">
        <v>4.2</v>
      </c>
      <c r="E21" s="27">
        <v>0.86</v>
      </c>
    </row>
    <row r="22" spans="1:9">
      <c r="A22" t="s">
        <v>178</v>
      </c>
      <c r="B22" s="27">
        <v>16.600000000000001</v>
      </c>
      <c r="C22" s="27">
        <v>14.4</v>
      </c>
      <c r="D22" s="27">
        <v>14.7</v>
      </c>
      <c r="E22" s="27">
        <v>1.1499999999999999</v>
      </c>
    </row>
    <row r="23" spans="1:9">
      <c r="A23" t="s">
        <v>186</v>
      </c>
      <c r="B23" s="27">
        <v>4.8</v>
      </c>
      <c r="C23" s="27">
        <v>7.8</v>
      </c>
      <c r="D23" s="27">
        <v>7.5</v>
      </c>
      <c r="E23" s="27">
        <v>0.62</v>
      </c>
    </row>
    <row r="24" spans="1:9">
      <c r="A24" t="s">
        <v>193</v>
      </c>
      <c r="B24" s="27">
        <v>10.199999999999999</v>
      </c>
      <c r="C24" s="27">
        <v>9.8000000000000007</v>
      </c>
      <c r="D24" s="27">
        <v>9.9</v>
      </c>
      <c r="E24" s="27">
        <v>1.04</v>
      </c>
    </row>
    <row r="25" spans="1:9">
      <c r="A25" t="s">
        <v>182</v>
      </c>
      <c r="B25" s="27">
        <v>10.4</v>
      </c>
      <c r="C25">
        <v>11</v>
      </c>
      <c r="D25" s="27">
        <v>10.9</v>
      </c>
      <c r="E25" s="27">
        <v>0.95</v>
      </c>
    </row>
    <row r="26" spans="1:9">
      <c r="A26" t="s">
        <v>208</v>
      </c>
      <c r="B26" s="27">
        <v>10.9</v>
      </c>
      <c r="C26" s="27">
        <v>9.1999999999999993</v>
      </c>
      <c r="D26" s="27">
        <v>9.5</v>
      </c>
      <c r="E26" s="27">
        <v>1.18</v>
      </c>
    </row>
    <row r="27" spans="1:9">
      <c r="A27" t="s">
        <v>168</v>
      </c>
      <c r="B27" s="27">
        <v>13.7</v>
      </c>
      <c r="C27" s="27">
        <v>15.9</v>
      </c>
      <c r="D27" s="27">
        <v>15.4</v>
      </c>
      <c r="E27" s="27">
        <v>0.86</v>
      </c>
    </row>
    <row r="28" spans="1:9">
      <c r="A28" t="s">
        <v>192</v>
      </c>
      <c r="B28" s="27">
        <v>30.1</v>
      </c>
      <c r="C28" s="27">
        <v>35.6</v>
      </c>
      <c r="D28" s="27">
        <v>34.700000000000003</v>
      </c>
      <c r="E28" s="27">
        <v>0.85</v>
      </c>
    </row>
    <row r="29" spans="1:9">
      <c r="A29" t="s">
        <v>172</v>
      </c>
      <c r="B29">
        <v>21</v>
      </c>
      <c r="C29" s="27">
        <v>13.8</v>
      </c>
      <c r="D29" s="27">
        <v>14.7</v>
      </c>
      <c r="E29" s="27">
        <v>1.52</v>
      </c>
    </row>
    <row r="30" spans="1:9">
      <c r="A30" t="s">
        <v>183</v>
      </c>
      <c r="B30" s="27">
        <v>6.7</v>
      </c>
      <c r="C30" s="27">
        <v>7.2</v>
      </c>
      <c r="D30" s="27">
        <v>7.1</v>
      </c>
      <c r="E30" s="27">
        <v>0.93</v>
      </c>
      <c r="G30" s="25"/>
      <c r="I30" s="25"/>
    </row>
    <row r="31" spans="1:9">
      <c r="A31" t="s">
        <v>184</v>
      </c>
      <c r="B31">
        <v>18</v>
      </c>
      <c r="C31" s="27">
        <v>14.7</v>
      </c>
      <c r="D31" s="27">
        <v>15.3</v>
      </c>
      <c r="E31" s="27">
        <v>1.22</v>
      </c>
    </row>
    <row r="32" spans="1:9">
      <c r="A32" t="s">
        <v>185</v>
      </c>
      <c r="B32" s="27">
        <v>10.6</v>
      </c>
      <c r="C32">
        <v>12</v>
      </c>
      <c r="D32" s="27">
        <v>11.7</v>
      </c>
      <c r="E32" s="27">
        <v>0.88</v>
      </c>
    </row>
    <row r="33" spans="1:5">
      <c r="A33" t="s">
        <v>187</v>
      </c>
      <c r="B33" s="27">
        <v>7.4</v>
      </c>
      <c r="C33" s="27">
        <v>4.5</v>
      </c>
      <c r="D33">
        <v>5</v>
      </c>
      <c r="E33" s="27">
        <v>1.64</v>
      </c>
    </row>
    <row r="34" spans="1:5">
      <c r="A34" t="s">
        <v>188</v>
      </c>
      <c r="B34">
        <v>18</v>
      </c>
      <c r="C34" s="27">
        <v>14.5</v>
      </c>
      <c r="D34" s="27">
        <v>14.9</v>
      </c>
      <c r="E34" s="27">
        <v>1.24</v>
      </c>
    </row>
    <row r="35" spans="1:5">
      <c r="A35" t="s">
        <v>169</v>
      </c>
      <c r="B35" s="27">
        <v>17.600000000000001</v>
      </c>
      <c r="C35" s="27">
        <v>3.8</v>
      </c>
      <c r="D35" s="27">
        <v>5.8</v>
      </c>
      <c r="E35" s="27">
        <v>4.63</v>
      </c>
    </row>
    <row r="37" spans="1:5">
      <c r="A37" s="28" t="s">
        <v>320</v>
      </c>
    </row>
    <row r="38" spans="1:5">
      <c r="A38" s="29" t="s">
        <v>441</v>
      </c>
      <c r="B38" s="25" t="s">
        <v>321</v>
      </c>
      <c r="C38" s="30" t="s">
        <v>442</v>
      </c>
    </row>
    <row r="39" spans="1:5">
      <c r="A39" s="29" t="s">
        <v>443</v>
      </c>
      <c r="B39" s="25" t="s">
        <v>376</v>
      </c>
      <c r="C39" s="30" t="s">
        <v>444</v>
      </c>
    </row>
  </sheetData>
  <hyperlinks>
    <hyperlink ref="A1" location="CONTENTS!A1" display="CONTENTS!A1" xr:uid="{00000000-0004-0000-6700-000000000000}"/>
    <hyperlink ref="C38" r:id="rId1" xr:uid="{5CA95A4F-5F96-4133-8472-F14530B2B5CA}"/>
    <hyperlink ref="C39" r:id="rId2" xr:uid="{C7E36A2D-A4EA-4FBA-A943-3621FAD1CE70}"/>
  </hyperlinks>
  <pageMargins left="0.75" right="0.75" top="1" bottom="1" header="0.5" footer="0.5"/>
  <drawing r:id="rId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8FA78-1AA9-4A40-BC1C-7693A533EE00}">
  <dimension ref="A1:H30"/>
  <sheetViews>
    <sheetView showGridLines="0" workbookViewId="0">
      <pane ySplit="8" topLeftCell="A9" activePane="bottomLeft" state="frozen"/>
      <selection pane="bottomLeft" activeCell="F30" sqref="F30"/>
    </sheetView>
  </sheetViews>
  <sheetFormatPr defaultRowHeight="14.4"/>
  <cols>
    <col min="1" max="1" width="26" customWidth="1"/>
    <col min="2" max="2" width="15" customWidth="1"/>
    <col min="3" max="3" width="60" customWidth="1"/>
    <col min="4" max="13" width="15" customWidth="1"/>
  </cols>
  <sheetData>
    <row r="1" spans="1:8">
      <c r="A1" s="65" t="s">
        <v>841</v>
      </c>
    </row>
    <row r="2" spans="1:8" ht="15.6">
      <c r="A2" s="23" t="s">
        <v>262</v>
      </c>
    </row>
    <row r="3" spans="1:8">
      <c r="A3" s="24" t="s">
        <v>263</v>
      </c>
    </row>
    <row r="4" spans="1:8">
      <c r="A4" s="24" t="s">
        <v>166</v>
      </c>
    </row>
    <row r="5" spans="1:8">
      <c r="A5" s="24" t="s">
        <v>445</v>
      </c>
    </row>
    <row r="6" spans="1:8">
      <c r="A6" s="24" t="s">
        <v>446</v>
      </c>
    </row>
    <row r="7" spans="1:8">
      <c r="A7" s="25" t="s">
        <v>447</v>
      </c>
      <c r="F7" s="25" t="s">
        <v>370</v>
      </c>
      <c r="H7" s="25" t="s">
        <v>371</v>
      </c>
    </row>
    <row r="8" spans="1:8">
      <c r="A8" s="26" t="s">
        <v>326</v>
      </c>
      <c r="B8" s="26" t="s">
        <v>448</v>
      </c>
      <c r="C8" s="26" t="s">
        <v>449</v>
      </c>
      <c r="D8" s="26" t="s">
        <v>450</v>
      </c>
    </row>
    <row r="9" spans="1:8">
      <c r="A9">
        <v>2010</v>
      </c>
      <c r="B9">
        <v>319</v>
      </c>
      <c r="C9" s="27">
        <v>9.1</v>
      </c>
      <c r="D9">
        <v>38</v>
      </c>
    </row>
    <row r="10" spans="1:8">
      <c r="A10">
        <v>2011</v>
      </c>
      <c r="B10">
        <v>311</v>
      </c>
      <c r="C10" s="27">
        <v>10.9</v>
      </c>
      <c r="D10" s="27">
        <v>38.9</v>
      </c>
    </row>
    <row r="11" spans="1:8">
      <c r="A11">
        <v>2012</v>
      </c>
      <c r="B11">
        <v>306</v>
      </c>
      <c r="C11" s="27">
        <v>13.4</v>
      </c>
      <c r="D11" s="27">
        <v>40.9</v>
      </c>
    </row>
    <row r="12" spans="1:8">
      <c r="A12">
        <v>2013</v>
      </c>
      <c r="B12">
        <v>304</v>
      </c>
      <c r="C12" s="27">
        <v>10.8</v>
      </c>
      <c r="D12" s="27">
        <v>41.5</v>
      </c>
    </row>
    <row r="13" spans="1:8">
      <c r="A13">
        <v>2014</v>
      </c>
      <c r="B13">
        <v>320</v>
      </c>
      <c r="C13" s="27">
        <v>10.4</v>
      </c>
      <c r="D13" s="27">
        <v>43.4</v>
      </c>
    </row>
    <row r="14" spans="1:8">
      <c r="A14">
        <v>2015</v>
      </c>
      <c r="B14">
        <v>329</v>
      </c>
      <c r="C14" s="27">
        <v>14.9</v>
      </c>
      <c r="D14" s="27">
        <v>44.9</v>
      </c>
    </row>
    <row r="15" spans="1:8">
      <c r="A15">
        <v>2016</v>
      </c>
      <c r="B15">
        <v>348</v>
      </c>
      <c r="C15">
        <v>23</v>
      </c>
      <c r="D15" s="27">
        <v>45.9</v>
      </c>
    </row>
    <row r="16" spans="1:8">
      <c r="A16">
        <v>2017</v>
      </c>
      <c r="B16">
        <v>378</v>
      </c>
      <c r="C16" s="27">
        <v>29.8</v>
      </c>
      <c r="D16" s="27">
        <v>46.3</v>
      </c>
    </row>
    <row r="17" spans="1:8">
      <c r="A17">
        <v>2018</v>
      </c>
      <c r="B17">
        <v>414</v>
      </c>
      <c r="C17" s="27">
        <v>36.299999999999997</v>
      </c>
      <c r="D17" s="27">
        <v>46.4</v>
      </c>
    </row>
    <row r="18" spans="1:8">
      <c r="A18">
        <v>2019</v>
      </c>
      <c r="B18">
        <v>421</v>
      </c>
      <c r="C18" s="27">
        <v>38.5</v>
      </c>
      <c r="D18" s="27">
        <v>47.2</v>
      </c>
    </row>
    <row r="19" spans="1:8">
      <c r="A19">
        <v>2020</v>
      </c>
      <c r="B19">
        <v>478</v>
      </c>
      <c r="C19" s="27">
        <v>45.3</v>
      </c>
      <c r="D19" s="27">
        <v>48.5</v>
      </c>
    </row>
    <row r="20" spans="1:8">
      <c r="A20">
        <v>2021</v>
      </c>
      <c r="B20">
        <v>497</v>
      </c>
      <c r="C20" s="27">
        <v>48.9</v>
      </c>
      <c r="D20" s="27">
        <v>49.7</v>
      </c>
    </row>
    <row r="21" spans="1:8">
      <c r="A21">
        <v>2022</v>
      </c>
      <c r="B21">
        <v>478</v>
      </c>
      <c r="C21" s="27">
        <v>49.5</v>
      </c>
      <c r="D21" s="27">
        <v>49.1</v>
      </c>
    </row>
    <row r="22" spans="1:8">
      <c r="A22">
        <v>2023</v>
      </c>
      <c r="B22">
        <v>472</v>
      </c>
      <c r="C22" s="27">
        <v>50.3</v>
      </c>
      <c r="D22" s="27">
        <v>47.9</v>
      </c>
    </row>
    <row r="23" spans="1:8">
      <c r="A23">
        <v>2024</v>
      </c>
      <c r="B23">
        <v>489</v>
      </c>
      <c r="C23" s="27">
        <v>50.7</v>
      </c>
      <c r="D23" s="27">
        <v>48.1</v>
      </c>
    </row>
    <row r="25" spans="1:8">
      <c r="A25" s="28" t="s">
        <v>320</v>
      </c>
    </row>
    <row r="26" spans="1:8">
      <c r="A26" s="29" t="s">
        <v>451</v>
      </c>
      <c r="B26" s="25" t="s">
        <v>321</v>
      </c>
      <c r="C26" s="30" t="s">
        <v>452</v>
      </c>
    </row>
    <row r="27" spans="1:8">
      <c r="A27" s="29" t="s">
        <v>453</v>
      </c>
      <c r="B27" s="25" t="s">
        <v>376</v>
      </c>
      <c r="C27" s="30" t="s">
        <v>454</v>
      </c>
    </row>
    <row r="28" spans="1:8">
      <c r="A28" s="29" t="s">
        <v>455</v>
      </c>
      <c r="B28" s="25" t="s">
        <v>321</v>
      </c>
      <c r="C28" s="30" t="s">
        <v>456</v>
      </c>
    </row>
    <row r="29" spans="1:8">
      <c r="A29" s="29" t="s">
        <v>457</v>
      </c>
      <c r="B29" s="25" t="s">
        <v>376</v>
      </c>
      <c r="C29" s="30" t="s">
        <v>458</v>
      </c>
    </row>
    <row r="30" spans="1:8">
      <c r="F30" s="25"/>
      <c r="H30" s="25"/>
    </row>
  </sheetData>
  <hyperlinks>
    <hyperlink ref="A1" location="CONTENTS!A1" display="CONTENTS!A1" xr:uid="{00000000-0004-0000-6800-000000000000}"/>
    <hyperlink ref="C26" r:id="rId1" xr:uid="{30A343EB-66C2-4D83-BD0E-8C049AE25E97}"/>
    <hyperlink ref="C27" r:id="rId2" xr:uid="{A5145959-A3E4-445F-A8EE-B5DA81F4A9E8}"/>
    <hyperlink ref="C28" r:id="rId3" xr:uid="{923EEFE1-B3EF-4244-87AE-A33A8CFD40EC}"/>
    <hyperlink ref="C29" r:id="rId4" xr:uid="{BA55E470-5653-46F0-8B06-51EC1396CCE5}"/>
  </hyperlinks>
  <pageMargins left="0.75" right="0.75" top="1" bottom="1" header="0.5" footer="0.5"/>
  <drawing r:id="rId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A7253-C72E-425E-B4D1-A6BABF7522EE}">
  <dimension ref="A1:G40"/>
  <sheetViews>
    <sheetView showGridLines="0" zoomScale="85" zoomScaleNormal="85" workbookViewId="0">
      <pane ySplit="8" topLeftCell="A9" activePane="bottomLeft" state="frozen"/>
      <selection pane="bottomLeft"/>
    </sheetView>
  </sheetViews>
  <sheetFormatPr defaultRowHeight="14.4"/>
  <cols>
    <col min="1" max="1" width="26" customWidth="1"/>
    <col min="2" max="2" width="15" customWidth="1"/>
    <col min="3" max="3" width="60" customWidth="1"/>
    <col min="4" max="13" width="15" customWidth="1"/>
  </cols>
  <sheetData>
    <row r="1" spans="1:7">
      <c r="A1" s="65" t="s">
        <v>841</v>
      </c>
    </row>
    <row r="2" spans="1:7" ht="15.6">
      <c r="A2" s="23" t="s">
        <v>459</v>
      </c>
    </row>
    <row r="3" spans="1:7">
      <c r="A3" s="24" t="s">
        <v>460</v>
      </c>
    </row>
    <row r="4" spans="1:7">
      <c r="A4" s="24" t="s">
        <v>461</v>
      </c>
    </row>
    <row r="5" spans="1:7">
      <c r="A5" s="24" t="s">
        <v>325</v>
      </c>
    </row>
    <row r="6" spans="1:7">
      <c r="A6" s="24" t="s">
        <v>462</v>
      </c>
    </row>
    <row r="7" spans="1:7">
      <c r="A7" s="25" t="s">
        <v>463</v>
      </c>
      <c r="E7" s="25" t="s">
        <v>370</v>
      </c>
      <c r="G7" s="25" t="s">
        <v>371</v>
      </c>
    </row>
    <row r="8" spans="1:7">
      <c r="A8" s="26" t="s">
        <v>433</v>
      </c>
      <c r="B8" s="26" t="s">
        <v>464</v>
      </c>
      <c r="C8" s="26" t="s">
        <v>326</v>
      </c>
      <c r="D8" s="25" t="s">
        <v>465</v>
      </c>
    </row>
    <row r="9" spans="1:7">
      <c r="A9" t="s">
        <v>170</v>
      </c>
      <c r="B9">
        <v>1</v>
      </c>
      <c r="C9">
        <v>2023</v>
      </c>
      <c r="D9">
        <v>41</v>
      </c>
    </row>
    <row r="10" spans="1:7">
      <c r="A10" t="s">
        <v>187</v>
      </c>
      <c r="B10">
        <v>2</v>
      </c>
      <c r="C10">
        <v>2023</v>
      </c>
      <c r="D10">
        <v>41</v>
      </c>
    </row>
    <row r="11" spans="1:7">
      <c r="A11" t="s">
        <v>171</v>
      </c>
      <c r="B11">
        <v>3</v>
      </c>
      <c r="C11">
        <v>2023</v>
      </c>
      <c r="D11">
        <v>41</v>
      </c>
    </row>
    <row r="12" spans="1:7">
      <c r="A12" t="s">
        <v>186</v>
      </c>
      <c r="B12">
        <v>6</v>
      </c>
      <c r="C12">
        <v>2023</v>
      </c>
      <c r="D12">
        <v>41</v>
      </c>
    </row>
    <row r="13" spans="1:7">
      <c r="A13" t="s">
        <v>208</v>
      </c>
      <c r="B13">
        <v>10</v>
      </c>
      <c r="C13">
        <v>2023</v>
      </c>
      <c r="D13">
        <v>41</v>
      </c>
    </row>
    <row r="14" spans="1:7">
      <c r="A14" t="s">
        <v>176</v>
      </c>
      <c r="B14">
        <v>12</v>
      </c>
      <c r="C14">
        <v>2023</v>
      </c>
      <c r="D14">
        <v>41</v>
      </c>
    </row>
    <row r="15" spans="1:7">
      <c r="A15" t="s">
        <v>184</v>
      </c>
      <c r="B15">
        <v>21</v>
      </c>
      <c r="C15">
        <v>2023</v>
      </c>
      <c r="D15">
        <v>41</v>
      </c>
    </row>
    <row r="16" spans="1:7">
      <c r="A16" t="s">
        <v>179</v>
      </c>
      <c r="B16">
        <v>22</v>
      </c>
      <c r="C16">
        <v>2023</v>
      </c>
      <c r="D16">
        <v>41</v>
      </c>
    </row>
    <row r="17" spans="1:7">
      <c r="A17" t="s">
        <v>172</v>
      </c>
      <c r="B17">
        <v>22</v>
      </c>
      <c r="C17">
        <v>2023</v>
      </c>
      <c r="D17">
        <v>41</v>
      </c>
    </row>
    <row r="18" spans="1:7">
      <c r="A18" t="s">
        <v>180</v>
      </c>
      <c r="B18">
        <v>25</v>
      </c>
      <c r="C18">
        <v>2023</v>
      </c>
      <c r="D18">
        <v>41</v>
      </c>
    </row>
    <row r="19" spans="1:7">
      <c r="A19" t="s">
        <v>175</v>
      </c>
      <c r="B19">
        <v>26</v>
      </c>
      <c r="C19">
        <v>2023</v>
      </c>
      <c r="D19">
        <v>41</v>
      </c>
    </row>
    <row r="20" spans="1:7">
      <c r="A20" t="s">
        <v>189</v>
      </c>
      <c r="B20">
        <v>28</v>
      </c>
      <c r="C20">
        <v>2023</v>
      </c>
      <c r="D20">
        <v>41</v>
      </c>
    </row>
    <row r="21" spans="1:7">
      <c r="A21" t="s">
        <v>182</v>
      </c>
      <c r="B21">
        <v>28</v>
      </c>
      <c r="C21">
        <v>2023</v>
      </c>
      <c r="D21">
        <v>41</v>
      </c>
    </row>
    <row r="22" spans="1:7">
      <c r="A22" t="s">
        <v>173</v>
      </c>
      <c r="B22">
        <v>29</v>
      </c>
      <c r="C22">
        <v>2023</v>
      </c>
      <c r="D22">
        <v>41</v>
      </c>
    </row>
    <row r="23" spans="1:7">
      <c r="A23" t="s">
        <v>168</v>
      </c>
      <c r="B23">
        <v>31</v>
      </c>
      <c r="C23">
        <v>2023</v>
      </c>
      <c r="D23">
        <v>41</v>
      </c>
    </row>
    <row r="24" spans="1:7">
      <c r="A24" t="s">
        <v>192</v>
      </c>
      <c r="B24">
        <v>31</v>
      </c>
      <c r="C24">
        <v>2023</v>
      </c>
      <c r="D24">
        <v>41</v>
      </c>
    </row>
    <row r="25" spans="1:7">
      <c r="A25" t="s">
        <v>174</v>
      </c>
      <c r="B25">
        <v>43</v>
      </c>
      <c r="C25">
        <v>2023</v>
      </c>
      <c r="D25">
        <v>41</v>
      </c>
    </row>
    <row r="26" spans="1:7">
      <c r="A26" t="s">
        <v>188</v>
      </c>
      <c r="B26">
        <v>49</v>
      </c>
      <c r="C26">
        <v>2023</v>
      </c>
      <c r="D26">
        <v>41</v>
      </c>
    </row>
    <row r="27" spans="1:7">
      <c r="A27" t="s">
        <v>169</v>
      </c>
      <c r="B27">
        <v>50</v>
      </c>
      <c r="C27">
        <v>2023</v>
      </c>
      <c r="D27">
        <v>41</v>
      </c>
    </row>
    <row r="28" spans="1:7">
      <c r="A28" t="s">
        <v>181</v>
      </c>
      <c r="B28">
        <v>64</v>
      </c>
      <c r="C28">
        <v>2023</v>
      </c>
      <c r="D28">
        <v>41</v>
      </c>
    </row>
    <row r="29" spans="1:7">
      <c r="A29" t="s">
        <v>183</v>
      </c>
      <c r="B29">
        <v>69</v>
      </c>
      <c r="C29">
        <v>2023</v>
      </c>
      <c r="D29">
        <v>41</v>
      </c>
    </row>
    <row r="30" spans="1:7">
      <c r="A30" t="s">
        <v>178</v>
      </c>
      <c r="B30">
        <v>71</v>
      </c>
      <c r="C30">
        <v>2023</v>
      </c>
      <c r="D30">
        <v>41</v>
      </c>
      <c r="E30" s="25"/>
      <c r="G30" s="25"/>
    </row>
    <row r="31" spans="1:7">
      <c r="A31" t="s">
        <v>193</v>
      </c>
      <c r="B31">
        <v>73</v>
      </c>
      <c r="C31">
        <v>2023</v>
      </c>
      <c r="D31">
        <v>41</v>
      </c>
    </row>
    <row r="32" spans="1:7">
      <c r="A32" t="s">
        <v>185</v>
      </c>
      <c r="B32">
        <v>74</v>
      </c>
      <c r="C32">
        <v>2023</v>
      </c>
      <c r="D32">
        <v>41</v>
      </c>
    </row>
    <row r="33" spans="1:4">
      <c r="A33" t="s">
        <v>177</v>
      </c>
      <c r="B33">
        <v>75</v>
      </c>
      <c r="C33">
        <v>2023</v>
      </c>
      <c r="D33">
        <v>41</v>
      </c>
    </row>
    <row r="34" spans="1:4">
      <c r="A34" t="s">
        <v>440</v>
      </c>
      <c r="B34">
        <v>98</v>
      </c>
      <c r="C34">
        <v>2023</v>
      </c>
      <c r="D34">
        <v>41</v>
      </c>
    </row>
    <row r="35" spans="1:4">
      <c r="A35" t="s">
        <v>190</v>
      </c>
      <c r="B35">
        <v>104</v>
      </c>
      <c r="C35">
        <v>2023</v>
      </c>
      <c r="D35">
        <v>41</v>
      </c>
    </row>
    <row r="36" spans="1:4">
      <c r="A36" s="28" t="s">
        <v>466</v>
      </c>
      <c r="B36">
        <v>41</v>
      </c>
      <c r="C36">
        <v>2023</v>
      </c>
    </row>
    <row r="38" spans="1:4">
      <c r="A38" s="28" t="s">
        <v>320</v>
      </c>
    </row>
    <row r="39" spans="1:4">
      <c r="A39" s="29" t="s">
        <v>467</v>
      </c>
      <c r="B39" s="25" t="s">
        <v>321</v>
      </c>
      <c r="C39" s="30" t="s">
        <v>468</v>
      </c>
    </row>
    <row r="40" spans="1:4">
      <c r="A40" s="29" t="s">
        <v>469</v>
      </c>
      <c r="B40" s="25" t="s">
        <v>376</v>
      </c>
      <c r="C40" s="30" t="s">
        <v>470</v>
      </c>
    </row>
  </sheetData>
  <hyperlinks>
    <hyperlink ref="A1" location="CONTENTS!A1" display="CONTENTS!A1" xr:uid="{00000000-0004-0000-6900-000000000000}"/>
    <hyperlink ref="C39" r:id="rId1" xr:uid="{D4F56FF1-85D9-4377-944B-F59FEFE4FC48}"/>
    <hyperlink ref="C40" r:id="rId2" xr:uid="{7A712E96-795A-4252-B716-8640C4404C8E}"/>
  </hyperlinks>
  <pageMargins left="0.75" right="0.75" top="1" bottom="1" header="0.5" footer="0.5"/>
  <drawing r:id="rId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51CC4-22CD-4BA8-95A6-98027DD9DC78}">
  <dimension ref="A1:G12"/>
  <sheetViews>
    <sheetView showGridLines="0" zoomScaleNormal="100" workbookViewId="0">
      <pane ySplit="5" topLeftCell="A6" activePane="bottomLeft" state="frozen"/>
      <selection pane="bottomLeft" activeCell="G10" sqref="G10"/>
    </sheetView>
  </sheetViews>
  <sheetFormatPr defaultColWidth="8.6640625" defaultRowHeight="14.4"/>
  <cols>
    <col min="1" max="1" width="9" customWidth="1"/>
    <col min="2" max="2" width="16" customWidth="1"/>
    <col min="3" max="4" width="12" customWidth="1"/>
    <col min="5" max="5" width="18" customWidth="1"/>
    <col min="6" max="7" width="14" customWidth="1"/>
  </cols>
  <sheetData>
    <row r="1" spans="1:7">
      <c r="A1" s="65" t="s">
        <v>841</v>
      </c>
    </row>
    <row r="2" spans="1:7" ht="15.6">
      <c r="A2" s="55" t="s">
        <v>657</v>
      </c>
    </row>
    <row r="3" spans="1:7">
      <c r="A3" s="53" t="s">
        <v>658</v>
      </c>
    </row>
    <row r="5" spans="1:7">
      <c r="A5" s="56" t="s">
        <v>659</v>
      </c>
      <c r="B5" s="56" t="s">
        <v>660</v>
      </c>
      <c r="C5" s="56" t="s">
        <v>661</v>
      </c>
      <c r="D5" s="56" t="s">
        <v>662</v>
      </c>
      <c r="E5" s="56" t="s">
        <v>663</v>
      </c>
      <c r="F5" s="56" t="s">
        <v>664</v>
      </c>
      <c r="G5" s="56" t="s">
        <v>665</v>
      </c>
    </row>
    <row r="6" spans="1:7">
      <c r="A6" s="54">
        <v>2003</v>
      </c>
      <c r="B6" s="54">
        <v>498</v>
      </c>
      <c r="C6" s="54">
        <v>469</v>
      </c>
      <c r="D6" s="54"/>
      <c r="E6" s="54">
        <v>500</v>
      </c>
      <c r="F6" s="54">
        <v>494</v>
      </c>
      <c r="G6" s="54"/>
    </row>
    <row r="7" spans="1:7">
      <c r="A7" s="54">
        <v>2006</v>
      </c>
      <c r="B7" s="54">
        <v>492</v>
      </c>
      <c r="C7" s="54">
        <v>466</v>
      </c>
      <c r="D7" s="54">
        <v>488</v>
      </c>
      <c r="E7" s="54">
        <v>498</v>
      </c>
      <c r="F7" s="54">
        <v>492</v>
      </c>
      <c r="G7" s="54">
        <v>500</v>
      </c>
    </row>
    <row r="8" spans="1:7">
      <c r="A8" s="54">
        <v>2009</v>
      </c>
      <c r="B8" s="54">
        <v>497</v>
      </c>
      <c r="C8" s="54">
        <v>477</v>
      </c>
      <c r="D8" s="54">
        <v>490</v>
      </c>
      <c r="E8" s="54">
        <v>496</v>
      </c>
      <c r="F8" s="54">
        <v>493</v>
      </c>
      <c r="G8" s="54">
        <v>501</v>
      </c>
    </row>
    <row r="9" spans="1:7">
      <c r="A9" s="54">
        <v>2012</v>
      </c>
      <c r="B9" s="54">
        <v>482</v>
      </c>
      <c r="C9" s="54">
        <v>463</v>
      </c>
      <c r="D9" s="54">
        <v>471</v>
      </c>
      <c r="E9" s="54">
        <v>494</v>
      </c>
      <c r="F9" s="54">
        <v>496</v>
      </c>
      <c r="G9" s="54">
        <v>501</v>
      </c>
    </row>
    <row r="10" spans="1:7">
      <c r="A10" s="54">
        <v>2015</v>
      </c>
      <c r="B10" s="54">
        <v>475</v>
      </c>
      <c r="C10" s="54">
        <v>453</v>
      </c>
      <c r="D10" s="54">
        <v>461</v>
      </c>
      <c r="E10" s="54">
        <v>490</v>
      </c>
      <c r="F10" s="54">
        <v>493</v>
      </c>
      <c r="G10" s="54">
        <v>493</v>
      </c>
    </row>
    <row r="11" spans="1:7">
      <c r="A11" s="54">
        <v>2018</v>
      </c>
      <c r="B11" s="54">
        <v>486</v>
      </c>
      <c r="C11" s="54">
        <v>458</v>
      </c>
      <c r="D11" s="54">
        <v>464</v>
      </c>
      <c r="E11" s="54">
        <v>489</v>
      </c>
      <c r="F11" s="54">
        <v>487</v>
      </c>
      <c r="G11" s="54">
        <v>489</v>
      </c>
    </row>
    <row r="12" spans="1:7">
      <c r="A12" s="54">
        <v>2022</v>
      </c>
      <c r="B12" s="54">
        <v>464</v>
      </c>
      <c r="C12" s="54">
        <v>447</v>
      </c>
      <c r="D12" s="54">
        <v>462</v>
      </c>
      <c r="E12" s="54">
        <v>472</v>
      </c>
      <c r="F12" s="54">
        <v>476</v>
      </c>
      <c r="G12" s="54">
        <v>485</v>
      </c>
    </row>
  </sheetData>
  <hyperlinks>
    <hyperlink ref="A1" location="CONTENTS!A1" display="CONTENTS!A1" xr:uid="{00000000-0004-0000-6A00-000000000000}"/>
  </hyperlinks>
  <pageMargins left="0.75" right="0.75" top="1" bottom="1" header="0.511811023622047" footer="0.511811023622047"/>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465E4-96F4-4AFB-ADB7-81F0312CD6D7}">
  <dimension ref="A1:C19"/>
  <sheetViews>
    <sheetView showGridLines="0" zoomScaleNormal="100" workbookViewId="0">
      <pane ySplit="5" topLeftCell="A39" activePane="bottomLeft" state="frozen"/>
      <selection pane="bottomLeft" activeCell="C6" sqref="C6"/>
    </sheetView>
  </sheetViews>
  <sheetFormatPr defaultColWidth="8.6640625" defaultRowHeight="14.4"/>
  <cols>
    <col min="1" max="1" width="9" customWidth="1"/>
    <col min="2" max="2" width="17" customWidth="1"/>
    <col min="3" max="3" width="19" customWidth="1"/>
  </cols>
  <sheetData>
    <row r="1" spans="1:3">
      <c r="A1" s="65" t="s">
        <v>841</v>
      </c>
    </row>
    <row r="2" spans="1:3" ht="15.6">
      <c r="A2" s="55" t="s">
        <v>666</v>
      </c>
    </row>
    <row r="3" spans="1:3">
      <c r="A3" s="53" t="s">
        <v>667</v>
      </c>
    </row>
    <row r="5" spans="1:3" ht="26.4">
      <c r="A5" s="56" t="s">
        <v>659</v>
      </c>
      <c r="B5" s="56" t="s">
        <v>2459</v>
      </c>
      <c r="C5" s="56" t="s">
        <v>2460</v>
      </c>
    </row>
    <row r="6" spans="1:3">
      <c r="A6" s="54">
        <v>1950</v>
      </c>
      <c r="B6" s="54">
        <v>8.9700000000000006</v>
      </c>
      <c r="C6" s="54">
        <v>7.69</v>
      </c>
    </row>
    <row r="7" spans="1:3">
      <c r="A7" s="54">
        <v>1955</v>
      </c>
      <c r="B7" s="54">
        <v>9.1</v>
      </c>
      <c r="C7" s="54">
        <v>7.86</v>
      </c>
    </row>
    <row r="8" spans="1:3">
      <c r="A8" s="54">
        <v>1960</v>
      </c>
      <c r="B8" s="54">
        <v>9.14</v>
      </c>
      <c r="C8" s="54">
        <v>8.0299999999999994</v>
      </c>
    </row>
    <row r="9" spans="1:3">
      <c r="A9" s="54">
        <v>1965</v>
      </c>
      <c r="B9" s="54">
        <v>9.83</v>
      </c>
      <c r="C9" s="54">
        <v>8.49</v>
      </c>
    </row>
    <row r="10" spans="1:3">
      <c r="A10" s="54">
        <v>1970</v>
      </c>
      <c r="B10" s="54">
        <v>10.71</v>
      </c>
      <c r="C10" s="54">
        <v>9.01</v>
      </c>
    </row>
    <row r="11" spans="1:3">
      <c r="A11" s="54">
        <v>1975</v>
      </c>
      <c r="B11" s="54">
        <v>11.01</v>
      </c>
      <c r="C11" s="54">
        <v>9.52</v>
      </c>
    </row>
    <row r="12" spans="1:3">
      <c r="A12" s="54">
        <v>1980</v>
      </c>
      <c r="B12" s="54">
        <v>11.2</v>
      </c>
      <c r="C12" s="54">
        <v>9.9600000000000009</v>
      </c>
    </row>
    <row r="13" spans="1:3">
      <c r="A13" s="54">
        <v>1985</v>
      </c>
      <c r="B13" s="54">
        <v>11.23</v>
      </c>
      <c r="C13" s="54">
        <v>10.17</v>
      </c>
    </row>
    <row r="14" spans="1:3">
      <c r="A14" s="54">
        <v>1990</v>
      </c>
      <c r="B14" s="54">
        <v>11.83</v>
      </c>
      <c r="C14" s="54">
        <v>10.84</v>
      </c>
    </row>
    <row r="15" spans="1:3">
      <c r="A15" s="54">
        <v>1995</v>
      </c>
      <c r="B15" s="54">
        <v>12.23</v>
      </c>
      <c r="C15" s="54">
        <v>11.49</v>
      </c>
    </row>
    <row r="16" spans="1:3">
      <c r="A16" s="54">
        <v>2000</v>
      </c>
      <c r="B16" s="54">
        <v>12.42</v>
      </c>
      <c r="C16" s="54">
        <v>11.9</v>
      </c>
    </row>
    <row r="17" spans="1:3">
      <c r="A17" s="54">
        <v>2005</v>
      </c>
      <c r="B17" s="54">
        <v>12.02</v>
      </c>
      <c r="C17" s="54">
        <v>12.04</v>
      </c>
    </row>
    <row r="18" spans="1:3">
      <c r="A18" s="54">
        <v>2010</v>
      </c>
      <c r="B18" s="54">
        <v>12.24</v>
      </c>
      <c r="C18" s="54">
        <v>12.44</v>
      </c>
    </row>
    <row r="19" spans="1:3">
      <c r="A19" s="54">
        <v>2015</v>
      </c>
      <c r="B19" s="54">
        <v>12.68</v>
      </c>
      <c r="C19" s="54">
        <v>12.74</v>
      </c>
    </row>
  </sheetData>
  <hyperlinks>
    <hyperlink ref="A1" location="CONTENTS!A1" display="CONTENTS!A1" xr:uid="{00000000-0004-0000-6C00-000000000000}"/>
  </hyperlinks>
  <pageMargins left="0.75" right="0.75" top="1" bottom="1" header="0.511811023622047" footer="0.511811023622047"/>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36E00-C224-4416-9239-EF4D4433717D}">
  <dimension ref="A1:C33"/>
  <sheetViews>
    <sheetView showGridLines="0" zoomScaleNormal="100" workbookViewId="0">
      <pane ySplit="5" topLeftCell="A6" activePane="bottomLeft" state="frozen"/>
      <selection pane="bottomLeft" activeCell="D33" sqref="D33"/>
    </sheetView>
  </sheetViews>
  <sheetFormatPr defaultColWidth="8.6640625" defaultRowHeight="14.4"/>
  <cols>
    <col min="1" max="1" width="9" customWidth="1"/>
    <col min="2" max="2" width="14" customWidth="1"/>
    <col min="3" max="3" width="11" customWidth="1"/>
  </cols>
  <sheetData>
    <row r="1" spans="1:3">
      <c r="A1" s="65" t="s">
        <v>841</v>
      </c>
    </row>
    <row r="2" spans="1:3" ht="15.6">
      <c r="A2" s="55" t="s">
        <v>668</v>
      </c>
    </row>
    <row r="3" spans="1:3">
      <c r="A3" s="53" t="s">
        <v>669</v>
      </c>
    </row>
    <row r="5" spans="1:3">
      <c r="A5" s="56" t="s">
        <v>659</v>
      </c>
      <c r="B5" s="56" t="s">
        <v>138</v>
      </c>
      <c r="C5" s="56" t="s">
        <v>17</v>
      </c>
    </row>
    <row r="6" spans="1:3">
      <c r="A6" s="54">
        <v>1998</v>
      </c>
      <c r="B6" s="54">
        <v>10.3</v>
      </c>
      <c r="C6" s="54"/>
    </row>
    <row r="7" spans="1:3">
      <c r="A7" s="54">
        <v>1999</v>
      </c>
      <c r="B7" s="54">
        <v>9.9</v>
      </c>
      <c r="C7" s="54"/>
    </row>
    <row r="8" spans="1:3">
      <c r="A8" s="54">
        <v>2000</v>
      </c>
      <c r="B8" s="54">
        <v>10.3</v>
      </c>
      <c r="C8" s="54"/>
    </row>
    <row r="9" spans="1:3">
      <c r="A9" s="54">
        <v>2001</v>
      </c>
      <c r="B9" s="54">
        <v>10.9</v>
      </c>
      <c r="C9" s="54"/>
    </row>
    <row r="10" spans="1:3">
      <c r="A10" s="54">
        <v>2002</v>
      </c>
      <c r="B10" s="54">
        <v>10.9</v>
      </c>
      <c r="C10" s="54">
        <v>18.8</v>
      </c>
    </row>
    <row r="11" spans="1:3">
      <c r="A11" s="54">
        <v>2003</v>
      </c>
      <c r="B11" s="54">
        <v>11.8</v>
      </c>
      <c r="C11" s="54">
        <v>19.8</v>
      </c>
    </row>
    <row r="12" spans="1:3">
      <c r="A12" s="54">
        <v>2004</v>
      </c>
      <c r="B12" s="54">
        <v>12.8</v>
      </c>
      <c r="C12" s="54">
        <v>20.9</v>
      </c>
    </row>
    <row r="13" spans="1:3">
      <c r="A13" s="54">
        <v>2005</v>
      </c>
      <c r="B13" s="54">
        <v>14</v>
      </c>
      <c r="C13" s="54">
        <v>21.5</v>
      </c>
    </row>
    <row r="14" spans="1:3">
      <c r="A14" s="54">
        <v>2006</v>
      </c>
      <c r="B14" s="54">
        <v>14.5</v>
      </c>
      <c r="C14" s="54">
        <v>21.9</v>
      </c>
    </row>
    <row r="15" spans="1:3">
      <c r="A15" s="54">
        <v>2007</v>
      </c>
      <c r="B15" s="54">
        <v>14.4</v>
      </c>
      <c r="C15" s="54">
        <v>22.4</v>
      </c>
    </row>
    <row r="16" spans="1:3">
      <c r="A16" s="54">
        <v>2008</v>
      </c>
      <c r="B16" s="54">
        <v>14.8</v>
      </c>
      <c r="C16" s="54">
        <v>23.1</v>
      </c>
    </row>
    <row r="17" spans="1:3">
      <c r="A17" s="54">
        <v>2009</v>
      </c>
      <c r="B17" s="54">
        <v>15.8</v>
      </c>
      <c r="C17" s="54">
        <v>23.9</v>
      </c>
    </row>
    <row r="18" spans="1:3">
      <c r="A18" s="54">
        <v>2010</v>
      </c>
      <c r="B18" s="54">
        <v>17.3</v>
      </c>
      <c r="C18" s="54">
        <v>24.6</v>
      </c>
    </row>
    <row r="19" spans="1:3">
      <c r="A19" s="54">
        <v>2011</v>
      </c>
      <c r="B19" s="54">
        <v>18.600000000000001</v>
      </c>
      <c r="C19" s="54">
        <v>25.4</v>
      </c>
    </row>
    <row r="20" spans="1:3">
      <c r="A20" s="54">
        <v>2012</v>
      </c>
      <c r="B20" s="54">
        <v>19</v>
      </c>
      <c r="C20" s="54">
        <v>26.2</v>
      </c>
    </row>
    <row r="21" spans="1:3">
      <c r="A21" s="54">
        <v>2013</v>
      </c>
      <c r="B21" s="54">
        <v>19.899999999999999</v>
      </c>
      <c r="C21" s="54">
        <v>27.1</v>
      </c>
    </row>
    <row r="22" spans="1:3">
      <c r="A22" s="54">
        <v>2014</v>
      </c>
      <c r="B22" s="54">
        <v>20.399999999999999</v>
      </c>
      <c r="C22" s="54">
        <v>27.8</v>
      </c>
    </row>
    <row r="23" spans="1:3">
      <c r="A23" s="54">
        <v>2015</v>
      </c>
      <c r="B23" s="54">
        <v>21.1</v>
      </c>
      <c r="C23" s="54">
        <v>28.5</v>
      </c>
    </row>
    <row r="24" spans="1:3">
      <c r="A24" s="54">
        <v>2016</v>
      </c>
      <c r="B24" s="54">
        <v>22</v>
      </c>
      <c r="C24" s="54">
        <v>29.1</v>
      </c>
    </row>
    <row r="25" spans="1:3">
      <c r="A25" s="54">
        <v>2017</v>
      </c>
      <c r="B25" s="54">
        <v>23.1</v>
      </c>
      <c r="C25" s="54">
        <v>29.9</v>
      </c>
    </row>
    <row r="26" spans="1:3">
      <c r="A26" s="54">
        <v>2018</v>
      </c>
      <c r="B26" s="54">
        <v>24.6</v>
      </c>
      <c r="C26" s="54">
        <v>30.7</v>
      </c>
    </row>
    <row r="27" spans="1:3">
      <c r="A27" s="54">
        <v>2019</v>
      </c>
      <c r="B27" s="54">
        <v>25.8</v>
      </c>
      <c r="C27" s="54">
        <v>31.7</v>
      </c>
    </row>
    <row r="28" spans="1:3">
      <c r="A28" s="54">
        <v>2020</v>
      </c>
      <c r="B28" s="54">
        <v>26.8</v>
      </c>
      <c r="C28" s="54">
        <v>32.799999999999997</v>
      </c>
    </row>
    <row r="29" spans="1:3">
      <c r="A29" s="54">
        <v>2021</v>
      </c>
      <c r="B29" s="54">
        <v>27.9</v>
      </c>
      <c r="C29" s="54">
        <v>33.6</v>
      </c>
    </row>
    <row r="30" spans="1:3">
      <c r="A30" s="54">
        <v>2022</v>
      </c>
      <c r="B30" s="54">
        <v>29.2</v>
      </c>
      <c r="C30" s="54">
        <v>34.200000000000003</v>
      </c>
    </row>
    <row r="31" spans="1:3">
      <c r="A31" s="54">
        <v>2023</v>
      </c>
      <c r="B31" s="54">
        <v>28.8</v>
      </c>
      <c r="C31" s="54">
        <v>35.1</v>
      </c>
    </row>
    <row r="32" spans="1:3">
      <c r="A32" s="54">
        <v>2024</v>
      </c>
      <c r="B32" s="54">
        <v>29</v>
      </c>
      <c r="C32" s="54">
        <v>36.1</v>
      </c>
    </row>
    <row r="33" spans="1:3">
      <c r="A33" s="54">
        <v>2025</v>
      </c>
      <c r="B33" s="54">
        <v>29.8</v>
      </c>
      <c r="C33" s="54">
        <v>36.9</v>
      </c>
    </row>
  </sheetData>
  <hyperlinks>
    <hyperlink ref="A1" location="CONTENTS!A1" display="CONTENTS!A1" xr:uid="{00000000-0004-0000-6E00-000000000000}"/>
  </hyperlinks>
  <pageMargins left="0.75" right="0.75" top="1" bottom="1" header="0.511811023622047" footer="0.511811023622047"/>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A4A6B-DB20-46C3-812C-EE64D4B024AC}">
  <dimension ref="A1:C9"/>
  <sheetViews>
    <sheetView showGridLines="0" zoomScaleNormal="100" workbookViewId="0">
      <pane ySplit="5" topLeftCell="A6" activePane="bottomLeft" state="frozen"/>
      <selection pane="bottomLeft" activeCell="C6" sqref="C6"/>
    </sheetView>
  </sheetViews>
  <sheetFormatPr defaultColWidth="8.6640625" defaultRowHeight="14.4"/>
  <cols>
    <col min="1" max="1" width="12" customWidth="1"/>
    <col min="2" max="3" width="15" customWidth="1"/>
  </cols>
  <sheetData>
    <row r="1" spans="1:3">
      <c r="A1" s="65" t="s">
        <v>841</v>
      </c>
    </row>
    <row r="2" spans="1:3" ht="15.6">
      <c r="A2" s="55" t="s">
        <v>670</v>
      </c>
    </row>
    <row r="3" spans="1:3">
      <c r="A3" s="53" t="s">
        <v>671</v>
      </c>
    </row>
    <row r="5" spans="1:3">
      <c r="A5" s="56" t="s">
        <v>672</v>
      </c>
      <c r="B5" s="56" t="s">
        <v>2461</v>
      </c>
      <c r="C5" s="56" t="s">
        <v>2462</v>
      </c>
    </row>
    <row r="6" spans="1:3">
      <c r="A6" s="54" t="s">
        <v>673</v>
      </c>
      <c r="B6" s="54">
        <v>26.1</v>
      </c>
      <c r="C6" s="54">
        <v>48.1</v>
      </c>
    </row>
    <row r="7" spans="1:3">
      <c r="A7" s="54" t="s">
        <v>674</v>
      </c>
      <c r="B7" s="54">
        <v>9.4</v>
      </c>
      <c r="C7" s="54">
        <v>23.6</v>
      </c>
    </row>
    <row r="8" spans="1:3">
      <c r="A8" s="54" t="s">
        <v>675</v>
      </c>
      <c r="B8" s="54">
        <v>10.7</v>
      </c>
      <c r="C8" s="54">
        <v>25.2</v>
      </c>
    </row>
    <row r="9" spans="1:3">
      <c r="A9" s="54" t="s">
        <v>676</v>
      </c>
      <c r="B9" s="54">
        <v>9.6</v>
      </c>
      <c r="C9" s="54">
        <v>26.1</v>
      </c>
    </row>
  </sheetData>
  <hyperlinks>
    <hyperlink ref="A1" location="CONTENTS!A1" display="CONTENTS!A1" xr:uid="{00000000-0004-0000-7000-000000000000}"/>
  </hyperlinks>
  <pageMargins left="0.75" right="0.75" top="1" bottom="1" header="0.511811023622047" footer="0.511811023622047"/>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83435-0C07-47EF-BFF2-F633FE4403A7}">
  <dimension ref="B1:C8"/>
  <sheetViews>
    <sheetView showGridLines="0" zoomScaleNormal="100" workbookViewId="0">
      <pane ySplit="5" topLeftCell="A6" activePane="bottomLeft" state="frozen"/>
      <selection pane="bottomLeft" activeCell="C6" sqref="C6"/>
    </sheetView>
  </sheetViews>
  <sheetFormatPr defaultColWidth="8.6640625" defaultRowHeight="14.4"/>
  <cols>
    <col min="2" max="2" width="25.5546875" customWidth="1"/>
    <col min="3" max="3" width="21.6640625" customWidth="1"/>
  </cols>
  <sheetData>
    <row r="1" spans="2:3">
      <c r="B1" s="65" t="s">
        <v>841</v>
      </c>
    </row>
    <row r="2" spans="2:3" ht="15.6">
      <c r="B2" s="55" t="s">
        <v>677</v>
      </c>
    </row>
    <row r="3" spans="2:3">
      <c r="B3" s="53" t="s">
        <v>678</v>
      </c>
    </row>
    <row r="5" spans="2:3">
      <c r="B5" s="56" t="s">
        <v>680</v>
      </c>
      <c r="C5" s="56" t="s">
        <v>2463</v>
      </c>
    </row>
    <row r="6" spans="2:3">
      <c r="B6" t="s">
        <v>681</v>
      </c>
      <c r="C6">
        <v>49.6</v>
      </c>
    </row>
    <row r="7" spans="2:3">
      <c r="B7" t="s">
        <v>683</v>
      </c>
      <c r="C7">
        <v>40.5</v>
      </c>
    </row>
    <row r="8" spans="2:3">
      <c r="B8" t="s">
        <v>682</v>
      </c>
      <c r="C8">
        <v>9.8000000000000007</v>
      </c>
    </row>
  </sheetData>
  <hyperlinks>
    <hyperlink ref="B1" location="CONTENTS!A1" display="CONTENTS!A1" xr:uid="{4ECBBE91-CCCD-456D-9313-31DAEDDF6958}"/>
  </hyperlinks>
  <pageMargins left="0.75" right="0.75" top="1" bottom="1" header="0.511811023622047" footer="0.511811023622047"/>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960E-89CD-4498-853F-830CBFEA7AA6}">
  <dimension ref="C1:D8"/>
  <sheetViews>
    <sheetView showGridLines="0" zoomScaleNormal="100" workbookViewId="0">
      <pane ySplit="5" topLeftCell="A6" activePane="bottomLeft" state="frozen"/>
      <selection pane="bottomLeft" activeCell="K19" sqref="K19"/>
    </sheetView>
  </sheetViews>
  <sheetFormatPr defaultColWidth="8.6640625" defaultRowHeight="14.4"/>
  <cols>
    <col min="3" max="3" width="16.109375" customWidth="1"/>
    <col min="4" max="4" width="20.6640625" customWidth="1"/>
  </cols>
  <sheetData>
    <row r="1" spans="3:4">
      <c r="C1" s="65" t="s">
        <v>841</v>
      </c>
    </row>
    <row r="2" spans="3:4" ht="15.6">
      <c r="C2" s="55" t="s">
        <v>684</v>
      </c>
    </row>
    <row r="3" spans="3:4">
      <c r="C3" s="53" t="s">
        <v>685</v>
      </c>
    </row>
    <row r="4" spans="3:4">
      <c r="C4" s="57" t="s">
        <v>679</v>
      </c>
    </row>
    <row r="5" spans="3:4" ht="26.4">
      <c r="C5" s="56" t="s">
        <v>686</v>
      </c>
      <c r="D5" s="56" t="s">
        <v>2464</v>
      </c>
    </row>
    <row r="6" spans="3:4">
      <c r="C6" t="s">
        <v>2465</v>
      </c>
      <c r="D6">
        <v>429.8</v>
      </c>
    </row>
    <row r="7" spans="3:4">
      <c r="C7" t="s">
        <v>692</v>
      </c>
      <c r="D7">
        <v>451.6</v>
      </c>
    </row>
    <row r="8" spans="3:4">
      <c r="C8" t="s">
        <v>691</v>
      </c>
      <c r="D8">
        <v>559.4</v>
      </c>
    </row>
  </sheetData>
  <hyperlinks>
    <hyperlink ref="C1" location="CONTENTS!A1" display="CONTENTS!A1" xr:uid="{04C0EC97-2FB2-4652-8950-0CDFF9EA236B}"/>
  </hyperlinks>
  <pageMargins left="0.75" right="0.75" top="1" bottom="1" header="0.511811023622047" footer="0.511811023622047"/>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5F99B-DFED-46EA-9262-BCDE9476DEA3}">
  <dimension ref="A4:AA21"/>
  <sheetViews>
    <sheetView workbookViewId="0">
      <selection activeCell="B20" sqref="B20"/>
    </sheetView>
  </sheetViews>
  <sheetFormatPr defaultColWidth="9.109375" defaultRowHeight="14.4"/>
  <cols>
    <col min="1" max="2" width="9.109375" style="77"/>
    <col min="3" max="3" width="15.109375" style="77" customWidth="1"/>
    <col min="4" max="4" width="31.109375" style="77" customWidth="1"/>
    <col min="5" max="16384" width="9.109375" style="77"/>
  </cols>
  <sheetData>
    <row r="4" spans="1:27">
      <c r="A4" s="116" t="s">
        <v>841</v>
      </c>
      <c r="B4" s="117"/>
      <c r="C4" s="117"/>
      <c r="D4" s="117"/>
      <c r="E4" s="117"/>
      <c r="F4" s="117"/>
      <c r="G4" s="117"/>
      <c r="H4" s="117"/>
      <c r="I4" s="117"/>
      <c r="J4" s="117"/>
      <c r="K4" s="117"/>
      <c r="L4" s="117"/>
      <c r="M4" s="117"/>
      <c r="N4" s="117"/>
      <c r="O4" s="117"/>
      <c r="P4" s="117"/>
      <c r="Q4" s="117"/>
      <c r="R4" s="117"/>
      <c r="S4" s="117"/>
      <c r="T4" s="117"/>
      <c r="U4" s="117"/>
      <c r="V4" s="117"/>
      <c r="W4" s="117"/>
      <c r="X4" s="117"/>
      <c r="Y4" s="117"/>
      <c r="Z4" s="117"/>
      <c r="AA4" s="117"/>
    </row>
    <row r="5" spans="1:27">
      <c r="A5" s="206" t="s">
        <v>824</v>
      </c>
      <c r="B5" s="206"/>
      <c r="C5" s="206"/>
      <c r="D5" s="206"/>
      <c r="E5" s="206"/>
      <c r="F5" s="206"/>
      <c r="G5" s="206"/>
      <c r="H5" s="206"/>
      <c r="I5" s="206"/>
      <c r="J5" s="206"/>
      <c r="K5" s="206"/>
      <c r="L5" s="206"/>
      <c r="M5" s="206"/>
      <c r="N5" s="206"/>
      <c r="O5" s="206"/>
      <c r="P5" s="206"/>
      <c r="Q5" s="206"/>
      <c r="R5" s="206"/>
      <c r="S5" s="206"/>
      <c r="T5" s="206"/>
      <c r="U5" s="206"/>
      <c r="V5" s="206"/>
      <c r="W5" s="206"/>
      <c r="X5" s="206"/>
      <c r="Y5" s="206"/>
      <c r="Z5" s="206"/>
      <c r="AA5" s="206"/>
    </row>
    <row r="6" spans="1:27">
      <c r="A6" s="206"/>
      <c r="B6" s="206"/>
      <c r="C6" s="206"/>
      <c r="D6" s="206"/>
      <c r="E6" s="206"/>
      <c r="F6" s="206"/>
      <c r="G6" s="206"/>
      <c r="H6" s="206"/>
      <c r="I6" s="206"/>
      <c r="J6" s="206"/>
      <c r="K6" s="206"/>
      <c r="L6" s="206"/>
      <c r="M6" s="206"/>
      <c r="N6" s="206"/>
      <c r="O6" s="206"/>
      <c r="P6" s="206"/>
      <c r="Q6" s="206"/>
      <c r="R6" s="206"/>
      <c r="S6" s="206"/>
      <c r="T6" s="206"/>
      <c r="U6" s="206"/>
      <c r="V6" s="206"/>
      <c r="W6" s="206"/>
      <c r="X6" s="206"/>
      <c r="Y6" s="206"/>
      <c r="Z6" s="206"/>
      <c r="AA6" s="206"/>
    </row>
    <row r="15" spans="1:27">
      <c r="A15" s="117" t="s">
        <v>821</v>
      </c>
      <c r="B15" s="118" t="s">
        <v>2453</v>
      </c>
      <c r="C15" s="117" t="s">
        <v>822</v>
      </c>
      <c r="D15" s="117" t="s">
        <v>823</v>
      </c>
    </row>
    <row r="16" spans="1:27">
      <c r="A16" s="204" t="s">
        <v>694</v>
      </c>
      <c r="B16" s="118" t="s">
        <v>2466</v>
      </c>
      <c r="C16" s="117">
        <v>34.550296783447266</v>
      </c>
      <c r="D16" s="117">
        <v>65.44970703125</v>
      </c>
    </row>
    <row r="17" spans="1:4">
      <c r="A17" s="204"/>
      <c r="B17" s="117" t="s">
        <v>687</v>
      </c>
      <c r="C17" s="117">
        <v>32.248943328857422</v>
      </c>
      <c r="D17" s="117">
        <v>67.751052856445313</v>
      </c>
    </row>
    <row r="18" spans="1:4">
      <c r="A18" s="204"/>
      <c r="B18" s="117" t="s">
        <v>689</v>
      </c>
      <c r="C18" s="117">
        <v>32.535053253173828</v>
      </c>
      <c r="D18" s="117">
        <v>67.464950561523438</v>
      </c>
    </row>
    <row r="19" spans="1:4">
      <c r="A19" s="205" t="s">
        <v>5</v>
      </c>
      <c r="B19" s="118" t="s">
        <v>2466</v>
      </c>
      <c r="C19" s="117">
        <v>53.927654266357422</v>
      </c>
      <c r="D19" s="117">
        <v>46.072345733642578</v>
      </c>
    </row>
    <row r="20" spans="1:4">
      <c r="A20" s="205"/>
      <c r="B20" s="117" t="s">
        <v>687</v>
      </c>
      <c r="C20" s="117">
        <v>50.422832489013672</v>
      </c>
      <c r="D20" s="117">
        <v>49.577167510986328</v>
      </c>
    </row>
    <row r="21" spans="1:4">
      <c r="A21" s="205"/>
      <c r="B21" s="117" t="s">
        <v>689</v>
      </c>
      <c r="C21" s="117">
        <v>53.670406341552734</v>
      </c>
      <c r="D21" s="117">
        <v>46.329593658447266</v>
      </c>
    </row>
  </sheetData>
  <mergeCells count="3">
    <mergeCell ref="A16:A18"/>
    <mergeCell ref="A19:A21"/>
    <mergeCell ref="A5:AA6"/>
  </mergeCells>
  <hyperlinks>
    <hyperlink ref="A4" location="CONTENTS!A1" display="CONTENTS!A1" xr:uid="{2038510D-7FF6-4B36-A9F1-5D970BFACC4B}"/>
  </hyperlink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DC04-EDEB-4BCA-B14C-F5E78A38EC2C}">
  <dimension ref="A2:E14"/>
  <sheetViews>
    <sheetView showGridLines="0" topLeftCell="A2" zoomScaleNormal="100" workbookViewId="0">
      <pane ySplit="6" topLeftCell="A11" activePane="bottomLeft" state="frozen"/>
      <selection pane="bottomLeft" activeCell="E7" sqref="E7"/>
    </sheetView>
  </sheetViews>
  <sheetFormatPr defaultColWidth="8.6640625" defaultRowHeight="14.4"/>
  <sheetData>
    <row r="2" spans="1:5">
      <c r="A2" s="116" t="s">
        <v>841</v>
      </c>
    </row>
    <row r="4" spans="1:5" ht="15.6">
      <c r="D4" s="55" t="s">
        <v>695</v>
      </c>
    </row>
    <row r="5" spans="1:5">
      <c r="D5" s="53" t="s">
        <v>685</v>
      </c>
    </row>
    <row r="6" spans="1:5">
      <c r="D6" t="s">
        <v>672</v>
      </c>
      <c r="E6" t="s">
        <v>2464</v>
      </c>
    </row>
    <row r="7" spans="1:5">
      <c r="D7" t="s">
        <v>696</v>
      </c>
      <c r="E7">
        <v>506</v>
      </c>
    </row>
    <row r="8" spans="1:5">
      <c r="D8" t="s">
        <v>697</v>
      </c>
      <c r="E8">
        <v>495.4</v>
      </c>
    </row>
    <row r="9" spans="1:5">
      <c r="D9" t="s">
        <v>698</v>
      </c>
      <c r="E9">
        <v>486.8</v>
      </c>
    </row>
    <row r="10" spans="1:5">
      <c r="D10" t="s">
        <v>699</v>
      </c>
      <c r="E10">
        <v>469.9</v>
      </c>
    </row>
    <row r="11" spans="1:5">
      <c r="D11" t="s">
        <v>700</v>
      </c>
      <c r="E11">
        <v>466.1</v>
      </c>
    </row>
    <row r="12" spans="1:5">
      <c r="D12" t="s">
        <v>701</v>
      </c>
      <c r="E12">
        <v>440.3</v>
      </c>
    </row>
    <row r="13" spans="1:5">
      <c r="D13" t="s">
        <v>702</v>
      </c>
      <c r="E13">
        <v>422.7</v>
      </c>
    </row>
    <row r="14" spans="1:5">
      <c r="D14" t="s">
        <v>703</v>
      </c>
      <c r="E14">
        <v>422.6</v>
      </c>
    </row>
  </sheetData>
  <hyperlinks>
    <hyperlink ref="A2" location="CONTENTS!A1" display="CONTENTS!A1" xr:uid="{8C300320-2534-4585-948C-EB792B334153}"/>
  </hyperlinks>
  <pageMargins left="0.75" right="0.75" top="1" bottom="1" header="0.511811023622047" footer="0.511811023622047"/>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BF32A-8FD3-4F38-8476-53604B61F35E}">
  <dimension ref="A1:C8"/>
  <sheetViews>
    <sheetView showGridLines="0" zoomScaleNormal="100" workbookViewId="0">
      <pane ySplit="5" topLeftCell="A6" activePane="bottomLeft" state="frozen"/>
      <selection pane="bottomLeft" activeCell="B6" sqref="B6"/>
    </sheetView>
  </sheetViews>
  <sheetFormatPr defaultColWidth="8.6640625" defaultRowHeight="14.4"/>
  <cols>
    <col min="1" max="1" width="22" customWidth="1"/>
    <col min="2" max="2" width="24" customWidth="1"/>
    <col min="3" max="3" width="9" customWidth="1"/>
  </cols>
  <sheetData>
    <row r="1" spans="1:3">
      <c r="A1" s="65" t="s">
        <v>841</v>
      </c>
    </row>
    <row r="2" spans="1:3" ht="15.6">
      <c r="A2" s="55" t="s">
        <v>704</v>
      </c>
    </row>
    <row r="3" spans="1:3">
      <c r="A3" s="53" t="s">
        <v>685</v>
      </c>
    </row>
    <row r="5" spans="1:3" ht="26.4">
      <c r="A5" s="56" t="s">
        <v>705</v>
      </c>
      <c r="B5" s="56" t="s">
        <v>2464</v>
      </c>
      <c r="C5" s="56" t="s">
        <v>690</v>
      </c>
    </row>
    <row r="6" spans="1:3">
      <c r="A6" s="54" t="s">
        <v>706</v>
      </c>
      <c r="B6" s="54">
        <v>443.5</v>
      </c>
      <c r="C6" s="54">
        <v>3010</v>
      </c>
    </row>
    <row r="7" spans="1:3">
      <c r="A7" s="54" t="s">
        <v>707</v>
      </c>
      <c r="B7" s="54">
        <v>474.7</v>
      </c>
      <c r="C7" s="54">
        <v>1319</v>
      </c>
    </row>
    <row r="8" spans="1:3">
      <c r="A8" s="54" t="s">
        <v>708</v>
      </c>
      <c r="B8" s="54">
        <v>494.1</v>
      </c>
      <c r="C8" s="54">
        <v>1495</v>
      </c>
    </row>
  </sheetData>
  <hyperlinks>
    <hyperlink ref="A1" location="CONTENTS!A1" display="CONTENTS!A1" xr:uid="{00000000-0004-0000-7900-000000000000}"/>
  </hyperlinks>
  <pageMargins left="0.75" right="0.75" top="1" bottom="1" header="0.511811023622047" footer="0.511811023622047"/>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39781-208E-45BA-BC22-26C1574C0914}">
  <dimension ref="C1:F10"/>
  <sheetViews>
    <sheetView showGridLines="0" zoomScaleNormal="100" workbookViewId="0">
      <pane ySplit="5" topLeftCell="A12" activePane="bottomLeft" state="frozen"/>
      <selection pane="bottomLeft" activeCell="L10" sqref="L10"/>
    </sheetView>
  </sheetViews>
  <sheetFormatPr defaultColWidth="8.6640625" defaultRowHeight="14.4"/>
  <sheetData>
    <row r="1" spans="3:6">
      <c r="C1" s="65" t="s">
        <v>841</v>
      </c>
    </row>
    <row r="2" spans="3:6" ht="15.6">
      <c r="C2" s="55" t="s">
        <v>709</v>
      </c>
    </row>
    <row r="4" spans="3:6">
      <c r="C4" s="57" t="s">
        <v>679</v>
      </c>
    </row>
    <row r="5" spans="3:6" ht="26.4">
      <c r="C5" s="56" t="s">
        <v>710</v>
      </c>
      <c r="D5" s="56" t="s">
        <v>693</v>
      </c>
      <c r="E5" s="56" t="s">
        <v>694</v>
      </c>
      <c r="F5" s="56"/>
    </row>
    <row r="6" spans="3:6">
      <c r="C6">
        <v>-2</v>
      </c>
      <c r="D6">
        <v>371.7</v>
      </c>
      <c r="E6">
        <v>400.7</v>
      </c>
    </row>
    <row r="7" spans="3:6">
      <c r="C7">
        <v>-1</v>
      </c>
      <c r="D7">
        <v>425.79999999999995</v>
      </c>
      <c r="E7">
        <v>440.7</v>
      </c>
    </row>
    <row r="8" spans="3:6">
      <c r="C8">
        <v>0</v>
      </c>
      <c r="D8">
        <v>479.9</v>
      </c>
      <c r="E8">
        <v>480.7</v>
      </c>
    </row>
    <row r="9" spans="3:6">
      <c r="C9">
        <v>1</v>
      </c>
      <c r="D9">
        <v>534</v>
      </c>
      <c r="E9">
        <v>520.70000000000005</v>
      </c>
    </row>
    <row r="10" spans="3:6">
      <c r="C10">
        <v>2</v>
      </c>
      <c r="D10">
        <v>588.1</v>
      </c>
      <c r="E10">
        <v>560.70000000000005</v>
      </c>
    </row>
  </sheetData>
  <hyperlinks>
    <hyperlink ref="C1" location="CONTENTS!A1" display="CONTENTS!A1" xr:uid="{BC9EB163-202B-4099-AC2F-348C3F5A55BF}"/>
  </hyperlinks>
  <pageMargins left="0.75" right="0.75" top="1" bottom="1" header="0.511811023622047" footer="0.511811023622047"/>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478D6-E15F-4690-B246-DEC1D05762EA}">
  <dimension ref="B1:F9"/>
  <sheetViews>
    <sheetView showGridLines="0" zoomScaleNormal="100" workbookViewId="0">
      <pane ySplit="5" topLeftCell="A9" activePane="bottomLeft" state="frozen"/>
      <selection pane="bottomLeft"/>
    </sheetView>
  </sheetViews>
  <sheetFormatPr defaultColWidth="8.6640625" defaultRowHeight="14.4"/>
  <cols>
    <col min="6" max="6" width="18.88671875" customWidth="1"/>
  </cols>
  <sheetData>
    <row r="1" spans="2:6">
      <c r="B1" s="65" t="s">
        <v>841</v>
      </c>
    </row>
    <row r="2" spans="2:6" ht="15.6">
      <c r="B2" s="55" t="s">
        <v>711</v>
      </c>
    </row>
    <row r="3" spans="2:6">
      <c r="B3" s="53" t="s">
        <v>712</v>
      </c>
    </row>
    <row r="4" spans="2:6">
      <c r="B4" s="57" t="s">
        <v>679</v>
      </c>
    </row>
    <row r="5" spans="2:6">
      <c r="B5" s="56" t="s">
        <v>713</v>
      </c>
      <c r="C5" s="56" t="s">
        <v>693</v>
      </c>
      <c r="D5" s="56" t="s">
        <v>714</v>
      </c>
      <c r="E5" s="56" t="s">
        <v>715</v>
      </c>
      <c r="F5" s="56" t="s">
        <v>694</v>
      </c>
    </row>
    <row r="6" spans="2:6">
      <c r="B6" t="s">
        <v>716</v>
      </c>
      <c r="C6">
        <v>394.4</v>
      </c>
      <c r="D6">
        <v>7.6999999999999886</v>
      </c>
      <c r="E6">
        <v>7.6000000000000227</v>
      </c>
      <c r="F6">
        <v>436.8</v>
      </c>
    </row>
    <row r="7" spans="2:6">
      <c r="B7" t="s">
        <v>717</v>
      </c>
      <c r="C7">
        <v>456.8</v>
      </c>
      <c r="D7">
        <v>7.1999999999999886</v>
      </c>
      <c r="E7">
        <v>7.3000000000000114</v>
      </c>
      <c r="F7">
        <v>467.8</v>
      </c>
    </row>
    <row r="8" spans="2:6">
      <c r="B8" t="s">
        <v>718</v>
      </c>
      <c r="C8">
        <v>483.7</v>
      </c>
      <c r="D8">
        <v>6.0999999999999659</v>
      </c>
      <c r="E8">
        <v>6.1000000000000227</v>
      </c>
      <c r="F8">
        <v>494.6</v>
      </c>
    </row>
    <row r="9" spans="2:6">
      <c r="B9" t="s">
        <v>719</v>
      </c>
      <c r="C9">
        <v>527.79999999999995</v>
      </c>
      <c r="D9">
        <v>7.8999999999999773</v>
      </c>
      <c r="E9">
        <v>7.8000000000000682</v>
      </c>
      <c r="F9">
        <v>532.1</v>
      </c>
    </row>
  </sheetData>
  <hyperlinks>
    <hyperlink ref="B1" location="CONTENTS!A1" display="CONTENTS!A1" xr:uid="{C141455D-7A41-4F73-AB76-B06BBDBCA171}"/>
  </hyperlinks>
  <pageMargins left="0.75" right="0.75" top="1" bottom="1" header="0.511811023622047" footer="0.511811023622047"/>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C989-88BD-4E89-A907-44719C80F965}">
  <dimension ref="E1:N9"/>
  <sheetViews>
    <sheetView showGridLines="0" zoomScaleNormal="100" workbookViewId="0">
      <pane ySplit="5" topLeftCell="A6" activePane="bottomLeft" state="frozen"/>
      <selection pane="bottomLeft" activeCell="K13" sqref="K13"/>
    </sheetView>
  </sheetViews>
  <sheetFormatPr defaultColWidth="8.6640625" defaultRowHeight="14.4"/>
  <cols>
    <col min="6" max="6" width="28.33203125" customWidth="1"/>
    <col min="9" max="9" width="19.5546875" customWidth="1"/>
    <col min="12" max="12" width="14.6640625" customWidth="1"/>
  </cols>
  <sheetData>
    <row r="1" spans="5:14">
      <c r="E1" s="65" t="s">
        <v>841</v>
      </c>
    </row>
    <row r="2" spans="5:14" ht="15.6">
      <c r="E2" s="55" t="s">
        <v>720</v>
      </c>
    </row>
    <row r="3" spans="5:14">
      <c r="E3" s="53" t="s">
        <v>721</v>
      </c>
    </row>
    <row r="4" spans="5:14">
      <c r="E4" s="57" t="s">
        <v>679</v>
      </c>
    </row>
    <row r="5" spans="5:14">
      <c r="E5" s="56" t="s">
        <v>713</v>
      </c>
      <c r="F5" s="56" t="s">
        <v>722</v>
      </c>
      <c r="G5" s="56" t="s">
        <v>723</v>
      </c>
      <c r="H5" s="56" t="s">
        <v>724</v>
      </c>
      <c r="I5" s="56" t="s">
        <v>725</v>
      </c>
      <c r="J5" s="56" t="s">
        <v>723</v>
      </c>
      <c r="K5" s="56" t="s">
        <v>724</v>
      </c>
      <c r="L5" s="56" t="s">
        <v>726</v>
      </c>
      <c r="M5" s="56" t="s">
        <v>723</v>
      </c>
      <c r="N5" s="56" t="s">
        <v>724</v>
      </c>
    </row>
    <row r="6" spans="5:14">
      <c r="E6" t="s">
        <v>716</v>
      </c>
      <c r="F6">
        <v>18.899999999999999</v>
      </c>
      <c r="G6">
        <v>3.4999999999999982</v>
      </c>
      <c r="H6">
        <v>3.4000000000000021</v>
      </c>
      <c r="I6">
        <v>0.9</v>
      </c>
      <c r="J6">
        <v>0.60000000000000009</v>
      </c>
      <c r="K6">
        <v>0.6</v>
      </c>
      <c r="L6">
        <v>48</v>
      </c>
      <c r="M6">
        <v>4.7000000000000028</v>
      </c>
      <c r="N6">
        <v>4.6000000000000014</v>
      </c>
    </row>
    <row r="7" spans="5:14">
      <c r="E7" t="s">
        <v>717</v>
      </c>
      <c r="F7">
        <v>5.0999999999999996</v>
      </c>
      <c r="G7">
        <v>1.3999999999999995</v>
      </c>
      <c r="H7">
        <v>1.5</v>
      </c>
      <c r="I7">
        <v>4.3</v>
      </c>
      <c r="J7">
        <v>1.2999999999999998</v>
      </c>
      <c r="K7">
        <v>1.4000000000000004</v>
      </c>
      <c r="L7">
        <v>62.7</v>
      </c>
      <c r="M7">
        <v>3.7000000000000028</v>
      </c>
      <c r="N7">
        <v>3.7000000000000028</v>
      </c>
    </row>
    <row r="8" spans="5:14">
      <c r="E8" t="s">
        <v>718</v>
      </c>
      <c r="F8">
        <v>3.6</v>
      </c>
      <c r="G8">
        <v>1.1000000000000001</v>
      </c>
      <c r="H8">
        <v>1.1000000000000001</v>
      </c>
      <c r="I8">
        <v>7.6</v>
      </c>
      <c r="J8">
        <v>1.5999999999999996</v>
      </c>
      <c r="K8">
        <v>1.7000000000000011</v>
      </c>
      <c r="L8">
        <v>76.7</v>
      </c>
      <c r="M8">
        <v>2.7999999999999972</v>
      </c>
      <c r="N8">
        <v>2.8999999999999915</v>
      </c>
    </row>
    <row r="9" spans="5:14">
      <c r="E9" t="s">
        <v>719</v>
      </c>
      <c r="F9">
        <v>1.3</v>
      </c>
      <c r="G9">
        <v>0.8</v>
      </c>
      <c r="H9">
        <v>0.8</v>
      </c>
      <c r="I9">
        <v>20</v>
      </c>
      <c r="J9">
        <v>3.1999999999999993</v>
      </c>
      <c r="K9">
        <v>3.3000000000000007</v>
      </c>
      <c r="L9">
        <v>85.3</v>
      </c>
      <c r="M9">
        <v>2.2999999999999972</v>
      </c>
      <c r="N9">
        <v>2.2000000000000028</v>
      </c>
    </row>
  </sheetData>
  <hyperlinks>
    <hyperlink ref="E1" location="CONTENTS!A1" display="CONTENTS!A1" xr:uid="{C5222167-5A7A-47FF-92C8-3DD8A12EF7BA}"/>
  </hyperlinks>
  <pageMargins left="0.75" right="0.75" top="1" bottom="1" header="0.511811023622047" footer="0.511811023622047"/>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1C14C-F5B5-4D5F-A165-E63735BBAACA}">
  <dimension ref="C2:G7"/>
  <sheetViews>
    <sheetView showGridLines="0" topLeftCell="A2" zoomScaleNormal="100" workbookViewId="0">
      <pane ySplit="5" topLeftCell="A7" activePane="bottomLeft" state="frozen"/>
      <selection pane="bottomLeft" activeCell="M13" sqref="M13"/>
    </sheetView>
  </sheetViews>
  <sheetFormatPr defaultColWidth="8.6640625" defaultRowHeight="14.4"/>
  <cols>
    <col min="7" max="7" width="17.44140625" customWidth="1"/>
  </cols>
  <sheetData>
    <row r="2" spans="3:7" ht="15.6">
      <c r="C2" s="55" t="s">
        <v>727</v>
      </c>
    </row>
    <row r="3" spans="3:7">
      <c r="C3" s="53" t="s">
        <v>728</v>
      </c>
    </row>
    <row r="4" spans="3:7">
      <c r="C4" s="57" t="s">
        <v>679</v>
      </c>
    </row>
    <row r="5" spans="3:7">
      <c r="C5" s="56" t="s">
        <v>729</v>
      </c>
      <c r="D5" s="56" t="s">
        <v>693</v>
      </c>
      <c r="E5" s="56" t="s">
        <v>723</v>
      </c>
      <c r="F5" s="56" t="s">
        <v>724</v>
      </c>
      <c r="G5" s="56" t="s">
        <v>694</v>
      </c>
    </row>
    <row r="6" spans="3:7">
      <c r="C6" t="s">
        <v>730</v>
      </c>
      <c r="D6">
        <v>27</v>
      </c>
      <c r="E6">
        <v>2.3999999999999986</v>
      </c>
      <c r="F6">
        <v>2.3999999999999986</v>
      </c>
      <c r="G6">
        <v>24.2</v>
      </c>
    </row>
    <row r="7" spans="3:7">
      <c r="C7" t="s">
        <v>731</v>
      </c>
      <c r="D7">
        <v>7.9</v>
      </c>
      <c r="E7">
        <v>1.2000000000000002</v>
      </c>
      <c r="F7">
        <v>1.1999999999999993</v>
      </c>
      <c r="G7">
        <v>10.8</v>
      </c>
    </row>
  </sheetData>
  <pageMargins left="0.75" right="0.75" top="1" bottom="1" header="0.511811023622047" footer="0.511811023622047"/>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4C67-87B0-4EF9-A0B7-F798F0DF38F7}">
  <dimension ref="E1:G8"/>
  <sheetViews>
    <sheetView showGridLines="0" zoomScaleNormal="100" workbookViewId="0">
      <pane ySplit="5" topLeftCell="A6" activePane="bottomLeft" state="frozen"/>
      <selection pane="bottomLeft" activeCell="K12" sqref="K12"/>
    </sheetView>
  </sheetViews>
  <sheetFormatPr defaultColWidth="8.6640625" defaultRowHeight="14.4"/>
  <cols>
    <col min="5" max="5" width="14.6640625" customWidth="1"/>
    <col min="6" max="6" width="15.33203125" customWidth="1"/>
  </cols>
  <sheetData>
    <row r="1" spans="5:7">
      <c r="E1" s="65" t="s">
        <v>841</v>
      </c>
    </row>
    <row r="2" spans="5:7" ht="15.6">
      <c r="E2" s="55" t="s">
        <v>732</v>
      </c>
    </row>
    <row r="3" spans="5:7">
      <c r="E3" s="53" t="s">
        <v>733</v>
      </c>
    </row>
    <row r="4" spans="5:7">
      <c r="E4" s="57" t="s">
        <v>679</v>
      </c>
    </row>
    <row r="5" spans="5:7">
      <c r="E5" s="56" t="s">
        <v>734</v>
      </c>
      <c r="F5" s="56" t="s">
        <v>735</v>
      </c>
      <c r="G5" s="56" t="s">
        <v>736</v>
      </c>
    </row>
    <row r="6" spans="5:7">
      <c r="E6" t="s">
        <v>737</v>
      </c>
      <c r="F6">
        <v>237.6</v>
      </c>
      <c r="G6">
        <v>234.5</v>
      </c>
    </row>
    <row r="7" spans="5:7">
      <c r="E7" t="s">
        <v>738</v>
      </c>
      <c r="F7">
        <v>258.8</v>
      </c>
      <c r="G7">
        <v>253</v>
      </c>
    </row>
    <row r="8" spans="5:7">
      <c r="E8" t="s">
        <v>739</v>
      </c>
      <c r="F8">
        <v>281.39999999999998</v>
      </c>
      <c r="G8">
        <v>270.39999999999998</v>
      </c>
    </row>
  </sheetData>
  <hyperlinks>
    <hyperlink ref="E1" location="CONTENTS!A1" display="CONTENTS!A1" xr:uid="{B02161CC-599F-4342-8BAC-F2819D7376AB}"/>
  </hyperlinks>
  <pageMargins left="0.75" right="0.75" top="1" bottom="1" header="0.511811023622047" footer="0.511811023622047"/>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748B9-65EF-4587-B6BD-6E04C7E83DE3}">
  <dimension ref="C1:F8"/>
  <sheetViews>
    <sheetView showGridLines="0" zoomScaleNormal="100" workbookViewId="0">
      <pane ySplit="5" topLeftCell="A6" activePane="bottomLeft" state="frozen"/>
      <selection pane="bottomLeft" activeCell="G12" sqref="G12"/>
    </sheetView>
  </sheetViews>
  <sheetFormatPr defaultColWidth="8.6640625" defaultRowHeight="14.4"/>
  <cols>
    <col min="3" max="3" width="25.44140625" customWidth="1"/>
    <col min="4" max="4" width="21.44140625" customWidth="1"/>
    <col min="5" max="5" width="21.33203125" customWidth="1"/>
    <col min="6" max="6" width="14.6640625" customWidth="1"/>
  </cols>
  <sheetData>
    <row r="1" spans="3:6">
      <c r="C1" s="65" t="s">
        <v>841</v>
      </c>
    </row>
    <row r="2" spans="3:6" ht="15.6">
      <c r="C2" s="55" t="s">
        <v>740</v>
      </c>
    </row>
    <row r="3" spans="3:6">
      <c r="C3" s="53" t="s">
        <v>741</v>
      </c>
    </row>
    <row r="4" spans="3:6">
      <c r="C4" s="57" t="s">
        <v>679</v>
      </c>
    </row>
    <row r="5" spans="3:6">
      <c r="C5" s="56" t="s">
        <v>742</v>
      </c>
      <c r="D5" s="56" t="s">
        <v>743</v>
      </c>
      <c r="E5" s="56" t="s">
        <v>744</v>
      </c>
      <c r="F5" s="56"/>
    </row>
    <row r="6" spans="3:6">
      <c r="C6" t="s">
        <v>737</v>
      </c>
      <c r="D6">
        <v>241.3</v>
      </c>
      <c r="E6">
        <v>239.8</v>
      </c>
    </row>
    <row r="7" spans="3:6">
      <c r="C7" t="s">
        <v>738</v>
      </c>
      <c r="D7">
        <v>256.7</v>
      </c>
      <c r="E7">
        <v>255.6</v>
      </c>
    </row>
    <row r="8" spans="3:6">
      <c r="C8" t="s">
        <v>739</v>
      </c>
      <c r="D8">
        <v>271.39999999999998</v>
      </c>
      <c r="E8">
        <v>270.5</v>
      </c>
    </row>
  </sheetData>
  <hyperlinks>
    <hyperlink ref="C1" location="CONTENTS!A1" display="CONTENTS!A1" xr:uid="{BBF31DC7-206B-4C14-9389-5DFCFD9439DE}"/>
  </hyperlinks>
  <pageMargins left="0.75" right="0.75" top="1" bottom="1" header="0.511811023622047" footer="0.511811023622047"/>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C7AF4-4C9B-4267-946C-2273184D6F02}">
  <dimension ref="C1:I8"/>
  <sheetViews>
    <sheetView showGridLines="0" zoomScaleNormal="100" workbookViewId="0">
      <pane ySplit="5" topLeftCell="A6" activePane="bottomLeft" state="frozen"/>
      <selection pane="bottomLeft" activeCell="O12" sqref="O12"/>
    </sheetView>
  </sheetViews>
  <sheetFormatPr defaultColWidth="8.6640625" defaultRowHeight="14.4"/>
  <sheetData>
    <row r="1" spans="3:9">
      <c r="C1" s="65" t="s">
        <v>841</v>
      </c>
    </row>
    <row r="2" spans="3:9" ht="15.6">
      <c r="C2" s="55" t="s">
        <v>745</v>
      </c>
    </row>
    <row r="3" spans="3:9">
      <c r="C3" s="53" t="s">
        <v>746</v>
      </c>
    </row>
    <row r="4" spans="3:9">
      <c r="C4" s="57" t="s">
        <v>679</v>
      </c>
    </row>
    <row r="5" spans="3:9">
      <c r="C5" t="s">
        <v>749</v>
      </c>
      <c r="D5" t="s">
        <v>750</v>
      </c>
      <c r="E5" t="s">
        <v>723</v>
      </c>
      <c r="F5" t="s">
        <v>724</v>
      </c>
      <c r="G5" t="s">
        <v>751</v>
      </c>
      <c r="H5" t="s">
        <v>723</v>
      </c>
      <c r="I5" t="s">
        <v>724</v>
      </c>
    </row>
    <row r="6" spans="3:9">
      <c r="C6" t="s">
        <v>687</v>
      </c>
      <c r="D6">
        <v>432.9</v>
      </c>
      <c r="E6">
        <v>6.5999999999999659</v>
      </c>
      <c r="F6">
        <v>6.7000000000000455</v>
      </c>
      <c r="G6">
        <v>462.5</v>
      </c>
      <c r="H6">
        <v>7.1999999999999886</v>
      </c>
      <c r="I6">
        <v>7.1999999999999886</v>
      </c>
    </row>
    <row r="7" spans="3:9">
      <c r="C7" t="s">
        <v>688</v>
      </c>
      <c r="D7">
        <v>464.6</v>
      </c>
      <c r="E7">
        <v>6.7000000000000455</v>
      </c>
      <c r="F7">
        <v>6.7999999999999545</v>
      </c>
      <c r="G7">
        <v>463.3</v>
      </c>
      <c r="H7">
        <v>6.5</v>
      </c>
      <c r="I7">
        <v>6.3999999999999773</v>
      </c>
    </row>
    <row r="8" spans="3:9">
      <c r="C8" t="s">
        <v>689</v>
      </c>
      <c r="D8">
        <v>459.2</v>
      </c>
      <c r="E8">
        <v>6.5999999999999659</v>
      </c>
      <c r="F8">
        <v>6.5</v>
      </c>
      <c r="G8">
        <v>465.7</v>
      </c>
      <c r="H8">
        <v>7.1999999999999886</v>
      </c>
      <c r="I8">
        <v>7.3000000000000114</v>
      </c>
    </row>
  </sheetData>
  <hyperlinks>
    <hyperlink ref="C1" location="CONTENTS!A1" display="CONTENTS!A1" xr:uid="{50FE285B-3476-4156-BDEE-993B348B883D}"/>
  </hyperlinks>
  <pageMargins left="0.75" right="0.75" top="1" bottom="1" header="0.511811023622047" footer="0.511811023622047"/>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EC97-6FD3-4855-802A-D04E5636A3DE}">
  <dimension ref="B1:H7"/>
  <sheetViews>
    <sheetView showGridLines="0" zoomScaleNormal="100" workbookViewId="0">
      <pane ySplit="5" topLeftCell="A6" activePane="bottomLeft" state="frozen"/>
      <selection pane="bottomLeft" activeCell="N12" sqref="N12"/>
    </sheetView>
  </sheetViews>
  <sheetFormatPr defaultColWidth="8.6640625" defaultRowHeight="14.4"/>
  <sheetData>
    <row r="1" spans="2:8">
      <c r="B1" s="65" t="s">
        <v>841</v>
      </c>
    </row>
    <row r="2" spans="2:8" ht="15.6">
      <c r="B2" s="55" t="s">
        <v>752</v>
      </c>
    </row>
    <row r="3" spans="2:8">
      <c r="B3" s="53" t="s">
        <v>753</v>
      </c>
    </row>
    <row r="4" spans="2:8">
      <c r="B4" s="57" t="s">
        <v>679</v>
      </c>
    </row>
    <row r="5" spans="2:8" ht="26.4">
      <c r="B5" s="56" t="s">
        <v>749</v>
      </c>
      <c r="C5" s="56" t="s">
        <v>750</v>
      </c>
      <c r="D5" s="56" t="s">
        <v>723</v>
      </c>
      <c r="E5" s="56" t="s">
        <v>724</v>
      </c>
      <c r="F5" s="56" t="s">
        <v>751</v>
      </c>
      <c r="G5" s="56" t="s">
        <v>723</v>
      </c>
      <c r="H5" s="56" t="s">
        <v>724</v>
      </c>
    </row>
    <row r="6" spans="2:8">
      <c r="B6" t="s">
        <v>754</v>
      </c>
      <c r="C6">
        <v>4.8000000000000001E-2</v>
      </c>
      <c r="D6">
        <v>5.2000000000000005E-2</v>
      </c>
      <c r="E6">
        <v>5.2000000000000005E-2</v>
      </c>
      <c r="F6">
        <v>0.44700000000000001</v>
      </c>
      <c r="G6">
        <v>5.4999999999999993E-2</v>
      </c>
      <c r="H6">
        <v>5.3999999999999992E-2</v>
      </c>
    </row>
    <row r="7" spans="2:8">
      <c r="B7" t="s">
        <v>755</v>
      </c>
      <c r="C7">
        <v>-0.247</v>
      </c>
      <c r="D7">
        <v>6.2E-2</v>
      </c>
      <c r="E7">
        <v>6.2E-2</v>
      </c>
      <c r="F7">
        <v>-0.54500000000000004</v>
      </c>
      <c r="G7">
        <v>6.0999999999999943E-2</v>
      </c>
      <c r="H7">
        <v>6.1000000000000054E-2</v>
      </c>
    </row>
  </sheetData>
  <hyperlinks>
    <hyperlink ref="B1" location="CONTENTS!A1" display="CONTENTS!A1" xr:uid="{5059D090-9F6E-41A3-A614-5258794DEA41}"/>
  </hyperlinks>
  <pageMargins left="0.75" right="0.75" top="1" bottom="1" header="0.511811023622047" footer="0.511811023622047"/>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7EBC5-9EA0-4914-9CDE-4444C90A1318}">
  <dimension ref="B1:H7"/>
  <sheetViews>
    <sheetView showGridLines="0" zoomScaleNormal="100" workbookViewId="0">
      <pane ySplit="5" topLeftCell="A6" activePane="bottomLeft" state="frozen"/>
      <selection pane="bottomLeft" activeCell="U18" sqref="U18"/>
    </sheetView>
  </sheetViews>
  <sheetFormatPr defaultColWidth="8.6640625" defaultRowHeight="14.4"/>
  <sheetData>
    <row r="1" spans="2:8">
      <c r="B1" s="65" t="s">
        <v>841</v>
      </c>
    </row>
    <row r="2" spans="2:8" ht="15.6">
      <c r="B2" s="55" t="s">
        <v>756</v>
      </c>
    </row>
    <row r="3" spans="2:8">
      <c r="B3" s="53" t="s">
        <v>757</v>
      </c>
    </row>
    <row r="4" spans="2:8">
      <c r="B4" s="57" t="s">
        <v>679</v>
      </c>
    </row>
    <row r="5" spans="2:8" ht="26.4">
      <c r="B5" s="56" t="s">
        <v>749</v>
      </c>
      <c r="C5" s="56" t="s">
        <v>758</v>
      </c>
      <c r="D5" s="56" t="s">
        <v>723</v>
      </c>
      <c r="E5" s="56" t="s">
        <v>724</v>
      </c>
      <c r="F5" s="56" t="s">
        <v>759</v>
      </c>
      <c r="G5" s="56" t="s">
        <v>723</v>
      </c>
      <c r="H5" s="56" t="s">
        <v>724</v>
      </c>
    </row>
    <row r="6" spans="2:8">
      <c r="B6" t="s">
        <v>735</v>
      </c>
      <c r="C6">
        <v>261.39999999999998</v>
      </c>
      <c r="D6">
        <v>3.1</v>
      </c>
      <c r="E6">
        <v>3.1</v>
      </c>
      <c r="F6">
        <v>259.89999999999998</v>
      </c>
      <c r="G6">
        <v>2.5</v>
      </c>
      <c r="H6">
        <v>2.5</v>
      </c>
    </row>
    <row r="7" spans="2:8">
      <c r="B7" t="s">
        <v>736</v>
      </c>
      <c r="C7">
        <v>253.7</v>
      </c>
      <c r="D7">
        <v>3.1</v>
      </c>
      <c r="E7">
        <v>3.1</v>
      </c>
      <c r="F7">
        <v>254.2</v>
      </c>
      <c r="G7">
        <v>2.8</v>
      </c>
      <c r="H7">
        <v>2.8</v>
      </c>
    </row>
  </sheetData>
  <hyperlinks>
    <hyperlink ref="B1" location="CONTENTS!A1" display="CONTENTS!A1" xr:uid="{69337207-BC3F-466A-800D-7B31B522E2E5}"/>
  </hyperlinks>
  <pageMargins left="0.75" right="0.75" top="1" bottom="1" header="0.511811023622047" footer="0.511811023622047"/>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0B5A7-6925-4FDC-B33A-AC8D1F1D6943}">
  <dimension ref="C1:I8"/>
  <sheetViews>
    <sheetView showGridLines="0" zoomScaleNormal="100" workbookViewId="0">
      <pane ySplit="5" topLeftCell="A6" activePane="bottomLeft" state="frozen"/>
      <selection pane="bottomLeft" activeCell="O15" sqref="O15"/>
    </sheetView>
  </sheetViews>
  <sheetFormatPr defaultColWidth="8.6640625" defaultRowHeight="14.4"/>
  <sheetData>
    <row r="1" spans="3:9">
      <c r="C1" s="65" t="s">
        <v>841</v>
      </c>
    </row>
    <row r="2" spans="3:9" ht="15.6">
      <c r="C2" s="55" t="s">
        <v>760</v>
      </c>
    </row>
    <row r="3" spans="3:9">
      <c r="C3" s="53" t="s">
        <v>761</v>
      </c>
    </row>
    <row r="4" spans="3:9">
      <c r="C4" s="57" t="s">
        <v>679</v>
      </c>
    </row>
    <row r="5" spans="3:9" ht="26.4">
      <c r="C5" s="56" t="s">
        <v>749</v>
      </c>
      <c r="D5" s="56" t="s">
        <v>750</v>
      </c>
      <c r="E5" s="56" t="s">
        <v>723</v>
      </c>
      <c r="F5" s="56" t="s">
        <v>724</v>
      </c>
      <c r="G5" s="56" t="s">
        <v>751</v>
      </c>
      <c r="H5" s="56" t="s">
        <v>723</v>
      </c>
      <c r="I5" s="56" t="s">
        <v>724</v>
      </c>
    </row>
    <row r="6" spans="3:9">
      <c r="C6" t="s">
        <v>762</v>
      </c>
      <c r="D6">
        <v>4.1000000000000002E-2</v>
      </c>
      <c r="E6">
        <v>4.3000000000000003E-2</v>
      </c>
      <c r="F6">
        <v>4.4000000000000004E-2</v>
      </c>
      <c r="G6">
        <v>-0.315</v>
      </c>
      <c r="H6">
        <v>3.5999999999999976E-2</v>
      </c>
      <c r="I6">
        <v>3.5999999999999976E-2</v>
      </c>
    </row>
    <row r="7" spans="3:9">
      <c r="C7" t="s">
        <v>763</v>
      </c>
      <c r="D7">
        <v>-0.13100000000000001</v>
      </c>
      <c r="E7">
        <v>4.4999999999999984E-2</v>
      </c>
      <c r="F7">
        <v>4.4000000000000011E-2</v>
      </c>
      <c r="G7">
        <v>-0.27700000000000002</v>
      </c>
      <c r="H7">
        <v>4.5999999999999985E-2</v>
      </c>
      <c r="I7">
        <v>4.7000000000000014E-2</v>
      </c>
    </row>
    <row r="8" spans="3:9">
      <c r="C8" t="s">
        <v>764</v>
      </c>
      <c r="D8">
        <v>0.155</v>
      </c>
      <c r="E8">
        <v>3.6000000000000004E-2</v>
      </c>
      <c r="F8">
        <v>3.5000000000000003E-2</v>
      </c>
      <c r="G8">
        <v>-0.28999999999999998</v>
      </c>
      <c r="H8">
        <v>4.4000000000000039E-2</v>
      </c>
      <c r="I8">
        <v>4.3999999999999984E-2</v>
      </c>
    </row>
  </sheetData>
  <hyperlinks>
    <hyperlink ref="C1" location="CONTENTS!A1" display="CONTENTS!A1" xr:uid="{807EE74E-5D0A-4945-910A-B6C70614556E}"/>
  </hyperlinks>
  <pageMargins left="0.75" right="0.75" top="1" bottom="1" header="0.511811023622047" footer="0.511811023622047"/>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0E049-F2EB-40C4-96D3-F4F7F807CF60}">
  <dimension ref="A1:C33"/>
  <sheetViews>
    <sheetView showGridLines="0" zoomScaleNormal="100" workbookViewId="0">
      <pane ySplit="5" topLeftCell="A6" activePane="bottomLeft" state="frozen"/>
      <selection pane="bottomLeft" activeCell="I33" sqref="I33"/>
    </sheetView>
  </sheetViews>
  <sheetFormatPr defaultColWidth="8.6640625" defaultRowHeight="14.4"/>
  <cols>
    <col min="1" max="2" width="9" customWidth="1"/>
    <col min="3" max="3" width="11" customWidth="1"/>
  </cols>
  <sheetData>
    <row r="1" spans="1:3">
      <c r="A1" s="65" t="s">
        <v>841</v>
      </c>
    </row>
    <row r="2" spans="1:3" ht="15.6">
      <c r="A2" s="55" t="s">
        <v>765</v>
      </c>
    </row>
    <row r="3" spans="1:3">
      <c r="A3" s="53" t="s">
        <v>669</v>
      </c>
    </row>
    <row r="5" spans="1:3">
      <c r="A5" s="56" t="s">
        <v>659</v>
      </c>
      <c r="B5" s="56" t="s">
        <v>758</v>
      </c>
      <c r="C5" s="56" t="s">
        <v>759</v>
      </c>
    </row>
    <row r="6" spans="1:3">
      <c r="A6" s="54">
        <v>1998</v>
      </c>
      <c r="B6" s="54">
        <v>11.4</v>
      </c>
      <c r="C6" s="54">
        <v>9.3000000000000007</v>
      </c>
    </row>
    <row r="7" spans="1:3">
      <c r="A7" s="54">
        <v>1999</v>
      </c>
      <c r="B7" s="54">
        <v>10.8</v>
      </c>
      <c r="C7" s="54">
        <v>8.9</v>
      </c>
    </row>
    <row r="8" spans="1:3">
      <c r="A8" s="54">
        <v>2000</v>
      </c>
      <c r="B8" s="54">
        <v>10.9</v>
      </c>
      <c r="C8" s="54">
        <v>9.8000000000000007</v>
      </c>
    </row>
    <row r="9" spans="1:3">
      <c r="A9" s="54">
        <v>2001</v>
      </c>
      <c r="B9" s="54">
        <v>11.2</v>
      </c>
      <c r="C9" s="54">
        <v>10.6</v>
      </c>
    </row>
    <row r="10" spans="1:3">
      <c r="A10" s="54">
        <v>2002</v>
      </c>
      <c r="B10" s="54">
        <v>10.8</v>
      </c>
      <c r="C10" s="54">
        <v>11</v>
      </c>
    </row>
    <row r="11" spans="1:3">
      <c r="A11" s="54">
        <v>2003</v>
      </c>
      <c r="B11" s="54">
        <v>11.8</v>
      </c>
      <c r="C11" s="54">
        <v>11.8</v>
      </c>
    </row>
    <row r="12" spans="1:3">
      <c r="A12" s="54">
        <v>2004</v>
      </c>
      <c r="B12" s="54">
        <v>12.8</v>
      </c>
      <c r="C12" s="54">
        <v>12.8</v>
      </c>
    </row>
    <row r="13" spans="1:3">
      <c r="A13" s="54">
        <v>2005</v>
      </c>
      <c r="B13" s="54">
        <v>14.6</v>
      </c>
      <c r="C13" s="54">
        <v>13.4</v>
      </c>
    </row>
    <row r="14" spans="1:3">
      <c r="A14" s="54">
        <v>2006</v>
      </c>
      <c r="B14" s="54">
        <v>15.2</v>
      </c>
      <c r="C14" s="54">
        <v>14</v>
      </c>
    </row>
    <row r="15" spans="1:3">
      <c r="A15" s="54">
        <v>2007</v>
      </c>
      <c r="B15" s="54">
        <v>14.1</v>
      </c>
      <c r="C15" s="54">
        <v>14.7</v>
      </c>
    </row>
    <row r="16" spans="1:3">
      <c r="A16" s="54">
        <v>2008</v>
      </c>
      <c r="B16" s="54">
        <v>14.5</v>
      </c>
      <c r="C16" s="54">
        <v>15.1</v>
      </c>
    </row>
    <row r="17" spans="1:3">
      <c r="A17" s="54">
        <v>2009</v>
      </c>
      <c r="B17" s="54">
        <v>14.9</v>
      </c>
      <c r="C17" s="54">
        <v>16.600000000000001</v>
      </c>
    </row>
    <row r="18" spans="1:3">
      <c r="A18" s="54">
        <v>2010</v>
      </c>
      <c r="B18" s="54">
        <v>15.7</v>
      </c>
      <c r="C18" s="54">
        <v>18.899999999999999</v>
      </c>
    </row>
    <row r="19" spans="1:3">
      <c r="A19" s="54">
        <v>2011</v>
      </c>
      <c r="B19" s="54">
        <v>16.8</v>
      </c>
      <c r="C19" s="54">
        <v>20.399999999999999</v>
      </c>
    </row>
    <row r="20" spans="1:3">
      <c r="A20" s="54">
        <v>2012</v>
      </c>
      <c r="B20" s="54">
        <v>16.7</v>
      </c>
      <c r="C20" s="54">
        <v>21.2</v>
      </c>
    </row>
    <row r="21" spans="1:3">
      <c r="A21" s="54">
        <v>2013</v>
      </c>
      <c r="B21" s="54">
        <v>17.899999999999999</v>
      </c>
      <c r="C21" s="54">
        <v>21.9</v>
      </c>
    </row>
    <row r="22" spans="1:3">
      <c r="A22" s="54">
        <v>2014</v>
      </c>
      <c r="B22" s="54">
        <v>18.2</v>
      </c>
      <c r="C22" s="54">
        <v>22.5</v>
      </c>
    </row>
    <row r="23" spans="1:3">
      <c r="A23" s="54">
        <v>2015</v>
      </c>
      <c r="B23" s="54">
        <v>18.399999999999999</v>
      </c>
      <c r="C23" s="54">
        <v>23.9</v>
      </c>
    </row>
    <row r="24" spans="1:3">
      <c r="A24" s="54">
        <v>2016</v>
      </c>
      <c r="B24" s="54">
        <v>18.899999999999999</v>
      </c>
      <c r="C24" s="54">
        <v>25.1</v>
      </c>
    </row>
    <row r="25" spans="1:3">
      <c r="A25" s="54">
        <v>2017</v>
      </c>
      <c r="B25" s="54">
        <v>19.8</v>
      </c>
      <c r="C25" s="54">
        <v>26.5</v>
      </c>
    </row>
    <row r="26" spans="1:3">
      <c r="A26" s="54">
        <v>2018</v>
      </c>
      <c r="B26" s="54">
        <v>21</v>
      </c>
      <c r="C26" s="54">
        <v>28.2</v>
      </c>
    </row>
    <row r="27" spans="1:3">
      <c r="A27" s="54">
        <v>2019</v>
      </c>
      <c r="B27" s="54">
        <v>21.7</v>
      </c>
      <c r="C27" s="54">
        <v>29.9</v>
      </c>
    </row>
    <row r="28" spans="1:3">
      <c r="A28" s="54">
        <v>2020</v>
      </c>
      <c r="B28" s="54">
        <v>22.1</v>
      </c>
      <c r="C28" s="54">
        <v>31.6</v>
      </c>
    </row>
    <row r="29" spans="1:3">
      <c r="A29" s="54">
        <v>2021</v>
      </c>
      <c r="B29" s="54">
        <v>22.5</v>
      </c>
      <c r="C29" s="54">
        <v>33.4</v>
      </c>
    </row>
    <row r="30" spans="1:3">
      <c r="A30" s="54">
        <v>2022</v>
      </c>
      <c r="B30" s="54">
        <v>23.9</v>
      </c>
      <c r="C30" s="54">
        <v>34.6</v>
      </c>
    </row>
    <row r="31" spans="1:3">
      <c r="A31" s="54">
        <v>2023</v>
      </c>
      <c r="B31" s="54">
        <v>24.4</v>
      </c>
      <c r="C31" s="54">
        <v>33.200000000000003</v>
      </c>
    </row>
    <row r="32" spans="1:3">
      <c r="A32" s="54">
        <v>2024</v>
      </c>
      <c r="B32" s="54">
        <v>24</v>
      </c>
      <c r="C32" s="54">
        <v>34.1</v>
      </c>
    </row>
    <row r="33" spans="1:3">
      <c r="A33" s="54">
        <v>2025</v>
      </c>
      <c r="B33" s="54">
        <v>24.6</v>
      </c>
      <c r="C33" s="54">
        <v>35.1</v>
      </c>
    </row>
  </sheetData>
  <hyperlinks>
    <hyperlink ref="A1" location="CONTENTS!A1" display="CONTENTS!A1" xr:uid="{00000000-0004-0000-8C00-000000000000}"/>
  </hyperlinks>
  <pageMargins left="0.75" right="0.75" top="1" bottom="1" header="0.511811023622047" footer="0.511811023622047"/>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241E7-BA35-4A17-8535-99E5C1D80466}">
  <dimension ref="D1:F7"/>
  <sheetViews>
    <sheetView showGridLines="0" zoomScaleNormal="100" workbookViewId="0">
      <pane ySplit="5" topLeftCell="A6" activePane="bottomLeft" state="frozen"/>
      <selection pane="bottomLeft" activeCell="N14" sqref="N14"/>
    </sheetView>
  </sheetViews>
  <sheetFormatPr defaultColWidth="8.6640625" defaultRowHeight="14.4"/>
  <cols>
    <col min="4" max="4" width="20.44140625" customWidth="1"/>
  </cols>
  <sheetData>
    <row r="1" spans="4:6">
      <c r="D1" s="65" t="s">
        <v>841</v>
      </c>
    </row>
    <row r="2" spans="4:6" ht="15.6">
      <c r="D2" s="55" t="s">
        <v>766</v>
      </c>
    </row>
    <row r="3" spans="4:6">
      <c r="D3" s="53" t="s">
        <v>767</v>
      </c>
    </row>
    <row r="4" spans="4:6">
      <c r="D4" s="57" t="s">
        <v>679</v>
      </c>
    </row>
    <row r="5" spans="4:6">
      <c r="D5" s="56" t="s">
        <v>768</v>
      </c>
      <c r="E5" s="56" t="s">
        <v>758</v>
      </c>
      <c r="F5" s="56" t="s">
        <v>759</v>
      </c>
    </row>
    <row r="6" spans="4:6">
      <c r="D6" t="s">
        <v>769</v>
      </c>
      <c r="E6">
        <v>17</v>
      </c>
      <c r="F6">
        <v>24</v>
      </c>
    </row>
    <row r="7" spans="4:6">
      <c r="D7" t="s">
        <v>770</v>
      </c>
      <c r="E7">
        <v>25</v>
      </c>
      <c r="F7">
        <v>40</v>
      </c>
    </row>
  </sheetData>
  <hyperlinks>
    <hyperlink ref="D1" location="CONTENTS!A1" display="CONTENTS!A1" xr:uid="{1974F3DC-11DB-4B27-A02A-80570FC60186}"/>
  </hyperlinks>
  <pageMargins left="0.75" right="0.75" top="1" bottom="1" header="0.511811023622047" footer="0.511811023622047"/>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3FCD2-548E-40DF-BA0D-ACB50197DFA1}">
  <dimension ref="A1:C29"/>
  <sheetViews>
    <sheetView showGridLines="0" zoomScaleNormal="100" workbookViewId="0">
      <pane ySplit="5" topLeftCell="A6" activePane="bottomLeft" state="frozen"/>
      <selection pane="bottomLeft" activeCell="C6" sqref="C6"/>
    </sheetView>
  </sheetViews>
  <sheetFormatPr defaultColWidth="8.6640625" defaultRowHeight="14.4"/>
  <cols>
    <col min="1" max="2" width="9" customWidth="1"/>
    <col min="3" max="3" width="11" customWidth="1"/>
  </cols>
  <sheetData>
    <row r="1" spans="1:3">
      <c r="A1" s="65" t="s">
        <v>841</v>
      </c>
    </row>
    <row r="2" spans="1:3" ht="15.6">
      <c r="A2" s="55" t="s">
        <v>771</v>
      </c>
    </row>
    <row r="3" spans="1:3">
      <c r="A3" s="53" t="s">
        <v>772</v>
      </c>
    </row>
    <row r="5" spans="1:3">
      <c r="A5" s="56" t="s">
        <v>659</v>
      </c>
      <c r="B5" s="56" t="s">
        <v>758</v>
      </c>
      <c r="C5" s="56" t="s">
        <v>759</v>
      </c>
    </row>
    <row r="6" spans="1:3">
      <c r="A6" s="54">
        <v>2002</v>
      </c>
      <c r="B6" s="54">
        <v>23.3</v>
      </c>
      <c r="C6" s="54">
        <v>31.1</v>
      </c>
    </row>
    <row r="7" spans="1:3">
      <c r="A7" s="54">
        <v>2003</v>
      </c>
      <c r="B7" s="54">
        <v>18.2</v>
      </c>
      <c r="C7" s="54">
        <v>24.7</v>
      </c>
    </row>
    <row r="8" spans="1:3">
      <c r="A8" s="54">
        <v>2004</v>
      </c>
      <c r="B8" s="54">
        <v>17.2</v>
      </c>
      <c r="C8" s="54">
        <v>25.4</v>
      </c>
    </row>
    <row r="9" spans="1:3">
      <c r="A9" s="54">
        <v>2005</v>
      </c>
      <c r="B9" s="54">
        <v>15.1</v>
      </c>
      <c r="C9" s="54">
        <v>25.4</v>
      </c>
    </row>
    <row r="10" spans="1:3">
      <c r="A10" s="54">
        <v>2006</v>
      </c>
      <c r="B10" s="54">
        <v>13</v>
      </c>
      <c r="C10" s="54">
        <v>23.4</v>
      </c>
    </row>
    <row r="11" spans="1:3">
      <c r="A11" s="54">
        <v>2007</v>
      </c>
      <c r="B11" s="54">
        <v>11.5</v>
      </c>
      <c r="C11" s="54">
        <v>22.5</v>
      </c>
    </row>
    <row r="12" spans="1:3">
      <c r="A12" s="54">
        <v>2008</v>
      </c>
      <c r="B12" s="54">
        <v>10.5</v>
      </c>
      <c r="C12" s="54">
        <v>20.3</v>
      </c>
    </row>
    <row r="13" spans="1:3">
      <c r="A13" s="54">
        <v>2009</v>
      </c>
      <c r="B13" s="54">
        <v>13.2</v>
      </c>
      <c r="C13" s="54">
        <v>21.6</v>
      </c>
    </row>
    <row r="14" spans="1:3">
      <c r="A14" s="54">
        <v>2010</v>
      </c>
      <c r="B14" s="54">
        <v>16.2</v>
      </c>
      <c r="C14" s="54">
        <v>21.9</v>
      </c>
    </row>
    <row r="15" spans="1:3">
      <c r="A15" s="54">
        <v>2011</v>
      </c>
      <c r="B15" s="54">
        <v>16</v>
      </c>
      <c r="C15" s="54">
        <v>21.6</v>
      </c>
    </row>
    <row r="16" spans="1:3">
      <c r="A16" s="54">
        <v>2012</v>
      </c>
      <c r="B16" s="54">
        <v>15.5</v>
      </c>
      <c r="C16" s="54">
        <v>22.1</v>
      </c>
    </row>
    <row r="17" spans="1:3">
      <c r="A17" s="54">
        <v>2013</v>
      </c>
      <c r="B17" s="54">
        <v>16.2</v>
      </c>
      <c r="C17" s="54">
        <v>21.9</v>
      </c>
    </row>
    <row r="18" spans="1:3">
      <c r="A18" s="54">
        <v>2014</v>
      </c>
      <c r="B18" s="54">
        <v>14.9</v>
      </c>
      <c r="C18" s="54">
        <v>21.7</v>
      </c>
    </row>
    <row r="19" spans="1:3">
      <c r="A19" s="54">
        <v>2015</v>
      </c>
      <c r="B19" s="54">
        <v>13.2</v>
      </c>
      <c r="C19" s="54">
        <v>21.4</v>
      </c>
    </row>
    <row r="20" spans="1:3">
      <c r="A20" s="54">
        <v>2016</v>
      </c>
      <c r="B20" s="54">
        <v>11.1</v>
      </c>
      <c r="C20" s="54">
        <v>20.9</v>
      </c>
    </row>
    <row r="21" spans="1:3">
      <c r="A21" s="54">
        <v>2017</v>
      </c>
      <c r="B21" s="54">
        <v>10.7</v>
      </c>
      <c r="C21" s="54">
        <v>21.7</v>
      </c>
    </row>
    <row r="22" spans="1:3">
      <c r="A22" s="54">
        <v>2018</v>
      </c>
      <c r="B22" s="54">
        <v>9.5</v>
      </c>
      <c r="C22" s="54">
        <v>19.899999999999999</v>
      </c>
    </row>
    <row r="23" spans="1:3">
      <c r="A23" s="54">
        <v>2019</v>
      </c>
      <c r="B23" s="54">
        <v>9.6999999999999993</v>
      </c>
      <c r="C23" s="54">
        <v>19.5</v>
      </c>
    </row>
    <row r="24" spans="1:3">
      <c r="A24" s="54">
        <v>2020</v>
      </c>
      <c r="B24" s="54">
        <v>10.4</v>
      </c>
      <c r="C24" s="54">
        <v>20.2</v>
      </c>
    </row>
    <row r="25" spans="1:3">
      <c r="A25" s="54">
        <v>2021</v>
      </c>
      <c r="B25" s="54">
        <v>11.1</v>
      </c>
      <c r="C25" s="54">
        <v>17.5</v>
      </c>
    </row>
    <row r="26" spans="1:3">
      <c r="A26" s="54">
        <v>2022</v>
      </c>
      <c r="B26" s="54">
        <v>10.8</v>
      </c>
      <c r="C26" s="54">
        <v>13.9</v>
      </c>
    </row>
    <row r="27" spans="1:3">
      <c r="A27" s="54">
        <v>2023</v>
      </c>
      <c r="B27" s="54">
        <v>10</v>
      </c>
      <c r="C27" s="54">
        <v>12.4</v>
      </c>
    </row>
    <row r="28" spans="1:3">
      <c r="A28" s="54">
        <v>2024</v>
      </c>
      <c r="B28" s="54">
        <v>8.9</v>
      </c>
      <c r="C28" s="54">
        <v>12.6</v>
      </c>
    </row>
    <row r="29" spans="1:3">
      <c r="A29" s="54">
        <v>2025</v>
      </c>
      <c r="B29" s="54">
        <v>9.5</v>
      </c>
      <c r="C29" s="54">
        <v>12.7</v>
      </c>
    </row>
  </sheetData>
  <hyperlinks>
    <hyperlink ref="A1" location="CONTENTS!A1" display="CONTENTS!A1" xr:uid="{00000000-0004-0000-8E00-000000000000}"/>
  </hyperlinks>
  <pageMargins left="0.75" right="0.75" top="1" bottom="1" header="0.511811023622047" footer="0.511811023622047"/>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9E1ED-59A0-405B-9A47-96E6EF91F5BC}">
  <dimension ref="A1:B13"/>
  <sheetViews>
    <sheetView showGridLines="0" zoomScaleNormal="100" workbookViewId="0">
      <pane ySplit="5" topLeftCell="A6" activePane="bottomLeft" state="frozen"/>
      <selection pane="bottomLeft" activeCell="N13" sqref="N13"/>
    </sheetView>
  </sheetViews>
  <sheetFormatPr defaultColWidth="8.6640625" defaultRowHeight="14.4"/>
  <cols>
    <col min="1" max="1" width="13" customWidth="1"/>
    <col min="2" max="2" width="33" customWidth="1"/>
  </cols>
  <sheetData>
    <row r="1" spans="1:2">
      <c r="A1" s="65" t="s">
        <v>841</v>
      </c>
    </row>
    <row r="2" spans="1:2" ht="15.6">
      <c r="A2" s="55" t="s">
        <v>773</v>
      </c>
    </row>
    <row r="3" spans="1:2">
      <c r="A3" s="53" t="s">
        <v>774</v>
      </c>
    </row>
    <row r="5" spans="1:2">
      <c r="A5" s="56" t="s">
        <v>775</v>
      </c>
      <c r="B5" s="56" t="s">
        <v>776</v>
      </c>
    </row>
    <row r="6" spans="1:2">
      <c r="A6" s="54" t="s">
        <v>784</v>
      </c>
      <c r="B6" s="54">
        <v>22401</v>
      </c>
    </row>
    <row r="7" spans="1:2">
      <c r="A7" s="54" t="s">
        <v>782</v>
      </c>
      <c r="B7" s="54">
        <v>1776</v>
      </c>
    </row>
    <row r="8" spans="1:2">
      <c r="A8" s="54" t="s">
        <v>781</v>
      </c>
      <c r="B8" s="54">
        <v>952</v>
      </c>
    </row>
    <row r="9" spans="1:2">
      <c r="A9" s="54" t="s">
        <v>787</v>
      </c>
      <c r="B9" s="54">
        <v>733</v>
      </c>
    </row>
    <row r="10" spans="1:2">
      <c r="A10" s="54" t="s">
        <v>783</v>
      </c>
      <c r="B10" s="54">
        <v>729</v>
      </c>
    </row>
    <row r="11" spans="1:2">
      <c r="A11" s="54" t="s">
        <v>788</v>
      </c>
      <c r="B11" s="54">
        <v>250</v>
      </c>
    </row>
    <row r="12" spans="1:2">
      <c r="A12" s="54" t="s">
        <v>785</v>
      </c>
      <c r="B12" s="54">
        <v>217</v>
      </c>
    </row>
    <row r="13" spans="1:2">
      <c r="A13" s="54" t="s">
        <v>786</v>
      </c>
      <c r="B13" s="54">
        <v>176</v>
      </c>
    </row>
  </sheetData>
  <hyperlinks>
    <hyperlink ref="A1" location="CONTENTS!A1" display="CONTENTS!A1" xr:uid="{00000000-0004-0000-8F00-000000000000}"/>
  </hyperlinks>
  <pageMargins left="0.75" right="0.75" top="1" bottom="1" header="0.511811023622047" footer="0.511811023622047"/>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3A2BD-8B95-405C-89A9-3FA0DAC14728}">
  <dimension ref="D1:F32"/>
  <sheetViews>
    <sheetView showGridLines="0" zoomScaleNormal="100" workbookViewId="0">
      <pane ySplit="5" topLeftCell="A27" activePane="bottomLeft" state="frozen"/>
      <selection pane="bottomLeft" activeCell="N38" sqref="N38"/>
    </sheetView>
  </sheetViews>
  <sheetFormatPr defaultColWidth="8.6640625" defaultRowHeight="14.4"/>
  <cols>
    <col min="5" max="5" width="7.109375" bestFit="1" customWidth="1"/>
  </cols>
  <sheetData>
    <row r="1" spans="4:6">
      <c r="D1" s="65" t="s">
        <v>841</v>
      </c>
    </row>
    <row r="2" spans="4:6" ht="15.6">
      <c r="D2" s="55" t="s">
        <v>777</v>
      </c>
    </row>
    <row r="3" spans="4:6">
      <c r="D3" s="53" t="s">
        <v>778</v>
      </c>
    </row>
    <row r="4" spans="4:6">
      <c r="D4" s="57" t="s">
        <v>679</v>
      </c>
    </row>
    <row r="5" spans="4:6" ht="39.6">
      <c r="D5" s="56" t="s">
        <v>779</v>
      </c>
      <c r="E5" s="56" t="s">
        <v>2467</v>
      </c>
      <c r="F5" s="56" t="s">
        <v>813</v>
      </c>
    </row>
    <row r="6" spans="4:6">
      <c r="D6" t="s">
        <v>4</v>
      </c>
      <c r="E6">
        <v>1</v>
      </c>
      <c r="F6">
        <v>2.5</v>
      </c>
    </row>
    <row r="7" spans="4:6">
      <c r="D7" t="s">
        <v>24</v>
      </c>
      <c r="E7">
        <v>1</v>
      </c>
      <c r="F7">
        <v>2.5</v>
      </c>
    </row>
    <row r="8" spans="4:6">
      <c r="D8" t="s">
        <v>12</v>
      </c>
      <c r="E8">
        <v>1</v>
      </c>
      <c r="F8">
        <v>2.5</v>
      </c>
    </row>
    <row r="9" spans="4:6">
      <c r="D9" t="s">
        <v>23</v>
      </c>
      <c r="E9">
        <v>1.3</v>
      </c>
      <c r="F9">
        <v>2.5</v>
      </c>
    </row>
    <row r="10" spans="4:6">
      <c r="D10" t="s">
        <v>27</v>
      </c>
      <c r="E10">
        <v>1.5</v>
      </c>
      <c r="F10">
        <v>2.5</v>
      </c>
    </row>
    <row r="11" spans="4:6">
      <c r="D11" t="s">
        <v>28</v>
      </c>
      <c r="E11">
        <v>1.6</v>
      </c>
      <c r="F11">
        <v>2.5</v>
      </c>
    </row>
    <row r="12" spans="4:6">
      <c r="D12" t="s">
        <v>22</v>
      </c>
      <c r="E12">
        <v>1.6</v>
      </c>
      <c r="F12">
        <v>2.5</v>
      </c>
    </row>
    <row r="13" spans="4:6">
      <c r="D13" t="s">
        <v>19</v>
      </c>
      <c r="E13">
        <v>1.9</v>
      </c>
      <c r="F13">
        <v>2.5</v>
      </c>
    </row>
    <row r="14" spans="4:6">
      <c r="D14" t="s">
        <v>18</v>
      </c>
      <c r="E14">
        <v>2</v>
      </c>
      <c r="F14">
        <v>2.5</v>
      </c>
    </row>
    <row r="15" spans="4:6">
      <c r="D15" t="s">
        <v>14</v>
      </c>
      <c r="E15">
        <v>2.1</v>
      </c>
      <c r="F15">
        <v>2.5</v>
      </c>
    </row>
    <row r="16" spans="4:6">
      <c r="D16" t="s">
        <v>16</v>
      </c>
      <c r="E16">
        <v>2.2999999999999998</v>
      </c>
      <c r="F16">
        <v>2.5</v>
      </c>
    </row>
    <row r="17" spans="4:6">
      <c r="D17" t="s">
        <v>2</v>
      </c>
      <c r="E17">
        <v>2.4</v>
      </c>
      <c r="F17">
        <v>2.5</v>
      </c>
    </row>
    <row r="18" spans="4:6">
      <c r="D18" t="s">
        <v>20</v>
      </c>
      <c r="E18">
        <v>2.6</v>
      </c>
      <c r="F18">
        <v>2.5</v>
      </c>
    </row>
    <row r="19" spans="4:6">
      <c r="D19" t="s">
        <v>10</v>
      </c>
      <c r="E19">
        <v>2.6</v>
      </c>
      <c r="F19">
        <v>2.5</v>
      </c>
    </row>
    <row r="20" spans="4:6">
      <c r="D20" t="s">
        <v>21</v>
      </c>
      <c r="E20">
        <v>2.8</v>
      </c>
      <c r="F20">
        <v>2.5</v>
      </c>
    </row>
    <row r="21" spans="4:6">
      <c r="D21" t="s">
        <v>11</v>
      </c>
      <c r="E21">
        <v>3</v>
      </c>
      <c r="F21">
        <v>2.5</v>
      </c>
    </row>
    <row r="22" spans="4:6">
      <c r="D22" t="s">
        <v>25</v>
      </c>
      <c r="E22">
        <v>3</v>
      </c>
      <c r="F22">
        <v>2.5</v>
      </c>
    </row>
    <row r="23" spans="4:6">
      <c r="D23" t="s">
        <v>77</v>
      </c>
      <c r="E23">
        <v>3</v>
      </c>
      <c r="F23">
        <v>2.5</v>
      </c>
    </row>
    <row r="24" spans="4:6">
      <c r="D24" t="s">
        <v>30</v>
      </c>
      <c r="E24">
        <v>3.1</v>
      </c>
      <c r="F24">
        <v>2.5</v>
      </c>
    </row>
    <row r="25" spans="4:6">
      <c r="D25" t="s">
        <v>15</v>
      </c>
      <c r="E25">
        <v>3.2</v>
      </c>
      <c r="F25">
        <v>2.5</v>
      </c>
    </row>
    <row r="26" spans="4:6">
      <c r="D26" t="s">
        <v>3</v>
      </c>
      <c r="E26">
        <v>3.4</v>
      </c>
      <c r="F26">
        <v>2.5</v>
      </c>
    </row>
    <row r="27" spans="4:6">
      <c r="D27" t="s">
        <v>26</v>
      </c>
      <c r="E27">
        <v>3.9</v>
      </c>
      <c r="F27">
        <v>2.5</v>
      </c>
    </row>
    <row r="28" spans="4:6">
      <c r="D28" t="s">
        <v>13</v>
      </c>
      <c r="E28">
        <v>5.2</v>
      </c>
      <c r="F28">
        <v>2.5</v>
      </c>
    </row>
    <row r="29" spans="4:6">
      <c r="D29" t="s">
        <v>9</v>
      </c>
      <c r="E29">
        <v>7.4</v>
      </c>
      <c r="F29">
        <v>2.5</v>
      </c>
    </row>
    <row r="30" spans="4:6">
      <c r="D30" t="s">
        <v>5</v>
      </c>
      <c r="E30">
        <v>16.600000000000001</v>
      </c>
      <c r="F30">
        <v>2.5</v>
      </c>
    </row>
    <row r="31" spans="4:6">
      <c r="D31" t="s">
        <v>7</v>
      </c>
      <c r="E31">
        <v>23.1</v>
      </c>
      <c r="F31">
        <v>2.5</v>
      </c>
    </row>
    <row r="32" spans="4:6">
      <c r="D32" t="s">
        <v>29</v>
      </c>
      <c r="E32">
        <v>58.3</v>
      </c>
      <c r="F32">
        <v>2.5</v>
      </c>
    </row>
  </sheetData>
  <hyperlinks>
    <hyperlink ref="D1" location="CONTENTS!A1" display="CONTENTS!A1" xr:uid="{E2BB4DF0-DDFF-48A4-AFA1-FC1161E11011}"/>
  </hyperlinks>
  <pageMargins left="0.75" right="0.75" top="1" bottom="1" header="0.511811023622047" footer="0.511811023622047"/>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1BD74-D171-433C-B281-BE4E701A71C2}">
  <dimension ref="D1:F32"/>
  <sheetViews>
    <sheetView showGridLines="0" zoomScaleNormal="100" workbookViewId="0">
      <pane ySplit="5" topLeftCell="A27" activePane="bottomLeft" state="frozen"/>
      <selection pane="bottomLeft" activeCell="Q48" sqref="Q48"/>
    </sheetView>
  </sheetViews>
  <sheetFormatPr defaultColWidth="8.6640625" defaultRowHeight="14.4"/>
  <cols>
    <col min="5" max="5" width="31" customWidth="1"/>
  </cols>
  <sheetData>
    <row r="1" spans="4:6">
      <c r="D1" s="65" t="s">
        <v>841</v>
      </c>
    </row>
    <row r="2" spans="4:6" ht="15.6">
      <c r="D2" s="55" t="s">
        <v>789</v>
      </c>
    </row>
    <row r="3" spans="4:6">
      <c r="D3" s="53" t="s">
        <v>790</v>
      </c>
    </row>
    <row r="4" spans="4:6">
      <c r="D4" s="57" t="s">
        <v>679</v>
      </c>
    </row>
    <row r="5" spans="4:6">
      <c r="D5" s="56" t="s">
        <v>779</v>
      </c>
      <c r="E5" s="56" t="s">
        <v>2468</v>
      </c>
      <c r="F5" s="56" t="s">
        <v>813</v>
      </c>
    </row>
    <row r="6" spans="4:6">
      <c r="D6" t="s">
        <v>29</v>
      </c>
      <c r="E6">
        <v>6.4</v>
      </c>
      <c r="F6">
        <v>20.9</v>
      </c>
    </row>
    <row r="7" spans="4:6">
      <c r="D7" t="s">
        <v>23</v>
      </c>
      <c r="E7">
        <v>12.4</v>
      </c>
      <c r="F7">
        <v>20.9</v>
      </c>
    </row>
    <row r="8" spans="4:6">
      <c r="D8" t="s">
        <v>15</v>
      </c>
      <c r="E8">
        <v>12.7</v>
      </c>
      <c r="F8">
        <v>20.9</v>
      </c>
    </row>
    <row r="9" spans="4:6">
      <c r="D9" t="s">
        <v>2</v>
      </c>
      <c r="E9">
        <v>13</v>
      </c>
      <c r="F9">
        <v>20.9</v>
      </c>
    </row>
    <row r="10" spans="4:6">
      <c r="D10" t="s">
        <v>3</v>
      </c>
      <c r="E10">
        <v>13.9</v>
      </c>
      <c r="F10">
        <v>20.9</v>
      </c>
    </row>
    <row r="11" spans="4:6">
      <c r="D11" t="s">
        <v>28</v>
      </c>
      <c r="E11">
        <v>14.1</v>
      </c>
      <c r="F11">
        <v>20.9</v>
      </c>
    </row>
    <row r="12" spans="4:6">
      <c r="D12" t="s">
        <v>11</v>
      </c>
      <c r="E12">
        <v>15.3</v>
      </c>
      <c r="F12">
        <v>20.9</v>
      </c>
    </row>
    <row r="13" spans="4:6">
      <c r="D13" t="s">
        <v>24</v>
      </c>
      <c r="E13">
        <v>15.5</v>
      </c>
      <c r="F13">
        <v>20.9</v>
      </c>
    </row>
    <row r="14" spans="4:6">
      <c r="D14" t="s">
        <v>14</v>
      </c>
      <c r="E14">
        <v>16</v>
      </c>
      <c r="F14">
        <v>20.9</v>
      </c>
    </row>
    <row r="15" spans="4:6">
      <c r="D15" t="s">
        <v>22</v>
      </c>
      <c r="E15">
        <v>16.2</v>
      </c>
      <c r="F15">
        <v>20.9</v>
      </c>
    </row>
    <row r="16" spans="4:6">
      <c r="D16" t="s">
        <v>19</v>
      </c>
      <c r="E16">
        <v>19.3</v>
      </c>
      <c r="F16">
        <v>20.9</v>
      </c>
    </row>
    <row r="17" spans="4:6">
      <c r="D17" t="s">
        <v>16</v>
      </c>
      <c r="E17">
        <v>19.3</v>
      </c>
      <c r="F17">
        <v>20.9</v>
      </c>
    </row>
    <row r="18" spans="4:6">
      <c r="D18" t="s">
        <v>20</v>
      </c>
      <c r="E18">
        <v>19.399999999999999</v>
      </c>
      <c r="F18">
        <v>20.9</v>
      </c>
    </row>
    <row r="19" spans="4:6">
      <c r="D19" t="s">
        <v>21</v>
      </c>
      <c r="E19">
        <v>19.5</v>
      </c>
      <c r="F19">
        <v>20.9</v>
      </c>
    </row>
    <row r="20" spans="4:6">
      <c r="D20" t="s">
        <v>4</v>
      </c>
      <c r="E20">
        <v>20</v>
      </c>
      <c r="F20">
        <v>20.9</v>
      </c>
    </row>
    <row r="21" spans="4:6">
      <c r="D21" t="s">
        <v>25</v>
      </c>
      <c r="E21">
        <v>20.2</v>
      </c>
      <c r="F21">
        <v>20.9</v>
      </c>
    </row>
    <row r="22" spans="4:6">
      <c r="D22" t="s">
        <v>9</v>
      </c>
      <c r="E22">
        <v>20.5</v>
      </c>
      <c r="F22">
        <v>20.9</v>
      </c>
    </row>
    <row r="23" spans="4:6">
      <c r="D23" t="s">
        <v>5</v>
      </c>
      <c r="E23">
        <v>20.5</v>
      </c>
      <c r="F23">
        <v>20.9</v>
      </c>
    </row>
    <row r="24" spans="4:6">
      <c r="D24" t="s">
        <v>10</v>
      </c>
      <c r="E24">
        <v>20.9</v>
      </c>
      <c r="F24">
        <v>20.9</v>
      </c>
    </row>
    <row r="25" spans="4:6">
      <c r="D25" t="s">
        <v>18</v>
      </c>
      <c r="E25">
        <v>21</v>
      </c>
      <c r="F25">
        <v>20.9</v>
      </c>
    </row>
    <row r="26" spans="4:6">
      <c r="D26" t="s">
        <v>30</v>
      </c>
      <c r="E26">
        <v>21.5</v>
      </c>
      <c r="F26">
        <v>20.9</v>
      </c>
    </row>
    <row r="27" spans="4:6">
      <c r="D27" t="s">
        <v>26</v>
      </c>
      <c r="E27">
        <v>22.9</v>
      </c>
      <c r="F27">
        <v>20.9</v>
      </c>
    </row>
    <row r="28" spans="4:6">
      <c r="D28" t="s">
        <v>13</v>
      </c>
      <c r="E28">
        <v>25</v>
      </c>
      <c r="F28">
        <v>20.9</v>
      </c>
    </row>
    <row r="29" spans="4:6">
      <c r="D29" t="s">
        <v>27</v>
      </c>
      <c r="E29">
        <v>26</v>
      </c>
      <c r="F29">
        <v>20.9</v>
      </c>
    </row>
    <row r="30" spans="4:6">
      <c r="D30" t="s">
        <v>7</v>
      </c>
      <c r="E30">
        <v>27.2</v>
      </c>
      <c r="F30">
        <v>20.9</v>
      </c>
    </row>
    <row r="31" spans="4:6">
      <c r="D31" t="s">
        <v>77</v>
      </c>
      <c r="E31">
        <v>31</v>
      </c>
      <c r="F31">
        <v>20.9</v>
      </c>
    </row>
    <row r="32" spans="4:6">
      <c r="D32" t="s">
        <v>12</v>
      </c>
      <c r="E32">
        <v>33.5</v>
      </c>
      <c r="F32">
        <v>20.9</v>
      </c>
    </row>
  </sheetData>
  <hyperlinks>
    <hyperlink ref="D1" location="CONTENTS!A1" display="CONTENTS!A1" xr:uid="{98915560-A7FD-45A8-AEEA-1371D1353A3B}"/>
  </hyperlinks>
  <pageMargins left="0.75" right="0.75" top="1" bottom="1" header="0.511811023622047" footer="0.511811023622047"/>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F047-63D1-4E95-B29D-5100A2A60751}">
  <dimension ref="C1:E7"/>
  <sheetViews>
    <sheetView showGridLines="0" zoomScaleNormal="100" workbookViewId="0">
      <pane ySplit="5" topLeftCell="A6" activePane="bottomLeft" state="frozen"/>
      <selection pane="bottomLeft" activeCell="N14" sqref="N14"/>
    </sheetView>
  </sheetViews>
  <sheetFormatPr defaultColWidth="8.6640625" defaultRowHeight="14.4"/>
  <sheetData>
    <row r="1" spans="3:5">
      <c r="C1" s="65" t="s">
        <v>841</v>
      </c>
    </row>
    <row r="2" spans="3:5" ht="15.6">
      <c r="C2" s="55" t="s">
        <v>791</v>
      </c>
    </row>
    <row r="3" spans="3:5">
      <c r="C3" s="53" t="s">
        <v>792</v>
      </c>
    </row>
    <row r="4" spans="3:5">
      <c r="C4" s="57" t="s">
        <v>679</v>
      </c>
    </row>
    <row r="5" spans="3:5">
      <c r="C5" s="56" t="s">
        <v>793</v>
      </c>
      <c r="D5" s="56" t="s">
        <v>758</v>
      </c>
      <c r="E5" s="56" t="s">
        <v>759</v>
      </c>
    </row>
    <row r="6" spans="3:5">
      <c r="C6" t="s">
        <v>813</v>
      </c>
      <c r="D6">
        <v>20.3</v>
      </c>
      <c r="E6">
        <v>21.4</v>
      </c>
    </row>
    <row r="7" spans="3:5">
      <c r="C7" t="s">
        <v>780</v>
      </c>
      <c r="D7">
        <v>15.9</v>
      </c>
      <c r="E7">
        <v>23.9</v>
      </c>
    </row>
  </sheetData>
  <hyperlinks>
    <hyperlink ref="C1" location="CONTENTS!A1" display="CONTENTS!A1" xr:uid="{6A278D01-CA27-4ED7-A953-2093A3E5A184}"/>
  </hyperlinks>
  <pageMargins left="0.75" right="0.75" top="1" bottom="1" header="0.511811023622047" footer="0.511811023622047"/>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65573-AC2B-4521-A766-CDBD9CFA064B}">
  <dimension ref="B1:H8"/>
  <sheetViews>
    <sheetView showGridLines="0" zoomScaleNormal="100" workbookViewId="0">
      <pane ySplit="5" topLeftCell="A6" activePane="bottomLeft" state="frozen"/>
      <selection pane="bottomLeft" activeCell="I15" sqref="I15"/>
    </sheetView>
  </sheetViews>
  <sheetFormatPr defaultColWidth="8.6640625" defaultRowHeight="14.4"/>
  <cols>
    <col min="3" max="3" width="17.6640625" customWidth="1"/>
    <col min="4" max="4" width="15" customWidth="1"/>
    <col min="5" max="5" width="15.109375" customWidth="1"/>
    <col min="6" max="6" width="14.88671875" customWidth="1"/>
    <col min="7" max="7" width="13.5546875" customWidth="1"/>
    <col min="8" max="8" width="12.44140625" customWidth="1"/>
  </cols>
  <sheetData>
    <row r="1" spans="2:8">
      <c r="B1" s="65" t="s">
        <v>841</v>
      </c>
    </row>
    <row r="2" spans="2:8" ht="15.6">
      <c r="B2" s="55" t="s">
        <v>794</v>
      </c>
    </row>
    <row r="3" spans="2:8">
      <c r="B3" s="53" t="s">
        <v>757</v>
      </c>
    </row>
    <row r="4" spans="2:8">
      <c r="B4" s="57" t="s">
        <v>819</v>
      </c>
    </row>
    <row r="5" spans="2:8" ht="26.4">
      <c r="B5" s="56" t="s">
        <v>749</v>
      </c>
      <c r="C5" s="56" t="s">
        <v>735</v>
      </c>
      <c r="D5" s="56" t="s">
        <v>814</v>
      </c>
      <c r="E5" s="56" t="s">
        <v>815</v>
      </c>
      <c r="F5" s="56" t="s">
        <v>736</v>
      </c>
      <c r="G5" s="56" t="s">
        <v>816</v>
      </c>
      <c r="H5" s="56" t="s">
        <v>817</v>
      </c>
    </row>
    <row r="6" spans="2:8">
      <c r="B6" s="59" t="s">
        <v>796</v>
      </c>
      <c r="C6" s="59">
        <v>244.5</v>
      </c>
      <c r="D6" s="59">
        <v>14.399999618530273</v>
      </c>
      <c r="E6" s="59">
        <v>14.399999618530273</v>
      </c>
      <c r="F6" s="59">
        <v>237.80000305175781</v>
      </c>
      <c r="G6" s="59">
        <v>12.600000381469727</v>
      </c>
      <c r="H6" s="59">
        <v>12.600000381469727</v>
      </c>
    </row>
    <row r="7" spans="2:8">
      <c r="B7" s="59" t="s">
        <v>797</v>
      </c>
      <c r="C7" s="59">
        <v>252.30000305175781</v>
      </c>
      <c r="D7" s="59">
        <v>4.4000000953674316</v>
      </c>
      <c r="E7" s="59">
        <v>4.4000000953674316</v>
      </c>
      <c r="F7" s="59">
        <v>245.39999389648438</v>
      </c>
      <c r="G7" s="59">
        <v>4.0999999046325684</v>
      </c>
      <c r="H7" s="59">
        <v>4.0999999046325684</v>
      </c>
    </row>
    <row r="8" spans="2:8">
      <c r="B8" s="59" t="s">
        <v>795</v>
      </c>
      <c r="C8" s="59">
        <v>264.5</v>
      </c>
      <c r="D8" s="59">
        <v>2.2999999523162842</v>
      </c>
      <c r="E8" s="59">
        <v>2.2999999523162842</v>
      </c>
      <c r="F8" s="59">
        <v>257.79998779296875</v>
      </c>
      <c r="G8" s="59">
        <v>2.5</v>
      </c>
      <c r="H8" s="59">
        <v>2.5</v>
      </c>
    </row>
  </sheetData>
  <hyperlinks>
    <hyperlink ref="B1" location="CONTENTS!A1" display="CONTENTS!A1" xr:uid="{CB6EA124-CF0D-46E7-946D-456B9EE339EA}"/>
  </hyperlinks>
  <pageMargins left="0.75" right="0.75" top="1" bottom="1" header="0.511811023622047" footer="0.511811023622047"/>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F4EE8-28B7-40C4-AAC5-ABC1D95C4A7A}">
  <dimension ref="D1:G14"/>
  <sheetViews>
    <sheetView showGridLines="0" zoomScaleNormal="100" workbookViewId="0">
      <pane ySplit="5" topLeftCell="A6" activePane="bottomLeft" state="frozen"/>
      <selection pane="bottomLeft" activeCell="Q12" sqref="Q12"/>
    </sheetView>
  </sheetViews>
  <sheetFormatPr defaultColWidth="8.6640625" defaultRowHeight="14.4"/>
  <sheetData>
    <row r="1" spans="4:7">
      <c r="D1" s="65" t="s">
        <v>841</v>
      </c>
    </row>
    <row r="2" spans="4:7" ht="15.6">
      <c r="D2" s="55" t="s">
        <v>798</v>
      </c>
    </row>
    <row r="3" spans="4:7">
      <c r="D3" s="53" t="s">
        <v>839</v>
      </c>
    </row>
    <row r="4" spans="4:7">
      <c r="D4" s="57" t="s">
        <v>820</v>
      </c>
    </row>
    <row r="5" spans="4:7" ht="26.4">
      <c r="D5" s="56" t="s">
        <v>799</v>
      </c>
      <c r="E5" s="56" t="s">
        <v>735</v>
      </c>
      <c r="F5" s="56" t="s">
        <v>837</v>
      </c>
      <c r="G5" s="56" t="s">
        <v>838</v>
      </c>
    </row>
    <row r="6" spans="4:7">
      <c r="D6" t="s">
        <v>808</v>
      </c>
      <c r="E6" s="58">
        <v>233.89999389648438</v>
      </c>
      <c r="F6" s="58">
        <v>7.5999999046325684</v>
      </c>
      <c r="G6" s="58">
        <v>7.5999999046325684</v>
      </c>
    </row>
    <row r="7" spans="4:7">
      <c r="D7" t="s">
        <v>807</v>
      </c>
      <c r="E7" s="58">
        <v>253.5</v>
      </c>
      <c r="F7" s="58">
        <v>6.5</v>
      </c>
      <c r="G7" s="58">
        <v>6.5</v>
      </c>
    </row>
    <row r="8" spans="4:7">
      <c r="D8" t="s">
        <v>806</v>
      </c>
      <c r="E8" s="58">
        <v>254.10000610351563</v>
      </c>
      <c r="F8" s="58">
        <v>15.199999809265137</v>
      </c>
      <c r="G8" s="58">
        <v>15.199999809265137</v>
      </c>
    </row>
    <row r="9" spans="4:7">
      <c r="D9" t="s">
        <v>805</v>
      </c>
      <c r="E9" s="58">
        <v>255.69999694824219</v>
      </c>
      <c r="F9" s="58">
        <v>7.1999998092651367</v>
      </c>
      <c r="G9" s="58">
        <v>7.1999998092651367</v>
      </c>
    </row>
    <row r="10" spans="4:7">
      <c r="D10" t="s">
        <v>804</v>
      </c>
      <c r="E10" s="58">
        <v>260</v>
      </c>
      <c r="F10" s="58">
        <v>3.7999999523162842</v>
      </c>
      <c r="G10" s="58">
        <v>3.7999999523162842</v>
      </c>
    </row>
    <row r="11" spans="4:7">
      <c r="D11" t="s">
        <v>803</v>
      </c>
      <c r="E11" s="58">
        <v>269.20001220703125</v>
      </c>
      <c r="F11" s="58">
        <v>5.0999999046325684</v>
      </c>
      <c r="G11" s="58">
        <v>5.0999999046325684</v>
      </c>
    </row>
    <row r="12" spans="4:7">
      <c r="D12" t="s">
        <v>802</v>
      </c>
      <c r="E12" s="58">
        <v>270.10000610351563</v>
      </c>
      <c r="F12" s="58">
        <v>6</v>
      </c>
      <c r="G12" s="58">
        <v>6</v>
      </c>
    </row>
    <row r="13" spans="4:7">
      <c r="D13" t="s">
        <v>801</v>
      </c>
      <c r="E13" s="58">
        <v>281.29998779296875</v>
      </c>
      <c r="F13" s="58">
        <v>4.5999999046325684</v>
      </c>
      <c r="G13" s="58">
        <v>4.5999999046325684</v>
      </c>
    </row>
    <row r="14" spans="4:7">
      <c r="D14" t="s">
        <v>800</v>
      </c>
      <c r="E14" s="58">
        <v>286.10000610351563</v>
      </c>
      <c r="F14" s="58">
        <v>7.9000000953674316</v>
      </c>
      <c r="G14" s="58">
        <v>7.9000000953674316</v>
      </c>
    </row>
  </sheetData>
  <hyperlinks>
    <hyperlink ref="D1" location="CONTENTS!A1" display="CONTENTS!A1" xr:uid="{399360CB-894D-45E1-AA80-CE3C57727FEB}"/>
  </hyperlinks>
  <pageMargins left="0.75" right="0.75" top="1" bottom="1" header="0.511811023622047" footer="0.511811023622047"/>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3C0BC-369B-4ADD-A087-03C10CDFD999}">
  <dimension ref="B1:D8"/>
  <sheetViews>
    <sheetView showGridLines="0" zoomScaleNormal="100" workbookViewId="0">
      <pane ySplit="5" topLeftCell="A6" activePane="bottomLeft" state="frozen"/>
      <selection pane="bottomLeft" activeCell="N13" sqref="N13"/>
    </sheetView>
  </sheetViews>
  <sheetFormatPr defaultColWidth="8.6640625" defaultRowHeight="14.4"/>
  <cols>
    <col min="2" max="2" width="26.109375" customWidth="1"/>
    <col min="3" max="3" width="14.5546875" customWidth="1"/>
    <col min="4" max="4" width="15" customWidth="1"/>
  </cols>
  <sheetData>
    <row r="1" spans="2:4">
      <c r="B1" s="65" t="s">
        <v>841</v>
      </c>
    </row>
    <row r="2" spans="2:4" ht="15.6">
      <c r="B2" s="55" t="s">
        <v>809</v>
      </c>
    </row>
    <row r="3" spans="2:4">
      <c r="B3" s="53"/>
    </row>
    <row r="4" spans="2:4">
      <c r="B4" s="57" t="s">
        <v>820</v>
      </c>
    </row>
    <row r="5" spans="2:4">
      <c r="B5" s="56" t="s">
        <v>818</v>
      </c>
      <c r="C5" s="56" t="s">
        <v>810</v>
      </c>
      <c r="D5" s="56" t="s">
        <v>811</v>
      </c>
    </row>
    <row r="6" spans="2:4">
      <c r="B6" s="59" t="s">
        <v>737</v>
      </c>
      <c r="C6" s="59">
        <v>9.4507252797484398E-3</v>
      </c>
      <c r="D6" s="59">
        <v>3.2143238931894302E-2</v>
      </c>
    </row>
    <row r="7" spans="2:4">
      <c r="B7" s="59" t="s">
        <v>738</v>
      </c>
      <c r="C7" s="59">
        <v>0.16423118114471436</v>
      </c>
      <c r="D7" s="59">
        <v>0.10221492499113083</v>
      </c>
    </row>
    <row r="8" spans="2:4">
      <c r="B8" s="59" t="s">
        <v>739</v>
      </c>
      <c r="C8" s="59">
        <v>0.41199806332588196</v>
      </c>
      <c r="D8" s="59">
        <v>0.32525306940078735</v>
      </c>
    </row>
  </sheetData>
  <hyperlinks>
    <hyperlink ref="B1" location="CONTENTS!A1" display="CONTENTS!A1" xr:uid="{0C0B5E2D-960B-4A7F-9E5E-B7EF012F3B44}"/>
  </hyperlinks>
  <pageMargins left="0.75" right="0.75" top="1" bottom="1" header="0.511811023622047" footer="0.511811023622047"/>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7515C-2BC2-483D-AC39-A097B4DC4D41}">
  <dimension ref="B1:D8"/>
  <sheetViews>
    <sheetView showGridLines="0" zoomScaleNormal="100" workbookViewId="0">
      <pane ySplit="5" topLeftCell="A6" activePane="bottomLeft" state="frozen"/>
      <selection pane="bottomLeft" activeCell="M26" sqref="M26"/>
    </sheetView>
  </sheetViews>
  <sheetFormatPr defaultColWidth="8.6640625" defaultRowHeight="14.4"/>
  <cols>
    <col min="2" max="2" width="20.33203125" customWidth="1"/>
    <col min="3" max="3" width="20.5546875" customWidth="1"/>
    <col min="4" max="4" width="22.44140625" customWidth="1"/>
  </cols>
  <sheetData>
    <row r="1" spans="2:4">
      <c r="B1" s="65" t="s">
        <v>841</v>
      </c>
    </row>
    <row r="2" spans="2:4" ht="15.6">
      <c r="B2" s="55" t="s">
        <v>812</v>
      </c>
    </row>
    <row r="3" spans="2:4">
      <c r="B3" s="53"/>
    </row>
    <row r="4" spans="2:4">
      <c r="B4" s="57" t="s">
        <v>679</v>
      </c>
    </row>
    <row r="5" spans="2:4">
      <c r="B5" s="56" t="s">
        <v>818</v>
      </c>
      <c r="C5" s="56" t="s">
        <v>810</v>
      </c>
      <c r="D5" s="56" t="s">
        <v>811</v>
      </c>
    </row>
    <row r="6" spans="2:4">
      <c r="B6" t="s">
        <v>737</v>
      </c>
      <c r="C6" s="59">
        <v>0.13679878413677216</v>
      </c>
      <c r="D6" s="59">
        <v>9.6257321536540985E-2</v>
      </c>
    </row>
    <row r="7" spans="2:4">
      <c r="B7" t="s">
        <v>738</v>
      </c>
      <c r="C7" s="59">
        <v>0.15431645512580872</v>
      </c>
      <c r="D7" s="59">
        <v>0.26462200284004211</v>
      </c>
    </row>
    <row r="8" spans="2:4">
      <c r="B8" t="s">
        <v>739</v>
      </c>
      <c r="C8" s="59">
        <v>0.25877740979194641</v>
      </c>
      <c r="D8" s="59">
        <v>0.55216211080551147</v>
      </c>
    </row>
  </sheetData>
  <hyperlinks>
    <hyperlink ref="B1" location="CONTENTS!A1" display="CONTENTS!A1" xr:uid="{27EC5A7C-A549-4ACF-B1AA-B4BE23FFE6F7}"/>
  </hyperlinks>
  <pageMargins left="0.75" right="0.75" top="1" bottom="1" header="0.511811023622047" footer="0.511811023622047"/>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5E5E6-E64F-4A2D-A840-870273DC5195}">
  <dimension ref="A1:E143"/>
  <sheetViews>
    <sheetView showGridLines="0" zoomScaleNormal="100" workbookViewId="0"/>
  </sheetViews>
  <sheetFormatPr defaultColWidth="9" defaultRowHeight="12"/>
  <cols>
    <col min="1" max="16384" width="9" style="6"/>
  </cols>
  <sheetData>
    <row r="1" spans="1:5" ht="13.2">
      <c r="A1" s="65" t="s">
        <v>841</v>
      </c>
    </row>
    <row r="2" spans="1:5">
      <c r="B2" s="6" t="s">
        <v>1263</v>
      </c>
      <c r="C2" s="6" t="s">
        <v>1264</v>
      </c>
      <c r="D2" s="6" t="s">
        <v>1265</v>
      </c>
      <c r="E2" s="6" t="s">
        <v>122</v>
      </c>
    </row>
    <row r="3" spans="1:5">
      <c r="A3" s="6">
        <v>1960</v>
      </c>
      <c r="B3" s="6">
        <v>1.5614509999999999</v>
      </c>
      <c r="C3" s="6">
        <v>1.556273</v>
      </c>
      <c r="D3" s="6">
        <v>0.58134799999999998</v>
      </c>
      <c r="E3" s="6">
        <v>0.27061000000000002</v>
      </c>
    </row>
    <row r="4" spans="1:5">
      <c r="A4" s="6">
        <v>1961</v>
      </c>
      <c r="B4" s="6">
        <v>1.633859</v>
      </c>
      <c r="C4" s="6">
        <v>1.6170709999999999</v>
      </c>
      <c r="D4" s="6">
        <v>0.62411300000000003</v>
      </c>
      <c r="E4" s="6">
        <v>0.291464</v>
      </c>
    </row>
    <row r="5" spans="1:5">
      <c r="A5" s="6">
        <v>1962</v>
      </c>
      <c r="B5" s="6">
        <v>1.652622</v>
      </c>
      <c r="C5" s="6">
        <v>1.625054</v>
      </c>
      <c r="D5" s="6">
        <v>0.63526800000000005</v>
      </c>
      <c r="E5" s="6">
        <v>0.30388300000000001</v>
      </c>
    </row>
    <row r="6" spans="1:5">
      <c r="A6" s="6">
        <v>1963</v>
      </c>
      <c r="B6" s="6">
        <v>1.6676569999999999</v>
      </c>
      <c r="C6" s="6">
        <v>1.629802</v>
      </c>
      <c r="D6" s="6">
        <v>0.64779699999999996</v>
      </c>
      <c r="E6" s="6">
        <v>0.31429299999999999</v>
      </c>
    </row>
    <row r="7" spans="1:5">
      <c r="A7" s="6">
        <v>1964</v>
      </c>
      <c r="B7" s="6">
        <v>1.6849780000000001</v>
      </c>
      <c r="C7" s="6">
        <v>1.6337349999999999</v>
      </c>
      <c r="D7" s="6">
        <v>0.65897899999999998</v>
      </c>
      <c r="E7" s="6">
        <v>0.32679200000000003</v>
      </c>
    </row>
    <row r="8" spans="1:5">
      <c r="A8" s="6">
        <v>1965</v>
      </c>
      <c r="B8" s="6">
        <v>1.6985760000000001</v>
      </c>
      <c r="C8" s="6">
        <v>1.641059</v>
      </c>
      <c r="D8" s="6">
        <v>0.66922899999999996</v>
      </c>
      <c r="E8" s="6">
        <v>0.34133400000000003</v>
      </c>
    </row>
    <row r="9" spans="1:5">
      <c r="A9" s="6">
        <v>1966</v>
      </c>
      <c r="B9" s="6">
        <v>1.7129490000000001</v>
      </c>
      <c r="C9" s="6">
        <v>1.6618660000000001</v>
      </c>
      <c r="D9" s="6">
        <v>0.66021200000000002</v>
      </c>
      <c r="E9" s="6">
        <v>0.35674099999999997</v>
      </c>
    </row>
    <row r="10" spans="1:5">
      <c r="A10" s="6">
        <v>1967</v>
      </c>
      <c r="B10" s="6">
        <v>1.7209920000000001</v>
      </c>
      <c r="C10" s="6">
        <v>1.6969339999999999</v>
      </c>
      <c r="D10" s="6">
        <v>0.64283999999999997</v>
      </c>
      <c r="E10" s="6">
        <v>0.37079800000000002</v>
      </c>
    </row>
    <row r="11" spans="1:5">
      <c r="A11" s="6">
        <v>1968</v>
      </c>
      <c r="B11" s="6">
        <v>1.715263</v>
      </c>
      <c r="C11" s="6">
        <v>1.743036</v>
      </c>
      <c r="D11" s="6">
        <v>0.62252300000000005</v>
      </c>
      <c r="E11" s="6">
        <v>0.38634800000000002</v>
      </c>
    </row>
    <row r="12" spans="1:5">
      <c r="A12" s="6">
        <v>1969</v>
      </c>
      <c r="B12" s="6">
        <v>1.7067760000000001</v>
      </c>
      <c r="C12" s="6">
        <v>1.792327</v>
      </c>
      <c r="D12" s="6">
        <v>0.60182400000000003</v>
      </c>
      <c r="E12" s="6">
        <v>0.39973199999999998</v>
      </c>
    </row>
    <row r="13" spans="1:5">
      <c r="A13" s="6">
        <v>1970</v>
      </c>
      <c r="B13" s="6">
        <v>1.702251</v>
      </c>
      <c r="C13" s="6">
        <v>1.815609</v>
      </c>
      <c r="D13" s="6">
        <v>0.605931</v>
      </c>
      <c r="E13" s="6">
        <v>0.41276400000000002</v>
      </c>
    </row>
    <row r="14" spans="1:5">
      <c r="A14" s="6">
        <v>1971</v>
      </c>
      <c r="B14" s="6">
        <v>1.6980679999999999</v>
      </c>
      <c r="C14" s="6">
        <v>1.8176159999999999</v>
      </c>
      <c r="D14" s="6">
        <v>0.60777199999999998</v>
      </c>
      <c r="E14" s="6">
        <v>0.41643400000000003</v>
      </c>
    </row>
    <row r="15" spans="1:5">
      <c r="A15" s="6">
        <v>1972</v>
      </c>
      <c r="B15" s="6">
        <v>1.6858629999999999</v>
      </c>
      <c r="C15" s="6">
        <v>1.841286</v>
      </c>
      <c r="D15" s="6">
        <v>0.62081399999999998</v>
      </c>
      <c r="E15" s="6">
        <v>0.42704399999999998</v>
      </c>
    </row>
    <row r="16" spans="1:5">
      <c r="A16" s="6">
        <v>1973</v>
      </c>
      <c r="B16" s="6">
        <v>1.6781740000000001</v>
      </c>
      <c r="C16" s="6">
        <v>1.865839</v>
      </c>
      <c r="D16" s="6">
        <v>0.63363899999999995</v>
      </c>
      <c r="E16" s="6">
        <v>0.44058399999999998</v>
      </c>
    </row>
    <row r="17" spans="1:5">
      <c r="A17" s="6">
        <v>1974</v>
      </c>
      <c r="B17" s="6">
        <v>1.6759999999999999</v>
      </c>
      <c r="C17" s="6">
        <v>1.889357</v>
      </c>
      <c r="D17" s="6">
        <v>0.64463800000000004</v>
      </c>
      <c r="E17" s="6">
        <v>0.45465800000000001</v>
      </c>
    </row>
    <row r="18" spans="1:5">
      <c r="A18" s="6">
        <v>1975</v>
      </c>
      <c r="B18" s="6">
        <v>1.6785460000000001</v>
      </c>
      <c r="C18" s="6">
        <v>1.916401</v>
      </c>
      <c r="D18" s="6">
        <v>0.64996799999999999</v>
      </c>
      <c r="E18" s="6">
        <v>0.46967799999999998</v>
      </c>
    </row>
    <row r="19" spans="1:5">
      <c r="A19" s="6">
        <v>1976</v>
      </c>
      <c r="B19" s="6">
        <v>1.6791039999999999</v>
      </c>
      <c r="C19" s="6">
        <v>1.9470460000000001</v>
      </c>
      <c r="D19" s="6">
        <v>0.65583899999999995</v>
      </c>
      <c r="E19" s="6">
        <v>0.481628</v>
      </c>
    </row>
    <row r="20" spans="1:5">
      <c r="A20" s="6">
        <v>1977</v>
      </c>
      <c r="B20" s="6">
        <v>1.6822440000000001</v>
      </c>
      <c r="C20" s="6">
        <v>1.9770939999999999</v>
      </c>
      <c r="D20" s="6">
        <v>0.66388100000000005</v>
      </c>
      <c r="E20" s="6">
        <v>0.49217699999999998</v>
      </c>
    </row>
    <row r="21" spans="1:5">
      <c r="A21" s="6">
        <v>1978</v>
      </c>
      <c r="B21" s="6">
        <v>1.68723</v>
      </c>
      <c r="C21" s="6">
        <v>2.0065529999999998</v>
      </c>
      <c r="D21" s="6">
        <v>0.668624</v>
      </c>
      <c r="E21" s="6">
        <v>0.50319800000000003</v>
      </c>
    </row>
    <row r="22" spans="1:5">
      <c r="A22" s="6">
        <v>1979</v>
      </c>
      <c r="B22" s="6">
        <v>1.695225</v>
      </c>
      <c r="C22" s="6">
        <v>2.0319180000000001</v>
      </c>
      <c r="D22" s="6">
        <v>0.67425900000000005</v>
      </c>
      <c r="E22" s="6">
        <v>0.51324199999999998</v>
      </c>
    </row>
    <row r="23" spans="1:5">
      <c r="A23" s="6">
        <v>1980</v>
      </c>
      <c r="B23" s="6">
        <v>1.708304</v>
      </c>
      <c r="C23" s="6">
        <v>2.051971</v>
      </c>
      <c r="D23" s="6">
        <v>0.67914300000000005</v>
      </c>
      <c r="E23" s="6">
        <v>0.52388299999999999</v>
      </c>
    </row>
    <row r="24" spans="1:5">
      <c r="A24" s="6">
        <v>1981</v>
      </c>
      <c r="B24" s="6">
        <v>1.7118</v>
      </c>
      <c r="C24" s="6">
        <v>2.0678619999999999</v>
      </c>
      <c r="D24" s="6">
        <v>0.69863200000000003</v>
      </c>
      <c r="E24" s="6">
        <v>0.51803500000000002</v>
      </c>
    </row>
    <row r="25" spans="1:5">
      <c r="A25" s="6">
        <v>1982</v>
      </c>
      <c r="B25" s="6">
        <v>1.718413</v>
      </c>
      <c r="C25" s="6">
        <v>2.087021</v>
      </c>
      <c r="D25" s="6">
        <v>0.72424200000000005</v>
      </c>
      <c r="E25" s="6">
        <v>0.50620500000000002</v>
      </c>
    </row>
    <row r="26" spans="1:5">
      <c r="A26" s="6">
        <v>1983</v>
      </c>
      <c r="B26" s="6">
        <v>1.728083</v>
      </c>
      <c r="C26" s="6">
        <v>2.1033059999999999</v>
      </c>
      <c r="D26" s="6">
        <v>0.750888</v>
      </c>
      <c r="E26" s="6">
        <v>0.492039</v>
      </c>
    </row>
    <row r="27" spans="1:5">
      <c r="A27" s="6">
        <v>1984</v>
      </c>
      <c r="B27" s="6">
        <v>1.7341040000000001</v>
      </c>
      <c r="C27" s="6">
        <v>2.125632</v>
      </c>
      <c r="D27" s="6">
        <v>0.77317000000000002</v>
      </c>
      <c r="E27" s="6">
        <v>0.47671999999999998</v>
      </c>
    </row>
    <row r="28" spans="1:5">
      <c r="A28" s="6">
        <v>1985</v>
      </c>
      <c r="B28" s="6">
        <v>1.7388680000000001</v>
      </c>
      <c r="C28" s="6">
        <v>2.1492</v>
      </c>
      <c r="D28" s="6">
        <v>0.77271000000000001</v>
      </c>
      <c r="E28" s="6">
        <v>0.48379</v>
      </c>
    </row>
    <row r="29" spans="1:5">
      <c r="A29" s="6">
        <v>1986</v>
      </c>
      <c r="B29" s="6">
        <v>1.7464029999999999</v>
      </c>
      <c r="C29" s="6">
        <v>2.1703160000000001</v>
      </c>
      <c r="D29" s="6">
        <v>0.77149800000000002</v>
      </c>
      <c r="E29" s="6">
        <v>0.49075000000000002</v>
      </c>
    </row>
    <row r="30" spans="1:5">
      <c r="A30" s="6">
        <v>1987</v>
      </c>
      <c r="B30" s="6">
        <v>1.75319</v>
      </c>
      <c r="C30" s="6">
        <v>2.190645</v>
      </c>
      <c r="D30" s="6">
        <v>0.76065499999999997</v>
      </c>
      <c r="E30" s="6">
        <v>0.50421800000000006</v>
      </c>
    </row>
    <row r="31" spans="1:5">
      <c r="A31" s="6">
        <v>1988</v>
      </c>
      <c r="B31" s="6">
        <v>1.7608140000000001</v>
      </c>
      <c r="C31" s="6">
        <v>2.2072729999999998</v>
      </c>
      <c r="D31" s="6">
        <v>0.75052700000000006</v>
      </c>
      <c r="E31" s="6">
        <v>0.51835799999999999</v>
      </c>
    </row>
    <row r="32" spans="1:5">
      <c r="A32" s="6">
        <v>1989</v>
      </c>
      <c r="B32" s="6">
        <v>1.7683469999999999</v>
      </c>
      <c r="C32" s="6">
        <v>2.22248</v>
      </c>
      <c r="D32" s="6">
        <v>0.740672</v>
      </c>
      <c r="E32" s="6">
        <v>0.532721</v>
      </c>
    </row>
    <row r="33" spans="1:5">
      <c r="A33" s="6">
        <v>1990</v>
      </c>
      <c r="B33" s="6">
        <v>1.770211</v>
      </c>
      <c r="C33" s="6">
        <v>2.2391899999999998</v>
      </c>
      <c r="D33" s="6">
        <v>0.73534699999999997</v>
      </c>
      <c r="E33" s="6">
        <v>0.54291500000000004</v>
      </c>
    </row>
    <row r="34" spans="1:5">
      <c r="A34" s="6">
        <v>1991</v>
      </c>
      <c r="B34" s="6">
        <v>1.770969</v>
      </c>
      <c r="C34" s="6">
        <v>2.255004</v>
      </c>
      <c r="D34" s="6">
        <v>0.73334299999999997</v>
      </c>
      <c r="E34" s="6">
        <v>0.55139499999999997</v>
      </c>
    </row>
    <row r="35" spans="1:5">
      <c r="A35" s="6">
        <v>1992</v>
      </c>
      <c r="B35" s="6">
        <v>1.7563679999999999</v>
      </c>
      <c r="C35" s="6">
        <v>2.258194</v>
      </c>
      <c r="D35" s="6">
        <v>0.72983799999999999</v>
      </c>
      <c r="E35" s="6">
        <v>0.55147699999999999</v>
      </c>
    </row>
    <row r="36" spans="1:5">
      <c r="A36" s="6">
        <v>1993</v>
      </c>
      <c r="B36" s="6">
        <v>1.7449920000000001</v>
      </c>
      <c r="C36" s="6">
        <v>2.280942</v>
      </c>
      <c r="D36" s="6">
        <v>0.72831699999999999</v>
      </c>
      <c r="E36" s="6">
        <v>0.55990399999999996</v>
      </c>
    </row>
    <row r="37" spans="1:5">
      <c r="A37" s="6">
        <v>1994</v>
      </c>
      <c r="B37" s="6">
        <v>1.7294119999999999</v>
      </c>
      <c r="C37" s="6">
        <v>2.3113199999999998</v>
      </c>
      <c r="D37" s="6">
        <v>0.72694199999999998</v>
      </c>
      <c r="E37" s="6">
        <v>0.56878099999999998</v>
      </c>
    </row>
    <row r="38" spans="1:5">
      <c r="A38" s="6">
        <v>1995</v>
      </c>
      <c r="B38" s="6">
        <v>1.7024790000000001</v>
      </c>
      <c r="C38" s="6">
        <v>2.3454320000000002</v>
      </c>
      <c r="D38" s="6">
        <v>0.72982000000000002</v>
      </c>
      <c r="E38" s="6">
        <v>0.57847599999999999</v>
      </c>
    </row>
    <row r="39" spans="1:5">
      <c r="A39" s="6">
        <v>1996</v>
      </c>
      <c r="B39" s="6">
        <v>1.669532</v>
      </c>
      <c r="C39" s="6">
        <v>2.381837</v>
      </c>
      <c r="D39" s="6">
        <v>0.72897599999999996</v>
      </c>
      <c r="E39" s="6">
        <v>0.58744499999999999</v>
      </c>
    </row>
    <row r="40" spans="1:5">
      <c r="A40" s="6">
        <v>1997</v>
      </c>
      <c r="B40" s="6">
        <v>1.633785</v>
      </c>
      <c r="C40" s="6">
        <v>2.4149759999999998</v>
      </c>
      <c r="D40" s="6">
        <v>0.73348500000000005</v>
      </c>
      <c r="E40" s="6">
        <v>0.59668600000000005</v>
      </c>
    </row>
    <row r="41" spans="1:5">
      <c r="A41" s="6">
        <v>1998</v>
      </c>
      <c r="B41" s="6">
        <v>1.5964160000000001</v>
      </c>
      <c r="C41" s="6">
        <v>2.439047</v>
      </c>
      <c r="D41" s="6">
        <v>0.74684300000000003</v>
      </c>
      <c r="E41" s="6">
        <v>0.60534399999999999</v>
      </c>
    </row>
    <row r="42" spans="1:5">
      <c r="A42" s="6">
        <v>1999</v>
      </c>
      <c r="B42" s="6">
        <v>1.5576719999999999</v>
      </c>
      <c r="C42" s="6">
        <v>2.4599950000000002</v>
      </c>
      <c r="D42" s="6">
        <v>0.76538499999999998</v>
      </c>
      <c r="E42" s="6">
        <v>0.61033000000000004</v>
      </c>
    </row>
    <row r="43" spans="1:5">
      <c r="A43" s="6">
        <v>2000</v>
      </c>
      <c r="B43" s="6">
        <v>1.5171399999999999</v>
      </c>
      <c r="C43" s="6">
        <v>2.481039</v>
      </c>
      <c r="D43" s="6">
        <v>0.78529099999999996</v>
      </c>
      <c r="E43" s="6">
        <v>0.61518700000000004</v>
      </c>
    </row>
    <row r="44" spans="1:5">
      <c r="A44" s="6">
        <v>2001</v>
      </c>
      <c r="B44" s="6">
        <v>1.4791110000000001</v>
      </c>
      <c r="C44" s="6">
        <v>2.469401</v>
      </c>
      <c r="D44" s="6">
        <v>0.814747</v>
      </c>
      <c r="E44" s="6">
        <v>0.61552399999999996</v>
      </c>
    </row>
    <row r="45" spans="1:5">
      <c r="A45" s="6">
        <v>2002</v>
      </c>
      <c r="B45" s="6">
        <v>1.450251</v>
      </c>
      <c r="C45" s="6">
        <v>2.4768059999999998</v>
      </c>
      <c r="D45" s="6">
        <v>0.83920899999999998</v>
      </c>
      <c r="E45" s="6">
        <v>0.61268500000000004</v>
      </c>
    </row>
    <row r="46" spans="1:5">
      <c r="A46" s="6">
        <v>2003</v>
      </c>
      <c r="B46" s="6">
        <v>1.409219</v>
      </c>
      <c r="C46" s="6">
        <v>2.4770379999999999</v>
      </c>
      <c r="D46" s="6">
        <v>0.87198799999999999</v>
      </c>
      <c r="E46" s="6">
        <v>0.61662799999999995</v>
      </c>
    </row>
    <row r="47" spans="1:5">
      <c r="A47" s="6">
        <v>2004</v>
      </c>
      <c r="B47" s="6">
        <v>1.3709469999999999</v>
      </c>
      <c r="C47" s="6">
        <v>2.4773100000000001</v>
      </c>
      <c r="D47" s="6">
        <v>0.90234499999999995</v>
      </c>
      <c r="E47" s="6">
        <v>0.62127299999999996</v>
      </c>
    </row>
    <row r="48" spans="1:5">
      <c r="A48" s="6">
        <v>2005</v>
      </c>
      <c r="B48" s="6">
        <v>1.3355440000000001</v>
      </c>
      <c r="C48" s="6">
        <v>2.4772099999999999</v>
      </c>
      <c r="D48" s="6">
        <v>0.932369</v>
      </c>
      <c r="E48" s="6">
        <v>0.62756199999999995</v>
      </c>
    </row>
    <row r="49" spans="1:5">
      <c r="A49" s="6">
        <v>2006</v>
      </c>
      <c r="B49" s="6">
        <v>1.3013110000000001</v>
      </c>
      <c r="C49" s="6">
        <v>2.4754589999999999</v>
      </c>
      <c r="D49" s="6">
        <v>0.96117300000000006</v>
      </c>
      <c r="E49" s="6">
        <v>0.63498500000000002</v>
      </c>
    </row>
    <row r="50" spans="1:5">
      <c r="A50" s="6">
        <v>2007</v>
      </c>
      <c r="B50" s="6">
        <v>1.2698149999999999</v>
      </c>
      <c r="C50" s="6">
        <v>2.4705460000000001</v>
      </c>
      <c r="D50" s="6">
        <v>0.98996499999999998</v>
      </c>
      <c r="E50" s="6">
        <v>0.64285400000000004</v>
      </c>
    </row>
    <row r="51" spans="1:5">
      <c r="A51" s="6">
        <v>2008</v>
      </c>
      <c r="B51" s="6">
        <v>1.242578</v>
      </c>
      <c r="C51" s="6">
        <v>2.4666139999999999</v>
      </c>
      <c r="D51" s="6">
        <v>1.016221</v>
      </c>
      <c r="E51" s="6">
        <v>0.65065099999999998</v>
      </c>
    </row>
    <row r="52" spans="1:5">
      <c r="A52" s="6">
        <v>2009</v>
      </c>
      <c r="B52" s="6">
        <v>1.2190909999999999</v>
      </c>
      <c r="C52" s="6">
        <v>2.4647079999999999</v>
      </c>
      <c r="D52" s="6">
        <v>1.0395719999999999</v>
      </c>
      <c r="E52" s="6">
        <v>0.65903</v>
      </c>
    </row>
    <row r="53" spans="1:5">
      <c r="A53" s="6">
        <v>2010</v>
      </c>
      <c r="B53" s="6">
        <v>1.2016800000000001</v>
      </c>
      <c r="C53" s="6">
        <v>2.4623949999999999</v>
      </c>
      <c r="D53" s="6">
        <v>1.0558940000000001</v>
      </c>
      <c r="E53" s="6">
        <v>0.67044099999999995</v>
      </c>
    </row>
    <row r="54" spans="1:5">
      <c r="A54" s="6">
        <v>2011</v>
      </c>
      <c r="B54" s="6">
        <v>1.180658</v>
      </c>
      <c r="C54" s="6">
        <v>2.4582000000000002</v>
      </c>
      <c r="D54" s="6">
        <v>1.07514</v>
      </c>
      <c r="E54" s="6">
        <v>0.67844800000000005</v>
      </c>
    </row>
    <row r="55" spans="1:5">
      <c r="A55" s="6">
        <v>2012</v>
      </c>
      <c r="B55" s="6">
        <v>1.1644669999999999</v>
      </c>
      <c r="C55" s="6">
        <v>2.4583010000000001</v>
      </c>
      <c r="D55" s="6">
        <v>1.090892</v>
      </c>
      <c r="E55" s="6">
        <v>0.690662</v>
      </c>
    </row>
    <row r="56" spans="1:5">
      <c r="A56" s="6">
        <v>2013</v>
      </c>
      <c r="B56" s="6">
        <v>1.1475679999999999</v>
      </c>
      <c r="C56" s="6">
        <v>2.4568249999999998</v>
      </c>
      <c r="D56" s="6">
        <v>1.0962209999999999</v>
      </c>
      <c r="E56" s="6">
        <v>0.71022200000000002</v>
      </c>
    </row>
    <row r="57" spans="1:5">
      <c r="A57" s="6">
        <v>2014</v>
      </c>
      <c r="B57" s="6">
        <v>1.1318330000000001</v>
      </c>
      <c r="C57" s="6">
        <v>2.4490069999999999</v>
      </c>
      <c r="D57" s="6">
        <v>1.1019730000000001</v>
      </c>
      <c r="E57" s="6">
        <v>0.73313600000000001</v>
      </c>
    </row>
    <row r="58" spans="1:5">
      <c r="A58" s="6">
        <v>2015</v>
      </c>
      <c r="B58" s="6">
        <v>1.122171</v>
      </c>
      <c r="C58" s="6">
        <v>2.4349080000000001</v>
      </c>
      <c r="D58" s="6">
        <v>1.107391</v>
      </c>
      <c r="E58" s="6">
        <v>0.75687899999999997</v>
      </c>
    </row>
    <row r="59" spans="1:5">
      <c r="A59" s="6">
        <v>2016</v>
      </c>
      <c r="B59" s="6">
        <v>1.118012</v>
      </c>
      <c r="C59" s="6">
        <v>2.4197660000000001</v>
      </c>
      <c r="D59" s="6">
        <v>1.104538</v>
      </c>
      <c r="E59" s="6">
        <v>0.78393599999999997</v>
      </c>
    </row>
    <row r="60" spans="1:5">
      <c r="A60" s="6">
        <v>2017</v>
      </c>
      <c r="B60" s="6">
        <v>1.117982</v>
      </c>
      <c r="C60" s="6">
        <v>2.4058679999999999</v>
      </c>
      <c r="D60" s="6">
        <v>1.0968340000000001</v>
      </c>
      <c r="E60" s="6">
        <v>0.81465900000000002</v>
      </c>
    </row>
    <row r="61" spans="1:5">
      <c r="A61" s="6">
        <v>2018</v>
      </c>
      <c r="B61" s="6">
        <v>1.1196839999999999</v>
      </c>
      <c r="C61" s="6">
        <v>2.393221</v>
      </c>
      <c r="D61" s="6">
        <v>1.0853600000000001</v>
      </c>
      <c r="E61" s="6">
        <v>0.84485500000000002</v>
      </c>
    </row>
    <row r="62" spans="1:5">
      <c r="A62" s="6">
        <v>2019</v>
      </c>
      <c r="B62" s="6">
        <v>1.122819</v>
      </c>
      <c r="C62" s="6">
        <v>2.3795999999999999</v>
      </c>
      <c r="D62" s="6">
        <v>1.0736829999999999</v>
      </c>
      <c r="E62" s="6">
        <v>0.87431899999999996</v>
      </c>
    </row>
    <row r="63" spans="1:5">
      <c r="A63" s="6">
        <v>2020</v>
      </c>
      <c r="B63" s="6">
        <v>1.126471</v>
      </c>
      <c r="C63" s="6">
        <v>2.3614139999999999</v>
      </c>
      <c r="D63" s="6">
        <v>1.064813</v>
      </c>
      <c r="E63" s="6">
        <v>0.90517499999999995</v>
      </c>
    </row>
    <row r="64" spans="1:5">
      <c r="A64" s="6">
        <v>2021</v>
      </c>
      <c r="B64" s="6">
        <v>1.130468</v>
      </c>
      <c r="C64" s="6">
        <v>2.34185</v>
      </c>
      <c r="D64" s="6">
        <v>1.055439</v>
      </c>
      <c r="E64" s="6">
        <v>0.93202399999999996</v>
      </c>
    </row>
    <row r="65" spans="1:5">
      <c r="A65" s="6">
        <v>2022</v>
      </c>
      <c r="B65" s="6">
        <v>1.133521</v>
      </c>
      <c r="C65" s="6">
        <v>2.3057750000000001</v>
      </c>
      <c r="D65" s="6">
        <v>1.0504579999999999</v>
      </c>
      <c r="E65" s="6">
        <v>0.94495799999999996</v>
      </c>
    </row>
    <row r="66" spans="1:5">
      <c r="A66" s="6">
        <v>2023</v>
      </c>
      <c r="B66" s="6">
        <v>1.137832</v>
      </c>
      <c r="C66" s="6">
        <v>2.2725939999999998</v>
      </c>
      <c r="D66" s="6">
        <v>1.0492980000000001</v>
      </c>
      <c r="E66" s="6">
        <v>0.96906800000000004</v>
      </c>
    </row>
    <row r="67" spans="1:5">
      <c r="A67" s="6">
        <v>2024</v>
      </c>
      <c r="B67" s="6">
        <v>1.1373230000000001</v>
      </c>
      <c r="C67" s="6">
        <v>2.2359789999999999</v>
      </c>
      <c r="D67" s="6">
        <v>1.0559540000000001</v>
      </c>
      <c r="E67" s="6">
        <v>0.99543099999999995</v>
      </c>
    </row>
    <row r="68" spans="1:5">
      <c r="A68" s="6">
        <v>2025</v>
      </c>
      <c r="B68" s="6">
        <v>1.1326179999999999</v>
      </c>
      <c r="C68" s="6">
        <v>2.1981419999999998</v>
      </c>
      <c r="D68" s="6">
        <v>1.069966</v>
      </c>
      <c r="E68" s="6">
        <v>1.0187250000000001</v>
      </c>
    </row>
    <row r="69" spans="1:5">
      <c r="A69" s="6">
        <v>2026</v>
      </c>
      <c r="B69" s="6">
        <v>1.121560412461734</v>
      </c>
      <c r="C69" s="6">
        <v>2.163043244851429</v>
      </c>
      <c r="D69" s="6">
        <v>1.0832916383491105</v>
      </c>
      <c r="E69" s="6">
        <v>1.0424541282546955</v>
      </c>
    </row>
    <row r="70" spans="1:5">
      <c r="A70" s="6">
        <v>2027</v>
      </c>
      <c r="B70" s="6">
        <v>1.1064821474038764</v>
      </c>
      <c r="C70" s="6">
        <v>2.1245624618463284</v>
      </c>
      <c r="D70" s="6">
        <v>1.0973715027419126</v>
      </c>
      <c r="E70" s="6">
        <v>1.0652562287620653</v>
      </c>
    </row>
    <row r="71" spans="1:5">
      <c r="A71" s="6">
        <v>2028</v>
      </c>
      <c r="B71" s="6">
        <v>1.0906235058300859</v>
      </c>
      <c r="C71" s="6">
        <v>2.0867812409899171</v>
      </c>
      <c r="D71" s="6">
        <v>1.1140358875075198</v>
      </c>
      <c r="E71" s="6">
        <v>1.0847695170040033</v>
      </c>
    </row>
    <row r="72" spans="1:5">
      <c r="A72" s="6">
        <v>2029</v>
      </c>
      <c r="B72" s="6">
        <v>1.0726989912766158</v>
      </c>
      <c r="C72" s="6">
        <v>2.0517467015601407</v>
      </c>
      <c r="D72" s="6">
        <v>1.1280590137543633</v>
      </c>
      <c r="E72" s="6">
        <v>1.1061458031304381</v>
      </c>
    </row>
    <row r="73" spans="1:5">
      <c r="A73" s="6">
        <v>2030</v>
      </c>
      <c r="B73" s="6">
        <v>1.0527211593062225</v>
      </c>
      <c r="C73" s="6">
        <v>2.0189723608388559</v>
      </c>
      <c r="D73" s="6">
        <v>1.1420410537575818</v>
      </c>
      <c r="E73" s="6">
        <v>1.1268991027642972</v>
      </c>
    </row>
    <row r="74" spans="1:5">
      <c r="A74" s="6">
        <v>2031</v>
      </c>
      <c r="B74" s="6">
        <v>1.0338713963588613</v>
      </c>
      <c r="C74" s="6">
        <v>1.9898369108492804</v>
      </c>
      <c r="D74" s="6">
        <v>1.1541800822610402</v>
      </c>
      <c r="E74" s="6">
        <v>1.1438886498720366</v>
      </c>
    </row>
    <row r="75" spans="1:5">
      <c r="A75" s="6">
        <v>2032</v>
      </c>
      <c r="B75" s="6">
        <v>1.0164008136896592</v>
      </c>
      <c r="C75" s="6">
        <v>1.9610488095204581</v>
      </c>
      <c r="D75" s="6">
        <v>1.1665431286166461</v>
      </c>
      <c r="E75" s="6">
        <v>1.1582044224159465</v>
      </c>
    </row>
    <row r="76" spans="1:5">
      <c r="A76" s="6">
        <v>2033</v>
      </c>
      <c r="B76" s="6">
        <v>0.99882882070588652</v>
      </c>
      <c r="C76" s="6">
        <v>1.9328162714557553</v>
      </c>
      <c r="D76" s="6">
        <v>1.1816022151491825</v>
      </c>
      <c r="E76" s="6">
        <v>1.1688528215242944</v>
      </c>
    </row>
    <row r="77" spans="1:5">
      <c r="A77" s="6">
        <v>2034</v>
      </c>
      <c r="B77" s="6">
        <v>0.98269009350137726</v>
      </c>
      <c r="C77" s="6">
        <v>1.9043784376839963</v>
      </c>
      <c r="D77" s="6">
        <v>1.1970193389475956</v>
      </c>
      <c r="E77" s="6">
        <v>1.1779174240311023</v>
      </c>
    </row>
    <row r="78" spans="1:5">
      <c r="A78" s="6">
        <v>2035</v>
      </c>
      <c r="B78" s="6">
        <v>0.96731146074988716</v>
      </c>
      <c r="C78" s="6">
        <v>1.8770118388575876</v>
      </c>
      <c r="D78" s="6">
        <v>1.2092767349624507</v>
      </c>
      <c r="E78" s="6">
        <v>1.188897685162609</v>
      </c>
    </row>
    <row r="79" spans="1:5">
      <c r="A79" s="6">
        <v>2036</v>
      </c>
      <c r="B79" s="6">
        <v>0.95122971648404142</v>
      </c>
      <c r="C79" s="6">
        <v>1.8510570128792296</v>
      </c>
      <c r="D79" s="6">
        <v>1.2203279562537372</v>
      </c>
      <c r="E79" s="6">
        <v>1.1999236518422149</v>
      </c>
    </row>
    <row r="80" spans="1:5">
      <c r="A80" s="6">
        <v>2037</v>
      </c>
      <c r="B80" s="6">
        <v>0.93435310851446673</v>
      </c>
      <c r="C80" s="6">
        <v>1.8310606272326855</v>
      </c>
      <c r="D80" s="6">
        <v>1.2273801164988365</v>
      </c>
      <c r="E80" s="6">
        <v>1.2130600225253791</v>
      </c>
    </row>
    <row r="81" spans="1:5">
      <c r="A81" s="6">
        <v>2038</v>
      </c>
      <c r="B81" s="6">
        <v>0.91748229542001025</v>
      </c>
      <c r="C81" s="6">
        <v>1.8144073508252188</v>
      </c>
      <c r="D81" s="6">
        <v>1.2283299913216956</v>
      </c>
      <c r="E81" s="6">
        <v>1.2291781834226099</v>
      </c>
    </row>
    <row r="82" spans="1:5">
      <c r="A82" s="6">
        <v>2039</v>
      </c>
      <c r="B82" s="6">
        <v>0.90176176503653949</v>
      </c>
      <c r="C82" s="6">
        <v>1.7980167750855494</v>
      </c>
      <c r="D82" s="6">
        <v>1.2246410335904889</v>
      </c>
      <c r="E82" s="6">
        <v>1.248891185037766</v>
      </c>
    </row>
    <row r="83" spans="1:5">
      <c r="A83" s="6">
        <v>2040</v>
      </c>
      <c r="B83" s="6">
        <v>0.88728616699098684</v>
      </c>
      <c r="C83" s="6">
        <v>1.7839992620449809</v>
      </c>
      <c r="D83" s="6">
        <v>1.2146795759991666</v>
      </c>
      <c r="E83" s="6">
        <v>1.2714985401662762</v>
      </c>
    </row>
    <row r="84" spans="1:5">
      <c r="A84" s="6">
        <v>2041</v>
      </c>
      <c r="B84" s="6">
        <v>0.87449977504242327</v>
      </c>
      <c r="C84" s="6">
        <v>1.767702090987195</v>
      </c>
      <c r="D84" s="6">
        <v>1.205953640448288</v>
      </c>
      <c r="E84" s="6">
        <v>1.2935256335536951</v>
      </c>
    </row>
    <row r="85" spans="1:5">
      <c r="A85" s="6">
        <v>2042</v>
      </c>
      <c r="B85" s="6">
        <v>0.86186984472205419</v>
      </c>
      <c r="C85" s="6">
        <v>1.7531951763321749</v>
      </c>
      <c r="D85" s="6">
        <v>1.194518947549833</v>
      </c>
      <c r="E85" s="6">
        <v>1.3164350427392117</v>
      </c>
    </row>
    <row r="86" spans="1:5">
      <c r="A86" s="6">
        <v>2043</v>
      </c>
      <c r="B86" s="6">
        <v>0.85322678848308642</v>
      </c>
      <c r="C86" s="6">
        <v>1.738444047352647</v>
      </c>
      <c r="D86" s="6">
        <v>1.179198669897108</v>
      </c>
      <c r="E86" s="6">
        <v>1.3390573018507981</v>
      </c>
    </row>
    <row r="87" spans="1:5">
      <c r="A87" s="6">
        <v>2044</v>
      </c>
      <c r="B87" s="6">
        <v>0.84846629857339007</v>
      </c>
      <c r="C87" s="6">
        <v>1.7209948852182988</v>
      </c>
      <c r="D87" s="6">
        <v>1.1626595003501681</v>
      </c>
      <c r="E87" s="6">
        <v>1.3613407437471239</v>
      </c>
    </row>
    <row r="88" spans="1:5">
      <c r="A88" s="6">
        <v>2045</v>
      </c>
      <c r="B88" s="6">
        <v>0.84658392997245713</v>
      </c>
      <c r="C88" s="6">
        <v>1.7068596433599397</v>
      </c>
      <c r="D88" s="6">
        <v>1.1396218566031737</v>
      </c>
      <c r="E88" s="6">
        <v>1.3835188641630458</v>
      </c>
    </row>
    <row r="89" spans="1:5">
      <c r="A89" s="6">
        <v>2046</v>
      </c>
      <c r="B89" s="6">
        <v>0.84906317071057658</v>
      </c>
      <c r="C89" s="6">
        <v>1.6923225667763946</v>
      </c>
      <c r="D89" s="6">
        <v>1.1162623706144486</v>
      </c>
      <c r="E89" s="6">
        <v>1.4011423273509502</v>
      </c>
    </row>
    <row r="90" spans="1:5">
      <c r="A90" s="6">
        <v>2047</v>
      </c>
      <c r="B90" s="6">
        <v>0.85443115669517633</v>
      </c>
      <c r="C90" s="6">
        <v>1.675917396555181</v>
      </c>
      <c r="D90" s="6">
        <v>1.0927815823826394</v>
      </c>
      <c r="E90" s="6">
        <v>1.4173439505534062</v>
      </c>
    </row>
    <row r="91" spans="1:5">
      <c r="A91" s="6">
        <v>2048</v>
      </c>
      <c r="B91" s="6">
        <v>0.85916943291691905</v>
      </c>
      <c r="C91" s="6">
        <v>1.66077416250483</v>
      </c>
      <c r="D91" s="6">
        <v>1.0683959185471799</v>
      </c>
      <c r="E91" s="6">
        <v>1.4333965339251029</v>
      </c>
    </row>
    <row r="92" spans="1:5">
      <c r="A92" s="6">
        <v>2049</v>
      </c>
      <c r="B92" s="6">
        <v>0.86319397368658934</v>
      </c>
      <c r="C92" s="6">
        <v>1.6474192389263722</v>
      </c>
      <c r="D92" s="6">
        <v>1.0428216883782766</v>
      </c>
      <c r="E92" s="6">
        <v>1.4491301720589738</v>
      </c>
    </row>
    <row r="93" spans="1:5">
      <c r="A93" s="6">
        <v>2050</v>
      </c>
      <c r="B93" s="6">
        <v>0.86634541993843328</v>
      </c>
      <c r="C93" s="6">
        <v>1.6354692774379107</v>
      </c>
      <c r="D93" s="6">
        <v>1.0166027954820158</v>
      </c>
      <c r="E93" s="6">
        <v>1.4644365626779996</v>
      </c>
    </row>
    <row r="94" spans="1:5">
      <c r="A94" s="6">
        <v>2051</v>
      </c>
      <c r="B94" s="6">
        <v>0.86851077160764389</v>
      </c>
      <c r="C94" s="6">
        <v>1.6248882783183034</v>
      </c>
      <c r="D94" s="6">
        <v>0.98983608600408535</v>
      </c>
      <c r="E94" s="6">
        <v>1.4794468608332496</v>
      </c>
    </row>
    <row r="95" spans="1:5">
      <c r="A95" s="6">
        <v>2052</v>
      </c>
      <c r="B95" s="6">
        <v>0.86947078925224486</v>
      </c>
      <c r="C95" s="6">
        <v>1.6179831426169837</v>
      </c>
      <c r="D95" s="6">
        <v>0.96206178531344166</v>
      </c>
      <c r="E95" s="6">
        <v>1.4922613054819729</v>
      </c>
    </row>
    <row r="96" spans="1:5">
      <c r="A96" s="6">
        <v>2053</v>
      </c>
      <c r="B96" s="6">
        <v>0.86905935311884441</v>
      </c>
      <c r="C96" s="6">
        <v>1.6122786462640404</v>
      </c>
      <c r="D96" s="6">
        <v>0.93592506490443128</v>
      </c>
      <c r="E96" s="6">
        <v>1.5028222678896086</v>
      </c>
    </row>
    <row r="97" spans="1:5">
      <c r="A97" s="6">
        <v>2054</v>
      </c>
      <c r="B97" s="6">
        <v>0.86715670245499732</v>
      </c>
      <c r="C97" s="6">
        <v>1.6063805297892764</v>
      </c>
      <c r="D97" s="6">
        <v>0.91128310116826194</v>
      </c>
      <c r="E97" s="6">
        <v>1.5129748611609626</v>
      </c>
    </row>
    <row r="98" spans="1:5">
      <c r="A98" s="6">
        <v>2055</v>
      </c>
      <c r="B98" s="6">
        <v>0.86357546963187826</v>
      </c>
      <c r="C98" s="6">
        <v>1.5994286917470149</v>
      </c>
      <c r="D98" s="6">
        <v>0.89114595057242851</v>
      </c>
      <c r="E98" s="6">
        <v>1.5204993854165862</v>
      </c>
    </row>
    <row r="99" spans="1:5">
      <c r="A99" s="6">
        <v>2056</v>
      </c>
      <c r="B99" s="6">
        <v>0.8593307236077119</v>
      </c>
      <c r="C99" s="6">
        <v>1.5918113453463341</v>
      </c>
      <c r="D99" s="6">
        <v>0.87077010846601044</v>
      </c>
      <c r="E99" s="6">
        <v>1.5291665483747015</v>
      </c>
    </row>
    <row r="100" spans="1:5">
      <c r="A100" s="6">
        <v>2057</v>
      </c>
      <c r="B100" s="6">
        <v>0.85427566087950113</v>
      </c>
      <c r="C100" s="6">
        <v>1.5846941031799038</v>
      </c>
      <c r="D100" s="6">
        <v>0.85135588010920149</v>
      </c>
      <c r="E100" s="6">
        <v>1.5365062632401831</v>
      </c>
    </row>
    <row r="101" spans="1:5">
      <c r="A101" s="6">
        <v>2058</v>
      </c>
      <c r="B101" s="6">
        <v>0.84835329850858243</v>
      </c>
      <c r="C101" s="6">
        <v>1.5765211935151036</v>
      </c>
      <c r="D101" s="6">
        <v>0.83652961562387462</v>
      </c>
      <c r="E101" s="6">
        <v>1.5403117469189154</v>
      </c>
    </row>
    <row r="102" spans="1:5">
      <c r="A102" s="6">
        <v>2059</v>
      </c>
      <c r="B102" s="6">
        <v>0.84167470493472363</v>
      </c>
      <c r="C102" s="6">
        <v>1.5660121938377816</v>
      </c>
      <c r="D102" s="6">
        <v>0.82539524360144201</v>
      </c>
      <c r="E102" s="6">
        <v>1.5429646559064387</v>
      </c>
    </row>
    <row r="103" spans="1:5">
      <c r="A103" s="6">
        <v>2060</v>
      </c>
      <c r="B103" s="6">
        <v>0.83421380321989214</v>
      </c>
      <c r="C103" s="6">
        <v>1.5529890514730968</v>
      </c>
      <c r="D103" s="6">
        <v>0.82252311952326052</v>
      </c>
      <c r="E103" s="6">
        <v>1.5396470292737268</v>
      </c>
    </row>
    <row r="104" spans="1:5">
      <c r="A104" s="6">
        <v>2061</v>
      </c>
      <c r="B104" s="6">
        <v>0.8261280208048023</v>
      </c>
      <c r="C104" s="6">
        <v>1.5407228762178429</v>
      </c>
      <c r="D104" s="6">
        <v>0.82301713269065879</v>
      </c>
      <c r="E104" s="6">
        <v>1.5320609018880555</v>
      </c>
    </row>
    <row r="105" spans="1:5">
      <c r="A105" s="6">
        <v>2062</v>
      </c>
      <c r="B105" s="6">
        <v>0.81766170825694307</v>
      </c>
      <c r="C105" s="6">
        <v>1.5292876134451765</v>
      </c>
      <c r="D105" s="6">
        <v>0.8240159197083099</v>
      </c>
      <c r="E105" s="6">
        <v>1.5231890575623637</v>
      </c>
    </row>
    <row r="106" spans="1:5">
      <c r="A106" s="6">
        <v>2063</v>
      </c>
      <c r="B106" s="6">
        <v>0.80898195114222571</v>
      </c>
      <c r="C106" s="6">
        <v>1.5172014367956352</v>
      </c>
      <c r="D106" s="6">
        <v>0.826587722910469</v>
      </c>
      <c r="E106" s="6">
        <v>1.5134120446645241</v>
      </c>
    </row>
    <row r="107" spans="1:5">
      <c r="A107" s="6">
        <v>2064</v>
      </c>
      <c r="B107" s="6">
        <v>0.80021430508821412</v>
      </c>
      <c r="C107" s="6">
        <v>1.5055852024518201</v>
      </c>
      <c r="D107" s="6">
        <v>0.83001451127759085</v>
      </c>
      <c r="E107" s="6">
        <v>1.5022360445552865</v>
      </c>
    </row>
    <row r="108" spans="1:5">
      <c r="A108" s="6">
        <v>2065</v>
      </c>
      <c r="B108" s="6">
        <v>0.79152006078570103</v>
      </c>
      <c r="C108" s="6">
        <v>1.4935379444197301</v>
      </c>
      <c r="D108" s="6">
        <v>0.83476388539188628</v>
      </c>
      <c r="E108" s="6">
        <v>1.4901061895291865</v>
      </c>
    </row>
    <row r="109" spans="1:5">
      <c r="A109" s="6">
        <v>2066</v>
      </c>
      <c r="B109" s="6">
        <v>0.78301028667445438</v>
      </c>
      <c r="C109" s="6">
        <v>1.4804369648201428</v>
      </c>
      <c r="D109" s="6">
        <v>0.84126040310414907</v>
      </c>
      <c r="E109" s="6">
        <v>1.4771784746090861</v>
      </c>
    </row>
    <row r="110" spans="1:5">
      <c r="A110" s="6">
        <v>2067</v>
      </c>
      <c r="B110" s="6">
        <v>0.77475645288093342</v>
      </c>
      <c r="C110" s="6">
        <v>1.4653988110369107</v>
      </c>
      <c r="D110" s="6">
        <v>0.8523409717123106</v>
      </c>
      <c r="E110" s="6">
        <v>1.4612957966444555</v>
      </c>
    </row>
    <row r="111" spans="1:5">
      <c r="A111" s="6">
        <v>2068</v>
      </c>
      <c r="B111" s="6">
        <v>0.76691888428341148</v>
      </c>
      <c r="C111" s="6">
        <v>1.4498391477798294</v>
      </c>
      <c r="D111" s="6">
        <v>0.86424228694908067</v>
      </c>
      <c r="E111" s="6">
        <v>1.4449898455604675</v>
      </c>
    </row>
    <row r="112" spans="1:5">
      <c r="A112" s="6">
        <v>2069</v>
      </c>
      <c r="B112" s="6">
        <v>0.75962989719708995</v>
      </c>
      <c r="C112" s="6">
        <v>1.4348078047546513</v>
      </c>
      <c r="D112" s="6">
        <v>0.87442287117307094</v>
      </c>
      <c r="E112" s="6">
        <v>1.4298583283428663</v>
      </c>
    </row>
    <row r="113" spans="1:5">
      <c r="A113" s="6">
        <v>2070</v>
      </c>
      <c r="B113" s="6">
        <v>0.75298414124890167</v>
      </c>
      <c r="C113" s="6">
        <v>1.420374835472789</v>
      </c>
      <c r="D113" s="6">
        <v>0.88201013082919355</v>
      </c>
      <c r="E113" s="6">
        <v>1.4167517656258539</v>
      </c>
    </row>
    <row r="114" spans="1:5">
      <c r="A114" s="6">
        <v>2071</v>
      </c>
      <c r="B114" s="6">
        <v>0.74701155662695762</v>
      </c>
      <c r="C114" s="6">
        <v>1.4068992641802318</v>
      </c>
      <c r="D114" s="6">
        <v>0.8874863401580968</v>
      </c>
      <c r="E114" s="6">
        <v>1.4047262384812857</v>
      </c>
    </row>
    <row r="115" spans="1:5">
      <c r="A115" s="6">
        <v>2072</v>
      </c>
      <c r="B115" s="6">
        <v>0.74174111770684958</v>
      </c>
      <c r="C115" s="6">
        <v>1.3927611034255638</v>
      </c>
      <c r="D115" s="6">
        <v>0.89344188899596111</v>
      </c>
      <c r="E115" s="6">
        <v>1.3927225705118957</v>
      </c>
    </row>
    <row r="116" spans="1:5">
      <c r="A116" s="6">
        <v>2073</v>
      </c>
      <c r="B116" s="6">
        <v>0.73721918348952387</v>
      </c>
      <c r="C116" s="6">
        <v>1.3820341594905137</v>
      </c>
      <c r="D116" s="6">
        <v>0.89442502411127878</v>
      </c>
      <c r="E116" s="6">
        <v>1.382247057607229</v>
      </c>
    </row>
    <row r="117" spans="1:5">
      <c r="A117" s="6">
        <v>2074</v>
      </c>
      <c r="B117" s="6">
        <v>0.7334892155383681</v>
      </c>
      <c r="C117" s="6">
        <v>1.3744781099123189</v>
      </c>
      <c r="D117" s="6">
        <v>0.88937728560875262</v>
      </c>
      <c r="E117" s="6">
        <v>1.3747563157132441</v>
      </c>
    </row>
    <row r="118" spans="1:5">
      <c r="A118" s="6">
        <v>2075</v>
      </c>
      <c r="B118" s="6">
        <v>0.73051354716511296</v>
      </c>
      <c r="C118" s="6">
        <v>1.3691744753191255</v>
      </c>
      <c r="D118" s="6">
        <v>0.87934050323745061</v>
      </c>
      <c r="E118" s="6">
        <v>1.370202652084098</v>
      </c>
    </row>
    <row r="119" spans="1:5">
      <c r="A119" s="6">
        <v>2076</v>
      </c>
      <c r="B119" s="6">
        <v>0.72815116974187954</v>
      </c>
      <c r="C119" s="6">
        <v>1.3676401088261028</v>
      </c>
      <c r="D119" s="6">
        <v>0.86563334976896311</v>
      </c>
      <c r="E119" s="6">
        <v>1.3655496285677786</v>
      </c>
    </row>
    <row r="120" spans="1:5">
      <c r="A120" s="6">
        <v>2077</v>
      </c>
      <c r="B120" s="6">
        <v>0.72633930545488623</v>
      </c>
      <c r="C120" s="6">
        <v>1.3681898342976042</v>
      </c>
      <c r="D120" s="6">
        <v>0.8499168833384233</v>
      </c>
      <c r="E120" s="6">
        <v>1.3609353554074568</v>
      </c>
    </row>
    <row r="121" spans="1:5">
      <c r="A121" s="6">
        <v>2078</v>
      </c>
      <c r="B121" s="6">
        <v>0.72502580042806797</v>
      </c>
      <c r="C121" s="6">
        <v>1.3677004326831523</v>
      </c>
      <c r="D121" s="6">
        <v>0.83414465700582074</v>
      </c>
      <c r="E121" s="6">
        <v>1.3577637878088895</v>
      </c>
    </row>
    <row r="122" spans="1:5">
      <c r="A122" s="6">
        <v>2079</v>
      </c>
      <c r="B122" s="6">
        <v>0.72406771440850648</v>
      </c>
      <c r="C122" s="6">
        <v>1.3664083345837648</v>
      </c>
      <c r="D122" s="6">
        <v>0.81918046013118073</v>
      </c>
      <c r="E122" s="6">
        <v>1.3549489222052737</v>
      </c>
    </row>
    <row r="123" spans="1:5">
      <c r="A123" s="6">
        <v>2080</v>
      </c>
      <c r="B123" s="6">
        <v>0.72339647470730162</v>
      </c>
      <c r="C123" s="6">
        <v>1.364386512407163</v>
      </c>
      <c r="D123" s="6">
        <v>0.80428669681704101</v>
      </c>
      <c r="E123" s="6">
        <v>1.3533214072533772</v>
      </c>
    </row>
    <row r="124" spans="1:5">
      <c r="A124" s="6">
        <v>2081</v>
      </c>
      <c r="B124" s="6">
        <v>0.72290004707216582</v>
      </c>
      <c r="C124" s="6">
        <v>1.3616913981486516</v>
      </c>
      <c r="D124" s="6">
        <v>0.78898696228612841</v>
      </c>
      <c r="E124" s="6">
        <v>1.3534734278807523</v>
      </c>
    </row>
    <row r="125" spans="1:5">
      <c r="A125" s="6">
        <v>2082</v>
      </c>
      <c r="B125" s="6">
        <v>0.72249054256380485</v>
      </c>
      <c r="C125" s="6">
        <v>1.3583677482182996</v>
      </c>
      <c r="D125" s="6">
        <v>0.77274420063962768</v>
      </c>
      <c r="E125" s="6">
        <v>1.3560607593427416</v>
      </c>
    </row>
    <row r="126" spans="1:5">
      <c r="A126" s="6">
        <v>2083</v>
      </c>
      <c r="B126" s="6">
        <v>0.72202791836685931</v>
      </c>
      <c r="C126" s="6">
        <v>1.3543377253812041</v>
      </c>
      <c r="D126" s="6">
        <v>0.7569259968439207</v>
      </c>
      <c r="E126" s="6">
        <v>1.3597847679139918</v>
      </c>
    </row>
    <row r="127" spans="1:5">
      <c r="A127" s="6">
        <v>2084</v>
      </c>
      <c r="B127" s="6">
        <v>0.7213904821038446</v>
      </c>
      <c r="C127" s="6">
        <v>1.3494874926813198</v>
      </c>
      <c r="D127" s="6">
        <v>0.74262896230624242</v>
      </c>
      <c r="E127" s="6">
        <v>1.3636498675250281</v>
      </c>
    </row>
    <row r="128" spans="1:5">
      <c r="A128" s="6">
        <v>2085</v>
      </c>
      <c r="B128" s="6">
        <v>0.7205048320232621</v>
      </c>
      <c r="C128" s="6">
        <v>1.3437820233629403</v>
      </c>
      <c r="D128" s="6">
        <v>0.73004189809848974</v>
      </c>
      <c r="E128" s="6">
        <v>1.3675735894694965</v>
      </c>
    </row>
    <row r="129" spans="1:5">
      <c r="A129" s="6">
        <v>2086</v>
      </c>
      <c r="B129" s="6">
        <v>0.71929949799865245</v>
      </c>
      <c r="C129" s="6">
        <v>1.3381349319707381</v>
      </c>
      <c r="D129" s="6">
        <v>0.71874709407713955</v>
      </c>
      <c r="E129" s="6">
        <v>1.3710611215092745</v>
      </c>
    </row>
    <row r="130" spans="1:5">
      <c r="A130" s="6">
        <v>2087</v>
      </c>
      <c r="B130" s="6">
        <v>0.71777351421749602</v>
      </c>
      <c r="C130" s="6">
        <v>1.3324936783711534</v>
      </c>
      <c r="D130" s="6">
        <v>0.70750120225058122</v>
      </c>
      <c r="E130" s="6">
        <v>1.3755581500027321</v>
      </c>
    </row>
    <row r="131" spans="1:5">
      <c r="A131" s="6">
        <v>2088</v>
      </c>
      <c r="B131" s="6">
        <v>0.71582257292766305</v>
      </c>
      <c r="C131" s="6">
        <v>1.3266013996890069</v>
      </c>
      <c r="D131" s="6">
        <v>0.70020839400710599</v>
      </c>
      <c r="E131" s="6">
        <v>1.3770803434742249</v>
      </c>
    </row>
    <row r="132" spans="1:5">
      <c r="A132" s="6">
        <v>2089</v>
      </c>
      <c r="B132" s="6">
        <v>0.71344474250411427</v>
      </c>
      <c r="C132" s="6">
        <v>1.320461987786044</v>
      </c>
      <c r="D132" s="6">
        <v>0.6965663919828996</v>
      </c>
      <c r="E132" s="6">
        <v>1.3759307495796314</v>
      </c>
    </row>
    <row r="133" spans="1:5">
      <c r="A133" s="6">
        <v>2090</v>
      </c>
      <c r="B133" s="6">
        <v>0.71068251869771715</v>
      </c>
      <c r="C133" s="6">
        <v>1.3141357665193143</v>
      </c>
      <c r="D133" s="6">
        <v>0.69570260262287431</v>
      </c>
      <c r="E133" s="6">
        <v>1.3729330617836168</v>
      </c>
    </row>
    <row r="134" spans="1:5">
      <c r="A134" s="6">
        <v>2091</v>
      </c>
      <c r="B134" s="6">
        <v>0.7075445938211492</v>
      </c>
      <c r="C134" s="6">
        <v>1.3075380878958609</v>
      </c>
      <c r="D134" s="6">
        <v>0.69917341196530891</v>
      </c>
      <c r="E134" s="6">
        <v>1.3664279699703898</v>
      </c>
    </row>
    <row r="135" spans="1:5">
      <c r="A135" s="6">
        <v>2092</v>
      </c>
      <c r="B135" s="6">
        <v>0.70411306193858669</v>
      </c>
      <c r="C135" s="6">
        <v>1.300792518526092</v>
      </c>
      <c r="D135" s="6">
        <v>0.70523950236340294</v>
      </c>
      <c r="E135" s="6">
        <v>1.3580708098602547</v>
      </c>
    </row>
    <row r="136" spans="1:5">
      <c r="A136" s="6">
        <v>2093</v>
      </c>
      <c r="B136" s="6">
        <v>0.70052989749042816</v>
      </c>
      <c r="C136" s="6">
        <v>1.2941345160455888</v>
      </c>
      <c r="D136" s="6">
        <v>0.71078712349670248</v>
      </c>
      <c r="E136" s="6">
        <v>1.3509546547409128</v>
      </c>
    </row>
    <row r="137" spans="1:5">
      <c r="A137" s="6">
        <v>2094</v>
      </c>
      <c r="B137" s="6">
        <v>0.69684145947762022</v>
      </c>
      <c r="C137" s="6">
        <v>1.2875640804543513</v>
      </c>
      <c r="D137" s="6">
        <v>0.71600996765658376</v>
      </c>
      <c r="E137" s="6">
        <v>1.3447595657756661</v>
      </c>
    </row>
    <row r="138" spans="1:5">
      <c r="A138" s="6">
        <v>2095</v>
      </c>
      <c r="B138" s="6">
        <v>0.69310376502630655</v>
      </c>
      <c r="C138" s="6">
        <v>1.2811269411278852</v>
      </c>
      <c r="D138" s="6">
        <v>0.72080434099008783</v>
      </c>
      <c r="E138" s="6">
        <v>1.3394398374164149</v>
      </c>
    </row>
    <row r="139" spans="1:5">
      <c r="A139" s="6">
        <v>2096</v>
      </c>
      <c r="B139" s="6">
        <v>0.68937766032522951</v>
      </c>
      <c r="C139" s="6">
        <v>1.274850341098406</v>
      </c>
      <c r="D139" s="6">
        <v>0.72505872369308899</v>
      </c>
      <c r="E139" s="6">
        <v>1.3349746040868529</v>
      </c>
    </row>
    <row r="140" spans="1:5">
      <c r="A140" s="6">
        <v>2097</v>
      </c>
      <c r="B140" s="6">
        <v>0.68571819668801326</v>
      </c>
      <c r="C140" s="6">
        <v>1.268779036775983</v>
      </c>
      <c r="D140" s="6">
        <v>0.72862246620562832</v>
      </c>
      <c r="E140" s="6">
        <v>1.3313688337813387</v>
      </c>
    </row>
    <row r="141" spans="1:5">
      <c r="A141" s="6">
        <v>2098</v>
      </c>
      <c r="B141" s="6">
        <v>0.68219008355347877</v>
      </c>
      <c r="C141" s="6">
        <v>1.2629577845706854</v>
      </c>
      <c r="D141" s="6">
        <v>0.73133415828489234</v>
      </c>
      <c r="E141" s="6">
        <v>1.3286374304829482</v>
      </c>
    </row>
    <row r="142" spans="1:5">
      <c r="A142" s="6">
        <v>2099</v>
      </c>
      <c r="B142" s="6">
        <v>0.67883581667249371</v>
      </c>
      <c r="C142" s="6">
        <v>1.2574255030999648</v>
      </c>
      <c r="D142" s="6">
        <v>0.73301184656625529</v>
      </c>
      <c r="E142" s="6">
        <v>1.3268260997397816</v>
      </c>
    </row>
    <row r="143" spans="1:5">
      <c r="A143" s="6">
        <v>2100</v>
      </c>
      <c r="B143" s="6">
        <v>0.67569789179592576</v>
      </c>
      <c r="C143" s="6">
        <v>1.2522473810480521</v>
      </c>
      <c r="D143" s="6">
        <v>0.73348238188015358</v>
      </c>
      <c r="E143" s="6">
        <v>1.3259904830886553</v>
      </c>
    </row>
  </sheetData>
  <hyperlinks>
    <hyperlink ref="A1" location="CONTENTS!A1" display="CONTENTS!A1" xr:uid="{00000000-0004-0000-6B00-000000000000}"/>
  </hyperlinks>
  <pageMargins left="0.7" right="0.7" top="0.75" bottom="0.75" header="0.3" footer="0.3"/>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AA437-514D-4BF9-88A9-82184E7BAACC}">
  <dimension ref="A1:Q143"/>
  <sheetViews>
    <sheetView showGridLines="0" workbookViewId="0"/>
  </sheetViews>
  <sheetFormatPr defaultColWidth="9" defaultRowHeight="12"/>
  <cols>
    <col min="1" max="16384" width="9" style="6"/>
  </cols>
  <sheetData>
    <row r="1" spans="1:3" ht="13.2">
      <c r="A1" s="65" t="s">
        <v>841</v>
      </c>
    </row>
    <row r="2" spans="1:3">
      <c r="A2" s="6" t="s">
        <v>38</v>
      </c>
      <c r="B2" s="6" t="s">
        <v>17</v>
      </c>
      <c r="C2" s="6" t="s">
        <v>5</v>
      </c>
    </row>
    <row r="3" spans="1:3">
      <c r="A3" s="6">
        <v>1960</v>
      </c>
      <c r="C3" s="6">
        <v>27.137546539306641</v>
      </c>
    </row>
    <row r="4" spans="1:3">
      <c r="A4" s="6">
        <v>1961</v>
      </c>
      <c r="C4" s="6">
        <v>27.932960510253906</v>
      </c>
    </row>
    <row r="5" spans="1:3">
      <c r="A5" s="6">
        <v>1962</v>
      </c>
      <c r="C5" s="6">
        <v>28.171642303466797</v>
      </c>
    </row>
    <row r="6" spans="1:3">
      <c r="A6" s="6">
        <v>1963</v>
      </c>
      <c r="C6" s="6">
        <v>28.464418411254883</v>
      </c>
    </row>
    <row r="7" spans="1:3">
      <c r="A7" s="6">
        <v>1964</v>
      </c>
      <c r="C7" s="6">
        <v>28.705440521240234</v>
      </c>
    </row>
    <row r="8" spans="1:3">
      <c r="A8" s="6">
        <v>1965</v>
      </c>
      <c r="C8" s="6">
        <v>29.001882553100586</v>
      </c>
    </row>
    <row r="9" spans="1:3">
      <c r="A9" s="6">
        <v>1966</v>
      </c>
      <c r="C9" s="6">
        <v>28.409090042114258</v>
      </c>
    </row>
    <row r="10" spans="1:3">
      <c r="A10" s="6">
        <v>1967</v>
      </c>
      <c r="C10" s="6">
        <v>27.514232635498047</v>
      </c>
    </row>
    <row r="11" spans="1:3">
      <c r="A11" s="6">
        <v>1968</v>
      </c>
      <c r="C11" s="6">
        <v>26.275991439819336</v>
      </c>
    </row>
    <row r="12" spans="1:3">
      <c r="A12" s="6">
        <v>1969</v>
      </c>
      <c r="C12" s="6">
        <v>25.187969207763672</v>
      </c>
    </row>
    <row r="13" spans="1:3">
      <c r="A13" s="6">
        <v>1970</v>
      </c>
      <c r="C13" s="6">
        <v>25.046728134155273</v>
      </c>
    </row>
    <row r="14" spans="1:3">
      <c r="A14" s="6">
        <v>1971</v>
      </c>
      <c r="C14" s="6">
        <v>25.140712738037109</v>
      </c>
    </row>
    <row r="15" spans="1:3">
      <c r="A15" s="6">
        <v>1972</v>
      </c>
      <c r="C15" s="6">
        <v>25.278810501098633</v>
      </c>
    </row>
    <row r="16" spans="1:3">
      <c r="A16" s="6">
        <v>1973</v>
      </c>
      <c r="C16" s="6">
        <v>25.323474884033203</v>
      </c>
    </row>
    <row r="17" spans="1:17">
      <c r="A17" s="6">
        <v>1974</v>
      </c>
      <c r="C17" s="6">
        <v>25.414363861083984</v>
      </c>
    </row>
    <row r="18" spans="1:17">
      <c r="A18" s="6">
        <v>1975</v>
      </c>
      <c r="C18" s="6">
        <v>25.367647171020508</v>
      </c>
    </row>
    <row r="19" spans="1:17">
      <c r="A19" s="6">
        <v>1976</v>
      </c>
      <c r="C19" s="6">
        <v>25.228519439697266</v>
      </c>
    </row>
    <row r="20" spans="1:17">
      <c r="A20" s="6">
        <v>1977</v>
      </c>
      <c r="C20" s="6">
        <v>25.18248176574707</v>
      </c>
    </row>
    <row r="21" spans="1:17">
      <c r="A21" s="6">
        <v>1978</v>
      </c>
      <c r="C21" s="6">
        <v>24.909090042114258</v>
      </c>
    </row>
    <row r="22" spans="1:17">
      <c r="A22" s="6">
        <v>1979</v>
      </c>
      <c r="C22" s="6">
        <v>24.909090042114258</v>
      </c>
    </row>
    <row r="23" spans="1:17">
      <c r="A23" s="6">
        <v>1980</v>
      </c>
      <c r="C23" s="6">
        <v>24.909091949462891</v>
      </c>
    </row>
    <row r="24" spans="1:17">
      <c r="A24" s="6">
        <v>1981</v>
      </c>
      <c r="C24" s="6">
        <v>25.316455841064453</v>
      </c>
    </row>
    <row r="25" spans="1:17">
      <c r="A25" s="6">
        <v>1982</v>
      </c>
      <c r="C25" s="6">
        <v>25.760286331176758</v>
      </c>
      <c r="Q25" s="66"/>
    </row>
    <row r="26" spans="1:17">
      <c r="A26" s="6">
        <v>1983</v>
      </c>
      <c r="C26" s="6">
        <v>26.287744522094727</v>
      </c>
    </row>
    <row r="27" spans="1:17">
      <c r="A27" s="6">
        <v>1984</v>
      </c>
      <c r="C27" s="6">
        <v>26.631393432617188</v>
      </c>
    </row>
    <row r="28" spans="1:17">
      <c r="A28" s="6">
        <v>1985</v>
      </c>
      <c r="C28" s="6">
        <v>26.408451080322266</v>
      </c>
    </row>
    <row r="29" spans="1:17">
      <c r="A29" s="6">
        <v>1986</v>
      </c>
      <c r="C29" s="6">
        <v>26.232393264770508</v>
      </c>
    </row>
    <row r="30" spans="1:17">
      <c r="A30" s="6">
        <v>1987</v>
      </c>
      <c r="C30" s="6">
        <v>25.74955940246582</v>
      </c>
    </row>
    <row r="31" spans="1:17">
      <c r="A31" s="6">
        <v>1988</v>
      </c>
      <c r="C31" s="6">
        <v>25.309734344482422</v>
      </c>
    </row>
    <row r="32" spans="1:17">
      <c r="A32" s="6">
        <v>1989</v>
      </c>
      <c r="C32" s="6">
        <v>25.044406890869141</v>
      </c>
    </row>
    <row r="33" spans="1:3">
      <c r="A33" s="6">
        <v>1990</v>
      </c>
      <c r="C33" s="6">
        <v>24.733095169067383</v>
      </c>
    </row>
    <row r="34" spans="1:3">
      <c r="A34" s="6">
        <v>1991</v>
      </c>
      <c r="C34" s="6">
        <v>24.555160522460938</v>
      </c>
    </row>
    <row r="35" spans="1:3">
      <c r="A35" s="6">
        <v>1992</v>
      </c>
      <c r="C35" s="6">
        <v>24.424779891967773</v>
      </c>
    </row>
    <row r="36" spans="1:3">
      <c r="A36" s="6">
        <v>1993</v>
      </c>
      <c r="C36" s="6">
        <v>24.247787475585938</v>
      </c>
    </row>
    <row r="37" spans="1:3">
      <c r="A37" s="6">
        <v>1994</v>
      </c>
      <c r="C37" s="6">
        <v>23.901582717895508</v>
      </c>
    </row>
    <row r="38" spans="1:3">
      <c r="A38" s="6">
        <v>1995</v>
      </c>
      <c r="C38" s="6">
        <v>23.693380355834961</v>
      </c>
    </row>
    <row r="39" spans="1:3">
      <c r="A39" s="6">
        <v>1996</v>
      </c>
      <c r="C39" s="6">
        <v>23.488773345947266</v>
      </c>
    </row>
    <row r="40" spans="1:3">
      <c r="A40" s="6">
        <v>1997</v>
      </c>
      <c r="C40" s="6">
        <v>23.24786376953125</v>
      </c>
    </row>
    <row r="41" spans="1:3">
      <c r="A41" s="6">
        <v>1998</v>
      </c>
      <c r="C41" s="6">
        <v>23.479728698730469</v>
      </c>
    </row>
    <row r="42" spans="1:3">
      <c r="A42" s="6">
        <v>1999</v>
      </c>
      <c r="C42" s="6">
        <v>23.7061767578125</v>
      </c>
    </row>
    <row r="43" spans="1:3">
      <c r="A43" s="6">
        <v>2000</v>
      </c>
      <c r="C43" s="6">
        <v>23.966941833496094</v>
      </c>
    </row>
    <row r="44" spans="1:3">
      <c r="A44" s="6">
        <v>2001</v>
      </c>
      <c r="B44" s="6">
        <v>28.524589538574219</v>
      </c>
      <c r="C44" s="6">
        <v>24.713584899902344</v>
      </c>
    </row>
    <row r="45" spans="1:3">
      <c r="A45" s="6">
        <v>2002</v>
      </c>
      <c r="B45" s="6">
        <v>28.68852424621582</v>
      </c>
      <c r="C45" s="6">
        <v>25.324676513671875</v>
      </c>
    </row>
    <row r="46" spans="1:3">
      <c r="A46" s="6">
        <v>2003</v>
      </c>
      <c r="B46" s="6">
        <v>28.968904495239258</v>
      </c>
      <c r="C46" s="6">
        <v>26.045017242431641</v>
      </c>
    </row>
    <row r="47" spans="1:3">
      <c r="A47" s="6">
        <v>2004</v>
      </c>
      <c r="B47" s="6">
        <v>29.296236038208008</v>
      </c>
      <c r="C47" s="6">
        <v>26.709060668945313</v>
      </c>
    </row>
    <row r="48" spans="1:3">
      <c r="A48" s="6">
        <v>2005</v>
      </c>
      <c r="B48" s="6">
        <v>29.411764144897461</v>
      </c>
      <c r="C48" s="6">
        <v>27.401573181152344</v>
      </c>
    </row>
    <row r="49" spans="1:3">
      <c r="A49" s="6">
        <v>2006</v>
      </c>
      <c r="B49" s="6">
        <v>29.738563537597656</v>
      </c>
      <c r="C49" s="6">
        <v>27.96875</v>
      </c>
    </row>
    <row r="50" spans="1:3">
      <c r="A50" s="6">
        <v>2007</v>
      </c>
      <c r="B50" s="6">
        <v>30.065359115600586</v>
      </c>
      <c r="C50" s="6">
        <v>28.527132034301758</v>
      </c>
    </row>
    <row r="51" spans="1:3">
      <c r="A51" s="6">
        <v>2008</v>
      </c>
      <c r="B51" s="6">
        <v>30.505710601806641</v>
      </c>
      <c r="C51" s="6">
        <v>29.166666030883789</v>
      </c>
    </row>
    <row r="52" spans="1:3">
      <c r="A52" s="6">
        <v>2009</v>
      </c>
      <c r="B52" s="6">
        <v>30.995105743408203</v>
      </c>
      <c r="C52" s="6">
        <v>29.646696090698242</v>
      </c>
    </row>
    <row r="53" spans="1:3">
      <c r="A53" s="6">
        <v>2010</v>
      </c>
      <c r="B53" s="6">
        <v>31.484502792358398</v>
      </c>
      <c r="C53" s="6">
        <v>30.015314102172852</v>
      </c>
    </row>
    <row r="54" spans="1:3">
      <c r="A54" s="6">
        <v>2011</v>
      </c>
      <c r="B54" s="6">
        <v>32.026142120361328</v>
      </c>
      <c r="C54" s="6">
        <v>30.381679534912109</v>
      </c>
    </row>
    <row r="55" spans="1:3">
      <c r="A55" s="6">
        <v>2012</v>
      </c>
      <c r="B55" s="6">
        <v>32.405891418457031</v>
      </c>
      <c r="C55" s="6">
        <v>30.745815277099609</v>
      </c>
    </row>
    <row r="56" spans="1:3">
      <c r="A56" s="6">
        <v>2013</v>
      </c>
      <c r="B56" s="6">
        <f>0.5*B55+0.5*B57</f>
        <v>32.759782791137695</v>
      </c>
      <c r="C56" s="6">
        <v>30.851062774658203</v>
      </c>
    </row>
    <row r="57" spans="1:3">
      <c r="A57" s="6">
        <v>2014</v>
      </c>
      <c r="B57" s="6">
        <v>33.113674163818359</v>
      </c>
      <c r="C57" s="6">
        <v>30.992364883422852</v>
      </c>
    </row>
    <row r="58" spans="1:3">
      <c r="A58" s="6">
        <v>2015</v>
      </c>
      <c r="B58" s="6">
        <v>33.499172210693359</v>
      </c>
      <c r="C58" s="6">
        <v>31.240428924560547</v>
      </c>
    </row>
    <row r="59" spans="1:3">
      <c r="A59" s="6">
        <v>2016</v>
      </c>
      <c r="B59" s="6">
        <v>33.77703857421875</v>
      </c>
      <c r="C59" s="6">
        <v>31.432973861694336</v>
      </c>
    </row>
    <row r="60" spans="1:3">
      <c r="A60" s="6">
        <v>2017</v>
      </c>
      <c r="B60" s="6">
        <v>34.223705291748047</v>
      </c>
      <c r="C60" s="6">
        <v>31.366460800170898</v>
      </c>
    </row>
    <row r="61" spans="1:3">
      <c r="A61" s="6">
        <v>2018</v>
      </c>
      <c r="B61" s="6">
        <v>34.563758850097656</v>
      </c>
      <c r="C61" s="6">
        <v>31.19122314453125</v>
      </c>
    </row>
    <row r="62" spans="1:3">
      <c r="A62" s="6">
        <v>2019</v>
      </c>
      <c r="B62" s="6">
        <v>34.848484039306641</v>
      </c>
      <c r="C62" s="6">
        <v>31.12164306640625</v>
      </c>
    </row>
    <row r="63" spans="1:3">
      <c r="A63" s="6">
        <v>2020</v>
      </c>
      <c r="B63" s="6">
        <v>35.194583892822266</v>
      </c>
      <c r="C63" s="6">
        <v>31.050954818725586</v>
      </c>
    </row>
    <row r="64" spans="1:3">
      <c r="A64" s="6">
        <v>2021</v>
      </c>
      <c r="B64" s="6">
        <v>35.423728942871094</v>
      </c>
      <c r="C64" s="6">
        <v>31.028938293457031</v>
      </c>
    </row>
    <row r="65" spans="1:3">
      <c r="A65" s="6">
        <v>2022</v>
      </c>
      <c r="B65" s="6">
        <v>35.775127410888672</v>
      </c>
      <c r="C65" s="6">
        <v>31.229772567749023</v>
      </c>
    </row>
    <row r="66" spans="1:3">
      <c r="A66" s="6">
        <v>2023</v>
      </c>
      <c r="B66" s="6">
        <v>35.897434234619141</v>
      </c>
      <c r="C66" s="6">
        <v>31.587560653686523</v>
      </c>
    </row>
    <row r="67" spans="1:3">
      <c r="A67" s="6">
        <v>2024</v>
      </c>
      <c r="B67" s="6">
        <v>35.958904266357422</v>
      </c>
      <c r="C67" s="6">
        <v>32.125205993652344</v>
      </c>
    </row>
    <row r="68" spans="1:3">
      <c r="A68" s="6">
        <v>2025</v>
      </c>
      <c r="B68" s="6">
        <v>36.020584106445313</v>
      </c>
      <c r="C68" s="6">
        <v>32.66998291015625</v>
      </c>
    </row>
    <row r="69" spans="1:3">
      <c r="A69" s="6">
        <v>2026</v>
      </c>
      <c r="B69" s="6">
        <v>36.019287109375</v>
      </c>
      <c r="C69" s="6">
        <v>33.249492645263672</v>
      </c>
    </row>
    <row r="70" spans="1:3">
      <c r="A70" s="6">
        <v>2027</v>
      </c>
      <c r="B70" s="6">
        <v>36.073871612548828</v>
      </c>
      <c r="C70" s="6">
        <v>33.937995910644531</v>
      </c>
    </row>
    <row r="71" spans="1:3">
      <c r="A71" s="6">
        <v>2028</v>
      </c>
      <c r="B71" s="6">
        <v>36.120712280273438</v>
      </c>
      <c r="C71" s="6">
        <v>34.68206787109375</v>
      </c>
    </row>
    <row r="72" spans="1:3">
      <c r="A72" s="6">
        <v>2029</v>
      </c>
      <c r="B72" s="6">
        <v>36.110549926757813</v>
      </c>
      <c r="C72" s="6">
        <v>35.351970672607422</v>
      </c>
    </row>
    <row r="73" spans="1:3">
      <c r="A73" s="6">
        <v>2030</v>
      </c>
      <c r="B73" s="6">
        <v>36.074909210205078</v>
      </c>
      <c r="C73" s="6">
        <v>36.004196166992188</v>
      </c>
    </row>
    <row r="74" spans="1:3">
      <c r="A74" s="6">
        <v>2031</v>
      </c>
      <c r="B74" s="6">
        <v>36.093860626220703</v>
      </c>
      <c r="C74" s="6">
        <v>36.584747314453125</v>
      </c>
    </row>
    <row r="75" spans="1:3">
      <c r="A75" s="6">
        <v>2032</v>
      </c>
      <c r="B75" s="6">
        <v>36.097843170166016</v>
      </c>
      <c r="C75" s="6">
        <v>37.1719970703125</v>
      </c>
    </row>
    <row r="76" spans="1:3">
      <c r="A76" s="6">
        <v>2033</v>
      </c>
      <c r="B76" s="6">
        <v>36.073165893554688</v>
      </c>
      <c r="C76" s="6">
        <v>37.812427520751953</v>
      </c>
    </row>
    <row r="77" spans="1:3">
      <c r="A77" s="6">
        <v>2034</v>
      </c>
      <c r="B77" s="6">
        <v>36.018875122070313</v>
      </c>
      <c r="C77" s="6">
        <v>38.467979431152344</v>
      </c>
    </row>
    <row r="78" spans="1:3">
      <c r="A78" s="6">
        <v>2035</v>
      </c>
      <c r="B78" s="6">
        <v>35.969615936279297</v>
      </c>
      <c r="C78" s="6">
        <v>39.053379058837891</v>
      </c>
    </row>
    <row r="79" spans="1:3">
      <c r="A79" s="6">
        <v>2036</v>
      </c>
      <c r="B79" s="6">
        <v>35.944969177246094</v>
      </c>
      <c r="C79" s="6">
        <v>39.602687835693359</v>
      </c>
    </row>
    <row r="80" spans="1:3">
      <c r="A80" s="6">
        <v>2037</v>
      </c>
      <c r="B80" s="6">
        <v>35.913650512695313</v>
      </c>
      <c r="C80" s="6">
        <v>40.000988006591797</v>
      </c>
    </row>
    <row r="81" spans="1:3">
      <c r="A81" s="6">
        <v>2038</v>
      </c>
      <c r="B81" s="6">
        <v>35.906963348388672</v>
      </c>
      <c r="C81" s="6">
        <v>40.239067077636719</v>
      </c>
    </row>
    <row r="82" spans="1:3">
      <c r="A82" s="6">
        <v>2039</v>
      </c>
      <c r="B82" s="6">
        <v>35.962882995605469</v>
      </c>
      <c r="C82" s="6">
        <v>40.385044097900391</v>
      </c>
    </row>
    <row r="83" spans="1:3">
      <c r="A83" s="6">
        <v>2040</v>
      </c>
      <c r="B83" s="6">
        <v>35.977153778076172</v>
      </c>
      <c r="C83" s="6">
        <v>40.376838684082031</v>
      </c>
    </row>
    <row r="84" spans="1:3">
      <c r="A84" s="6">
        <v>2041</v>
      </c>
      <c r="B84" s="6">
        <v>36.042678833007813</v>
      </c>
      <c r="C84" s="6">
        <v>40.424213409423828</v>
      </c>
    </row>
    <row r="85" spans="1:3">
      <c r="A85" s="6">
        <v>2042</v>
      </c>
      <c r="B85" s="6">
        <v>36.045246124267578</v>
      </c>
      <c r="C85" s="6">
        <v>40.393234252929688</v>
      </c>
    </row>
    <row r="86" spans="1:3">
      <c r="A86" s="6">
        <v>2043</v>
      </c>
      <c r="B86" s="6">
        <v>36.057125091552734</v>
      </c>
      <c r="C86" s="6">
        <v>40.285919189453125</v>
      </c>
    </row>
    <row r="87" spans="1:3">
      <c r="A87" s="6">
        <v>2044</v>
      </c>
      <c r="B87" s="6">
        <v>36.058662414550781</v>
      </c>
      <c r="C87" s="6">
        <v>40.188838958740234</v>
      </c>
    </row>
    <row r="88" spans="1:3">
      <c r="A88" s="6">
        <v>2045</v>
      </c>
      <c r="B88" s="6">
        <v>36.053211212158203</v>
      </c>
      <c r="C88" s="6">
        <v>39.906337738037109</v>
      </c>
    </row>
    <row r="89" spans="1:3">
      <c r="A89" s="6">
        <v>2046</v>
      </c>
      <c r="B89" s="6">
        <v>36.019405364990234</v>
      </c>
      <c r="C89" s="6">
        <v>39.615154266357422</v>
      </c>
    </row>
    <row r="90" spans="1:3">
      <c r="A90" s="6">
        <v>2047</v>
      </c>
      <c r="B90" s="6">
        <v>36.035503387451172</v>
      </c>
      <c r="C90" s="6">
        <v>39.339950561523438</v>
      </c>
    </row>
    <row r="91" spans="1:3">
      <c r="A91" s="6">
        <v>2048</v>
      </c>
      <c r="B91" s="6">
        <v>36.054103851318359</v>
      </c>
      <c r="C91" s="6">
        <v>39.018470764160156</v>
      </c>
    </row>
    <row r="92" spans="1:3">
      <c r="A92" s="6">
        <v>2049</v>
      </c>
      <c r="B92" s="6">
        <v>36.092445373535156</v>
      </c>
      <c r="C92" s="6">
        <v>38.634780883789063</v>
      </c>
    </row>
    <row r="93" spans="1:3">
      <c r="A93" s="6">
        <v>2050</v>
      </c>
      <c r="B93" s="6">
        <v>36.1265869140625</v>
      </c>
      <c r="C93" s="6">
        <v>38.204582214355469</v>
      </c>
    </row>
    <row r="94" spans="1:3">
      <c r="A94" s="6">
        <v>2051</v>
      </c>
      <c r="B94" s="6">
        <v>36.186626434326172</v>
      </c>
      <c r="C94" s="6">
        <v>37.729030609130859</v>
      </c>
    </row>
    <row r="95" spans="1:3">
      <c r="A95" s="6">
        <v>2052</v>
      </c>
      <c r="B95" s="6">
        <v>36.183094024658203</v>
      </c>
      <c r="C95" s="6">
        <v>37.162136077880859</v>
      </c>
    </row>
    <row r="96" spans="1:3">
      <c r="A96" s="6">
        <v>2053</v>
      </c>
      <c r="B96" s="6">
        <v>36.159866333007813</v>
      </c>
      <c r="C96" s="6">
        <v>36.603176116943359</v>
      </c>
    </row>
    <row r="97" spans="1:3">
      <c r="A97" s="6">
        <v>2054</v>
      </c>
      <c r="B97" s="6">
        <v>36.121543884277344</v>
      </c>
      <c r="C97" s="6">
        <v>36.070728302001953</v>
      </c>
    </row>
    <row r="98" spans="1:3">
      <c r="A98" s="6">
        <v>2055</v>
      </c>
      <c r="B98" s="6">
        <v>36.12799072265625</v>
      </c>
      <c r="C98" s="6">
        <v>35.656509399414063</v>
      </c>
    </row>
    <row r="99" spans="1:3">
      <c r="A99" s="6">
        <v>2056</v>
      </c>
      <c r="B99" s="6">
        <v>36.126777648925781</v>
      </c>
      <c r="C99" s="6">
        <v>35.236484527587891</v>
      </c>
    </row>
    <row r="100" spans="1:3">
      <c r="A100" s="6">
        <v>2057</v>
      </c>
      <c r="B100" s="6">
        <v>36.189990997314453</v>
      </c>
      <c r="C100" s="6">
        <v>34.825305938720703</v>
      </c>
    </row>
    <row r="101" spans="1:3">
      <c r="A101" s="6">
        <v>2058</v>
      </c>
      <c r="B101" s="6">
        <v>36.284805297851563</v>
      </c>
      <c r="C101" s="6">
        <v>34.544448852539063</v>
      </c>
    </row>
    <row r="102" spans="1:3">
      <c r="A102" s="6">
        <v>2059</v>
      </c>
      <c r="B102" s="6">
        <v>36.459209442138672</v>
      </c>
      <c r="C102" s="6">
        <v>34.392856597900391</v>
      </c>
    </row>
    <row r="103" spans="1:3">
      <c r="A103" s="6">
        <v>2060</v>
      </c>
      <c r="B103" s="6">
        <v>36.635120391845703</v>
      </c>
      <c r="C103" s="6">
        <v>34.502716064453125</v>
      </c>
    </row>
    <row r="104" spans="1:3">
      <c r="A104" s="6">
        <v>2061</v>
      </c>
      <c r="B104" s="6">
        <v>36.825714111328125</v>
      </c>
      <c r="C104" s="6">
        <v>34.69573974609375</v>
      </c>
    </row>
    <row r="105" spans="1:3">
      <c r="A105" s="6">
        <v>2062</v>
      </c>
      <c r="B105" s="6">
        <v>36.95257568359375</v>
      </c>
      <c r="C105" s="6">
        <v>34.89227294921875</v>
      </c>
    </row>
    <row r="106" spans="1:3">
      <c r="A106" s="6">
        <v>2063</v>
      </c>
      <c r="B106" s="6">
        <v>37.085845947265625</v>
      </c>
      <c r="C106" s="6">
        <v>35.143733978271484</v>
      </c>
    </row>
    <row r="107" spans="1:3">
      <c r="A107" s="6">
        <v>2064</v>
      </c>
      <c r="B107" s="6">
        <v>37.177349090576172</v>
      </c>
      <c r="C107" s="6">
        <v>35.413684844970703</v>
      </c>
    </row>
    <row r="108" spans="1:3">
      <c r="A108" s="6">
        <v>2065</v>
      </c>
      <c r="B108" s="6">
        <v>37.302688598632813</v>
      </c>
      <c r="C108" s="6">
        <v>35.728569030761719</v>
      </c>
    </row>
    <row r="109" spans="1:3">
      <c r="A109" s="6">
        <v>2066</v>
      </c>
      <c r="B109" s="6">
        <v>37.391334533691406</v>
      </c>
      <c r="C109" s="6">
        <v>36.109798431396484</v>
      </c>
    </row>
    <row r="110" spans="1:3">
      <c r="A110" s="6">
        <v>2067</v>
      </c>
      <c r="B110" s="6">
        <v>37.530208587646484</v>
      </c>
      <c r="C110" s="6">
        <v>36.648952484130859</v>
      </c>
    </row>
    <row r="111" spans="1:3">
      <c r="A111" s="6">
        <v>2068</v>
      </c>
      <c r="B111" s="6">
        <v>37.653045654296875</v>
      </c>
      <c r="C111" s="6">
        <v>37.220584869384766</v>
      </c>
    </row>
    <row r="112" spans="1:3">
      <c r="A112" s="6">
        <v>2069</v>
      </c>
      <c r="B112" s="6">
        <v>37.735752105712891</v>
      </c>
      <c r="C112" s="6">
        <v>37.739204406738281</v>
      </c>
    </row>
    <row r="113" spans="1:3">
      <c r="A113" s="6">
        <v>2070</v>
      </c>
      <c r="B113" s="6">
        <v>37.770355224609375</v>
      </c>
      <c r="C113" s="6">
        <v>38.180759429931641</v>
      </c>
    </row>
    <row r="114" spans="1:3">
      <c r="A114" s="6">
        <v>2071</v>
      </c>
      <c r="B114" s="6">
        <v>37.766139984130859</v>
      </c>
      <c r="C114" s="6">
        <v>38.552532196044922</v>
      </c>
    </row>
    <row r="115" spans="1:3">
      <c r="A115" s="6">
        <v>2072</v>
      </c>
      <c r="B115" s="6">
        <v>37.762153625488281</v>
      </c>
      <c r="C115" s="6">
        <v>38.950992584228516</v>
      </c>
    </row>
    <row r="116" spans="1:3">
      <c r="A116" s="6">
        <v>2073</v>
      </c>
      <c r="B116" s="6">
        <v>37.661357879638672</v>
      </c>
      <c r="C116" s="6">
        <v>39.161205291748047</v>
      </c>
    </row>
    <row r="117" spans="1:3">
      <c r="A117" s="6">
        <v>2074</v>
      </c>
      <c r="B117" s="6">
        <v>37.4569091796875</v>
      </c>
      <c r="C117" s="6">
        <v>39.156982421875</v>
      </c>
    </row>
    <row r="118" spans="1:3">
      <c r="A118" s="6">
        <v>2075</v>
      </c>
      <c r="B118" s="6">
        <v>37.218070983886719</v>
      </c>
      <c r="C118" s="6">
        <v>38.978843688964844</v>
      </c>
    </row>
    <row r="119" spans="1:3">
      <c r="A119" s="6">
        <v>2076</v>
      </c>
      <c r="B119" s="6">
        <v>36.967945098876953</v>
      </c>
      <c r="C119" s="6">
        <v>38.632392883300781</v>
      </c>
    </row>
    <row r="120" spans="1:3">
      <c r="A120" s="6">
        <v>2077</v>
      </c>
      <c r="B120" s="6">
        <v>36.719928741455078</v>
      </c>
      <c r="C120" s="6">
        <v>38.189426422119141</v>
      </c>
    </row>
    <row r="121" spans="1:3">
      <c r="A121" s="6">
        <v>2078</v>
      </c>
      <c r="B121" s="6">
        <v>36.489910125732422</v>
      </c>
      <c r="C121" s="6">
        <v>37.756660461425781</v>
      </c>
    </row>
    <row r="122" spans="1:3">
      <c r="A122" s="6">
        <v>2079</v>
      </c>
      <c r="B122" s="6">
        <v>36.303890228271484</v>
      </c>
      <c r="C122" s="6">
        <v>37.354301452636719</v>
      </c>
    </row>
    <row r="123" spans="1:3">
      <c r="A123" s="6">
        <v>2080</v>
      </c>
      <c r="B123" s="6">
        <v>36.109619140625</v>
      </c>
      <c r="C123" s="6">
        <v>36.960426330566406</v>
      </c>
    </row>
    <row r="124" spans="1:3">
      <c r="A124" s="6">
        <v>2081</v>
      </c>
      <c r="B124" s="6">
        <v>35.942977905273438</v>
      </c>
      <c r="C124" s="6">
        <v>36.559913635253906</v>
      </c>
    </row>
    <row r="125" spans="1:3">
      <c r="A125" s="6">
        <v>2082</v>
      </c>
      <c r="B125" s="6">
        <v>35.784454345703125</v>
      </c>
      <c r="C125" s="6">
        <v>36.135185241699219</v>
      </c>
    </row>
    <row r="126" spans="1:3">
      <c r="A126" s="6">
        <v>2083</v>
      </c>
      <c r="B126" s="6">
        <v>35.660549163818359</v>
      </c>
      <c r="C126" s="6">
        <v>35.727462768554688</v>
      </c>
    </row>
    <row r="127" spans="1:3">
      <c r="A127" s="6">
        <v>2084</v>
      </c>
      <c r="B127" s="6">
        <v>35.578758239746094</v>
      </c>
      <c r="C127" s="6">
        <v>35.372756958007813</v>
      </c>
    </row>
    <row r="128" spans="1:3">
      <c r="A128" s="6">
        <v>2085</v>
      </c>
      <c r="B128" s="6">
        <v>35.536018371582031</v>
      </c>
      <c r="C128" s="6">
        <v>35.079380035400391</v>
      </c>
    </row>
    <row r="129" spans="1:3">
      <c r="A129" s="6">
        <v>2086</v>
      </c>
      <c r="B129" s="6">
        <v>35.516876220703125</v>
      </c>
      <c r="C129" s="6">
        <v>34.820629119873047</v>
      </c>
    </row>
    <row r="130" spans="1:3">
      <c r="A130" s="6">
        <v>2087</v>
      </c>
      <c r="B130" s="6">
        <v>35.493171691894531</v>
      </c>
      <c r="C130" s="6">
        <v>34.559055328369141</v>
      </c>
    </row>
    <row r="131" spans="1:3">
      <c r="A131" s="6">
        <v>2088</v>
      </c>
      <c r="B131" s="6">
        <v>35.532608032226563</v>
      </c>
      <c r="C131" s="6">
        <v>34.425075531005859</v>
      </c>
    </row>
    <row r="132" spans="1:3">
      <c r="A132" s="6">
        <v>2089</v>
      </c>
      <c r="B132" s="6">
        <v>35.624534606933594</v>
      </c>
      <c r="C132" s="6">
        <v>34.412071228027344</v>
      </c>
    </row>
    <row r="133" spans="1:3">
      <c r="A133" s="6">
        <v>2090</v>
      </c>
      <c r="B133" s="6">
        <v>35.75048828125</v>
      </c>
      <c r="C133" s="6">
        <v>34.492500305175781</v>
      </c>
    </row>
    <row r="134" spans="1:3">
      <c r="A134" s="6">
        <v>2091</v>
      </c>
      <c r="B134" s="6">
        <v>35.883182525634766</v>
      </c>
      <c r="C134" s="6">
        <v>34.719020843505859</v>
      </c>
    </row>
    <row r="135" spans="1:3">
      <c r="A135" s="6">
        <v>2092</v>
      </c>
      <c r="B135" s="6">
        <v>36.040802001953125</v>
      </c>
      <c r="C135" s="6">
        <v>35.032703399658203</v>
      </c>
    </row>
    <row r="136" spans="1:3">
      <c r="A136" s="6">
        <v>2093</v>
      </c>
      <c r="B136" s="6">
        <v>36.180328369140625</v>
      </c>
      <c r="C136" s="6">
        <v>35.328403472900391</v>
      </c>
    </row>
    <row r="137" spans="1:3">
      <c r="A137" s="6">
        <v>2094</v>
      </c>
      <c r="B137" s="6">
        <v>36.309349060058594</v>
      </c>
      <c r="C137" s="6">
        <v>35.612476348876953</v>
      </c>
    </row>
    <row r="138" spans="1:3">
      <c r="A138" s="6">
        <v>2095</v>
      </c>
      <c r="B138" s="6">
        <v>36.4248046875</v>
      </c>
      <c r="C138" s="6">
        <v>35.880878448486328</v>
      </c>
    </row>
    <row r="139" spans="1:3">
      <c r="A139" s="6">
        <v>2096</v>
      </c>
      <c r="B139" s="6">
        <v>36.524993896484375</v>
      </c>
      <c r="C139" s="6">
        <v>36.129638671875</v>
      </c>
    </row>
    <row r="140" spans="1:3">
      <c r="A140" s="6">
        <v>2097</v>
      </c>
      <c r="B140" s="6">
        <v>36.607883453369141</v>
      </c>
      <c r="C140" s="6">
        <v>36.353240966796875</v>
      </c>
    </row>
    <row r="141" spans="1:3">
      <c r="A141" s="6">
        <v>2098</v>
      </c>
      <c r="B141" s="6">
        <v>36.671070098876953</v>
      </c>
      <c r="C141" s="6">
        <v>36.545810699462891</v>
      </c>
    </row>
    <row r="142" spans="1:3">
      <c r="A142" s="6">
        <v>2099</v>
      </c>
      <c r="B142" s="6">
        <v>36.712005615234375</v>
      </c>
      <c r="C142" s="6">
        <v>36.700889587402344</v>
      </c>
    </row>
    <row r="143" spans="1:3">
      <c r="A143" s="6">
        <v>2100</v>
      </c>
      <c r="B143" s="6">
        <v>36.728858947753906</v>
      </c>
      <c r="C143" s="6">
        <v>36.811733245849609</v>
      </c>
    </row>
  </sheetData>
  <hyperlinks>
    <hyperlink ref="A1" location="CONTENTS!A1" display="CONTENTS!A1" xr:uid="{00000000-0004-0000-6D00-000000000000}"/>
  </hyperlinks>
  <pageMargins left="0.7" right="0.7" top="0.75" bottom="0.75" header="0.3" footer="0.3"/>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AF354-AD55-4B94-B5CF-8F2C3B8E479E}">
  <dimension ref="A1:I14"/>
  <sheetViews>
    <sheetView showGridLines="0" workbookViewId="0"/>
  </sheetViews>
  <sheetFormatPr defaultColWidth="9" defaultRowHeight="12"/>
  <cols>
    <col min="1" max="16384" width="9" style="6"/>
  </cols>
  <sheetData>
    <row r="1" spans="1:9" ht="13.2">
      <c r="A1" s="65" t="s">
        <v>841</v>
      </c>
    </row>
    <row r="2" spans="1:9">
      <c r="B2" s="6" t="s">
        <v>123</v>
      </c>
      <c r="C2" s="6" t="s">
        <v>124</v>
      </c>
      <c r="D2" s="6" t="s">
        <v>125</v>
      </c>
      <c r="E2" s="6" t="s">
        <v>126</v>
      </c>
      <c r="F2" s="6" t="s">
        <v>127</v>
      </c>
      <c r="G2" s="6" t="s">
        <v>128</v>
      </c>
      <c r="H2" s="6" t="s">
        <v>129</v>
      </c>
      <c r="I2" s="6" t="s">
        <v>130</v>
      </c>
    </row>
    <row r="3" spans="1:9">
      <c r="A3" s="6">
        <v>2014</v>
      </c>
      <c r="B3" s="6">
        <v>31.634182666316331</v>
      </c>
      <c r="C3" s="6">
        <v>31.914893524509381</v>
      </c>
      <c r="D3" s="6">
        <v>30.326594000243567</v>
      </c>
      <c r="E3" s="6">
        <v>32.330827299496839</v>
      </c>
      <c r="F3" s="6">
        <v>29.022081373584633</v>
      </c>
      <c r="G3" s="6">
        <v>32.132132065480114</v>
      </c>
      <c r="H3" s="6">
        <v>31.296572324659817</v>
      </c>
      <c r="I3" s="6">
        <v>30.229006908926447</v>
      </c>
    </row>
    <row r="4" spans="1:9">
      <c r="A4" s="6">
        <v>2015</v>
      </c>
      <c r="B4" s="6">
        <v>31.411230020034829</v>
      </c>
      <c r="C4" s="6">
        <v>32.366413142907433</v>
      </c>
      <c r="D4" s="6">
        <v>30.577223274607356</v>
      </c>
      <c r="E4" s="6">
        <v>32.680723758944055</v>
      </c>
      <c r="F4" s="6">
        <v>29.33753932778297</v>
      </c>
      <c r="G4" s="6">
        <v>32.481203581157487</v>
      </c>
      <c r="H4" s="6">
        <v>31.586825926275068</v>
      </c>
      <c r="I4" s="6">
        <v>30.428133928917038</v>
      </c>
    </row>
    <row r="5" spans="1:9">
      <c r="A5" s="6">
        <v>2016</v>
      </c>
      <c r="B5" s="6">
        <v>31.029187312580468</v>
      </c>
      <c r="C5" s="6">
        <v>32.565284920782446</v>
      </c>
      <c r="D5" s="6">
        <v>30.612244760467295</v>
      </c>
      <c r="E5" s="6">
        <v>32.776935281048871</v>
      </c>
      <c r="F5" s="6">
        <v>29.430379773099308</v>
      </c>
      <c r="G5" s="6">
        <v>32.575757811111089</v>
      </c>
      <c r="H5" s="6">
        <v>31.674207370261044</v>
      </c>
      <c r="I5" s="6">
        <v>30.568355833613715</v>
      </c>
    </row>
    <row r="6" spans="1:9">
      <c r="A6" s="6">
        <v>2017</v>
      </c>
      <c r="B6" s="6">
        <v>30.48211626653169</v>
      </c>
      <c r="C6" s="6">
        <v>32.612056327159635</v>
      </c>
      <c r="D6" s="6">
        <v>30.647708625709967</v>
      </c>
      <c r="E6" s="6">
        <v>32.824427719876439</v>
      </c>
      <c r="F6" s="6">
        <v>29.570747106925172</v>
      </c>
      <c r="G6" s="6">
        <v>32.721712622954541</v>
      </c>
      <c r="H6" s="6">
        <v>31.610941685358068</v>
      </c>
      <c r="I6" s="6">
        <v>30.6027812076602</v>
      </c>
    </row>
    <row r="7" spans="1:9">
      <c r="A7" s="6">
        <v>2018</v>
      </c>
      <c r="B7" s="6">
        <v>29.810725129730542</v>
      </c>
      <c r="C7" s="6">
        <v>32.55451615289568</v>
      </c>
      <c r="D7" s="6">
        <v>30.524643456007766</v>
      </c>
      <c r="E7" s="6">
        <v>32.665640332858494</v>
      </c>
      <c r="F7" s="6">
        <v>29.712460265887596</v>
      </c>
      <c r="G7" s="6">
        <v>32.819721667577575</v>
      </c>
      <c r="H7" s="6">
        <v>31.595092470974606</v>
      </c>
      <c r="I7" s="6">
        <v>30.529595473713165</v>
      </c>
    </row>
    <row r="8" spans="1:9">
      <c r="A8" s="6">
        <v>2019</v>
      </c>
      <c r="B8" s="6">
        <v>29.233225551504923</v>
      </c>
      <c r="C8" s="6">
        <v>32.547171059715183</v>
      </c>
      <c r="D8" s="6">
        <v>30.497592201975053</v>
      </c>
      <c r="E8" s="6">
        <v>32.659408681142963</v>
      </c>
      <c r="F8" s="6">
        <v>29.74276559253116</v>
      </c>
      <c r="G8" s="6">
        <v>32.866044549648358</v>
      </c>
      <c r="H8" s="6">
        <v>31.424147472181037</v>
      </c>
      <c r="I8" s="6">
        <v>30.407522822151297</v>
      </c>
    </row>
    <row r="9" spans="1:9">
      <c r="A9" s="6">
        <v>2020</v>
      </c>
      <c r="B9" s="6">
        <v>28.802587895575098</v>
      </c>
      <c r="C9" s="6">
        <v>32.591414400798818</v>
      </c>
      <c r="D9" s="6">
        <v>30.371565998253438</v>
      </c>
      <c r="E9" s="6">
        <v>32.810046840755049</v>
      </c>
      <c r="F9" s="6">
        <v>29.821717233727156</v>
      </c>
      <c r="G9" s="6">
        <v>32.861635162362489</v>
      </c>
      <c r="H9" s="6">
        <v>31.611894494608361</v>
      </c>
      <c r="I9" s="6">
        <v>30.489730829486728</v>
      </c>
    </row>
    <row r="10" spans="1:9">
      <c r="A10" s="6">
        <v>2021</v>
      </c>
      <c r="B10" s="6">
        <v>28.477904716010066</v>
      </c>
      <c r="C10" s="6">
        <v>32.532050009672382</v>
      </c>
      <c r="D10" s="6">
        <v>30.357143437707567</v>
      </c>
      <c r="E10" s="6">
        <v>32.805072326145854</v>
      </c>
      <c r="F10" s="6">
        <v>29.853179739184544</v>
      </c>
      <c r="G10" s="6">
        <v>32.909380632283487</v>
      </c>
      <c r="H10" s="6">
        <v>31.645569715758125</v>
      </c>
      <c r="I10" s="6">
        <v>30.573249761799715</v>
      </c>
    </row>
    <row r="11" spans="1:9">
      <c r="A11" s="6">
        <v>2022</v>
      </c>
      <c r="B11" s="6">
        <v>28.548124779871191</v>
      </c>
      <c r="C11" s="6">
        <v>32.956381100803171</v>
      </c>
      <c r="D11" s="6">
        <v>30.592106034530335</v>
      </c>
      <c r="E11" s="6">
        <v>33.121018295786406</v>
      </c>
      <c r="F11" s="6">
        <v>30.098683097324951</v>
      </c>
      <c r="G11" s="6">
        <v>33.118971775947195</v>
      </c>
      <c r="H11" s="6">
        <v>31.847133661236327</v>
      </c>
      <c r="I11" s="6">
        <v>30.929485909557521</v>
      </c>
    </row>
    <row r="12" spans="1:9">
      <c r="A12" s="6">
        <v>2023</v>
      </c>
      <c r="B12" s="6">
        <v>28.665567605465281</v>
      </c>
      <c r="C12" s="6">
        <v>33.278955228475866</v>
      </c>
      <c r="D12" s="6">
        <v>30.845771923250727</v>
      </c>
      <c r="E12" s="6">
        <v>33.494362752018134</v>
      </c>
      <c r="F12" s="6">
        <v>30.398669925317957</v>
      </c>
      <c r="G12" s="6">
        <v>33.495935060207479</v>
      </c>
      <c r="H12" s="6">
        <v>32.206119459395964</v>
      </c>
      <c r="I12" s="6">
        <v>31.229772372831139</v>
      </c>
    </row>
    <row r="13" spans="1:9">
      <c r="A13" s="6">
        <v>2024</v>
      </c>
      <c r="B13" s="6">
        <v>29.139072743117154</v>
      </c>
      <c r="C13" s="6">
        <v>33.717104892950729</v>
      </c>
      <c r="D13" s="6">
        <v>31.270904186111935</v>
      </c>
      <c r="E13" s="6">
        <v>34.090908879794647</v>
      </c>
      <c r="F13" s="6">
        <v>30.76923052388106</v>
      </c>
      <c r="G13" s="6">
        <v>34.046054046621705</v>
      </c>
      <c r="H13" s="6">
        <v>32.792208066153911</v>
      </c>
      <c r="I13" s="6">
        <v>31.810766622064889</v>
      </c>
    </row>
    <row r="14" spans="1:9">
      <c r="A14" s="6">
        <v>2025</v>
      </c>
      <c r="B14" s="6">
        <v>30</v>
      </c>
      <c r="C14" s="6">
        <v>34.437085318934471</v>
      </c>
      <c r="D14" s="6">
        <v>31.764705750356491</v>
      </c>
      <c r="E14" s="6">
        <v>34.860883146916144</v>
      </c>
      <c r="F14" s="6">
        <v>31.313132156430719</v>
      </c>
      <c r="G14" s="6">
        <v>34.768211591150163</v>
      </c>
      <c r="H14" s="6">
        <v>33.660130922652463</v>
      </c>
      <c r="I14" s="6">
        <v>32.459015903918839</v>
      </c>
    </row>
  </sheetData>
  <hyperlinks>
    <hyperlink ref="A1" location="CONTENTS!A1" display="CONTENTS!A1" xr:uid="{00000000-0004-0000-6F00-000000000000}"/>
  </hyperlinks>
  <pageMargins left="0.7" right="0.7" top="0.75" bottom="0.75" header="0.3" footer="0.3"/>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5B783-1E6C-44C7-AF4C-9A5CB1DDCB82}">
  <dimension ref="A1:E23"/>
  <sheetViews>
    <sheetView showGridLines="0" workbookViewId="0">
      <selection activeCell="A2" sqref="A2:XFD4"/>
    </sheetView>
  </sheetViews>
  <sheetFormatPr defaultRowHeight="14.4"/>
  <cols>
    <col min="2" max="2" width="20.44140625" customWidth="1"/>
  </cols>
  <sheetData>
    <row r="1" spans="1:5">
      <c r="A1" s="1" t="s">
        <v>841</v>
      </c>
    </row>
    <row r="3" spans="1:5">
      <c r="A3" s="123" t="s">
        <v>2473</v>
      </c>
      <c r="B3" s="123" t="s">
        <v>5</v>
      </c>
      <c r="C3" s="123" t="s">
        <v>17</v>
      </c>
      <c r="D3" s="123" t="s">
        <v>2474</v>
      </c>
      <c r="E3" s="123" t="s">
        <v>2475</v>
      </c>
    </row>
    <row r="4" spans="1:5">
      <c r="A4" t="s">
        <v>91</v>
      </c>
      <c r="B4">
        <v>43.515357971191406</v>
      </c>
      <c r="C4">
        <v>44.516689300537109</v>
      </c>
      <c r="D4">
        <v>17.937156677246094</v>
      </c>
      <c r="E4">
        <v>5.104095458984375</v>
      </c>
    </row>
    <row r="5" spans="1:5">
      <c r="A5" t="s">
        <v>1290</v>
      </c>
      <c r="B5">
        <v>53.947368621826172</v>
      </c>
      <c r="C5">
        <v>30.896957397460938</v>
      </c>
      <c r="D5">
        <v>0</v>
      </c>
      <c r="E5">
        <v>33.929130554199219</v>
      </c>
    </row>
    <row r="6" spans="1:5">
      <c r="A6" t="s">
        <v>1291</v>
      </c>
      <c r="B6">
        <v>30.020885467529297</v>
      </c>
      <c r="C6">
        <v>34.778636932373047</v>
      </c>
      <c r="D6">
        <v>12.580547332763672</v>
      </c>
      <c r="E6">
        <v>6.9945697784423828</v>
      </c>
    </row>
    <row r="7" spans="1:5">
      <c r="A7" t="s">
        <v>1292</v>
      </c>
      <c r="B7">
        <v>36.571430206298828</v>
      </c>
      <c r="C7">
        <v>33.673164367675781</v>
      </c>
      <c r="D7">
        <v>11.921722412109375</v>
      </c>
      <c r="E7">
        <v>11.541538238525391</v>
      </c>
    </row>
    <row r="8" spans="1:5">
      <c r="A8" t="s">
        <v>1293</v>
      </c>
      <c r="B8">
        <v>37.261146545410156</v>
      </c>
      <c r="C8">
        <v>43.302825927734375</v>
      </c>
      <c r="D8">
        <v>22.187675476074219</v>
      </c>
      <c r="E8">
        <v>3.1314544677734375</v>
      </c>
    </row>
    <row r="9" spans="1:5">
      <c r="A9" t="s">
        <v>95</v>
      </c>
      <c r="B9">
        <v>29.394050598144531</v>
      </c>
      <c r="C9">
        <v>34.460384368896484</v>
      </c>
      <c r="D9">
        <v>13.307899475097656</v>
      </c>
      <c r="E9">
        <v>9.5742301940917969</v>
      </c>
    </row>
    <row r="10" spans="1:5">
      <c r="A10" t="s">
        <v>1294</v>
      </c>
      <c r="B10">
        <v>28.25425910949707</v>
      </c>
      <c r="C10">
        <v>31.838205337524414</v>
      </c>
      <c r="D10">
        <v>10.168558120727539</v>
      </c>
      <c r="E10">
        <v>5.5904121398925781</v>
      </c>
    </row>
    <row r="11" spans="1:5">
      <c r="A11" t="s">
        <v>1295</v>
      </c>
      <c r="B11">
        <v>34.849380493164063</v>
      </c>
      <c r="C11">
        <v>36.573413848876953</v>
      </c>
      <c r="D11">
        <v>11.734470367431641</v>
      </c>
      <c r="E11">
        <v>14.243318557739258</v>
      </c>
    </row>
    <row r="12" spans="1:5">
      <c r="A12" t="s">
        <v>1296</v>
      </c>
      <c r="B12">
        <v>23.333333969116211</v>
      </c>
      <c r="C12">
        <v>26.719081878662109</v>
      </c>
      <c r="D12">
        <v>10.82304573059082</v>
      </c>
      <c r="E12">
        <v>8.9318933486938477</v>
      </c>
    </row>
    <row r="13" spans="1:5">
      <c r="A13" t="s">
        <v>99</v>
      </c>
      <c r="B13">
        <v>15.219337463378906</v>
      </c>
      <c r="C13">
        <v>22.976716995239258</v>
      </c>
      <c r="D13">
        <v>18.043819427490234</v>
      </c>
      <c r="E13">
        <v>5.729252815246582</v>
      </c>
    </row>
    <row r="14" spans="1:5">
      <c r="A14" t="s">
        <v>101</v>
      </c>
      <c r="B14">
        <v>20.679010391235352</v>
      </c>
      <c r="C14">
        <v>33.318492889404297</v>
      </c>
      <c r="D14">
        <v>24.34785270690918</v>
      </c>
      <c r="E14">
        <v>3.5519390106201172</v>
      </c>
    </row>
    <row r="15" spans="1:5">
      <c r="A15" t="s">
        <v>103</v>
      </c>
      <c r="B15">
        <v>33.854164123535156</v>
      </c>
      <c r="C15">
        <v>42.903724670410156</v>
      </c>
      <c r="D15">
        <v>26.145835876464844</v>
      </c>
      <c r="E15">
        <v>7.8541641235351563</v>
      </c>
    </row>
    <row r="16" spans="1:5">
      <c r="A16" t="s">
        <v>1297</v>
      </c>
      <c r="B16">
        <v>28.020832061767578</v>
      </c>
      <c r="C16">
        <v>31.193988800048828</v>
      </c>
      <c r="D16">
        <v>10.549327850341797</v>
      </c>
      <c r="E16">
        <v>15.200319290161133</v>
      </c>
    </row>
    <row r="17" spans="1:5">
      <c r="A17" t="s">
        <v>690</v>
      </c>
      <c r="B17">
        <v>40.576496124267578</v>
      </c>
      <c r="C17">
        <v>37.801753997802734</v>
      </c>
      <c r="D17">
        <v>8.5539398193359375</v>
      </c>
      <c r="E17">
        <v>14.650571823120117</v>
      </c>
    </row>
    <row r="18" spans="1:5">
      <c r="A18" t="s">
        <v>1298</v>
      </c>
      <c r="B18">
        <v>35.497428894042969</v>
      </c>
      <c r="C18">
        <v>40.096080780029297</v>
      </c>
      <c r="D18">
        <v>17.541656494140625</v>
      </c>
      <c r="E18">
        <v>10.757846832275391</v>
      </c>
    </row>
    <row r="19" spans="1:5">
      <c r="A19" t="s">
        <v>80</v>
      </c>
      <c r="B19">
        <v>37.164390563964844</v>
      </c>
      <c r="C19">
        <v>38.773056030273438</v>
      </c>
      <c r="D19">
        <v>15.280055999755859</v>
      </c>
      <c r="E19">
        <v>15.241313934326172</v>
      </c>
    </row>
    <row r="20" spans="1:5">
      <c r="A20" t="s">
        <v>1299</v>
      </c>
      <c r="B20">
        <v>42.383110046386719</v>
      </c>
      <c r="C20">
        <v>36.999858856201172</v>
      </c>
      <c r="D20">
        <v>11.326744079589844</v>
      </c>
      <c r="E20">
        <v>19.306186676025391</v>
      </c>
    </row>
    <row r="21" spans="1:5">
      <c r="A21" t="s">
        <v>1300</v>
      </c>
      <c r="B21">
        <v>32.7127685546875</v>
      </c>
      <c r="C21">
        <v>30.346714019775391</v>
      </c>
      <c r="D21">
        <v>6.6811714172363281</v>
      </c>
      <c r="E21">
        <v>23.921560287475586</v>
      </c>
    </row>
    <row r="22" spans="1:5">
      <c r="A22" t="s">
        <v>1301</v>
      </c>
      <c r="B22">
        <v>17.486339569091797</v>
      </c>
      <c r="C22">
        <v>35.290096282958984</v>
      </c>
      <c r="D22">
        <v>26.042980194091797</v>
      </c>
      <c r="E22">
        <v>0.819671630859375</v>
      </c>
    </row>
    <row r="23" spans="1:5">
      <c r="A23" t="s">
        <v>2476</v>
      </c>
      <c r="B23">
        <v>31.456512451171875</v>
      </c>
      <c r="C23">
        <v>34.940296173095703</v>
      </c>
      <c r="D23">
        <v>8.9399261474609375</v>
      </c>
      <c r="E23">
        <v>10.339086532592773</v>
      </c>
    </row>
  </sheetData>
  <hyperlinks>
    <hyperlink ref="A1" location="'CONTENTS'!A1" display="'CONTENTS'!A1" xr:uid="{00000000-0004-0000-7100-000000000000}"/>
  </hyperlinks>
  <pageMargins left="0.75" right="0.75" top="1" bottom="1" header="0.5" footer="0.5"/>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828FE-AA63-47B0-AC97-00CA240E9C94}">
  <dimension ref="A1:B8"/>
  <sheetViews>
    <sheetView showGridLines="0" workbookViewId="0">
      <selection activeCell="E13" sqref="E13"/>
    </sheetView>
  </sheetViews>
  <sheetFormatPr defaultRowHeight="14.4"/>
  <cols>
    <col min="2" max="2" width="100" customWidth="1"/>
  </cols>
  <sheetData>
    <row r="1" spans="1:2">
      <c r="A1" s="1" t="s">
        <v>841</v>
      </c>
    </row>
    <row r="3" spans="1:2">
      <c r="B3" s="2" t="s">
        <v>1259</v>
      </c>
    </row>
    <row r="4" spans="1:2">
      <c r="B4" s="3" t="s">
        <v>1253</v>
      </c>
    </row>
    <row r="6" spans="1:2">
      <c r="B6" s="4" t="s">
        <v>1254</v>
      </c>
    </row>
    <row r="7" spans="1:2">
      <c r="B7" s="5" t="s">
        <v>1255</v>
      </c>
    </row>
    <row r="8" spans="1:2">
      <c r="B8" s="3" t="s">
        <v>1256</v>
      </c>
    </row>
  </sheetData>
  <hyperlinks>
    <hyperlink ref="A1" location="'CONTENTS'!A1" display="'CONTENTS'!A1" xr:uid="{00000000-0004-0000-7300-000000000000}"/>
  </hyperlinks>
  <pageMargins left="0.75" right="0.75" top="1" bottom="1" header="0.5" footer="0.5"/>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B74E2-62DB-40AE-A630-90A2BF8C67FF}">
  <dimension ref="A1:E14"/>
  <sheetViews>
    <sheetView showGridLines="0" workbookViewId="0">
      <selection activeCell="A3" sqref="A3:XFD4"/>
    </sheetView>
  </sheetViews>
  <sheetFormatPr defaultRowHeight="14.4"/>
  <cols>
    <col min="2" max="2" width="13.109375" customWidth="1"/>
  </cols>
  <sheetData>
    <row r="1" spans="1:5">
      <c r="A1" s="1" t="s">
        <v>841</v>
      </c>
    </row>
    <row r="4" spans="1:5">
      <c r="A4" s="123" t="s">
        <v>2477</v>
      </c>
      <c r="B4" s="123" t="s">
        <v>5</v>
      </c>
      <c r="C4" s="123" t="s">
        <v>17</v>
      </c>
      <c r="D4" s="123" t="s">
        <v>2478</v>
      </c>
      <c r="E4" s="123" t="s">
        <v>2479</v>
      </c>
    </row>
    <row r="5" spans="1:5">
      <c r="A5" t="s">
        <v>1275</v>
      </c>
      <c r="B5">
        <v>33.815029144287109</v>
      </c>
      <c r="C5">
        <v>42.073223114013672</v>
      </c>
      <c r="D5">
        <v>21.4560546875</v>
      </c>
      <c r="E5">
        <v>10.585567474365234</v>
      </c>
    </row>
    <row r="6" spans="1:5">
      <c r="A6" t="s">
        <v>1276</v>
      </c>
      <c r="B6">
        <v>28.653579711914063</v>
      </c>
      <c r="C6">
        <v>30.705184936523438</v>
      </c>
      <c r="D6">
        <v>13.098155975341797</v>
      </c>
      <c r="E6">
        <v>14.8096923828125</v>
      </c>
    </row>
    <row r="7" spans="1:5">
      <c r="A7" t="s">
        <v>1277</v>
      </c>
      <c r="B7">
        <v>30.374174118041992</v>
      </c>
      <c r="C7">
        <v>33.489608764648438</v>
      </c>
      <c r="D7">
        <v>9.5759105682373047</v>
      </c>
      <c r="E7">
        <v>10.761581420898438</v>
      </c>
    </row>
    <row r="8" spans="1:5">
      <c r="A8" t="s">
        <v>1278</v>
      </c>
      <c r="B8">
        <v>26.56068229675293</v>
      </c>
      <c r="C8">
        <v>36.174053192138672</v>
      </c>
      <c r="D8">
        <v>15.312749862670898</v>
      </c>
      <c r="E8">
        <v>8.5278949737548828</v>
      </c>
    </row>
    <row r="9" spans="1:5">
      <c r="A9" t="s">
        <v>1279</v>
      </c>
      <c r="B9">
        <v>32.797283172607422</v>
      </c>
      <c r="C9">
        <v>33.475685119628906</v>
      </c>
      <c r="D9">
        <v>11.508487701416016</v>
      </c>
      <c r="E9">
        <v>13.285089492797852</v>
      </c>
    </row>
    <row r="10" spans="1:5">
      <c r="A10" t="s">
        <v>1280</v>
      </c>
      <c r="B10">
        <v>39.047618865966797</v>
      </c>
      <c r="C10">
        <v>46.577560424804688</v>
      </c>
      <c r="D10">
        <v>26.705806732177734</v>
      </c>
      <c r="E10">
        <v>1.5109596252441406</v>
      </c>
    </row>
    <row r="11" spans="1:5">
      <c r="A11" t="s">
        <v>1281</v>
      </c>
      <c r="B11">
        <v>32.437839508056641</v>
      </c>
      <c r="C11">
        <v>35.248828887939453</v>
      </c>
      <c r="D11">
        <v>8.6196327209472656</v>
      </c>
      <c r="E11">
        <v>6.2839927673339844</v>
      </c>
    </row>
    <row r="12" spans="1:5">
      <c r="A12" t="s">
        <v>1282</v>
      </c>
      <c r="B12">
        <v>35.162097930908203</v>
      </c>
      <c r="C12">
        <v>39.042179107666016</v>
      </c>
      <c r="D12">
        <v>15.668930053710938</v>
      </c>
      <c r="E12">
        <v>10.852705001831055</v>
      </c>
    </row>
    <row r="13" spans="1:5">
      <c r="A13" t="s">
        <v>1283</v>
      </c>
      <c r="B13">
        <v>37.185932159423828</v>
      </c>
      <c r="C13">
        <v>39.688163757324219</v>
      </c>
      <c r="D13">
        <v>14.730010986328125</v>
      </c>
      <c r="E13">
        <v>12.61418342590332</v>
      </c>
    </row>
    <row r="14" spans="1:5">
      <c r="A14" t="s">
        <v>1284</v>
      </c>
      <c r="B14">
        <v>31.456512451171875</v>
      </c>
      <c r="C14">
        <v>34.940296173095703</v>
      </c>
      <c r="D14">
        <v>8.9399261474609375</v>
      </c>
      <c r="E14">
        <v>10.339086532592773</v>
      </c>
    </row>
  </sheetData>
  <hyperlinks>
    <hyperlink ref="A1" location="'CONTENTS'!A1" display="'CONTENTS'!A1" xr:uid="{00000000-0004-0000-7500-000000000000}"/>
  </hyperlinks>
  <pageMargins left="0.75" right="0.75" top="1" bottom="1" header="0.5" footer="0.5"/>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238B3-04E4-4CE4-9936-A39ECEC66D3A}">
  <dimension ref="A1:B8"/>
  <sheetViews>
    <sheetView showGridLines="0" workbookViewId="0"/>
  </sheetViews>
  <sheetFormatPr defaultRowHeight="14.4"/>
  <cols>
    <col min="2" max="2" width="100" customWidth="1"/>
  </cols>
  <sheetData>
    <row r="1" spans="1:2">
      <c r="A1" s="1" t="s">
        <v>841</v>
      </c>
    </row>
    <row r="3" spans="1:2">
      <c r="B3" s="2" t="s">
        <v>1260</v>
      </c>
    </row>
    <row r="4" spans="1:2">
      <c r="B4" s="3" t="s">
        <v>1253</v>
      </c>
    </row>
    <row r="6" spans="1:2">
      <c r="B6" s="4" t="s">
        <v>1254</v>
      </c>
    </row>
    <row r="7" spans="1:2">
      <c r="B7" s="5" t="s">
        <v>1255</v>
      </c>
    </row>
    <row r="8" spans="1:2">
      <c r="B8" s="3" t="s">
        <v>1256</v>
      </c>
    </row>
  </sheetData>
  <hyperlinks>
    <hyperlink ref="A1" location="'CONTENTS'!A1" display="'CONTENTS'!A1" xr:uid="{00000000-0004-0000-7700-000000000000}"/>
  </hyperlinks>
  <pageMargins left="0.75" right="0.75" top="1" bottom="1" header="0.5" footer="0.5"/>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BC5A5-C8BA-4D25-9FCB-2DC4A9AB6EF1}">
  <dimension ref="A1:E17"/>
  <sheetViews>
    <sheetView showGridLines="0" zoomScale="115" zoomScaleNormal="115" workbookViewId="0">
      <selection activeCell="P47" sqref="P47"/>
    </sheetView>
  </sheetViews>
  <sheetFormatPr defaultColWidth="9" defaultRowHeight="12"/>
  <cols>
    <col min="1" max="1" width="9" style="6"/>
    <col min="2" max="2" width="14.44140625" style="6" customWidth="1"/>
    <col min="3" max="16384" width="9" style="6"/>
  </cols>
  <sheetData>
    <row r="1" spans="1:5" ht="13.2">
      <c r="A1" s="65" t="s">
        <v>841</v>
      </c>
    </row>
    <row r="2" spans="1:5">
      <c r="A2" s="6" t="s">
        <v>1</v>
      </c>
      <c r="B2" s="6" t="s">
        <v>131</v>
      </c>
      <c r="C2" s="6" t="s">
        <v>132</v>
      </c>
      <c r="D2" s="6" t="s">
        <v>133</v>
      </c>
      <c r="E2" s="6" t="s">
        <v>134</v>
      </c>
    </row>
    <row r="3" spans="1:5">
      <c r="A3" s="6" t="s">
        <v>135</v>
      </c>
      <c r="B3" s="6" t="s">
        <v>736</v>
      </c>
      <c r="C3" s="6" t="s">
        <v>1271</v>
      </c>
      <c r="D3" s="6">
        <v>254.47895869999999</v>
      </c>
      <c r="E3" s="6">
        <v>2.5421198340000002</v>
      </c>
    </row>
    <row r="4" spans="1:5">
      <c r="A4" s="6" t="s">
        <v>135</v>
      </c>
      <c r="C4" s="6" t="s">
        <v>1267</v>
      </c>
      <c r="D4" s="6">
        <v>251.97544239999999</v>
      </c>
      <c r="E4" s="6">
        <v>2.0563214059999999</v>
      </c>
    </row>
    <row r="5" spans="1:5">
      <c r="A5" s="6" t="s">
        <v>135</v>
      </c>
      <c r="C5" s="6" t="s">
        <v>1268</v>
      </c>
      <c r="D5" s="6">
        <v>257.99106510000001</v>
      </c>
      <c r="E5" s="6">
        <v>1.7932977029999999</v>
      </c>
    </row>
    <row r="6" spans="1:5">
      <c r="A6" s="6" t="s">
        <v>135</v>
      </c>
      <c r="C6" s="6" t="s">
        <v>1269</v>
      </c>
      <c r="D6" s="6">
        <v>257.14743249999998</v>
      </c>
      <c r="E6" s="6">
        <v>1.9228748389999999</v>
      </c>
    </row>
    <row r="7" spans="1:5">
      <c r="A7" s="6" t="s">
        <v>135</v>
      </c>
      <c r="C7" s="6" t="s">
        <v>1270</v>
      </c>
      <c r="D7" s="6">
        <v>247.6420583</v>
      </c>
      <c r="E7" s="6">
        <v>2.0671808920000001</v>
      </c>
    </row>
    <row r="8" spans="1:5">
      <c r="A8" s="6" t="s">
        <v>135</v>
      </c>
      <c r="B8" s="6" t="s">
        <v>735</v>
      </c>
      <c r="C8" s="6" t="s">
        <v>1271</v>
      </c>
      <c r="D8" s="6">
        <v>262.45866760000001</v>
      </c>
      <c r="E8" s="6">
        <v>3.1353416539999999</v>
      </c>
    </row>
    <row r="9" spans="1:5">
      <c r="A9" s="6" t="s">
        <v>135</v>
      </c>
      <c r="C9" s="6" t="s">
        <v>1267</v>
      </c>
      <c r="D9" s="6">
        <v>257.2477164</v>
      </c>
      <c r="E9" s="6">
        <v>2.3555721549999999</v>
      </c>
    </row>
    <row r="10" spans="1:5">
      <c r="A10" s="6" t="s">
        <v>135</v>
      </c>
      <c r="C10" s="6" t="s">
        <v>1268</v>
      </c>
      <c r="D10" s="6">
        <v>264.15368569999998</v>
      </c>
      <c r="E10" s="6">
        <v>1.775802068</v>
      </c>
    </row>
    <row r="11" spans="1:5">
      <c r="A11" s="6" t="s">
        <v>135</v>
      </c>
      <c r="C11" s="6" t="s">
        <v>1269</v>
      </c>
      <c r="D11" s="6">
        <v>264.69465960000002</v>
      </c>
      <c r="E11" s="6">
        <v>2.1430365180000002</v>
      </c>
    </row>
    <row r="12" spans="1:5">
      <c r="A12" s="6" t="s">
        <v>135</v>
      </c>
      <c r="C12" s="6" t="s">
        <v>1270</v>
      </c>
      <c r="D12" s="6">
        <v>254.4382798</v>
      </c>
      <c r="E12" s="6">
        <v>2.295054419</v>
      </c>
    </row>
    <row r="13" spans="1:5">
      <c r="A13" s="6" t="s">
        <v>135</v>
      </c>
      <c r="B13" s="6" t="s">
        <v>1266</v>
      </c>
      <c r="C13" s="6" t="s">
        <v>1271</v>
      </c>
      <c r="D13" s="6">
        <v>249.07267640000001</v>
      </c>
      <c r="E13" s="6">
        <v>2.5988430249999999</v>
      </c>
    </row>
    <row r="14" spans="1:5">
      <c r="A14" s="6" t="s">
        <v>135</v>
      </c>
      <c r="C14" s="6" t="s">
        <v>1267</v>
      </c>
      <c r="D14" s="6">
        <v>246.3274849</v>
      </c>
      <c r="E14" s="6">
        <v>1.719119244</v>
      </c>
    </row>
    <row r="15" spans="1:5">
      <c r="A15" s="6" t="s">
        <v>135</v>
      </c>
      <c r="C15" s="6" t="s">
        <v>1268</v>
      </c>
      <c r="D15" s="6">
        <v>249.5950417</v>
      </c>
      <c r="E15" s="6">
        <v>1.5405340540000001</v>
      </c>
    </row>
    <row r="16" spans="1:5">
      <c r="A16" s="6" t="s">
        <v>135</v>
      </c>
      <c r="C16" s="6" t="s">
        <v>1269</v>
      </c>
      <c r="D16" s="6">
        <v>247.50561139999999</v>
      </c>
      <c r="E16" s="6">
        <v>1.6716202710000001</v>
      </c>
    </row>
    <row r="17" spans="1:5">
      <c r="A17" s="6" t="s">
        <v>135</v>
      </c>
      <c r="C17" s="6" t="s">
        <v>1270</v>
      </c>
      <c r="D17" s="6">
        <v>241.71088789999999</v>
      </c>
      <c r="E17" s="6">
        <v>1.848486326</v>
      </c>
    </row>
  </sheetData>
  <hyperlinks>
    <hyperlink ref="A1" location="CONTENTS!A1" display="CONTENTS!A1" xr:uid="{00000000-0004-0000-9000-000000000000}"/>
  </hyperlinks>
  <pageMargins left="0.7" right="0.7" top="0.75" bottom="0.75" header="0.3" footer="0.3"/>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00CB8-3917-4964-BCEF-7A3AE56B86E3}">
  <dimension ref="A1:B8"/>
  <sheetViews>
    <sheetView showGridLines="0" workbookViewId="0"/>
  </sheetViews>
  <sheetFormatPr defaultRowHeight="14.4"/>
  <cols>
    <col min="2" max="2" width="100" customWidth="1"/>
  </cols>
  <sheetData>
    <row r="1" spans="1:2">
      <c r="A1" s="1" t="s">
        <v>841</v>
      </c>
    </row>
    <row r="3" spans="1:2">
      <c r="B3" s="2" t="s">
        <v>1261</v>
      </c>
    </row>
    <row r="4" spans="1:2">
      <c r="B4" s="3" t="s">
        <v>1253</v>
      </c>
    </row>
    <row r="6" spans="1:2">
      <c r="B6" s="4" t="s">
        <v>1254</v>
      </c>
    </row>
    <row r="7" spans="1:2">
      <c r="B7" s="5" t="s">
        <v>1255</v>
      </c>
    </row>
    <row r="8" spans="1:2">
      <c r="B8" s="3" t="s">
        <v>1256</v>
      </c>
    </row>
  </sheetData>
  <hyperlinks>
    <hyperlink ref="A1" location="'CONTENTS'!A1" display="'CONTENTS'!A1" xr:uid="{00000000-0004-0000-7A00-000000000000}"/>
  </hyperlinks>
  <pageMargins left="0.75" right="0.75" top="1" bottom="1" header="0.5" footer="0.5"/>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4154-4665-4314-9E91-5E40E3CF7951}">
  <dimension ref="A1:E18"/>
  <sheetViews>
    <sheetView showGridLines="0" workbookViewId="0"/>
  </sheetViews>
  <sheetFormatPr defaultRowHeight="14.4"/>
  <cols>
    <col min="2" max="2" width="100" customWidth="1"/>
  </cols>
  <sheetData>
    <row r="1" spans="1:5">
      <c r="A1" s="1" t="s">
        <v>841</v>
      </c>
    </row>
    <row r="3" spans="1:5">
      <c r="A3" t="s">
        <v>38</v>
      </c>
      <c r="B3" t="s">
        <v>76</v>
      </c>
      <c r="C3" t="s">
        <v>1309</v>
      </c>
      <c r="D3" t="s">
        <v>1310</v>
      </c>
      <c r="E3" t="s">
        <v>1311</v>
      </c>
    </row>
    <row r="4" spans="1:5">
      <c r="A4" s="68">
        <v>2011</v>
      </c>
      <c r="B4" t="s">
        <v>5</v>
      </c>
      <c r="C4" s="68">
        <v>3</v>
      </c>
      <c r="D4" s="68">
        <v>1</v>
      </c>
      <c r="E4" s="68">
        <v>1</v>
      </c>
    </row>
    <row r="5" spans="1:5">
      <c r="A5" s="68">
        <v>2012</v>
      </c>
      <c r="B5" t="s">
        <v>5</v>
      </c>
      <c r="C5" s="68">
        <v>3</v>
      </c>
      <c r="D5" s="68">
        <v>1</v>
      </c>
      <c r="E5" s="68">
        <v>1</v>
      </c>
    </row>
    <row r="6" spans="1:5">
      <c r="A6" s="68">
        <v>2013</v>
      </c>
      <c r="B6" t="s">
        <v>5</v>
      </c>
      <c r="C6" s="68">
        <v>3</v>
      </c>
      <c r="D6" s="68">
        <v>1</v>
      </c>
      <c r="E6" s="68">
        <v>1</v>
      </c>
    </row>
    <row r="7" spans="1:5">
      <c r="A7" s="68">
        <v>2014</v>
      </c>
      <c r="B7" t="s">
        <v>5</v>
      </c>
      <c r="C7" s="68">
        <v>4</v>
      </c>
      <c r="D7" s="68">
        <v>1</v>
      </c>
      <c r="E7" s="68">
        <v>1</v>
      </c>
    </row>
    <row r="8" spans="1:5">
      <c r="A8" s="68">
        <v>2015</v>
      </c>
      <c r="B8" t="s">
        <v>5</v>
      </c>
      <c r="C8" s="68">
        <v>6</v>
      </c>
      <c r="D8" s="68">
        <v>2</v>
      </c>
      <c r="E8" s="68">
        <v>1</v>
      </c>
    </row>
    <row r="9" spans="1:5">
      <c r="A9" s="68">
        <v>2016</v>
      </c>
      <c r="B9" t="s">
        <v>5</v>
      </c>
      <c r="C9" s="68">
        <v>6</v>
      </c>
      <c r="D9" s="68">
        <v>2</v>
      </c>
      <c r="E9" s="68">
        <v>2</v>
      </c>
    </row>
    <row r="10" spans="1:5">
      <c r="A10" s="68">
        <v>2017</v>
      </c>
      <c r="B10" t="s">
        <v>5</v>
      </c>
      <c r="C10" s="68">
        <v>5</v>
      </c>
      <c r="D10" s="68">
        <v>2</v>
      </c>
      <c r="E10" s="68">
        <v>1</v>
      </c>
    </row>
    <row r="11" spans="1:5">
      <c r="A11" s="68">
        <v>2018</v>
      </c>
      <c r="B11" t="s">
        <v>5</v>
      </c>
      <c r="C11" s="68">
        <v>5</v>
      </c>
      <c r="D11" s="68">
        <v>2</v>
      </c>
      <c r="E11" s="68">
        <v>1</v>
      </c>
    </row>
    <row r="12" spans="1:5">
      <c r="A12" s="68">
        <v>2019</v>
      </c>
      <c r="B12" t="s">
        <v>5</v>
      </c>
      <c r="C12" s="68">
        <v>3</v>
      </c>
      <c r="D12" s="68">
        <v>1</v>
      </c>
      <c r="E12" s="68">
        <v>1</v>
      </c>
    </row>
    <row r="13" spans="1:5">
      <c r="A13" s="68">
        <v>2020</v>
      </c>
      <c r="B13" t="s">
        <v>5</v>
      </c>
      <c r="C13" s="68">
        <v>4</v>
      </c>
      <c r="D13" s="68">
        <v>1</v>
      </c>
      <c r="E13" s="68">
        <v>1</v>
      </c>
    </row>
    <row r="14" spans="1:5">
      <c r="A14" s="68">
        <v>2021</v>
      </c>
      <c r="B14" t="s">
        <v>5</v>
      </c>
      <c r="C14" s="68">
        <v>3</v>
      </c>
      <c r="D14" s="68">
        <v>1</v>
      </c>
      <c r="E14" s="68">
        <v>1</v>
      </c>
    </row>
    <row r="15" spans="1:5">
      <c r="A15" s="68">
        <v>2022</v>
      </c>
      <c r="B15" t="s">
        <v>5</v>
      </c>
      <c r="C15" s="68">
        <v>2</v>
      </c>
      <c r="D15" s="68">
        <v>1</v>
      </c>
      <c r="E15" s="68">
        <v>0</v>
      </c>
    </row>
    <row r="16" spans="1:5">
      <c r="A16" s="68">
        <v>2023</v>
      </c>
      <c r="B16" t="s">
        <v>5</v>
      </c>
      <c r="C16" s="68">
        <v>3</v>
      </c>
      <c r="D16" s="68">
        <v>1</v>
      </c>
      <c r="E16" s="68">
        <v>0</v>
      </c>
    </row>
    <row r="17" spans="1:5">
      <c r="A17" s="68">
        <v>2024</v>
      </c>
      <c r="B17" t="s">
        <v>5</v>
      </c>
      <c r="C17" s="68">
        <v>2</v>
      </c>
      <c r="D17" s="68">
        <v>1</v>
      </c>
      <c r="E17" s="68">
        <v>0</v>
      </c>
    </row>
    <row r="18" spans="1:5">
      <c r="A18" s="68">
        <v>2025</v>
      </c>
      <c r="B18" t="s">
        <v>5</v>
      </c>
      <c r="C18" s="68">
        <v>2</v>
      </c>
      <c r="D18" s="68">
        <v>0</v>
      </c>
      <c r="E18" s="68">
        <v>0</v>
      </c>
    </row>
  </sheetData>
  <hyperlinks>
    <hyperlink ref="A1" location="'CONTENTS'!A1" display="'CONTENTS'!A1" xr:uid="{00000000-0004-0000-7C00-000000000000}"/>
  </hyperlinks>
  <pageMargins left="0.75" right="0.75" top="1" bottom="1" header="0.5" footer="0.5"/>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46B81-9FD0-4CAD-B899-7BCECE82C15A}">
  <dimension ref="A1:D9"/>
  <sheetViews>
    <sheetView workbookViewId="0"/>
  </sheetViews>
  <sheetFormatPr defaultRowHeight="14.4"/>
  <sheetData>
    <row r="1" spans="1:4">
      <c r="A1" s="1" t="s">
        <v>841</v>
      </c>
    </row>
    <row r="2" spans="1:4">
      <c r="A2" t="s">
        <v>76</v>
      </c>
      <c r="B2" t="s">
        <v>1307</v>
      </c>
      <c r="C2" t="s">
        <v>1308</v>
      </c>
      <c r="D2" t="s">
        <v>584</v>
      </c>
    </row>
    <row r="3" spans="1:4">
      <c r="A3" t="s">
        <v>17</v>
      </c>
      <c r="B3" t="s">
        <v>1309</v>
      </c>
      <c r="C3" s="68">
        <v>8.8666667938232422</v>
      </c>
      <c r="D3" s="68">
        <v>9.7333335876464844</v>
      </c>
    </row>
    <row r="4" spans="1:4">
      <c r="B4" t="s">
        <v>1310</v>
      </c>
      <c r="C4" s="68">
        <v>2</v>
      </c>
      <c r="D4" s="68">
        <v>2.7333333492279053</v>
      </c>
    </row>
    <row r="5" spans="1:4">
      <c r="B5" t="s">
        <v>1311</v>
      </c>
      <c r="C5" s="68">
        <v>1</v>
      </c>
      <c r="D5" s="68">
        <v>1</v>
      </c>
    </row>
    <row r="6" spans="1:4">
      <c r="C6" s="68"/>
      <c r="D6" s="68"/>
    </row>
    <row r="7" spans="1:4">
      <c r="A7" t="s">
        <v>5</v>
      </c>
      <c r="B7" t="s">
        <v>1309</v>
      </c>
      <c r="C7" s="68">
        <v>3.8666665554046631</v>
      </c>
      <c r="D7" s="68">
        <v>2.3333332538604736</v>
      </c>
    </row>
    <row r="8" spans="1:4">
      <c r="B8" t="s">
        <v>1310</v>
      </c>
      <c r="C8" s="68">
        <v>1.2000000476837158</v>
      </c>
      <c r="D8" s="68">
        <v>0.80000001192092896</v>
      </c>
    </row>
    <row r="9" spans="1:4">
      <c r="B9" t="s">
        <v>1311</v>
      </c>
      <c r="C9" s="68">
        <v>1</v>
      </c>
      <c r="D9" s="68">
        <v>0.20000000298023224</v>
      </c>
    </row>
  </sheetData>
  <hyperlinks>
    <hyperlink ref="A1" location="'CONTENTS'!A1" display="'CONTENTS'!A1" xr:uid="{79077E49-969E-4A2A-A99E-DCF26009F314}"/>
  </hyperlinks>
  <pageMargins left="0.7" right="0.7" top="0.75" bottom="0.75" header="0.3" footer="0.3"/>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C61BB-9091-4750-B5B2-AD757165C81F}">
  <dimension ref="A1:D1125"/>
  <sheetViews>
    <sheetView showGridLines="0" workbookViewId="0">
      <selection activeCell="A3" sqref="A3:XFD8"/>
    </sheetView>
  </sheetViews>
  <sheetFormatPr defaultRowHeight="14.4"/>
  <cols>
    <col min="2" max="2" width="100" customWidth="1"/>
  </cols>
  <sheetData>
    <row r="1" spans="1:4">
      <c r="A1" s="1" t="s">
        <v>841</v>
      </c>
    </row>
    <row r="4" spans="1:4">
      <c r="A4" t="s">
        <v>76</v>
      </c>
      <c r="B4" t="s">
        <v>1321</v>
      </c>
      <c r="C4" t="s">
        <v>1322</v>
      </c>
      <c r="D4" t="s">
        <v>1323</v>
      </c>
    </row>
    <row r="5" spans="1:4">
      <c r="A5" t="s">
        <v>1324</v>
      </c>
      <c r="B5" s="73">
        <v>40.829185485839844</v>
      </c>
      <c r="C5" s="73">
        <v>4.9800000190734863</v>
      </c>
      <c r="D5" s="73">
        <v>0</v>
      </c>
    </row>
    <row r="6" spans="1:4">
      <c r="A6" t="s">
        <v>1325</v>
      </c>
      <c r="B6" s="73">
        <v>36.960380554199219</v>
      </c>
      <c r="C6" s="73">
        <v>6.6599998474121094</v>
      </c>
      <c r="D6" s="73">
        <v>0</v>
      </c>
    </row>
    <row r="7" spans="1:4">
      <c r="A7" t="s">
        <v>1326</v>
      </c>
      <c r="B7" s="73">
        <v>40.5906982421875</v>
      </c>
      <c r="C7" s="73">
        <v>6.3600001335144043</v>
      </c>
      <c r="D7" s="73">
        <v>0</v>
      </c>
    </row>
    <row r="8" spans="1:4">
      <c r="A8" t="s">
        <v>1327</v>
      </c>
      <c r="B8" s="73">
        <v>33.960056304931641</v>
      </c>
      <c r="C8" s="73">
        <v>6.380000114440918</v>
      </c>
      <c r="D8" s="73">
        <v>0</v>
      </c>
    </row>
    <row r="9" spans="1:4">
      <c r="A9" t="s">
        <v>1328</v>
      </c>
      <c r="B9" s="73">
        <v>34.576736450195313</v>
      </c>
      <c r="C9" s="73">
        <v>8.0600004196166992</v>
      </c>
      <c r="D9" s="73">
        <v>0</v>
      </c>
    </row>
    <row r="10" spans="1:4">
      <c r="A10" t="s">
        <v>1329</v>
      </c>
      <c r="B10" s="73">
        <v>34.122127532958984</v>
      </c>
      <c r="C10" s="73">
        <v>7.1999998092651367</v>
      </c>
      <c r="D10" s="73">
        <v>0</v>
      </c>
    </row>
    <row r="11" spans="1:4">
      <c r="A11" t="s">
        <v>1330</v>
      </c>
      <c r="B11" s="73">
        <v>38.122367858886719</v>
      </c>
      <c r="C11" s="73">
        <v>5.7800002098083496</v>
      </c>
      <c r="D11" s="73">
        <v>0</v>
      </c>
    </row>
    <row r="12" spans="1:4">
      <c r="A12" t="s">
        <v>1331</v>
      </c>
      <c r="B12" s="73">
        <v>38.668407440185547</v>
      </c>
      <c r="C12" s="73">
        <v>6.5300002098083496</v>
      </c>
      <c r="D12" s="73">
        <v>0</v>
      </c>
    </row>
    <row r="13" spans="1:4">
      <c r="A13" t="s">
        <v>1332</v>
      </c>
      <c r="B13" s="73">
        <v>34.958072662353516</v>
      </c>
      <c r="C13" s="73">
        <v>7.2899999618530273</v>
      </c>
      <c r="D13" s="73">
        <v>0</v>
      </c>
    </row>
    <row r="14" spans="1:4">
      <c r="A14" t="s">
        <v>1333</v>
      </c>
      <c r="B14" s="73">
        <v>33.774978637695313</v>
      </c>
      <c r="C14" s="73">
        <v>7.3899998664855957</v>
      </c>
      <c r="D14" s="73">
        <v>0</v>
      </c>
    </row>
    <row r="15" spans="1:4">
      <c r="A15" t="s">
        <v>1334</v>
      </c>
      <c r="B15" s="73">
        <v>27.043994903564453</v>
      </c>
      <c r="C15" s="73">
        <v>9</v>
      </c>
      <c r="D15" s="73">
        <v>0</v>
      </c>
    </row>
    <row r="16" spans="1:4">
      <c r="A16" t="s">
        <v>1335</v>
      </c>
      <c r="B16" s="73">
        <v>36.054973602294922</v>
      </c>
      <c r="C16" s="73">
        <v>7.6100001335144043</v>
      </c>
      <c r="D16" s="73">
        <v>0</v>
      </c>
    </row>
    <row r="17" spans="1:4">
      <c r="A17" t="s">
        <v>1336</v>
      </c>
      <c r="B17" s="73">
        <v>38.725780487060547</v>
      </c>
      <c r="C17" s="73">
        <v>6.380000114440918</v>
      </c>
      <c r="D17" s="73">
        <v>0</v>
      </c>
    </row>
    <row r="18" spans="1:4">
      <c r="A18" t="s">
        <v>1337</v>
      </c>
      <c r="B18" s="73">
        <v>38.366588592529297</v>
      </c>
      <c r="C18" s="73">
        <v>6.309999942779541</v>
      </c>
      <c r="D18" s="73">
        <v>0</v>
      </c>
    </row>
    <row r="19" spans="1:4">
      <c r="A19" t="s">
        <v>1338</v>
      </c>
      <c r="B19" s="73">
        <v>28.847812652587891</v>
      </c>
      <c r="C19" s="73">
        <v>7.9600000381469727</v>
      </c>
      <c r="D19" s="73">
        <v>0</v>
      </c>
    </row>
    <row r="20" spans="1:4">
      <c r="A20" t="s">
        <v>1339</v>
      </c>
      <c r="B20" s="73">
        <v>37.670314788818359</v>
      </c>
      <c r="C20" s="73">
        <v>5.130000114440918</v>
      </c>
      <c r="D20" s="73">
        <v>0</v>
      </c>
    </row>
    <row r="21" spans="1:4">
      <c r="A21" t="s">
        <v>1340</v>
      </c>
      <c r="B21" s="73">
        <v>38.2882080078125</v>
      </c>
      <c r="C21" s="73">
        <v>6.5900001525878906</v>
      </c>
      <c r="D21" s="73">
        <v>0</v>
      </c>
    </row>
    <row r="22" spans="1:4">
      <c r="A22" t="s">
        <v>1341</v>
      </c>
      <c r="B22" s="73">
        <v>36.698070526123047</v>
      </c>
      <c r="C22" s="73">
        <v>6.309999942779541</v>
      </c>
      <c r="D22" s="73">
        <v>0</v>
      </c>
    </row>
    <row r="23" spans="1:4">
      <c r="A23" t="s">
        <v>1342</v>
      </c>
      <c r="B23" s="73">
        <v>37.144451141357422</v>
      </c>
      <c r="C23" s="73">
        <v>6.929999828338623</v>
      </c>
      <c r="D23" s="73">
        <v>0</v>
      </c>
    </row>
    <row r="24" spans="1:4">
      <c r="A24" t="s">
        <v>1343</v>
      </c>
      <c r="B24" s="73">
        <v>38.453849792480469</v>
      </c>
      <c r="C24" s="73">
        <v>6.179999828338623</v>
      </c>
      <c r="D24" s="73">
        <v>0</v>
      </c>
    </row>
    <row r="25" spans="1:4">
      <c r="A25" t="s">
        <v>1344</v>
      </c>
      <c r="B25" s="73">
        <v>33.789848327636719</v>
      </c>
      <c r="C25" s="73">
        <v>6.5399999618530273</v>
      </c>
      <c r="D25" s="73">
        <v>0</v>
      </c>
    </row>
    <row r="26" spans="1:4">
      <c r="A26" t="s">
        <v>1345</v>
      </c>
      <c r="B26" s="73">
        <v>31.815763473510742</v>
      </c>
      <c r="C26" s="73">
        <v>7.25</v>
      </c>
      <c r="D26" s="73">
        <v>0</v>
      </c>
    </row>
    <row r="27" spans="1:4">
      <c r="A27" t="s">
        <v>1346</v>
      </c>
      <c r="B27" s="73">
        <v>34.496681213378906</v>
      </c>
      <c r="C27" s="73">
        <v>6.0500001907348633</v>
      </c>
      <c r="D27" s="73">
        <v>0</v>
      </c>
    </row>
    <row r="28" spans="1:4">
      <c r="A28" t="s">
        <v>1347</v>
      </c>
      <c r="B28" s="73">
        <v>34.797737121582031</v>
      </c>
      <c r="C28" s="73">
        <v>5.570000171661377</v>
      </c>
      <c r="D28" s="73">
        <v>0</v>
      </c>
    </row>
    <row r="29" spans="1:4">
      <c r="A29" t="s">
        <v>1348</v>
      </c>
      <c r="B29" s="73">
        <v>34.588554382324219</v>
      </c>
      <c r="C29" s="73">
        <v>6.3600001335144043</v>
      </c>
      <c r="D29" s="73">
        <v>0</v>
      </c>
    </row>
    <row r="30" spans="1:4">
      <c r="A30" t="s">
        <v>1349</v>
      </c>
      <c r="B30" s="73">
        <v>36.230476379394531</v>
      </c>
      <c r="C30" s="73">
        <v>4.869999885559082</v>
      </c>
      <c r="D30" s="73">
        <v>0</v>
      </c>
    </row>
    <row r="31" spans="1:4">
      <c r="A31" t="s">
        <v>1350</v>
      </c>
      <c r="B31" s="73">
        <v>33.546043395996094</v>
      </c>
      <c r="C31" s="73">
        <v>6.4800000190734863</v>
      </c>
      <c r="D31" s="73">
        <v>0</v>
      </c>
    </row>
    <row r="32" spans="1:4">
      <c r="A32" t="s">
        <v>1351</v>
      </c>
      <c r="B32" s="73">
        <v>32.081684112548828</v>
      </c>
      <c r="C32" s="73">
        <v>7.3899998664855957</v>
      </c>
      <c r="D32" s="73">
        <v>0</v>
      </c>
    </row>
    <row r="33" spans="1:4">
      <c r="A33" t="s">
        <v>1352</v>
      </c>
      <c r="B33" s="73">
        <v>35.24609375</v>
      </c>
      <c r="C33" s="73">
        <v>8.0900001525878906</v>
      </c>
      <c r="D33" s="73">
        <v>0</v>
      </c>
    </row>
    <row r="34" spans="1:4">
      <c r="A34" t="s">
        <v>1353</v>
      </c>
      <c r="B34" s="73">
        <v>30.354358673095703</v>
      </c>
      <c r="C34" s="73">
        <v>7.7800002098083496</v>
      </c>
      <c r="D34" s="73">
        <v>0</v>
      </c>
    </row>
    <row r="35" spans="1:4">
      <c r="A35" t="s">
        <v>1354</v>
      </c>
      <c r="B35" s="73">
        <v>35.848800659179688</v>
      </c>
      <c r="C35" s="73">
        <v>5.2100000381469727</v>
      </c>
      <c r="D35" s="73">
        <v>0</v>
      </c>
    </row>
    <row r="36" spans="1:4">
      <c r="A36" t="s">
        <v>1355</v>
      </c>
      <c r="B36" s="73">
        <v>31.840948104858398</v>
      </c>
      <c r="C36" s="73">
        <v>5.6100001335144043</v>
      </c>
      <c r="D36" s="73">
        <v>0</v>
      </c>
    </row>
    <row r="37" spans="1:4">
      <c r="A37" t="s">
        <v>1356</v>
      </c>
      <c r="B37" s="73">
        <v>33.314140319824219</v>
      </c>
      <c r="C37" s="73">
        <v>6.4000000953674316</v>
      </c>
      <c r="D37" s="73">
        <v>0</v>
      </c>
    </row>
    <row r="38" spans="1:4">
      <c r="A38" t="s">
        <v>1357</v>
      </c>
      <c r="B38" s="73">
        <v>32.592456817626953</v>
      </c>
      <c r="C38" s="73">
        <v>5.2800002098083496</v>
      </c>
      <c r="D38" s="73">
        <v>0</v>
      </c>
    </row>
    <row r="39" spans="1:4">
      <c r="A39" t="s">
        <v>1358</v>
      </c>
      <c r="B39" s="73">
        <v>31.021696090698242</v>
      </c>
      <c r="C39" s="73">
        <v>6.4200000762939453</v>
      </c>
      <c r="D39" s="73">
        <v>0</v>
      </c>
    </row>
    <row r="40" spans="1:4">
      <c r="A40" t="s">
        <v>1359</v>
      </c>
      <c r="B40" s="73">
        <v>43.020107269287109</v>
      </c>
      <c r="C40" s="73">
        <v>7.380000114440918</v>
      </c>
      <c r="D40" s="73">
        <v>0</v>
      </c>
    </row>
    <row r="41" spans="1:4">
      <c r="A41" t="s">
        <v>1360</v>
      </c>
      <c r="B41" s="73">
        <v>41.275966644287109</v>
      </c>
      <c r="C41" s="73">
        <v>6.869999885559082</v>
      </c>
      <c r="D41" s="73">
        <v>0</v>
      </c>
    </row>
    <row r="42" spans="1:4">
      <c r="A42" t="s">
        <v>1361</v>
      </c>
      <c r="B42" s="73">
        <v>38.484054565429688</v>
      </c>
      <c r="C42" s="73">
        <v>7.070000171661377</v>
      </c>
      <c r="D42" s="73">
        <v>0</v>
      </c>
    </row>
    <row r="43" spans="1:4">
      <c r="A43" t="s">
        <v>1362</v>
      </c>
      <c r="B43" s="73">
        <v>40.927314758300781</v>
      </c>
      <c r="C43" s="73">
        <v>7.0799999237060547</v>
      </c>
      <c r="D43" s="73">
        <v>0</v>
      </c>
    </row>
    <row r="44" spans="1:4">
      <c r="A44" t="s">
        <v>1363</v>
      </c>
      <c r="B44" s="73">
        <v>40.605907440185547</v>
      </c>
      <c r="C44" s="73">
        <v>7.2699999809265137</v>
      </c>
      <c r="D44" s="73">
        <v>0</v>
      </c>
    </row>
    <row r="45" spans="1:4">
      <c r="A45" t="s">
        <v>1364</v>
      </c>
      <c r="B45" s="73">
        <v>39.861171722412109</v>
      </c>
      <c r="C45" s="73">
        <v>7.7600002288818359</v>
      </c>
      <c r="D45" s="73">
        <v>0</v>
      </c>
    </row>
    <row r="46" spans="1:4">
      <c r="A46" t="s">
        <v>1365</v>
      </c>
      <c r="B46" s="73">
        <v>41.993671417236328</v>
      </c>
      <c r="C46" s="73">
        <v>7.2600002288818359</v>
      </c>
      <c r="D46" s="73">
        <v>0</v>
      </c>
    </row>
    <row r="47" spans="1:4">
      <c r="A47" t="s">
        <v>1366</v>
      </c>
      <c r="B47" s="73">
        <v>39.530838012695313</v>
      </c>
      <c r="C47" s="73">
        <v>8.0799999237060547</v>
      </c>
      <c r="D47" s="73">
        <v>0</v>
      </c>
    </row>
    <row r="48" spans="1:4">
      <c r="A48" t="s">
        <v>1367</v>
      </c>
      <c r="B48" s="73">
        <v>40.344032287597656</v>
      </c>
      <c r="C48" s="73">
        <v>8.1499996185302734</v>
      </c>
      <c r="D48" s="73">
        <v>0</v>
      </c>
    </row>
    <row r="49" spans="1:4">
      <c r="A49" t="s">
        <v>1368</v>
      </c>
      <c r="B49" s="73">
        <v>42.707225799560547</v>
      </c>
      <c r="C49" s="73">
        <v>7.630000114440918</v>
      </c>
      <c r="D49" s="73">
        <v>0</v>
      </c>
    </row>
    <row r="50" spans="1:4">
      <c r="A50" t="s">
        <v>1369</v>
      </c>
      <c r="B50" s="73">
        <v>32.675750732421875</v>
      </c>
      <c r="C50" s="73">
        <v>8.9700002670288086</v>
      </c>
      <c r="D50" s="73">
        <v>0</v>
      </c>
    </row>
    <row r="51" spans="1:4">
      <c r="A51" t="s">
        <v>1370</v>
      </c>
      <c r="B51" s="73">
        <v>41.102832794189453</v>
      </c>
      <c r="C51" s="73">
        <v>7.929999828338623</v>
      </c>
      <c r="D51" s="73">
        <v>0</v>
      </c>
    </row>
    <row r="52" spans="1:4">
      <c r="A52" t="s">
        <v>1371</v>
      </c>
      <c r="B52" s="73">
        <v>39.257274627685547</v>
      </c>
      <c r="C52" s="73">
        <v>7.5199999809265137</v>
      </c>
      <c r="D52" s="73">
        <v>0</v>
      </c>
    </row>
    <row r="53" spans="1:4">
      <c r="A53" t="s">
        <v>1372</v>
      </c>
      <c r="B53" s="73">
        <v>40.224632263183594</v>
      </c>
      <c r="C53" s="73">
        <v>8.7100000381469727</v>
      </c>
      <c r="D53" s="73">
        <v>0</v>
      </c>
    </row>
    <row r="54" spans="1:4">
      <c r="A54" t="s">
        <v>1373</v>
      </c>
      <c r="B54" s="73">
        <v>35.658252716064453</v>
      </c>
      <c r="C54" s="73">
        <v>10.819999694824219</v>
      </c>
      <c r="D54" s="73">
        <v>0</v>
      </c>
    </row>
    <row r="55" spans="1:4">
      <c r="A55" t="s">
        <v>1374</v>
      </c>
      <c r="B55" s="73">
        <v>36.913326263427734</v>
      </c>
      <c r="C55" s="73">
        <v>7.440000057220459</v>
      </c>
      <c r="D55" s="73">
        <v>0</v>
      </c>
    </row>
    <row r="56" spans="1:4">
      <c r="A56" t="s">
        <v>1375</v>
      </c>
      <c r="B56" s="73">
        <v>41.546527862548828</v>
      </c>
      <c r="C56" s="73">
        <v>7.8000001907348633</v>
      </c>
      <c r="D56" s="73">
        <v>0</v>
      </c>
    </row>
    <row r="57" spans="1:4">
      <c r="A57" t="s">
        <v>1376</v>
      </c>
      <c r="B57" s="73">
        <v>37.382522583007813</v>
      </c>
      <c r="C57" s="73">
        <v>7.4000000953674316</v>
      </c>
      <c r="D57" s="73">
        <v>0</v>
      </c>
    </row>
    <row r="58" spans="1:4">
      <c r="A58" t="s">
        <v>1377</v>
      </c>
      <c r="B58" s="73">
        <v>28.915185928344727</v>
      </c>
      <c r="C58" s="73">
        <v>9.0699996948242188</v>
      </c>
      <c r="D58" s="73">
        <v>0</v>
      </c>
    </row>
    <row r="59" spans="1:4">
      <c r="A59" t="s">
        <v>1378</v>
      </c>
      <c r="B59" s="73">
        <v>36.693180084228516</v>
      </c>
      <c r="C59" s="73">
        <v>7.9000000953674316</v>
      </c>
      <c r="D59" s="73">
        <v>0</v>
      </c>
    </row>
    <row r="60" spans="1:4">
      <c r="A60" t="s">
        <v>1379</v>
      </c>
      <c r="B60" s="73">
        <v>36.581748962402344</v>
      </c>
      <c r="C60" s="73">
        <v>8.5</v>
      </c>
      <c r="D60" s="73">
        <v>0</v>
      </c>
    </row>
    <row r="61" spans="1:4">
      <c r="A61" t="s">
        <v>1380</v>
      </c>
      <c r="B61" s="73">
        <v>38.697902679443359</v>
      </c>
      <c r="C61" s="73">
        <v>9.130000114440918</v>
      </c>
      <c r="D61" s="73">
        <v>0</v>
      </c>
    </row>
    <row r="62" spans="1:4">
      <c r="A62" t="s">
        <v>1381</v>
      </c>
      <c r="B62" s="73">
        <v>41.054225921630859</v>
      </c>
      <c r="C62" s="73">
        <v>7.369999885559082</v>
      </c>
      <c r="D62" s="73">
        <v>0</v>
      </c>
    </row>
    <row r="63" spans="1:4">
      <c r="A63" t="s">
        <v>1382</v>
      </c>
      <c r="B63" s="73">
        <v>34.455432891845703</v>
      </c>
      <c r="C63" s="73">
        <v>7.9899997711181641</v>
      </c>
      <c r="D63" s="73">
        <v>0</v>
      </c>
    </row>
    <row r="64" spans="1:4">
      <c r="A64" t="s">
        <v>1383</v>
      </c>
      <c r="B64" s="73">
        <v>39.650741577148438</v>
      </c>
      <c r="C64" s="73">
        <v>7.7699999809265137</v>
      </c>
      <c r="D64" s="73">
        <v>0</v>
      </c>
    </row>
    <row r="65" spans="1:4">
      <c r="A65" t="s">
        <v>1384</v>
      </c>
      <c r="B65" s="73">
        <v>39.190990447998047</v>
      </c>
      <c r="C65" s="73">
        <v>7.5199999809265137</v>
      </c>
      <c r="D65" s="73">
        <v>0</v>
      </c>
    </row>
    <row r="66" spans="1:4">
      <c r="A66" t="s">
        <v>1385</v>
      </c>
      <c r="B66" s="73">
        <v>44.766170501708984</v>
      </c>
      <c r="C66" s="73">
        <v>6.9000000953674316</v>
      </c>
      <c r="D66" s="73">
        <v>0</v>
      </c>
    </row>
    <row r="67" spans="1:4">
      <c r="A67" t="s">
        <v>1386</v>
      </c>
      <c r="B67" s="73">
        <v>43.432880401611328</v>
      </c>
      <c r="C67" s="73">
        <v>9.0100002288818359</v>
      </c>
      <c r="D67" s="73">
        <v>0</v>
      </c>
    </row>
    <row r="68" spans="1:4">
      <c r="A68" t="s">
        <v>1387</v>
      </c>
      <c r="B68" s="73">
        <v>28.36591911315918</v>
      </c>
      <c r="C68" s="73">
        <v>6.440000057220459</v>
      </c>
      <c r="D68" s="73">
        <v>0</v>
      </c>
    </row>
    <row r="69" spans="1:4">
      <c r="A69" t="s">
        <v>1388</v>
      </c>
      <c r="B69" s="73">
        <v>27.319612503051758</v>
      </c>
      <c r="C69" s="73">
        <v>8.2399997711181641</v>
      </c>
      <c r="D69" s="73">
        <v>0</v>
      </c>
    </row>
    <row r="70" spans="1:4">
      <c r="A70" t="s">
        <v>1389</v>
      </c>
      <c r="B70" s="73">
        <v>29.530370712280273</v>
      </c>
      <c r="C70" s="73">
        <v>6.119999885559082</v>
      </c>
      <c r="D70" s="73">
        <v>0</v>
      </c>
    </row>
    <row r="71" spans="1:4">
      <c r="A71" t="s">
        <v>1390</v>
      </c>
      <c r="B71" s="73">
        <v>32.820106506347656</v>
      </c>
      <c r="C71" s="73">
        <v>5.5900001525878906</v>
      </c>
      <c r="D71" s="73">
        <v>0</v>
      </c>
    </row>
    <row r="72" spans="1:4">
      <c r="A72" t="s">
        <v>1391</v>
      </c>
      <c r="B72" s="73">
        <v>31.253387451171875</v>
      </c>
      <c r="C72" s="73">
        <v>5.4699997901916504</v>
      </c>
      <c r="D72" s="73">
        <v>0</v>
      </c>
    </row>
    <row r="73" spans="1:4">
      <c r="A73" t="s">
        <v>1392</v>
      </c>
      <c r="B73" s="73">
        <v>33.311210632324219</v>
      </c>
      <c r="C73" s="73">
        <v>7.0399999618530273</v>
      </c>
      <c r="D73" s="73">
        <v>0</v>
      </c>
    </row>
    <row r="74" spans="1:4">
      <c r="A74" t="s">
        <v>1393</v>
      </c>
      <c r="B74" s="73">
        <v>32.088462829589844</v>
      </c>
      <c r="C74" s="73">
        <v>6.1100001335144043</v>
      </c>
      <c r="D74" s="73">
        <v>0</v>
      </c>
    </row>
    <row r="75" spans="1:4">
      <c r="A75" t="s">
        <v>1394</v>
      </c>
      <c r="B75" s="73">
        <v>31.494657516479492</v>
      </c>
      <c r="C75" s="73">
        <v>6.0199999809265137</v>
      </c>
      <c r="D75" s="73">
        <v>0</v>
      </c>
    </row>
    <row r="76" spans="1:4">
      <c r="A76" t="s">
        <v>1395</v>
      </c>
      <c r="B76" s="73">
        <v>32.932830810546875</v>
      </c>
      <c r="C76" s="73">
        <v>4.929999828338623</v>
      </c>
      <c r="D76" s="73">
        <v>0</v>
      </c>
    </row>
    <row r="77" spans="1:4">
      <c r="A77" t="s">
        <v>1396</v>
      </c>
      <c r="B77" s="73">
        <v>31.664863586425781</v>
      </c>
      <c r="C77" s="73">
        <v>5.0199999809265137</v>
      </c>
      <c r="D77" s="73">
        <v>0</v>
      </c>
    </row>
    <row r="78" spans="1:4">
      <c r="A78" t="s">
        <v>1397</v>
      </c>
      <c r="B78" s="73">
        <v>32.875923156738281</v>
      </c>
      <c r="C78" s="73">
        <v>4.9600000381469727</v>
      </c>
      <c r="D78" s="73">
        <v>0</v>
      </c>
    </row>
    <row r="79" spans="1:4">
      <c r="A79" t="s">
        <v>1398</v>
      </c>
      <c r="B79" s="73">
        <v>30.883007049560547</v>
      </c>
      <c r="C79" s="73">
        <v>6.3499999046325684</v>
      </c>
      <c r="D79" s="73">
        <v>0</v>
      </c>
    </row>
    <row r="80" spans="1:4">
      <c r="A80" t="s">
        <v>1399</v>
      </c>
      <c r="B80" s="73">
        <v>32.935779571533203</v>
      </c>
      <c r="C80" s="73">
        <v>5.3000001907348633</v>
      </c>
      <c r="D80" s="73">
        <v>0</v>
      </c>
    </row>
    <row r="81" spans="1:4">
      <c r="A81" t="s">
        <v>1400</v>
      </c>
      <c r="B81" s="73">
        <v>33.374294281005859</v>
      </c>
      <c r="C81" s="73">
        <v>5.0900001525878906</v>
      </c>
      <c r="D81" s="73">
        <v>0</v>
      </c>
    </row>
    <row r="82" spans="1:4">
      <c r="A82" t="s">
        <v>1401</v>
      </c>
      <c r="B82" s="73">
        <v>33.365734100341797</v>
      </c>
      <c r="C82" s="73">
        <v>6.3600001335144043</v>
      </c>
      <c r="D82" s="73">
        <v>0</v>
      </c>
    </row>
    <row r="83" spans="1:4">
      <c r="A83" t="s">
        <v>1402</v>
      </c>
      <c r="B83" s="73">
        <v>27.217994689941406</v>
      </c>
      <c r="C83" s="73">
        <v>5.8000001907348633</v>
      </c>
      <c r="D83" s="73">
        <v>0</v>
      </c>
    </row>
    <row r="84" spans="1:4">
      <c r="A84" t="s">
        <v>1403</v>
      </c>
      <c r="B84" s="73">
        <v>33.312526702880859</v>
      </c>
      <c r="C84" s="73">
        <v>6.25</v>
      </c>
      <c r="D84" s="73">
        <v>0</v>
      </c>
    </row>
    <row r="85" spans="1:4">
      <c r="A85" t="s">
        <v>1404</v>
      </c>
      <c r="B85" s="73">
        <v>33.791580200195313</v>
      </c>
      <c r="C85" s="73">
        <v>5.8299999237060547</v>
      </c>
      <c r="D85" s="73">
        <v>0</v>
      </c>
    </row>
    <row r="86" spans="1:4">
      <c r="A86" t="s">
        <v>1405</v>
      </c>
      <c r="B86" s="73">
        <v>35.798294067382813</v>
      </c>
      <c r="C86" s="73">
        <v>6.2600002288818359</v>
      </c>
      <c r="D86" s="73">
        <v>0</v>
      </c>
    </row>
    <row r="87" spans="1:4">
      <c r="A87" t="s">
        <v>1406</v>
      </c>
      <c r="B87" s="73">
        <v>33.6429443359375</v>
      </c>
      <c r="C87" s="73">
        <v>5.559999942779541</v>
      </c>
      <c r="D87" s="73">
        <v>0</v>
      </c>
    </row>
    <row r="88" spans="1:4">
      <c r="A88" t="s">
        <v>1407</v>
      </c>
      <c r="B88" s="73">
        <v>35.332733154296875</v>
      </c>
      <c r="C88" s="73">
        <v>5.2100000381469727</v>
      </c>
      <c r="D88" s="73">
        <v>0</v>
      </c>
    </row>
    <row r="89" spans="1:4">
      <c r="A89" t="s">
        <v>1408</v>
      </c>
      <c r="B89" s="73">
        <v>29.382413864135742</v>
      </c>
      <c r="C89" s="73">
        <v>6.2600002288818359</v>
      </c>
      <c r="D89" s="73">
        <v>0</v>
      </c>
    </row>
    <row r="90" spans="1:4">
      <c r="A90" t="s">
        <v>1409</v>
      </c>
      <c r="B90" s="73">
        <v>34.795272827148438</v>
      </c>
      <c r="C90" s="73">
        <v>5.8899998664855957</v>
      </c>
      <c r="D90" s="73">
        <v>0</v>
      </c>
    </row>
    <row r="91" spans="1:4">
      <c r="A91" t="s">
        <v>1410</v>
      </c>
      <c r="B91" s="73">
        <v>35.503490447998047</v>
      </c>
      <c r="C91" s="73">
        <v>6.0100002288818359</v>
      </c>
      <c r="D91" s="73">
        <v>0</v>
      </c>
    </row>
    <row r="92" spans="1:4">
      <c r="A92" t="s">
        <v>1411</v>
      </c>
      <c r="B92" s="73">
        <v>35.236980438232422</v>
      </c>
      <c r="C92" s="73">
        <v>4.4099998474121094</v>
      </c>
      <c r="D92" s="73">
        <v>0</v>
      </c>
    </row>
    <row r="93" spans="1:4">
      <c r="A93" t="s">
        <v>1412</v>
      </c>
      <c r="B93" s="73">
        <v>38.764423370361328</v>
      </c>
      <c r="C93" s="73">
        <v>5.320000171661377</v>
      </c>
      <c r="D93" s="73">
        <v>0</v>
      </c>
    </row>
    <row r="94" spans="1:4">
      <c r="A94" t="s">
        <v>1413</v>
      </c>
      <c r="B94" s="73">
        <v>35.461685180664063</v>
      </c>
      <c r="C94" s="73">
        <v>5.2300000190734863</v>
      </c>
      <c r="D94" s="73">
        <v>0</v>
      </c>
    </row>
    <row r="95" spans="1:4">
      <c r="A95" t="s">
        <v>1414</v>
      </c>
      <c r="B95" s="73">
        <v>35.372428894042969</v>
      </c>
      <c r="C95" s="73">
        <v>5.2300000190734863</v>
      </c>
      <c r="D95" s="73">
        <v>0</v>
      </c>
    </row>
    <row r="96" spans="1:4">
      <c r="A96" t="s">
        <v>1415</v>
      </c>
      <c r="B96" s="73">
        <v>39.245437622070313</v>
      </c>
      <c r="C96" s="73">
        <v>6.5</v>
      </c>
      <c r="D96" s="73">
        <v>0</v>
      </c>
    </row>
    <row r="97" spans="1:4">
      <c r="A97" t="s">
        <v>1416</v>
      </c>
      <c r="B97" s="73">
        <v>29.389766693115234</v>
      </c>
      <c r="C97" s="73">
        <v>6.309999942779541</v>
      </c>
      <c r="D97" s="73">
        <v>0</v>
      </c>
    </row>
    <row r="98" spans="1:4">
      <c r="A98" t="s">
        <v>1417</v>
      </c>
      <c r="B98" s="73">
        <v>36.643814086914063</v>
      </c>
      <c r="C98" s="73">
        <v>6.3299999237060547</v>
      </c>
      <c r="D98" s="73">
        <v>0</v>
      </c>
    </row>
    <row r="99" spans="1:4">
      <c r="A99" t="s">
        <v>1418</v>
      </c>
      <c r="B99" s="73">
        <v>37.868740081787109</v>
      </c>
      <c r="C99" s="73">
        <v>6</v>
      </c>
      <c r="D99" s="73">
        <v>0</v>
      </c>
    </row>
    <row r="100" spans="1:4">
      <c r="A100" t="s">
        <v>1419</v>
      </c>
      <c r="B100" s="73">
        <v>24.380849838256836</v>
      </c>
      <c r="C100" s="73">
        <v>6.6500000953674316</v>
      </c>
      <c r="D100" s="73">
        <v>0</v>
      </c>
    </row>
    <row r="101" spans="1:4">
      <c r="A101" t="s">
        <v>1420</v>
      </c>
      <c r="B101" s="73">
        <v>29.124513626098633</v>
      </c>
      <c r="C101" s="73">
        <v>6.869999885559082</v>
      </c>
      <c r="D101" s="73">
        <v>0</v>
      </c>
    </row>
    <row r="102" spans="1:4">
      <c r="A102" t="s">
        <v>1421</v>
      </c>
      <c r="B102" s="73">
        <v>38.437042236328125</v>
      </c>
      <c r="C102" s="73">
        <v>5.6599998474121094</v>
      </c>
      <c r="D102" s="73">
        <v>0</v>
      </c>
    </row>
    <row r="103" spans="1:4">
      <c r="A103" t="s">
        <v>1422</v>
      </c>
      <c r="B103" s="73">
        <v>36.627796173095703</v>
      </c>
      <c r="C103" s="73">
        <v>6.3600001335144043</v>
      </c>
      <c r="D103" s="73">
        <v>0</v>
      </c>
    </row>
    <row r="104" spans="1:4">
      <c r="A104" t="s">
        <v>1423</v>
      </c>
      <c r="B104" s="73">
        <v>31.411783218383789</v>
      </c>
      <c r="C104" s="73">
        <v>5.8499999046325684</v>
      </c>
      <c r="D104" s="73">
        <v>0</v>
      </c>
    </row>
    <row r="105" spans="1:4">
      <c r="A105" t="s">
        <v>1424</v>
      </c>
      <c r="B105" s="73">
        <v>36.992706298828125</v>
      </c>
      <c r="C105" s="73">
        <v>5.3000001907348633</v>
      </c>
      <c r="D105" s="73">
        <v>0</v>
      </c>
    </row>
    <row r="106" spans="1:4">
      <c r="A106" t="s">
        <v>1425</v>
      </c>
      <c r="B106" s="73">
        <v>37.233833312988281</v>
      </c>
      <c r="C106" s="73">
        <v>5.0999999046325684</v>
      </c>
      <c r="D106" s="73">
        <v>0</v>
      </c>
    </row>
    <row r="107" spans="1:4">
      <c r="A107" t="s">
        <v>1426</v>
      </c>
      <c r="B107" s="73">
        <v>36.573631286621094</v>
      </c>
      <c r="C107" s="73">
        <v>5.7100000381469727</v>
      </c>
      <c r="D107" s="73">
        <v>0</v>
      </c>
    </row>
    <row r="108" spans="1:4">
      <c r="A108" t="s">
        <v>1427</v>
      </c>
      <c r="B108" s="73">
        <v>27.069295883178711</v>
      </c>
      <c r="C108" s="73">
        <v>6.2899999618530273</v>
      </c>
      <c r="D108" s="73">
        <v>0</v>
      </c>
    </row>
    <row r="109" spans="1:4">
      <c r="A109" t="s">
        <v>1428</v>
      </c>
      <c r="B109" s="73">
        <v>37.366043090820313</v>
      </c>
      <c r="C109" s="73">
        <v>5.2899999618530273</v>
      </c>
      <c r="D109" s="73">
        <v>0</v>
      </c>
    </row>
    <row r="110" spans="1:4">
      <c r="A110" t="s">
        <v>1429</v>
      </c>
      <c r="B110" s="73">
        <v>37.078132629394531</v>
      </c>
      <c r="C110" s="73">
        <v>5.7600002288818359</v>
      </c>
      <c r="D110" s="73">
        <v>0</v>
      </c>
    </row>
    <row r="111" spans="1:4">
      <c r="A111" t="s">
        <v>1430</v>
      </c>
      <c r="B111" s="73">
        <v>36.543445587158203</v>
      </c>
      <c r="C111" s="73">
        <v>5.690000057220459</v>
      </c>
      <c r="D111" s="73">
        <v>0</v>
      </c>
    </row>
    <row r="112" spans="1:4">
      <c r="A112" t="s">
        <v>1431</v>
      </c>
      <c r="B112" s="73">
        <v>36.754325866699219</v>
      </c>
      <c r="C112" s="73">
        <v>5.7100000381469727</v>
      </c>
      <c r="D112" s="73">
        <v>0</v>
      </c>
    </row>
    <row r="113" spans="1:4">
      <c r="A113" t="s">
        <v>1432</v>
      </c>
      <c r="B113" s="73">
        <v>36.203765869140625</v>
      </c>
      <c r="C113" s="73">
        <v>5.4600000381469727</v>
      </c>
      <c r="D113" s="73">
        <v>0</v>
      </c>
    </row>
    <row r="114" spans="1:4">
      <c r="A114" t="s">
        <v>1433</v>
      </c>
      <c r="B114" s="73">
        <v>34.223865509033203</v>
      </c>
      <c r="C114" s="73">
        <v>5.0900001525878906</v>
      </c>
      <c r="D114" s="73">
        <v>0</v>
      </c>
    </row>
    <row r="115" spans="1:4">
      <c r="A115" t="s">
        <v>1434</v>
      </c>
      <c r="B115" s="73">
        <v>34.619102478027344</v>
      </c>
      <c r="C115" s="73">
        <v>6.619999885559082</v>
      </c>
      <c r="D115" s="73">
        <v>0</v>
      </c>
    </row>
    <row r="116" spans="1:4">
      <c r="A116" t="s">
        <v>1435</v>
      </c>
      <c r="B116" s="73">
        <v>36.05181884765625</v>
      </c>
      <c r="C116" s="73">
        <v>5.7699999809265137</v>
      </c>
      <c r="D116" s="73">
        <v>0</v>
      </c>
    </row>
    <row r="117" spans="1:4">
      <c r="A117" t="s">
        <v>1436</v>
      </c>
      <c r="B117" s="73">
        <v>37.167911529541016</v>
      </c>
      <c r="C117" s="73">
        <v>5.5</v>
      </c>
      <c r="D117" s="73">
        <v>0</v>
      </c>
    </row>
    <row r="118" spans="1:4">
      <c r="A118" t="s">
        <v>1437</v>
      </c>
      <c r="B118" s="73">
        <v>35.25054931640625</v>
      </c>
      <c r="C118" s="73">
        <v>5.7399997711181641</v>
      </c>
      <c r="D118" s="73">
        <v>0</v>
      </c>
    </row>
    <row r="119" spans="1:4">
      <c r="A119" t="s">
        <v>1438</v>
      </c>
      <c r="B119" s="73">
        <v>31.389762878417969</v>
      </c>
      <c r="C119" s="73">
        <v>5.3899998664855957</v>
      </c>
      <c r="D119" s="73">
        <v>0</v>
      </c>
    </row>
    <row r="120" spans="1:4">
      <c r="A120" t="s">
        <v>1439</v>
      </c>
      <c r="B120" s="73">
        <v>37.444919586181641</v>
      </c>
      <c r="C120" s="73">
        <v>5.6999998092651367</v>
      </c>
      <c r="D120" s="73">
        <v>0</v>
      </c>
    </row>
    <row r="121" spans="1:4">
      <c r="A121" t="s">
        <v>1440</v>
      </c>
      <c r="B121" s="73">
        <v>28.555196762084961</v>
      </c>
      <c r="C121" s="73">
        <v>5.3899998664855957</v>
      </c>
      <c r="D121" s="73">
        <v>0</v>
      </c>
    </row>
    <row r="122" spans="1:4">
      <c r="A122" t="s">
        <v>1441</v>
      </c>
      <c r="B122" s="73">
        <v>34.687641143798828</v>
      </c>
      <c r="C122" s="73">
        <v>5.320000171661377</v>
      </c>
      <c r="D122" s="73">
        <v>0</v>
      </c>
    </row>
    <row r="123" spans="1:4">
      <c r="A123" t="s">
        <v>1442</v>
      </c>
      <c r="B123" s="73">
        <v>34.355216979980469</v>
      </c>
      <c r="C123" s="73">
        <v>5.5900001525878906</v>
      </c>
      <c r="D123" s="73">
        <v>0</v>
      </c>
    </row>
    <row r="124" spans="1:4">
      <c r="A124" t="s">
        <v>1443</v>
      </c>
      <c r="B124" s="73">
        <v>36.882022857666016</v>
      </c>
      <c r="C124" s="73">
        <v>5.380000114440918</v>
      </c>
      <c r="D124" s="73">
        <v>0</v>
      </c>
    </row>
    <row r="125" spans="1:4">
      <c r="A125" t="s">
        <v>1444</v>
      </c>
      <c r="B125" s="73">
        <v>34.667953491210938</v>
      </c>
      <c r="C125" s="73">
        <v>4.7300000190734863</v>
      </c>
      <c r="D125" s="73">
        <v>0</v>
      </c>
    </row>
    <row r="126" spans="1:4">
      <c r="A126" t="s">
        <v>1445</v>
      </c>
      <c r="B126" s="73">
        <v>36.651657104492188</v>
      </c>
      <c r="C126" s="73">
        <v>5.4600000381469727</v>
      </c>
      <c r="D126" s="73">
        <v>0</v>
      </c>
    </row>
    <row r="127" spans="1:4">
      <c r="A127" t="s">
        <v>1446</v>
      </c>
      <c r="B127" s="73">
        <v>29.484430313110352</v>
      </c>
      <c r="C127" s="73">
        <v>6.320000171661377</v>
      </c>
      <c r="D127" s="73">
        <v>0</v>
      </c>
    </row>
    <row r="128" spans="1:4">
      <c r="A128" t="s">
        <v>1447</v>
      </c>
      <c r="B128" s="73">
        <v>25.858091354370117</v>
      </c>
      <c r="C128" s="73">
        <v>6.9600000381469727</v>
      </c>
      <c r="D128" s="73">
        <v>0</v>
      </c>
    </row>
    <row r="129" spans="1:4">
      <c r="A129" t="s">
        <v>1448</v>
      </c>
      <c r="B129" s="73">
        <v>31.026422500610352</v>
      </c>
      <c r="C129" s="73">
        <v>6.2100000381469727</v>
      </c>
      <c r="D129" s="73">
        <v>0</v>
      </c>
    </row>
    <row r="130" spans="1:4">
      <c r="A130" t="s">
        <v>1449</v>
      </c>
      <c r="B130" s="73">
        <v>36.798007965087891</v>
      </c>
      <c r="C130" s="73">
        <v>5.570000171661377</v>
      </c>
      <c r="D130" s="73">
        <v>0</v>
      </c>
    </row>
    <row r="131" spans="1:4">
      <c r="A131" t="s">
        <v>1450</v>
      </c>
      <c r="B131" s="73">
        <v>36.020347595214844</v>
      </c>
      <c r="C131" s="73">
        <v>4.6399998664855957</v>
      </c>
      <c r="D131" s="73">
        <v>0</v>
      </c>
    </row>
    <row r="132" spans="1:4">
      <c r="A132" t="s">
        <v>1451</v>
      </c>
      <c r="B132" s="73">
        <v>35.903434753417969</v>
      </c>
      <c r="C132" s="73">
        <v>6.130000114440918</v>
      </c>
      <c r="D132" s="73">
        <v>0</v>
      </c>
    </row>
    <row r="133" spans="1:4">
      <c r="A133" t="s">
        <v>1452</v>
      </c>
      <c r="B133" s="73">
        <v>33.236835479736328</v>
      </c>
      <c r="C133" s="73">
        <v>5.869999885559082</v>
      </c>
      <c r="D133" s="73">
        <v>0</v>
      </c>
    </row>
    <row r="134" spans="1:4">
      <c r="A134" t="s">
        <v>1453</v>
      </c>
      <c r="B134" s="73">
        <v>32.865413665771484</v>
      </c>
      <c r="C134" s="73">
        <v>6.1599998474121094</v>
      </c>
      <c r="D134" s="73">
        <v>0</v>
      </c>
    </row>
    <row r="135" spans="1:4">
      <c r="A135" t="s">
        <v>1454</v>
      </c>
      <c r="B135" s="73">
        <v>33.805675506591797</v>
      </c>
      <c r="C135" s="73">
        <v>5.130000114440918</v>
      </c>
      <c r="D135" s="73">
        <v>0</v>
      </c>
    </row>
    <row r="136" spans="1:4">
      <c r="A136" t="s">
        <v>1455</v>
      </c>
      <c r="B136" s="73">
        <v>33.298782348632813</v>
      </c>
      <c r="C136" s="73">
        <v>6.25</v>
      </c>
      <c r="D136" s="73">
        <v>0</v>
      </c>
    </row>
    <row r="137" spans="1:4">
      <c r="A137" t="s">
        <v>1456</v>
      </c>
      <c r="B137" s="73">
        <v>30.346952438354492</v>
      </c>
      <c r="C137" s="73">
        <v>6.3000001907348633</v>
      </c>
      <c r="D137" s="73">
        <v>0</v>
      </c>
    </row>
    <row r="138" spans="1:4">
      <c r="A138" t="s">
        <v>1457</v>
      </c>
      <c r="B138" s="73">
        <v>33.993873596191406</v>
      </c>
      <c r="C138" s="73">
        <v>5.679999828338623</v>
      </c>
      <c r="D138" s="73">
        <v>0</v>
      </c>
    </row>
    <row r="139" spans="1:4">
      <c r="A139" t="s">
        <v>1458</v>
      </c>
      <c r="B139" s="73">
        <v>38.034908294677734</v>
      </c>
      <c r="C139" s="73">
        <v>4.7600002288818359</v>
      </c>
      <c r="D139" s="73">
        <v>0</v>
      </c>
    </row>
    <row r="140" spans="1:4">
      <c r="A140" t="s">
        <v>1459</v>
      </c>
      <c r="B140" s="73">
        <v>36.840278625488281</v>
      </c>
      <c r="C140" s="73">
        <v>5.4000000953674316</v>
      </c>
      <c r="D140" s="73">
        <v>0</v>
      </c>
    </row>
    <row r="141" spans="1:4">
      <c r="A141" t="s">
        <v>1460</v>
      </c>
      <c r="B141" s="73">
        <v>36.587985992431641</v>
      </c>
      <c r="C141" s="73">
        <v>4.679999828338623</v>
      </c>
      <c r="D141" s="73">
        <v>0</v>
      </c>
    </row>
    <row r="142" spans="1:4">
      <c r="A142" t="s">
        <v>1461</v>
      </c>
      <c r="B142" s="73">
        <v>35.069263458251953</v>
      </c>
      <c r="C142" s="73">
        <v>5.8499999046325684</v>
      </c>
      <c r="D142" s="73">
        <v>0</v>
      </c>
    </row>
    <row r="143" spans="1:4">
      <c r="A143" t="s">
        <v>1462</v>
      </c>
      <c r="B143" s="73">
        <v>31.991992950439453</v>
      </c>
      <c r="C143" s="73">
        <v>6.6500000953674316</v>
      </c>
      <c r="D143" s="73">
        <v>0</v>
      </c>
    </row>
    <row r="144" spans="1:4">
      <c r="A144" t="s">
        <v>1463</v>
      </c>
      <c r="B144" s="73">
        <v>34.98095703125</v>
      </c>
      <c r="C144" s="73">
        <v>4.4000000953674316</v>
      </c>
      <c r="D144" s="73">
        <v>0</v>
      </c>
    </row>
    <row r="145" spans="1:4">
      <c r="A145" t="s">
        <v>1464</v>
      </c>
      <c r="B145" s="73">
        <v>34.031150817871094</v>
      </c>
      <c r="C145" s="73">
        <v>5.2100000381469727</v>
      </c>
      <c r="D145" s="73">
        <v>0</v>
      </c>
    </row>
    <row r="146" spans="1:4">
      <c r="A146" t="s">
        <v>1465</v>
      </c>
      <c r="B146" s="73">
        <v>36.734962463378906</v>
      </c>
      <c r="C146" s="73">
        <v>5.4200000762939453</v>
      </c>
      <c r="D146" s="73">
        <v>0</v>
      </c>
    </row>
    <row r="147" spans="1:4">
      <c r="A147" t="s">
        <v>1466</v>
      </c>
      <c r="B147" s="73">
        <v>36.856662750244141</v>
      </c>
      <c r="C147" s="73">
        <v>5.940000057220459</v>
      </c>
      <c r="D147" s="73">
        <v>0</v>
      </c>
    </row>
    <row r="148" spans="1:4">
      <c r="A148" t="s">
        <v>1467</v>
      </c>
      <c r="B148" s="73">
        <v>37.783382415771484</v>
      </c>
      <c r="C148" s="73">
        <v>5.2100000381469727</v>
      </c>
      <c r="D148" s="73">
        <v>0</v>
      </c>
    </row>
    <row r="149" spans="1:4">
      <c r="A149" t="s">
        <v>1468</v>
      </c>
      <c r="B149" s="73">
        <v>37.031341552734375</v>
      </c>
      <c r="C149" s="73">
        <v>4.7600002288818359</v>
      </c>
      <c r="D149" s="73">
        <v>0</v>
      </c>
    </row>
    <row r="150" spans="1:4">
      <c r="A150" t="s">
        <v>1469</v>
      </c>
      <c r="B150" s="73">
        <v>31.273660659790039</v>
      </c>
      <c r="C150" s="73">
        <v>6.2300000190734863</v>
      </c>
      <c r="D150" s="73">
        <v>0</v>
      </c>
    </row>
    <row r="151" spans="1:4">
      <c r="A151" t="s">
        <v>1470</v>
      </c>
      <c r="B151" s="73">
        <v>31.226406097412109</v>
      </c>
      <c r="C151" s="73">
        <v>5.4600000381469727</v>
      </c>
      <c r="D151" s="73">
        <v>0</v>
      </c>
    </row>
    <row r="152" spans="1:4">
      <c r="A152" t="s">
        <v>1471</v>
      </c>
      <c r="B152" s="73">
        <v>34.225780487060547</v>
      </c>
      <c r="C152" s="73">
        <v>5.2300000190734863</v>
      </c>
      <c r="D152" s="73">
        <v>0</v>
      </c>
    </row>
    <row r="153" spans="1:4">
      <c r="A153" t="s">
        <v>1472</v>
      </c>
      <c r="B153" s="73">
        <v>36.163093566894531</v>
      </c>
      <c r="C153" s="73">
        <v>5.7600002288818359</v>
      </c>
      <c r="D153" s="73">
        <v>0</v>
      </c>
    </row>
    <row r="154" spans="1:4">
      <c r="A154" t="s">
        <v>1473</v>
      </c>
      <c r="B154" s="73">
        <v>40.540721893310547</v>
      </c>
      <c r="C154" s="73">
        <v>4</v>
      </c>
      <c r="D154" s="73">
        <v>0</v>
      </c>
    </row>
    <row r="155" spans="1:4">
      <c r="A155" t="s">
        <v>1474</v>
      </c>
      <c r="B155" s="73">
        <v>34.552238464355469</v>
      </c>
      <c r="C155" s="73">
        <v>5.7800002098083496</v>
      </c>
      <c r="D155" s="73">
        <v>0</v>
      </c>
    </row>
    <row r="156" spans="1:4">
      <c r="A156" t="s">
        <v>1475</v>
      </c>
      <c r="B156" s="73">
        <v>35.448932647705078</v>
      </c>
      <c r="C156" s="73">
        <v>5.6399998664855957</v>
      </c>
      <c r="D156" s="73">
        <v>0</v>
      </c>
    </row>
    <row r="157" spans="1:4">
      <c r="A157" t="s">
        <v>1476</v>
      </c>
      <c r="B157" s="73">
        <v>38.761627197265625</v>
      </c>
      <c r="C157" s="73">
        <v>4.8000001907348633</v>
      </c>
      <c r="D157" s="73">
        <v>0</v>
      </c>
    </row>
    <row r="158" spans="1:4">
      <c r="A158" t="s">
        <v>1477</v>
      </c>
      <c r="B158" s="73">
        <v>39.671955108642578</v>
      </c>
      <c r="C158" s="73">
        <v>4.3299999237060547</v>
      </c>
      <c r="D158" s="73">
        <v>0</v>
      </c>
    </row>
    <row r="159" spans="1:4">
      <c r="A159" t="s">
        <v>1478</v>
      </c>
      <c r="B159" s="73">
        <v>37.493637084960938</v>
      </c>
      <c r="C159" s="73">
        <v>4.380000114440918</v>
      </c>
      <c r="D159" s="73">
        <v>0</v>
      </c>
    </row>
    <row r="160" spans="1:4">
      <c r="A160" t="s">
        <v>1479</v>
      </c>
      <c r="B160" s="73">
        <v>36.762916564941406</v>
      </c>
      <c r="C160" s="73">
        <v>5.070000171661377</v>
      </c>
      <c r="D160" s="73">
        <v>0</v>
      </c>
    </row>
    <row r="161" spans="1:4">
      <c r="A161" t="s">
        <v>1480</v>
      </c>
      <c r="B161" s="73">
        <v>34.857822418212891</v>
      </c>
      <c r="C161" s="73">
        <v>6.0100002288818359</v>
      </c>
      <c r="D161" s="73">
        <v>0</v>
      </c>
    </row>
    <row r="162" spans="1:4">
      <c r="A162" t="s">
        <v>1481</v>
      </c>
      <c r="B162" s="73">
        <v>37.045799255371094</v>
      </c>
      <c r="C162" s="73">
        <v>5.7800002098083496</v>
      </c>
      <c r="D162" s="73">
        <v>0</v>
      </c>
    </row>
    <row r="163" spans="1:4">
      <c r="A163" t="s">
        <v>1482</v>
      </c>
      <c r="B163" s="73">
        <v>26.608154296875</v>
      </c>
      <c r="C163" s="73">
        <v>5.3899998664855957</v>
      </c>
      <c r="D163" s="73">
        <v>0</v>
      </c>
    </row>
    <row r="164" spans="1:4">
      <c r="A164" t="s">
        <v>1483</v>
      </c>
      <c r="B164" s="73">
        <v>35.841026306152344</v>
      </c>
      <c r="C164" s="73">
        <v>5</v>
      </c>
      <c r="D164" s="73">
        <v>0</v>
      </c>
    </row>
    <row r="165" spans="1:4">
      <c r="A165" t="s">
        <v>1484</v>
      </c>
      <c r="B165" s="73">
        <v>39.185997009277344</v>
      </c>
      <c r="C165" s="73">
        <v>4.2399997711181641</v>
      </c>
      <c r="D165" s="73">
        <v>0</v>
      </c>
    </row>
    <row r="166" spans="1:4">
      <c r="A166" t="s">
        <v>1485</v>
      </c>
      <c r="B166" s="73">
        <v>38.302227020263672</v>
      </c>
      <c r="C166" s="73">
        <v>3.1800000667572021</v>
      </c>
      <c r="D166" s="73">
        <v>0</v>
      </c>
    </row>
    <row r="167" spans="1:4">
      <c r="A167" t="s">
        <v>1486</v>
      </c>
      <c r="B167" s="73">
        <v>36.176639556884766</v>
      </c>
      <c r="C167" s="73">
        <v>5.0300002098083496</v>
      </c>
      <c r="D167" s="73">
        <v>0</v>
      </c>
    </row>
    <row r="168" spans="1:4">
      <c r="A168" t="s">
        <v>1487</v>
      </c>
      <c r="B168" s="73">
        <v>38.823642730712891</v>
      </c>
      <c r="C168" s="73">
        <v>4.9099998474121094</v>
      </c>
      <c r="D168" s="73">
        <v>0</v>
      </c>
    </row>
    <row r="169" spans="1:4">
      <c r="A169" t="s">
        <v>1488</v>
      </c>
      <c r="B169" s="73">
        <v>36.828231811523438</v>
      </c>
      <c r="C169" s="73">
        <v>6.5900001525878906</v>
      </c>
      <c r="D169" s="73">
        <v>0</v>
      </c>
    </row>
    <row r="170" spans="1:4">
      <c r="A170" t="s">
        <v>1489</v>
      </c>
      <c r="B170" s="73">
        <v>36.533504486083984</v>
      </c>
      <c r="C170" s="73">
        <v>4.9099998474121094</v>
      </c>
      <c r="D170" s="73">
        <v>0</v>
      </c>
    </row>
    <row r="171" spans="1:4">
      <c r="A171" t="s">
        <v>1490</v>
      </c>
      <c r="B171" s="73">
        <v>39.71624755859375</v>
      </c>
      <c r="C171" s="73">
        <v>4.7699999809265137</v>
      </c>
      <c r="D171" s="73">
        <v>0</v>
      </c>
    </row>
    <row r="172" spans="1:4">
      <c r="A172" t="s">
        <v>1491</v>
      </c>
      <c r="B172" s="73">
        <v>30.169662475585938</v>
      </c>
      <c r="C172" s="73">
        <v>5.380000114440918</v>
      </c>
      <c r="D172" s="73">
        <v>0</v>
      </c>
    </row>
    <row r="173" spans="1:4">
      <c r="A173" t="s">
        <v>1492</v>
      </c>
      <c r="B173" s="73">
        <v>31.509920120239258</v>
      </c>
      <c r="C173" s="73">
        <v>5.1100001335144043</v>
      </c>
      <c r="D173" s="73">
        <v>0</v>
      </c>
    </row>
    <row r="174" spans="1:4">
      <c r="A174" t="s">
        <v>1493</v>
      </c>
      <c r="B174" s="73">
        <v>35.66265869140625</v>
      </c>
      <c r="C174" s="73">
        <v>4.070000171661377</v>
      </c>
      <c r="D174" s="73">
        <v>0</v>
      </c>
    </row>
    <row r="175" spans="1:4">
      <c r="A175" t="s">
        <v>1494</v>
      </c>
      <c r="B175" s="73">
        <v>35.776077270507813</v>
      </c>
      <c r="C175" s="73">
        <v>5.4699997901916504</v>
      </c>
      <c r="D175" s="73">
        <v>0</v>
      </c>
    </row>
    <row r="176" spans="1:4">
      <c r="A176" t="s">
        <v>1495</v>
      </c>
      <c r="B176" s="73">
        <v>37.732959747314453</v>
      </c>
      <c r="C176" s="73">
        <v>4.5399999618530273</v>
      </c>
      <c r="D176" s="73">
        <v>0</v>
      </c>
    </row>
    <row r="177" spans="1:4">
      <c r="A177" t="s">
        <v>1496</v>
      </c>
      <c r="B177" s="73">
        <v>39.819561004638672</v>
      </c>
      <c r="C177" s="73">
        <v>4.5799999237060547</v>
      </c>
      <c r="D177" s="73">
        <v>0</v>
      </c>
    </row>
    <row r="178" spans="1:4">
      <c r="A178" t="s">
        <v>1497</v>
      </c>
      <c r="B178" s="73">
        <v>40.457881927490234</v>
      </c>
      <c r="C178" s="73">
        <v>4.7300000190734863</v>
      </c>
      <c r="D178" s="73">
        <v>0</v>
      </c>
    </row>
    <row r="179" spans="1:4">
      <c r="A179" t="s">
        <v>1498</v>
      </c>
      <c r="B179" s="73">
        <v>38.568412780761719</v>
      </c>
      <c r="C179" s="73">
        <v>4.880000114440918</v>
      </c>
      <c r="D179" s="73">
        <v>0</v>
      </c>
    </row>
    <row r="180" spans="1:4">
      <c r="A180" t="s">
        <v>1499</v>
      </c>
      <c r="B180" s="73">
        <v>41.741588592529297</v>
      </c>
      <c r="C180" s="73">
        <v>4.6999998092651367</v>
      </c>
      <c r="D180" s="73">
        <v>0</v>
      </c>
    </row>
    <row r="181" spans="1:4">
      <c r="A181" t="s">
        <v>1500</v>
      </c>
      <c r="B181" s="73">
        <v>41.674053192138672</v>
      </c>
      <c r="C181" s="73">
        <v>4.679999828338623</v>
      </c>
      <c r="D181" s="73">
        <v>0</v>
      </c>
    </row>
    <row r="182" spans="1:4">
      <c r="A182" t="s">
        <v>1501</v>
      </c>
      <c r="B182" s="73">
        <v>40.791217803955078</v>
      </c>
      <c r="C182" s="73">
        <v>5.2899999618530273</v>
      </c>
      <c r="D182" s="73">
        <v>0</v>
      </c>
    </row>
    <row r="183" spans="1:4">
      <c r="A183" t="s">
        <v>1502</v>
      </c>
      <c r="B183" s="73">
        <v>39.434188842773438</v>
      </c>
      <c r="C183" s="73">
        <v>4.6100001335144043</v>
      </c>
      <c r="D183" s="73">
        <v>0</v>
      </c>
    </row>
    <row r="184" spans="1:4">
      <c r="A184" t="s">
        <v>1503</v>
      </c>
      <c r="B184" s="73">
        <v>42.027061462402344</v>
      </c>
      <c r="C184" s="73">
        <v>4.0399999618530273</v>
      </c>
      <c r="D184" s="73">
        <v>0</v>
      </c>
    </row>
    <row r="185" spans="1:4">
      <c r="A185" t="s">
        <v>1504</v>
      </c>
      <c r="B185" s="73">
        <v>35.505641937255859</v>
      </c>
      <c r="C185" s="73">
        <v>4.679999828338623</v>
      </c>
      <c r="D185" s="73">
        <v>0</v>
      </c>
    </row>
    <row r="186" spans="1:4">
      <c r="A186" t="s">
        <v>1505</v>
      </c>
      <c r="B186" s="73">
        <v>28.214792251586914</v>
      </c>
      <c r="C186" s="73">
        <v>6.0300002098083496</v>
      </c>
      <c r="D186" s="73">
        <v>0</v>
      </c>
    </row>
    <row r="187" spans="1:4">
      <c r="A187" t="s">
        <v>1506</v>
      </c>
      <c r="B187" s="73">
        <v>32.363674163818359</v>
      </c>
      <c r="C187" s="73">
        <v>7.0900001525878906</v>
      </c>
      <c r="D187" s="73">
        <v>0</v>
      </c>
    </row>
    <row r="188" spans="1:4">
      <c r="A188" t="s">
        <v>1507</v>
      </c>
      <c r="B188" s="73">
        <v>30.570117950439453</v>
      </c>
      <c r="C188" s="73">
        <v>6.5500001907348633</v>
      </c>
      <c r="D188" s="73">
        <v>0</v>
      </c>
    </row>
    <row r="189" spans="1:4">
      <c r="A189" t="s">
        <v>1508</v>
      </c>
      <c r="B189" s="73">
        <v>36.693561553955078</v>
      </c>
      <c r="C189" s="73">
        <v>5.7399997711181641</v>
      </c>
      <c r="D189" s="73">
        <v>0</v>
      </c>
    </row>
    <row r="190" spans="1:4">
      <c r="A190" t="s">
        <v>1509</v>
      </c>
      <c r="B190" s="73">
        <v>36.814994812011719</v>
      </c>
      <c r="C190" s="73">
        <v>4.5799999237060547</v>
      </c>
      <c r="D190" s="73">
        <v>0</v>
      </c>
    </row>
    <row r="191" spans="1:4">
      <c r="A191" t="s">
        <v>1510</v>
      </c>
      <c r="B191" s="73">
        <v>37.001655578613281</v>
      </c>
      <c r="C191" s="73">
        <v>5.7699999809265137</v>
      </c>
      <c r="D191" s="73">
        <v>0</v>
      </c>
    </row>
    <row r="192" spans="1:4">
      <c r="A192" t="s">
        <v>1511</v>
      </c>
      <c r="B192" s="73">
        <v>38.042274475097656</v>
      </c>
      <c r="C192" s="73">
        <v>6.6700000762939453</v>
      </c>
      <c r="D192" s="73">
        <v>0</v>
      </c>
    </row>
    <row r="193" spans="1:4">
      <c r="A193" t="s">
        <v>1512</v>
      </c>
      <c r="B193" s="73">
        <v>37.970787048339844</v>
      </c>
      <c r="C193" s="73">
        <v>4.9600000381469727</v>
      </c>
      <c r="D193" s="73">
        <v>0</v>
      </c>
    </row>
    <row r="194" spans="1:4">
      <c r="A194" t="s">
        <v>1513</v>
      </c>
      <c r="B194" s="73">
        <v>38.493274688720703</v>
      </c>
      <c r="C194" s="73">
        <v>4.7199997901916504</v>
      </c>
      <c r="D194" s="73">
        <v>0</v>
      </c>
    </row>
    <row r="195" spans="1:4">
      <c r="A195" t="s">
        <v>1514</v>
      </c>
      <c r="B195" s="73">
        <v>37.893688201904297</v>
      </c>
      <c r="C195" s="73">
        <v>4.380000114440918</v>
      </c>
      <c r="D195" s="73">
        <v>0</v>
      </c>
    </row>
    <row r="196" spans="1:4">
      <c r="A196" t="s">
        <v>1515</v>
      </c>
      <c r="B196" s="73">
        <v>38.290000915527344</v>
      </c>
      <c r="C196" s="73">
        <v>5.1399998664855957</v>
      </c>
      <c r="D196" s="73">
        <v>0</v>
      </c>
    </row>
    <row r="197" spans="1:4">
      <c r="A197" t="s">
        <v>1516</v>
      </c>
      <c r="B197" s="73">
        <v>34.562473297119141</v>
      </c>
      <c r="C197" s="73">
        <v>5.5500001907348633</v>
      </c>
      <c r="D197" s="73">
        <v>0</v>
      </c>
    </row>
    <row r="198" spans="1:4">
      <c r="A198" t="s">
        <v>1517</v>
      </c>
      <c r="B198" s="73">
        <v>34.966773986816406</v>
      </c>
      <c r="C198" s="73">
        <v>4.8400001525878906</v>
      </c>
      <c r="D198" s="73">
        <v>0</v>
      </c>
    </row>
    <row r="199" spans="1:4">
      <c r="A199" t="s">
        <v>1518</v>
      </c>
      <c r="B199" s="73">
        <v>28.471225738525391</v>
      </c>
      <c r="C199" s="73">
        <v>5.130000114440918</v>
      </c>
      <c r="D199" s="73">
        <v>0</v>
      </c>
    </row>
    <row r="200" spans="1:4">
      <c r="A200" t="s">
        <v>1519</v>
      </c>
      <c r="B200" s="73">
        <v>39.123497009277344</v>
      </c>
      <c r="C200" s="73">
        <v>5.440000057220459</v>
      </c>
      <c r="D200" s="73">
        <v>0</v>
      </c>
    </row>
    <row r="201" spans="1:4">
      <c r="A201" t="s">
        <v>1520</v>
      </c>
      <c r="B201" s="73">
        <v>41.220417022705078</v>
      </c>
      <c r="C201" s="73">
        <v>3.9800000190734863</v>
      </c>
      <c r="D201" s="73">
        <v>0</v>
      </c>
    </row>
    <row r="202" spans="1:4">
      <c r="A202" t="s">
        <v>1521</v>
      </c>
      <c r="B202" s="73">
        <v>39.990955352783203</v>
      </c>
      <c r="C202" s="73">
        <v>3.9200000762939453</v>
      </c>
      <c r="D202" s="73">
        <v>0</v>
      </c>
    </row>
    <row r="203" spans="1:4">
      <c r="A203" t="s">
        <v>1522</v>
      </c>
      <c r="B203" s="73">
        <v>39.870365142822266</v>
      </c>
      <c r="C203" s="73">
        <v>5.2199997901916504</v>
      </c>
      <c r="D203" s="73">
        <v>0</v>
      </c>
    </row>
    <row r="204" spans="1:4">
      <c r="A204" t="s">
        <v>1523</v>
      </c>
      <c r="B204" s="73">
        <v>37.469764709472656</v>
      </c>
      <c r="C204" s="73">
        <v>5.3600001335144043</v>
      </c>
      <c r="D204" s="73">
        <v>0</v>
      </c>
    </row>
    <row r="205" spans="1:4">
      <c r="A205" t="s">
        <v>1524</v>
      </c>
      <c r="B205" s="73">
        <v>38.425392150878906</v>
      </c>
      <c r="C205" s="73">
        <v>5.4699997901916504</v>
      </c>
      <c r="D205" s="73">
        <v>0</v>
      </c>
    </row>
    <row r="206" spans="1:4">
      <c r="A206" t="s">
        <v>1525</v>
      </c>
      <c r="B206" s="73">
        <v>40.534355163574219</v>
      </c>
      <c r="C206" s="73">
        <v>3.9500000476837158</v>
      </c>
      <c r="D206" s="73">
        <v>0</v>
      </c>
    </row>
    <row r="207" spans="1:4">
      <c r="A207" t="s">
        <v>1526</v>
      </c>
      <c r="B207" s="73">
        <v>39.01715087890625</v>
      </c>
      <c r="C207" s="73">
        <v>5.8899998664855957</v>
      </c>
      <c r="D207" s="73">
        <v>0</v>
      </c>
    </row>
    <row r="208" spans="1:4">
      <c r="A208" t="s">
        <v>1527</v>
      </c>
      <c r="B208" s="73">
        <v>38.640411376953125</v>
      </c>
      <c r="C208" s="73">
        <v>4.9699997901916504</v>
      </c>
      <c r="D208" s="73">
        <v>0</v>
      </c>
    </row>
    <row r="209" spans="1:4">
      <c r="A209" t="s">
        <v>1528</v>
      </c>
      <c r="B209" s="73">
        <v>29.227544784545898</v>
      </c>
      <c r="C209" s="73">
        <v>7.4200000762939453</v>
      </c>
      <c r="D209" s="73">
        <v>0</v>
      </c>
    </row>
    <row r="210" spans="1:4">
      <c r="A210" t="s">
        <v>1529</v>
      </c>
      <c r="B210" s="73">
        <v>35.654266357421875</v>
      </c>
      <c r="C210" s="73">
        <v>4.690000057220459</v>
      </c>
      <c r="D210" s="73">
        <v>0</v>
      </c>
    </row>
    <row r="211" spans="1:4">
      <c r="A211" t="s">
        <v>1530</v>
      </c>
      <c r="B211" s="73">
        <v>32.483646392822266</v>
      </c>
      <c r="C211" s="73">
        <v>5.630000114440918</v>
      </c>
      <c r="D211" s="73">
        <v>0</v>
      </c>
    </row>
    <row r="212" spans="1:4">
      <c r="A212" t="s">
        <v>1531</v>
      </c>
      <c r="B212" s="73">
        <v>34.246532440185547</v>
      </c>
      <c r="C212" s="73">
        <v>4.7800002098083496</v>
      </c>
      <c r="D212" s="73">
        <v>0</v>
      </c>
    </row>
    <row r="213" spans="1:4">
      <c r="A213" t="s">
        <v>1532</v>
      </c>
      <c r="B213" s="73">
        <v>35.967849731445313</v>
      </c>
      <c r="C213" s="73">
        <v>5.130000114440918</v>
      </c>
      <c r="D213" s="73">
        <v>0</v>
      </c>
    </row>
    <row r="214" spans="1:4">
      <c r="A214" t="s">
        <v>1533</v>
      </c>
      <c r="B214" s="73">
        <v>36.034103393554688</v>
      </c>
      <c r="C214" s="73">
        <v>5.6399998664855957</v>
      </c>
      <c r="D214" s="73">
        <v>0</v>
      </c>
    </row>
    <row r="215" spans="1:4">
      <c r="A215" t="s">
        <v>1534</v>
      </c>
      <c r="B215" s="73">
        <v>36.474018096923828</v>
      </c>
      <c r="C215" s="73">
        <v>4.5300002098083496</v>
      </c>
      <c r="D215" s="73">
        <v>0</v>
      </c>
    </row>
    <row r="216" spans="1:4">
      <c r="A216" t="s">
        <v>1535</v>
      </c>
      <c r="B216" s="73">
        <v>35.201744079589844</v>
      </c>
      <c r="C216" s="73">
        <v>5.2899999618530273</v>
      </c>
      <c r="D216" s="73">
        <v>0</v>
      </c>
    </row>
    <row r="217" spans="1:4">
      <c r="A217" t="s">
        <v>1536</v>
      </c>
      <c r="B217" s="73">
        <v>33.642745971679688</v>
      </c>
      <c r="C217" s="73">
        <v>6.1700000762939453</v>
      </c>
      <c r="D217" s="73">
        <v>0</v>
      </c>
    </row>
    <row r="218" spans="1:4">
      <c r="A218" t="s">
        <v>1537</v>
      </c>
      <c r="B218" s="73">
        <v>37.060050964355469</v>
      </c>
      <c r="C218" s="73">
        <v>4.7800002098083496</v>
      </c>
      <c r="D218" s="73">
        <v>0</v>
      </c>
    </row>
    <row r="219" spans="1:4">
      <c r="A219" t="s">
        <v>1538</v>
      </c>
      <c r="B219" s="73">
        <v>36.760368347167969</v>
      </c>
      <c r="C219" s="73">
        <v>4.9099998474121094</v>
      </c>
      <c r="D219" s="73">
        <v>0</v>
      </c>
    </row>
    <row r="220" spans="1:4">
      <c r="A220" t="s">
        <v>1539</v>
      </c>
      <c r="B220" s="73">
        <v>35.876617431640625</v>
      </c>
      <c r="C220" s="73">
        <v>5.7800002098083496</v>
      </c>
      <c r="D220" s="73">
        <v>0</v>
      </c>
    </row>
    <row r="221" spans="1:4">
      <c r="A221" t="s">
        <v>1540</v>
      </c>
      <c r="B221" s="73">
        <v>35.761058807373047</v>
      </c>
      <c r="C221" s="73">
        <v>3.9100000858306885</v>
      </c>
      <c r="D221" s="73">
        <v>0</v>
      </c>
    </row>
    <row r="222" spans="1:4">
      <c r="A222" t="s">
        <v>1541</v>
      </c>
      <c r="B222" s="73">
        <v>37.929103851318359</v>
      </c>
      <c r="C222" s="73">
        <v>5.3600001335144043</v>
      </c>
      <c r="D222" s="73">
        <v>0</v>
      </c>
    </row>
    <row r="223" spans="1:4">
      <c r="A223" t="s">
        <v>1542</v>
      </c>
      <c r="B223" s="73">
        <v>29.877986907958984</v>
      </c>
      <c r="C223" s="73">
        <v>8.0299997329711914</v>
      </c>
      <c r="D223" s="73">
        <v>0</v>
      </c>
    </row>
    <row r="224" spans="1:4">
      <c r="A224" t="s">
        <v>1543</v>
      </c>
      <c r="B224" s="73">
        <v>40.141254425048828</v>
      </c>
      <c r="C224" s="73">
        <v>4.429999828338623</v>
      </c>
      <c r="D224" s="73">
        <v>0</v>
      </c>
    </row>
    <row r="225" spans="1:4">
      <c r="A225" t="s">
        <v>1544</v>
      </c>
      <c r="B225" s="73">
        <v>40.089393615722656</v>
      </c>
      <c r="C225" s="73">
        <v>4.3400001525878906</v>
      </c>
      <c r="D225" s="73">
        <v>0</v>
      </c>
    </row>
    <row r="226" spans="1:4">
      <c r="A226" t="s">
        <v>1545</v>
      </c>
      <c r="B226" s="73">
        <v>41.841133117675781</v>
      </c>
      <c r="C226" s="73">
        <v>4.8000001907348633</v>
      </c>
      <c r="D226" s="73">
        <v>0</v>
      </c>
    </row>
    <row r="227" spans="1:4">
      <c r="A227" t="s">
        <v>1546</v>
      </c>
      <c r="B227" s="73">
        <v>30.847906112670898</v>
      </c>
      <c r="C227" s="73">
        <v>6.9499998092651367</v>
      </c>
      <c r="D227" s="73">
        <v>0</v>
      </c>
    </row>
    <row r="228" spans="1:4">
      <c r="A228" t="s">
        <v>1547</v>
      </c>
      <c r="B228" s="73">
        <v>41.377708435058594</v>
      </c>
      <c r="C228" s="73">
        <v>6.0999999046325684</v>
      </c>
      <c r="D228" s="73">
        <v>0</v>
      </c>
    </row>
    <row r="229" spans="1:4">
      <c r="A229" t="s">
        <v>1548</v>
      </c>
      <c r="B229" s="73">
        <v>40.217330932617188</v>
      </c>
      <c r="C229" s="73">
        <v>7.3499999046325684</v>
      </c>
      <c r="D229" s="73">
        <v>0</v>
      </c>
    </row>
    <row r="230" spans="1:4">
      <c r="A230" t="s">
        <v>1549</v>
      </c>
      <c r="B230" s="73">
        <v>46.645584106445313</v>
      </c>
      <c r="C230" s="73">
        <v>4.440000057220459</v>
      </c>
      <c r="D230" s="73">
        <v>0</v>
      </c>
    </row>
    <row r="231" spans="1:4">
      <c r="A231" t="s">
        <v>1550</v>
      </c>
      <c r="B231" s="73">
        <v>40.387863159179688</v>
      </c>
      <c r="C231" s="73">
        <v>6.7800002098083496</v>
      </c>
      <c r="D231" s="73">
        <v>0</v>
      </c>
    </row>
    <row r="232" spans="1:4">
      <c r="A232" t="s">
        <v>1551</v>
      </c>
      <c r="B232" s="73">
        <v>43.444866180419922</v>
      </c>
      <c r="C232" s="73">
        <v>6</v>
      </c>
      <c r="D232" s="73">
        <v>0</v>
      </c>
    </row>
    <row r="233" spans="1:4">
      <c r="A233" t="s">
        <v>1552</v>
      </c>
      <c r="B233" s="73">
        <v>40.848381042480469</v>
      </c>
      <c r="C233" s="73">
        <v>5.559999942779541</v>
      </c>
      <c r="D233" s="73">
        <v>0</v>
      </c>
    </row>
    <row r="234" spans="1:4">
      <c r="A234" t="s">
        <v>1553</v>
      </c>
      <c r="B234" s="73">
        <v>45.306243896484375</v>
      </c>
      <c r="C234" s="73">
        <v>3.3599998950958252</v>
      </c>
      <c r="D234" s="73">
        <v>0</v>
      </c>
    </row>
    <row r="235" spans="1:4">
      <c r="A235" t="s">
        <v>1554</v>
      </c>
      <c r="B235" s="73">
        <v>44.046367645263672</v>
      </c>
      <c r="C235" s="73">
        <v>4.9899997711181641</v>
      </c>
      <c r="D235" s="73">
        <v>0</v>
      </c>
    </row>
    <row r="236" spans="1:4">
      <c r="A236" t="s">
        <v>1555</v>
      </c>
      <c r="B236" s="73">
        <v>45.004234313964844</v>
      </c>
      <c r="C236" s="73">
        <v>4.7600002288818359</v>
      </c>
      <c r="D236" s="73">
        <v>0</v>
      </c>
    </row>
    <row r="237" spans="1:4">
      <c r="A237" t="s">
        <v>1556</v>
      </c>
      <c r="B237" s="73">
        <v>41.87591552734375</v>
      </c>
      <c r="C237" s="73">
        <v>6.5100002288818359</v>
      </c>
      <c r="D237" s="73">
        <v>0</v>
      </c>
    </row>
    <row r="238" spans="1:4">
      <c r="A238" t="s">
        <v>1557</v>
      </c>
      <c r="B238" s="73">
        <v>46.359352111816406</v>
      </c>
      <c r="C238" s="73">
        <v>5.6500000953674316</v>
      </c>
      <c r="D238" s="73">
        <v>0</v>
      </c>
    </row>
    <row r="239" spans="1:4">
      <c r="A239" t="s">
        <v>1558</v>
      </c>
      <c r="B239" s="73">
        <v>48.481155395507813</v>
      </c>
      <c r="C239" s="73">
        <v>4.7600002288818359</v>
      </c>
      <c r="D239" s="73">
        <v>0</v>
      </c>
    </row>
    <row r="240" spans="1:4">
      <c r="A240" t="s">
        <v>1559</v>
      </c>
      <c r="B240" s="73">
        <v>39.043163299560547</v>
      </c>
      <c r="C240" s="73">
        <v>6.4499998092651367</v>
      </c>
      <c r="D240" s="73">
        <v>0</v>
      </c>
    </row>
    <row r="241" spans="1:4">
      <c r="A241" t="s">
        <v>1560</v>
      </c>
      <c r="B241" s="73">
        <v>47.38629150390625</v>
      </c>
      <c r="C241" s="73">
        <v>4.5300002098083496</v>
      </c>
      <c r="D241" s="73">
        <v>0</v>
      </c>
    </row>
    <row r="242" spans="1:4">
      <c r="A242" t="s">
        <v>1561</v>
      </c>
      <c r="B242" s="73">
        <v>31.936395645141602</v>
      </c>
      <c r="C242" s="73">
        <v>7.7699999809265137</v>
      </c>
      <c r="D242" s="73">
        <v>0</v>
      </c>
    </row>
    <row r="243" spans="1:4">
      <c r="A243" t="s">
        <v>1562</v>
      </c>
      <c r="B243" s="73">
        <v>34.014972686767578</v>
      </c>
      <c r="C243" s="73">
        <v>7.0500001907348633</v>
      </c>
      <c r="D243" s="73">
        <v>0</v>
      </c>
    </row>
    <row r="244" spans="1:4">
      <c r="A244" t="s">
        <v>1563</v>
      </c>
      <c r="B244" s="73">
        <v>28.446699142456055</v>
      </c>
      <c r="C244" s="73">
        <v>6.809999942779541</v>
      </c>
      <c r="D244" s="73">
        <v>0</v>
      </c>
    </row>
    <row r="245" spans="1:4">
      <c r="A245" t="s">
        <v>1564</v>
      </c>
      <c r="B245" s="73">
        <v>27.157865524291992</v>
      </c>
      <c r="C245" s="73">
        <v>7.0100002288818359</v>
      </c>
      <c r="D245" s="73">
        <v>0</v>
      </c>
    </row>
    <row r="246" spans="1:4">
      <c r="A246" t="s">
        <v>1565</v>
      </c>
      <c r="B246" s="73">
        <v>26.340417861938477</v>
      </c>
      <c r="C246" s="73">
        <v>8.9899997711181641</v>
      </c>
      <c r="D246" s="73">
        <v>0</v>
      </c>
    </row>
    <row r="247" spans="1:4">
      <c r="A247" t="s">
        <v>1566</v>
      </c>
      <c r="B247" s="73">
        <v>27.436155319213867</v>
      </c>
      <c r="C247" s="73">
        <v>11.369999885559082</v>
      </c>
      <c r="D247" s="73">
        <v>0</v>
      </c>
    </row>
    <row r="248" spans="1:4">
      <c r="A248" t="s">
        <v>1567</v>
      </c>
      <c r="B248" s="73">
        <v>31.409664154052734</v>
      </c>
      <c r="C248" s="73">
        <v>8.6999998092651367</v>
      </c>
      <c r="D248" s="73">
        <v>0</v>
      </c>
    </row>
    <row r="249" spans="1:4">
      <c r="A249" t="s">
        <v>1568</v>
      </c>
      <c r="B249" s="73">
        <v>38.359077453613281</v>
      </c>
      <c r="C249" s="73">
        <v>6.7699999809265137</v>
      </c>
      <c r="D249" s="73">
        <v>0</v>
      </c>
    </row>
    <row r="250" spans="1:4">
      <c r="A250" t="s">
        <v>1569</v>
      </c>
      <c r="B250" s="73">
        <v>36.755058288574219</v>
      </c>
      <c r="C250" s="73">
        <v>7.2300000190734863</v>
      </c>
      <c r="D250" s="73">
        <v>0</v>
      </c>
    </row>
    <row r="251" spans="1:4">
      <c r="A251" t="s">
        <v>1570</v>
      </c>
      <c r="B251" s="73">
        <v>33.1151123046875</v>
      </c>
      <c r="C251" s="73">
        <v>9.5399999618530273</v>
      </c>
      <c r="D251" s="73">
        <v>0</v>
      </c>
    </row>
    <row r="252" spans="1:4">
      <c r="A252" t="s">
        <v>1571</v>
      </c>
      <c r="B252" s="73">
        <v>36.586887359619141</v>
      </c>
      <c r="C252" s="73">
        <v>6.9499998092651367</v>
      </c>
      <c r="D252" s="73">
        <v>0</v>
      </c>
    </row>
    <row r="253" spans="1:4">
      <c r="A253" t="s">
        <v>1572</v>
      </c>
      <c r="B253" s="73">
        <v>36.481494903564453</v>
      </c>
      <c r="C253" s="73">
        <v>7.5</v>
      </c>
      <c r="D253" s="73">
        <v>0</v>
      </c>
    </row>
    <row r="254" spans="1:4">
      <c r="A254" t="s">
        <v>1573</v>
      </c>
      <c r="B254" s="73">
        <v>34.649253845214844</v>
      </c>
      <c r="C254" s="73">
        <v>7.6999998092651367</v>
      </c>
      <c r="D254" s="73">
        <v>0</v>
      </c>
    </row>
    <row r="255" spans="1:4">
      <c r="A255" t="s">
        <v>1574</v>
      </c>
      <c r="B255" s="73">
        <v>39.963356018066406</v>
      </c>
      <c r="C255" s="73">
        <v>7.3400001525878906</v>
      </c>
      <c r="D255" s="73">
        <v>0</v>
      </c>
    </row>
    <row r="256" spans="1:4">
      <c r="A256" t="s">
        <v>1575</v>
      </c>
      <c r="B256" s="73">
        <v>34.716140747070313</v>
      </c>
      <c r="C256" s="73">
        <v>8.1000003814697266</v>
      </c>
      <c r="D256" s="73">
        <v>0</v>
      </c>
    </row>
    <row r="257" spans="1:4">
      <c r="A257" t="s">
        <v>1576</v>
      </c>
      <c r="B257" s="73">
        <v>38.921665191650391</v>
      </c>
      <c r="C257" s="73">
        <v>6.440000057220459</v>
      </c>
      <c r="D257" s="73">
        <v>0</v>
      </c>
    </row>
    <row r="258" spans="1:4">
      <c r="A258" t="s">
        <v>1577</v>
      </c>
      <c r="B258" s="73">
        <v>36.608406066894531</v>
      </c>
      <c r="C258" s="73">
        <v>7.2600002288818359</v>
      </c>
      <c r="D258" s="73">
        <v>0</v>
      </c>
    </row>
    <row r="259" spans="1:4">
      <c r="A259" t="s">
        <v>1578</v>
      </c>
      <c r="B259" s="73">
        <v>32.918903350830078</v>
      </c>
      <c r="C259" s="73">
        <v>7.0799999237060547</v>
      </c>
      <c r="D259" s="73">
        <v>0</v>
      </c>
    </row>
    <row r="260" spans="1:4">
      <c r="A260" t="s">
        <v>1579</v>
      </c>
      <c r="B260" s="73">
        <v>37.662391662597656</v>
      </c>
      <c r="C260" s="73">
        <v>6.6399998664855957</v>
      </c>
      <c r="D260" s="73">
        <v>0</v>
      </c>
    </row>
    <row r="261" spans="1:4">
      <c r="A261" t="s">
        <v>1580</v>
      </c>
      <c r="B261" s="73">
        <v>37.834953308105469</v>
      </c>
      <c r="C261" s="73">
        <v>7.0900001525878906</v>
      </c>
      <c r="D261" s="73">
        <v>0</v>
      </c>
    </row>
    <row r="262" spans="1:4">
      <c r="A262" t="s">
        <v>1581</v>
      </c>
      <c r="B262" s="73">
        <v>33.882205963134766</v>
      </c>
      <c r="C262" s="73">
        <v>6.9000000953674316</v>
      </c>
      <c r="D262" s="73">
        <v>0</v>
      </c>
    </row>
    <row r="263" spans="1:4">
      <c r="A263" t="s">
        <v>1582</v>
      </c>
      <c r="B263" s="73">
        <v>42.050483703613281</v>
      </c>
      <c r="C263" s="73">
        <v>6.369999885559082</v>
      </c>
      <c r="D263" s="73">
        <v>0</v>
      </c>
    </row>
    <row r="264" spans="1:4">
      <c r="A264" t="s">
        <v>1583</v>
      </c>
      <c r="B264" s="73">
        <v>31.082517623901367</v>
      </c>
      <c r="C264" s="73">
        <v>7</v>
      </c>
      <c r="D264" s="73">
        <v>0</v>
      </c>
    </row>
    <row r="265" spans="1:4">
      <c r="A265" t="s">
        <v>1584</v>
      </c>
      <c r="B265" s="73">
        <v>35.948699951171875</v>
      </c>
      <c r="C265" s="73">
        <v>5.6100001335144043</v>
      </c>
      <c r="D265" s="73">
        <v>0</v>
      </c>
    </row>
    <row r="266" spans="1:4">
      <c r="A266" t="s">
        <v>1585</v>
      </c>
      <c r="B266" s="73">
        <v>39.443119049072266</v>
      </c>
      <c r="C266" s="73">
        <v>5.4499998092651367</v>
      </c>
      <c r="D266" s="73">
        <v>0</v>
      </c>
    </row>
    <row r="267" spans="1:4">
      <c r="A267" t="s">
        <v>1586</v>
      </c>
      <c r="B267" s="73">
        <v>40.2110595703125</v>
      </c>
      <c r="C267" s="73">
        <v>5.8899998664855957</v>
      </c>
      <c r="D267" s="73">
        <v>0</v>
      </c>
    </row>
    <row r="268" spans="1:4">
      <c r="A268" t="s">
        <v>1587</v>
      </c>
      <c r="B268" s="73">
        <v>39.447269439697266</v>
      </c>
      <c r="C268" s="73">
        <v>5.4699997901916504</v>
      </c>
      <c r="D268" s="73">
        <v>0</v>
      </c>
    </row>
    <row r="269" spans="1:4">
      <c r="A269" t="s">
        <v>1588</v>
      </c>
      <c r="B269" s="73">
        <v>39.480949401855469</v>
      </c>
      <c r="C269" s="73">
        <v>5.5900001525878906</v>
      </c>
      <c r="D269" s="73">
        <v>0</v>
      </c>
    </row>
    <row r="270" spans="1:4">
      <c r="A270" t="s">
        <v>1589</v>
      </c>
      <c r="B270" s="73">
        <v>41.399368286132813</v>
      </c>
      <c r="C270" s="73">
        <v>6.559999942779541</v>
      </c>
      <c r="D270" s="73">
        <v>0</v>
      </c>
    </row>
    <row r="271" spans="1:4">
      <c r="A271" t="s">
        <v>1590</v>
      </c>
      <c r="B271" s="73">
        <v>34.779773712158203</v>
      </c>
      <c r="C271" s="73">
        <v>5.679999828338623</v>
      </c>
      <c r="D271" s="73">
        <v>0</v>
      </c>
    </row>
    <row r="272" spans="1:4">
      <c r="A272" t="s">
        <v>1591</v>
      </c>
      <c r="B272" s="73">
        <v>38.408653259277344</v>
      </c>
      <c r="C272" s="73">
        <v>5.5900001525878906</v>
      </c>
      <c r="D272" s="73">
        <v>0</v>
      </c>
    </row>
    <row r="273" spans="1:4">
      <c r="A273" t="s">
        <v>1592</v>
      </c>
      <c r="B273" s="73">
        <v>46.500087738037109</v>
      </c>
      <c r="C273" s="73">
        <v>4.2800002098083496</v>
      </c>
      <c r="D273" s="73">
        <v>0</v>
      </c>
    </row>
    <row r="274" spans="1:4">
      <c r="A274" t="s">
        <v>1593</v>
      </c>
      <c r="B274" s="73">
        <v>44.490638732910156</v>
      </c>
      <c r="C274" s="73">
        <v>4.3000001907348633</v>
      </c>
      <c r="D274" s="73">
        <v>0</v>
      </c>
    </row>
    <row r="275" spans="1:4">
      <c r="A275" t="s">
        <v>1594</v>
      </c>
      <c r="B275" s="73">
        <v>45.729141235351563</v>
      </c>
      <c r="C275" s="73">
        <v>5.2100000381469727</v>
      </c>
      <c r="D275" s="73">
        <v>0</v>
      </c>
    </row>
    <row r="276" spans="1:4">
      <c r="A276" t="s">
        <v>1595</v>
      </c>
      <c r="B276" s="73">
        <v>42.523796081542969</v>
      </c>
      <c r="C276" s="73">
        <v>4.0799999237060547</v>
      </c>
      <c r="D276" s="73">
        <v>0</v>
      </c>
    </row>
    <row r="277" spans="1:4">
      <c r="A277" t="s">
        <v>1596</v>
      </c>
      <c r="B277" s="73">
        <v>44.159652709960938</v>
      </c>
      <c r="C277" s="73">
        <v>4.2399997711181641</v>
      </c>
      <c r="D277" s="73">
        <v>0</v>
      </c>
    </row>
    <row r="278" spans="1:4">
      <c r="A278" t="s">
        <v>1597</v>
      </c>
      <c r="B278" s="73">
        <v>44.835762023925781</v>
      </c>
      <c r="C278" s="73">
        <v>4.5799999237060547</v>
      </c>
      <c r="D278" s="73">
        <v>0</v>
      </c>
    </row>
    <row r="279" spans="1:4">
      <c r="A279" t="s">
        <v>1598</v>
      </c>
      <c r="B279" s="73">
        <v>31.328639984130859</v>
      </c>
      <c r="C279" s="73">
        <v>5.630000114440918</v>
      </c>
      <c r="D279" s="73">
        <v>0</v>
      </c>
    </row>
    <row r="280" spans="1:4">
      <c r="A280" t="s">
        <v>1599</v>
      </c>
      <c r="B280" s="73">
        <v>36.135410308837891</v>
      </c>
      <c r="C280" s="73">
        <v>7.630000114440918</v>
      </c>
      <c r="D280" s="73">
        <v>0</v>
      </c>
    </row>
    <row r="281" spans="1:4">
      <c r="A281" t="s">
        <v>1600</v>
      </c>
      <c r="B281" s="73">
        <v>33.783653259277344</v>
      </c>
      <c r="C281" s="73">
        <v>6.6700000762939453</v>
      </c>
      <c r="D281" s="73">
        <v>0</v>
      </c>
    </row>
    <row r="282" spans="1:4">
      <c r="A282" t="s">
        <v>1601</v>
      </c>
      <c r="B282" s="73">
        <v>38.343208312988281</v>
      </c>
      <c r="C282" s="73">
        <v>6.7800002098083496</v>
      </c>
      <c r="D282" s="73">
        <v>0</v>
      </c>
    </row>
    <row r="283" spans="1:4">
      <c r="A283" t="s">
        <v>1602</v>
      </c>
      <c r="B283" s="73">
        <v>41.299701690673828</v>
      </c>
      <c r="C283" s="73">
        <v>5.820000171661377</v>
      </c>
      <c r="D283" s="73">
        <v>0</v>
      </c>
    </row>
    <row r="284" spans="1:4">
      <c r="A284" t="s">
        <v>1603</v>
      </c>
      <c r="B284" s="73">
        <v>39.491401672363281</v>
      </c>
      <c r="C284" s="73">
        <v>6.309999942779541</v>
      </c>
      <c r="D284" s="73">
        <v>0</v>
      </c>
    </row>
    <row r="285" spans="1:4">
      <c r="A285" t="s">
        <v>1604</v>
      </c>
      <c r="B285" s="73">
        <v>41.800949096679688</v>
      </c>
      <c r="C285" s="73">
        <v>5.5399999618530273</v>
      </c>
      <c r="D285" s="73">
        <v>0</v>
      </c>
    </row>
    <row r="286" spans="1:4">
      <c r="A286" t="s">
        <v>1605</v>
      </c>
      <c r="B286" s="73">
        <v>37.308509826660156</v>
      </c>
      <c r="C286" s="73">
        <v>5.929999828338623</v>
      </c>
      <c r="D286" s="73">
        <v>0</v>
      </c>
    </row>
    <row r="287" spans="1:4">
      <c r="A287" t="s">
        <v>1606</v>
      </c>
      <c r="B287" s="73">
        <v>39.712715148925781</v>
      </c>
      <c r="C287" s="73">
        <v>6.0900001525878906</v>
      </c>
      <c r="D287" s="73">
        <v>0</v>
      </c>
    </row>
    <row r="288" spans="1:4">
      <c r="A288" t="s">
        <v>1607</v>
      </c>
      <c r="B288" s="73">
        <v>36.546421051025391</v>
      </c>
      <c r="C288" s="73">
        <v>5.6599998474121094</v>
      </c>
      <c r="D288" s="73">
        <v>0</v>
      </c>
    </row>
    <row r="289" spans="1:4">
      <c r="A289" t="s">
        <v>1608</v>
      </c>
      <c r="B289" s="73">
        <v>38.494285583496094</v>
      </c>
      <c r="C289" s="73">
        <v>6.3299999237060547</v>
      </c>
      <c r="D289" s="73">
        <v>0</v>
      </c>
    </row>
    <row r="290" spans="1:4">
      <c r="A290" t="s">
        <v>1609</v>
      </c>
      <c r="B290" s="73">
        <v>39.981552124023438</v>
      </c>
      <c r="C290" s="73">
        <v>7.070000171661377</v>
      </c>
      <c r="D290" s="73">
        <v>0</v>
      </c>
    </row>
    <row r="291" spans="1:4">
      <c r="A291" t="s">
        <v>1610</v>
      </c>
      <c r="B291" s="73">
        <v>37.857692718505859</v>
      </c>
      <c r="C291" s="73">
        <v>6.440000057220459</v>
      </c>
      <c r="D291" s="73">
        <v>0</v>
      </c>
    </row>
    <row r="292" spans="1:4">
      <c r="A292" t="s">
        <v>1611</v>
      </c>
      <c r="B292" s="73">
        <v>41.202831268310547</v>
      </c>
      <c r="C292" s="73">
        <v>5.1100001335144043</v>
      </c>
      <c r="D292" s="73">
        <v>0</v>
      </c>
    </row>
    <row r="293" spans="1:4">
      <c r="A293" t="s">
        <v>1612</v>
      </c>
      <c r="B293" s="73">
        <v>38.920543670654297</v>
      </c>
      <c r="C293" s="73">
        <v>5.6999998092651367</v>
      </c>
      <c r="D293" s="73">
        <v>0</v>
      </c>
    </row>
    <row r="294" spans="1:4">
      <c r="A294" t="s">
        <v>1613</v>
      </c>
      <c r="B294" s="73">
        <v>39.908618927001953</v>
      </c>
      <c r="C294" s="73">
        <v>6.5799999237060547</v>
      </c>
      <c r="D294" s="73">
        <v>0</v>
      </c>
    </row>
    <row r="295" spans="1:4">
      <c r="A295" t="s">
        <v>1614</v>
      </c>
      <c r="B295" s="73">
        <v>33.792633056640625</v>
      </c>
      <c r="C295" s="73">
        <v>6.9499998092651367</v>
      </c>
      <c r="D295" s="73">
        <v>0</v>
      </c>
    </row>
    <row r="296" spans="1:4">
      <c r="A296" t="s">
        <v>1615</v>
      </c>
      <c r="B296" s="73">
        <v>38.373397827148438</v>
      </c>
      <c r="C296" s="73">
        <v>6.7399997711181641</v>
      </c>
      <c r="D296" s="73">
        <v>0</v>
      </c>
    </row>
    <row r="297" spans="1:4">
      <c r="A297" t="s">
        <v>1616</v>
      </c>
      <c r="B297" s="73">
        <v>41.088973999023438</v>
      </c>
      <c r="C297" s="73">
        <v>6.119999885559082</v>
      </c>
      <c r="D297" s="73">
        <v>0</v>
      </c>
    </row>
    <row r="298" spans="1:4">
      <c r="A298" t="s">
        <v>1617</v>
      </c>
      <c r="B298" s="73">
        <v>37.299873352050781</v>
      </c>
      <c r="C298" s="73">
        <v>6.690000057220459</v>
      </c>
      <c r="D298" s="73">
        <v>0</v>
      </c>
    </row>
    <row r="299" spans="1:4">
      <c r="A299" t="s">
        <v>1618</v>
      </c>
      <c r="B299" s="73">
        <v>44.422126770019531</v>
      </c>
      <c r="C299" s="73">
        <v>5.5300002098083496</v>
      </c>
      <c r="D299" s="73">
        <v>0</v>
      </c>
    </row>
    <row r="300" spans="1:4">
      <c r="A300" t="s">
        <v>1619</v>
      </c>
      <c r="B300" s="73">
        <v>35.543277740478516</v>
      </c>
      <c r="C300" s="73">
        <v>6.8400001525878906</v>
      </c>
      <c r="D300" s="73">
        <v>0</v>
      </c>
    </row>
    <row r="301" spans="1:4">
      <c r="A301" t="s">
        <v>1620</v>
      </c>
      <c r="B301" s="73">
        <v>40.112354278564453</v>
      </c>
      <c r="C301" s="73">
        <v>5.5500001907348633</v>
      </c>
      <c r="D301" s="73">
        <v>0</v>
      </c>
    </row>
    <row r="302" spans="1:4">
      <c r="A302" t="s">
        <v>1621</v>
      </c>
      <c r="B302" s="73">
        <v>37.661022186279297</v>
      </c>
      <c r="C302" s="73">
        <v>5.1999998092651367</v>
      </c>
      <c r="D302" s="73">
        <v>0</v>
      </c>
    </row>
    <row r="303" spans="1:4">
      <c r="A303" t="s">
        <v>1622</v>
      </c>
      <c r="B303" s="73">
        <v>37.593143463134766</v>
      </c>
      <c r="C303" s="73">
        <v>6.9600000381469727</v>
      </c>
      <c r="D303" s="73">
        <v>0</v>
      </c>
    </row>
    <row r="304" spans="1:4">
      <c r="A304" t="s">
        <v>1623</v>
      </c>
      <c r="B304" s="73">
        <v>36.436847686767578</v>
      </c>
      <c r="C304" s="73">
        <v>6.1399998664855957</v>
      </c>
      <c r="D304" s="73">
        <v>0</v>
      </c>
    </row>
    <row r="305" spans="1:4">
      <c r="A305" t="s">
        <v>1624</v>
      </c>
      <c r="B305" s="73">
        <v>41.082420349121094</v>
      </c>
      <c r="C305" s="73">
        <v>6.619999885559082</v>
      </c>
      <c r="D305" s="73">
        <v>0</v>
      </c>
    </row>
    <row r="306" spans="1:4">
      <c r="A306" t="s">
        <v>1625</v>
      </c>
      <c r="B306" s="73">
        <v>37.874069213867188</v>
      </c>
      <c r="C306" s="73">
        <v>7.6999998092651367</v>
      </c>
      <c r="D306" s="73">
        <v>0</v>
      </c>
    </row>
    <row r="307" spans="1:4">
      <c r="A307" t="s">
        <v>1626</v>
      </c>
      <c r="B307" s="73">
        <v>35.454395294189453</v>
      </c>
      <c r="C307" s="73">
        <v>6.1700000762939453</v>
      </c>
      <c r="D307" s="73">
        <v>0</v>
      </c>
    </row>
    <row r="308" spans="1:4">
      <c r="A308" t="s">
        <v>1627</v>
      </c>
      <c r="B308" s="73">
        <v>34.473819732666016</v>
      </c>
      <c r="C308" s="73">
        <v>6.059999942779541</v>
      </c>
      <c r="D308" s="73">
        <v>0</v>
      </c>
    </row>
    <row r="309" spans="1:4">
      <c r="A309" t="s">
        <v>1628</v>
      </c>
      <c r="B309" s="73">
        <v>31.663137435913086</v>
      </c>
      <c r="C309" s="73">
        <v>6.8899998664855957</v>
      </c>
      <c r="D309" s="73">
        <v>0</v>
      </c>
    </row>
    <row r="310" spans="1:4">
      <c r="A310" t="s">
        <v>1629</v>
      </c>
      <c r="B310" s="73">
        <v>29.075708389282227</v>
      </c>
      <c r="C310" s="73">
        <v>7.4099998474121094</v>
      </c>
      <c r="D310" s="73">
        <v>0</v>
      </c>
    </row>
    <row r="311" spans="1:4">
      <c r="A311" t="s">
        <v>1630</v>
      </c>
      <c r="B311" s="73">
        <v>37.509136199951172</v>
      </c>
      <c r="C311" s="73">
        <v>5.8600001335144043</v>
      </c>
      <c r="D311" s="73">
        <v>0</v>
      </c>
    </row>
    <row r="312" spans="1:4">
      <c r="A312" t="s">
        <v>1631</v>
      </c>
      <c r="B312" s="73">
        <v>38.462776184082031</v>
      </c>
      <c r="C312" s="73">
        <v>6.2300000190734863</v>
      </c>
      <c r="D312" s="73">
        <v>0</v>
      </c>
    </row>
    <row r="313" spans="1:4">
      <c r="A313" t="s">
        <v>1632</v>
      </c>
      <c r="B313" s="73">
        <v>39.893180847167969</v>
      </c>
      <c r="C313" s="73">
        <v>6.0199999809265137</v>
      </c>
      <c r="D313" s="73">
        <v>0</v>
      </c>
    </row>
    <row r="314" spans="1:4">
      <c r="A314" t="s">
        <v>1633</v>
      </c>
      <c r="B314" s="73">
        <v>32.506488800048828</v>
      </c>
      <c r="C314" s="73">
        <v>5.820000171661377</v>
      </c>
      <c r="D314" s="73">
        <v>0</v>
      </c>
    </row>
    <row r="315" spans="1:4">
      <c r="A315" t="s">
        <v>1634</v>
      </c>
      <c r="B315" s="73">
        <v>34.944828033447266</v>
      </c>
      <c r="C315" s="73">
        <v>6.0199999809265137</v>
      </c>
      <c r="D315" s="73">
        <v>0</v>
      </c>
    </row>
    <row r="316" spans="1:4">
      <c r="A316" t="s">
        <v>1635</v>
      </c>
      <c r="B316" s="73">
        <v>41.298122406005859</v>
      </c>
      <c r="C316" s="73">
        <v>5.2699999809265137</v>
      </c>
      <c r="D316" s="73">
        <v>0</v>
      </c>
    </row>
    <row r="317" spans="1:4">
      <c r="A317" t="s">
        <v>1636</v>
      </c>
      <c r="B317" s="73">
        <v>36.261810302734375</v>
      </c>
      <c r="C317" s="73">
        <v>5.929999828338623</v>
      </c>
      <c r="D317" s="73">
        <v>0</v>
      </c>
    </row>
    <row r="318" spans="1:4">
      <c r="A318" t="s">
        <v>1637</v>
      </c>
      <c r="B318" s="73">
        <v>37.368209838867188</v>
      </c>
      <c r="C318" s="73">
        <v>6.070000171661377</v>
      </c>
      <c r="D318" s="73">
        <v>0</v>
      </c>
    </row>
    <row r="319" spans="1:4">
      <c r="A319" t="s">
        <v>1638</v>
      </c>
      <c r="B319" s="73">
        <v>38.113597869873047</v>
      </c>
      <c r="C319" s="73">
        <v>5.7899999618530273</v>
      </c>
      <c r="D319" s="73">
        <v>0</v>
      </c>
    </row>
    <row r="320" spans="1:4">
      <c r="A320" t="s">
        <v>1639</v>
      </c>
      <c r="B320" s="73">
        <v>37.288799285888672</v>
      </c>
      <c r="C320" s="73">
        <v>5.7399997711181641</v>
      </c>
      <c r="D320" s="73">
        <v>0</v>
      </c>
    </row>
    <row r="321" spans="1:4">
      <c r="A321" t="s">
        <v>1640</v>
      </c>
      <c r="B321" s="73">
        <v>32.398674011230469</v>
      </c>
      <c r="C321" s="73">
        <v>6.8600001335144043</v>
      </c>
      <c r="D321" s="73">
        <v>0</v>
      </c>
    </row>
    <row r="322" spans="1:4">
      <c r="A322" t="s">
        <v>1641</v>
      </c>
      <c r="B322" s="73">
        <v>39.852886199951172</v>
      </c>
      <c r="C322" s="73">
        <v>5.7600002288818359</v>
      </c>
      <c r="D322" s="73">
        <v>0</v>
      </c>
    </row>
    <row r="323" spans="1:4">
      <c r="A323" t="s">
        <v>1642</v>
      </c>
      <c r="B323" s="73">
        <v>41.557170867919922</v>
      </c>
      <c r="C323" s="73">
        <v>5.1999998092651367</v>
      </c>
      <c r="D323" s="73">
        <v>0</v>
      </c>
    </row>
    <row r="324" spans="1:4">
      <c r="A324" t="s">
        <v>1643</v>
      </c>
      <c r="B324" s="73">
        <v>29.797515869140625</v>
      </c>
      <c r="C324" s="73">
        <v>7.6599998474121094</v>
      </c>
      <c r="D324" s="73">
        <v>0</v>
      </c>
    </row>
    <row r="325" spans="1:4">
      <c r="A325" t="s">
        <v>1644</v>
      </c>
      <c r="B325" s="73">
        <v>33.301868438720703</v>
      </c>
      <c r="C325" s="73">
        <v>7.8400001525878906</v>
      </c>
      <c r="D325" s="73">
        <v>0</v>
      </c>
    </row>
    <row r="326" spans="1:4">
      <c r="A326" t="s">
        <v>1645</v>
      </c>
      <c r="B326" s="73">
        <v>33.947345733642578</v>
      </c>
      <c r="C326" s="73">
        <v>7.3600001335144043</v>
      </c>
      <c r="D326" s="73">
        <v>0</v>
      </c>
    </row>
    <row r="327" spans="1:4">
      <c r="A327" t="s">
        <v>1646</v>
      </c>
      <c r="B327" s="73">
        <v>35.433673858642578</v>
      </c>
      <c r="C327" s="73">
        <v>6.9099998474121094</v>
      </c>
      <c r="D327" s="73">
        <v>0</v>
      </c>
    </row>
    <row r="328" spans="1:4">
      <c r="A328" t="s">
        <v>1647</v>
      </c>
      <c r="B328" s="73">
        <v>34.911590576171875</v>
      </c>
      <c r="C328" s="73">
        <v>7.690000057220459</v>
      </c>
      <c r="D328" s="73">
        <v>0</v>
      </c>
    </row>
    <row r="329" spans="1:4">
      <c r="A329" t="s">
        <v>1648</v>
      </c>
      <c r="B329" s="73">
        <v>37.163223266601563</v>
      </c>
      <c r="C329" s="73">
        <v>6.9200000762939453</v>
      </c>
      <c r="D329" s="73">
        <v>0</v>
      </c>
    </row>
    <row r="330" spans="1:4">
      <c r="A330" t="s">
        <v>1649</v>
      </c>
      <c r="B330" s="73">
        <v>36.800651550292969</v>
      </c>
      <c r="C330" s="73">
        <v>7.1700000762939453</v>
      </c>
      <c r="D330" s="73">
        <v>0</v>
      </c>
    </row>
    <row r="331" spans="1:4">
      <c r="A331" t="s">
        <v>1650</v>
      </c>
      <c r="B331" s="73">
        <v>35.994583129882813</v>
      </c>
      <c r="C331" s="73">
        <v>5.679999828338623</v>
      </c>
      <c r="D331" s="73">
        <v>0</v>
      </c>
    </row>
    <row r="332" spans="1:4">
      <c r="A332" t="s">
        <v>1651</v>
      </c>
      <c r="B332" s="73">
        <v>36.098739624023438</v>
      </c>
      <c r="C332" s="73">
        <v>6.2300000190734863</v>
      </c>
      <c r="D332" s="73">
        <v>0</v>
      </c>
    </row>
    <row r="333" spans="1:4">
      <c r="A333" t="s">
        <v>1652</v>
      </c>
      <c r="B333" s="73">
        <v>33.682018280029297</v>
      </c>
      <c r="C333" s="73">
        <v>6.9699997901916504</v>
      </c>
      <c r="D333" s="73">
        <v>0</v>
      </c>
    </row>
    <row r="334" spans="1:4">
      <c r="A334" t="s">
        <v>1653</v>
      </c>
      <c r="B334" s="73">
        <v>36.855491638183594</v>
      </c>
      <c r="C334" s="73">
        <v>6.059999942779541</v>
      </c>
      <c r="D334" s="73">
        <v>0</v>
      </c>
    </row>
    <row r="335" spans="1:4">
      <c r="A335" t="s">
        <v>1654</v>
      </c>
      <c r="B335" s="73">
        <v>38.262668609619141</v>
      </c>
      <c r="C335" s="73">
        <v>6.7600002288818359</v>
      </c>
      <c r="D335" s="73">
        <v>0</v>
      </c>
    </row>
    <row r="336" spans="1:4">
      <c r="A336" t="s">
        <v>1655</v>
      </c>
      <c r="B336" s="73">
        <v>37.072250366210938</v>
      </c>
      <c r="C336" s="73">
        <v>7.2300000190734863</v>
      </c>
      <c r="D336" s="73">
        <v>0</v>
      </c>
    </row>
    <row r="337" spans="1:4">
      <c r="A337" t="s">
        <v>1656</v>
      </c>
      <c r="B337" s="73">
        <v>39.647747039794922</v>
      </c>
      <c r="C337" s="73">
        <v>6.059999942779541</v>
      </c>
      <c r="D337" s="73">
        <v>0</v>
      </c>
    </row>
    <row r="338" spans="1:4">
      <c r="A338" t="s">
        <v>1657</v>
      </c>
      <c r="B338" s="73">
        <v>40.112705230712891</v>
      </c>
      <c r="C338" s="73">
        <v>6.5900001525878906</v>
      </c>
      <c r="D338" s="73">
        <v>0</v>
      </c>
    </row>
    <row r="339" spans="1:4">
      <c r="A339" t="s">
        <v>1658</v>
      </c>
      <c r="B339" s="73">
        <v>29.674663543701172</v>
      </c>
      <c r="C339" s="73">
        <v>6.6700000762939453</v>
      </c>
      <c r="D339" s="73">
        <v>0</v>
      </c>
    </row>
    <row r="340" spans="1:4">
      <c r="A340" t="s">
        <v>1659</v>
      </c>
      <c r="B340" s="73">
        <v>28.824884414672852</v>
      </c>
      <c r="C340" s="73">
        <v>7.5100002288818359</v>
      </c>
      <c r="D340" s="73">
        <v>0</v>
      </c>
    </row>
    <row r="341" spans="1:4">
      <c r="A341" t="s">
        <v>1660</v>
      </c>
      <c r="B341" s="73">
        <v>34.618019104003906</v>
      </c>
      <c r="C341" s="73">
        <v>9.2299995422363281</v>
      </c>
      <c r="D341" s="73">
        <v>0</v>
      </c>
    </row>
    <row r="342" spans="1:4">
      <c r="A342" t="s">
        <v>1661</v>
      </c>
      <c r="B342" s="73">
        <v>37.116245269775391</v>
      </c>
      <c r="C342" s="73">
        <v>6.2199997901916504</v>
      </c>
      <c r="D342" s="73">
        <v>0</v>
      </c>
    </row>
    <row r="343" spans="1:4">
      <c r="A343" t="s">
        <v>1662</v>
      </c>
      <c r="B343" s="73">
        <v>36.148971557617188</v>
      </c>
      <c r="C343" s="73">
        <v>7.0399999618530273</v>
      </c>
      <c r="D343" s="73">
        <v>0</v>
      </c>
    </row>
    <row r="344" spans="1:4">
      <c r="A344" t="s">
        <v>1663</v>
      </c>
      <c r="B344" s="73">
        <v>39.1998291015625</v>
      </c>
      <c r="C344" s="73">
        <v>7.0399999618530273</v>
      </c>
      <c r="D344" s="73">
        <v>0</v>
      </c>
    </row>
    <row r="345" spans="1:4">
      <c r="A345" t="s">
        <v>1664</v>
      </c>
      <c r="B345" s="73">
        <v>38.079433441162109</v>
      </c>
      <c r="C345" s="73">
        <v>6.6500000953674316</v>
      </c>
      <c r="D345" s="73">
        <v>0</v>
      </c>
    </row>
    <row r="346" spans="1:4">
      <c r="A346" t="s">
        <v>1665</v>
      </c>
      <c r="B346" s="73">
        <v>37.677394866943359</v>
      </c>
      <c r="C346" s="73">
        <v>5.5999999046325684</v>
      </c>
      <c r="D346" s="73">
        <v>0</v>
      </c>
    </row>
    <row r="347" spans="1:4">
      <c r="A347" t="s">
        <v>1666</v>
      </c>
      <c r="B347" s="73">
        <v>38.998409271240234</v>
      </c>
      <c r="C347" s="73">
        <v>5.9600000381469727</v>
      </c>
      <c r="D347" s="73">
        <v>0</v>
      </c>
    </row>
    <row r="348" spans="1:4">
      <c r="A348" t="s">
        <v>1667</v>
      </c>
      <c r="B348" s="73">
        <v>37.485157012939453</v>
      </c>
      <c r="C348" s="73">
        <v>6.2699999809265137</v>
      </c>
      <c r="D348" s="73">
        <v>0</v>
      </c>
    </row>
    <row r="349" spans="1:4">
      <c r="A349" t="s">
        <v>1668</v>
      </c>
      <c r="B349" s="73">
        <v>32.661514282226563</v>
      </c>
      <c r="C349" s="73">
        <v>6.6700000762939453</v>
      </c>
      <c r="D349" s="73">
        <v>0</v>
      </c>
    </row>
    <row r="350" spans="1:4">
      <c r="A350" t="s">
        <v>1669</v>
      </c>
      <c r="B350" s="73">
        <v>38.514591217041016</v>
      </c>
      <c r="C350" s="73">
        <v>6.7199997901916504</v>
      </c>
      <c r="D350" s="73">
        <v>0</v>
      </c>
    </row>
    <row r="351" spans="1:4">
      <c r="A351" t="s">
        <v>1670</v>
      </c>
      <c r="B351" s="73">
        <v>33.899002075195313</v>
      </c>
      <c r="C351" s="73">
        <v>8.0900001525878906</v>
      </c>
      <c r="D351" s="73">
        <v>0</v>
      </c>
    </row>
    <row r="352" spans="1:4">
      <c r="A352" t="s">
        <v>1671</v>
      </c>
      <c r="B352" s="73">
        <v>28.560934066772461</v>
      </c>
      <c r="C352" s="73">
        <v>6.1500000953674316</v>
      </c>
      <c r="D352" s="73">
        <v>0</v>
      </c>
    </row>
    <row r="353" spans="1:4">
      <c r="A353" t="s">
        <v>1672</v>
      </c>
      <c r="B353" s="73">
        <v>35.936107635498047</v>
      </c>
      <c r="C353" s="73">
        <v>5.619999885559082</v>
      </c>
      <c r="D353" s="73">
        <v>0</v>
      </c>
    </row>
    <row r="354" spans="1:4">
      <c r="A354" t="s">
        <v>1673</v>
      </c>
      <c r="B354" s="73">
        <v>38.909072875976563</v>
      </c>
      <c r="C354" s="73">
        <v>5.0300002098083496</v>
      </c>
      <c r="D354" s="73">
        <v>0</v>
      </c>
    </row>
    <row r="355" spans="1:4">
      <c r="A355" t="s">
        <v>1674</v>
      </c>
      <c r="B355" s="73">
        <v>38.287498474121094</v>
      </c>
      <c r="C355" s="73">
        <v>6.8000001907348633</v>
      </c>
      <c r="D355" s="73">
        <v>0</v>
      </c>
    </row>
    <row r="356" spans="1:4">
      <c r="A356" t="s">
        <v>1675</v>
      </c>
      <c r="B356" s="73">
        <v>36.479682922363281</v>
      </c>
      <c r="C356" s="73">
        <v>5.9200000762939453</v>
      </c>
      <c r="D356" s="73">
        <v>0</v>
      </c>
    </row>
    <row r="357" spans="1:4">
      <c r="A357" t="s">
        <v>1676</v>
      </c>
      <c r="B357" s="73">
        <v>37.178318023681641</v>
      </c>
      <c r="C357" s="73">
        <v>5.9200000762939453</v>
      </c>
      <c r="D357" s="73">
        <v>0</v>
      </c>
    </row>
    <row r="358" spans="1:4">
      <c r="A358" t="s">
        <v>1677</v>
      </c>
      <c r="B358" s="73">
        <v>31.333932876586914</v>
      </c>
      <c r="C358" s="73">
        <v>6.5500001907348633</v>
      </c>
      <c r="D358" s="73">
        <v>0</v>
      </c>
    </row>
    <row r="359" spans="1:4">
      <c r="A359" t="s">
        <v>1678</v>
      </c>
      <c r="B359" s="73">
        <v>35.283561706542969</v>
      </c>
      <c r="C359" s="73">
        <v>5.369999885559082</v>
      </c>
      <c r="D359" s="73">
        <v>0</v>
      </c>
    </row>
    <row r="360" spans="1:4">
      <c r="A360" t="s">
        <v>1679</v>
      </c>
      <c r="B360" s="73">
        <v>37.196735382080078</v>
      </c>
      <c r="C360" s="73">
        <v>6.190000057220459</v>
      </c>
      <c r="D360" s="73">
        <v>0</v>
      </c>
    </row>
    <row r="361" spans="1:4">
      <c r="A361" t="s">
        <v>1680</v>
      </c>
      <c r="B361" s="73">
        <v>39.845401763916016</v>
      </c>
      <c r="C361" s="73">
        <v>5.3000001907348633</v>
      </c>
      <c r="D361" s="73">
        <v>0</v>
      </c>
    </row>
    <row r="362" spans="1:4">
      <c r="A362" t="s">
        <v>1681</v>
      </c>
      <c r="B362" s="73">
        <v>37.838134765625</v>
      </c>
      <c r="C362" s="73">
        <v>5.880000114440918</v>
      </c>
      <c r="D362" s="73">
        <v>0</v>
      </c>
    </row>
    <row r="363" spans="1:4">
      <c r="A363" t="s">
        <v>1682</v>
      </c>
      <c r="B363" s="73">
        <v>37.177272796630859</v>
      </c>
      <c r="C363" s="73">
        <v>5.5399999618530273</v>
      </c>
      <c r="D363" s="73">
        <v>0</v>
      </c>
    </row>
    <row r="364" spans="1:4">
      <c r="A364" t="s">
        <v>1683</v>
      </c>
      <c r="B364" s="73">
        <v>33.737167358398438</v>
      </c>
      <c r="C364" s="73">
        <v>5.7899999618530273</v>
      </c>
      <c r="D364" s="73">
        <v>0</v>
      </c>
    </row>
    <row r="365" spans="1:4">
      <c r="A365" t="s">
        <v>1684</v>
      </c>
      <c r="B365" s="73">
        <v>34.163288116455078</v>
      </c>
      <c r="C365" s="73">
        <v>6.9899997711181641</v>
      </c>
      <c r="D365" s="73">
        <v>0</v>
      </c>
    </row>
    <row r="366" spans="1:4">
      <c r="A366" t="s">
        <v>1685</v>
      </c>
      <c r="B366" s="73">
        <v>32.532016754150391</v>
      </c>
      <c r="C366" s="73">
        <v>7.7899999618530273</v>
      </c>
      <c r="D366" s="73">
        <v>0</v>
      </c>
    </row>
    <row r="367" spans="1:4">
      <c r="A367" t="s">
        <v>1686</v>
      </c>
      <c r="B367" s="73">
        <v>34.851104736328125</v>
      </c>
      <c r="C367" s="73">
        <v>7.7899999618530273</v>
      </c>
      <c r="D367" s="73">
        <v>0</v>
      </c>
    </row>
    <row r="368" spans="1:4">
      <c r="A368" t="s">
        <v>1687</v>
      </c>
      <c r="B368" s="73">
        <v>34.34771728515625</v>
      </c>
      <c r="C368" s="73">
        <v>7.570000171661377</v>
      </c>
      <c r="D368" s="73">
        <v>0</v>
      </c>
    </row>
    <row r="369" spans="1:4">
      <c r="A369" t="s">
        <v>1688</v>
      </c>
      <c r="B369" s="73">
        <v>35.002700805664063</v>
      </c>
      <c r="C369" s="73">
        <v>8.1099996566772461</v>
      </c>
      <c r="D369" s="73">
        <v>0</v>
      </c>
    </row>
    <row r="370" spans="1:4">
      <c r="A370" t="s">
        <v>1689</v>
      </c>
      <c r="B370" s="73">
        <v>39.244331359863281</v>
      </c>
      <c r="C370" s="73">
        <v>5.9800000190734863</v>
      </c>
      <c r="D370" s="73">
        <v>0</v>
      </c>
    </row>
    <row r="371" spans="1:4">
      <c r="A371" t="s">
        <v>1690</v>
      </c>
      <c r="B371" s="73">
        <v>38.472755432128906</v>
      </c>
      <c r="C371" s="73">
        <v>4.8600001335144043</v>
      </c>
      <c r="D371" s="73">
        <v>0</v>
      </c>
    </row>
    <row r="372" spans="1:4">
      <c r="A372" t="s">
        <v>1691</v>
      </c>
      <c r="B372" s="73">
        <v>38.045074462890625</v>
      </c>
      <c r="C372" s="73">
        <v>5.3400001525878906</v>
      </c>
      <c r="D372" s="73">
        <v>0</v>
      </c>
    </row>
    <row r="373" spans="1:4">
      <c r="A373" t="s">
        <v>1692</v>
      </c>
      <c r="B373" s="73">
        <v>37.126724243164063</v>
      </c>
      <c r="C373" s="73">
        <v>5.179999828338623</v>
      </c>
      <c r="D373" s="73">
        <v>0</v>
      </c>
    </row>
    <row r="374" spans="1:4">
      <c r="A374" t="s">
        <v>1693</v>
      </c>
      <c r="B374" s="73">
        <v>36.430011749267578</v>
      </c>
      <c r="C374" s="73">
        <v>5.179999828338623</v>
      </c>
      <c r="D374" s="73">
        <v>0</v>
      </c>
    </row>
    <row r="375" spans="1:4">
      <c r="A375" t="s">
        <v>1694</v>
      </c>
      <c r="B375" s="73">
        <v>37.742530822753906</v>
      </c>
      <c r="C375" s="73">
        <v>6.5300002098083496</v>
      </c>
      <c r="D375" s="73">
        <v>0</v>
      </c>
    </row>
    <row r="376" spans="1:4">
      <c r="A376" t="s">
        <v>1695</v>
      </c>
      <c r="B376" s="73">
        <v>38.401996612548828</v>
      </c>
      <c r="C376" s="73">
        <v>6.0399999618530273</v>
      </c>
      <c r="D376" s="73">
        <v>0</v>
      </c>
    </row>
    <row r="377" spans="1:4">
      <c r="A377" t="s">
        <v>1696</v>
      </c>
      <c r="B377" s="73">
        <v>31.911870956420898</v>
      </c>
      <c r="C377" s="73">
        <v>7.0199999809265137</v>
      </c>
      <c r="D377" s="73">
        <v>0</v>
      </c>
    </row>
    <row r="378" spans="1:4">
      <c r="A378" t="s">
        <v>1697</v>
      </c>
      <c r="B378" s="73">
        <v>40.429458618164063</v>
      </c>
      <c r="C378" s="73">
        <v>7.25</v>
      </c>
      <c r="D378" s="73">
        <v>0</v>
      </c>
    </row>
    <row r="379" spans="1:4">
      <c r="A379" t="s">
        <v>1698</v>
      </c>
      <c r="B379" s="73">
        <v>38.750392913818359</v>
      </c>
      <c r="C379" s="73">
        <v>5.9899997711181641</v>
      </c>
      <c r="D379" s="73">
        <v>0</v>
      </c>
    </row>
    <row r="380" spans="1:4">
      <c r="A380" t="s">
        <v>1699</v>
      </c>
      <c r="B380" s="73">
        <v>39.553749084472656</v>
      </c>
      <c r="C380" s="73">
        <v>5.4099998474121094</v>
      </c>
      <c r="D380" s="73">
        <v>0</v>
      </c>
    </row>
    <row r="381" spans="1:4">
      <c r="A381" t="s">
        <v>1700</v>
      </c>
      <c r="B381" s="73">
        <v>40.59039306640625</v>
      </c>
      <c r="C381" s="73">
        <v>4.820000171661377</v>
      </c>
      <c r="D381" s="73">
        <v>0</v>
      </c>
    </row>
    <row r="382" spans="1:4">
      <c r="A382" t="s">
        <v>1701</v>
      </c>
      <c r="B382" s="73">
        <v>38.412288665771484</v>
      </c>
      <c r="C382" s="73">
        <v>6.0100002288818359</v>
      </c>
      <c r="D382" s="73">
        <v>0</v>
      </c>
    </row>
    <row r="383" spans="1:4">
      <c r="A383" t="s">
        <v>1702</v>
      </c>
      <c r="B383" s="73">
        <v>38.555923461914063</v>
      </c>
      <c r="C383" s="73">
        <v>6.369999885559082</v>
      </c>
      <c r="D383" s="73">
        <v>0</v>
      </c>
    </row>
    <row r="384" spans="1:4">
      <c r="A384" t="s">
        <v>1703</v>
      </c>
      <c r="B384" s="73">
        <v>39.678897857666016</v>
      </c>
      <c r="C384" s="73">
        <v>5.929999828338623</v>
      </c>
      <c r="D384" s="73">
        <v>0</v>
      </c>
    </row>
    <row r="385" spans="1:4">
      <c r="A385" t="s">
        <v>1704</v>
      </c>
      <c r="B385" s="73">
        <v>38.127296447753906</v>
      </c>
      <c r="C385" s="73">
        <v>5.9800000190734863</v>
      </c>
      <c r="D385" s="73">
        <v>0</v>
      </c>
    </row>
    <row r="386" spans="1:4">
      <c r="A386" t="s">
        <v>1705</v>
      </c>
      <c r="B386" s="73">
        <v>41.522747039794922</v>
      </c>
      <c r="C386" s="73">
        <v>4.5399999618530273</v>
      </c>
      <c r="D386" s="73">
        <v>0</v>
      </c>
    </row>
    <row r="387" spans="1:4">
      <c r="A387" t="s">
        <v>1706</v>
      </c>
      <c r="B387" s="73">
        <v>39.998744964599609</v>
      </c>
      <c r="C387" s="73">
        <v>5.690000057220459</v>
      </c>
      <c r="D387" s="73">
        <v>0</v>
      </c>
    </row>
    <row r="388" spans="1:4">
      <c r="A388" t="s">
        <v>1707</v>
      </c>
      <c r="B388" s="73">
        <v>30.084592819213867</v>
      </c>
      <c r="C388" s="73">
        <v>5.7199997901916504</v>
      </c>
      <c r="D388" s="73">
        <v>0</v>
      </c>
    </row>
    <row r="389" spans="1:4">
      <c r="A389" t="s">
        <v>1708</v>
      </c>
      <c r="B389" s="73">
        <v>39.636379241943359</v>
      </c>
      <c r="C389" s="73">
        <v>5.7600002288818359</v>
      </c>
      <c r="D389" s="73">
        <v>0</v>
      </c>
    </row>
    <row r="390" spans="1:4">
      <c r="A390" t="s">
        <v>1709</v>
      </c>
      <c r="B390" s="73">
        <v>37.661155700683594</v>
      </c>
      <c r="C390" s="73">
        <v>5.3499999046325684</v>
      </c>
      <c r="D390" s="73">
        <v>0</v>
      </c>
    </row>
    <row r="391" spans="1:4">
      <c r="A391" t="s">
        <v>1710</v>
      </c>
      <c r="B391" s="73">
        <v>41.790580749511719</v>
      </c>
      <c r="C391" s="73">
        <v>6.2399997711181641</v>
      </c>
      <c r="D391" s="73">
        <v>0</v>
      </c>
    </row>
    <row r="392" spans="1:4">
      <c r="A392" t="s">
        <v>1711</v>
      </c>
      <c r="B392" s="73">
        <v>37.793262481689453</v>
      </c>
      <c r="C392" s="73">
        <v>5.320000171661377</v>
      </c>
      <c r="D392" s="73">
        <v>0</v>
      </c>
    </row>
    <row r="393" spans="1:4">
      <c r="A393" t="s">
        <v>1712</v>
      </c>
      <c r="B393" s="73">
        <v>35.7205810546875</v>
      </c>
      <c r="C393" s="73">
        <v>6.5199999809265137</v>
      </c>
      <c r="D393" s="73">
        <v>0</v>
      </c>
    </row>
    <row r="394" spans="1:4">
      <c r="A394" t="s">
        <v>1713</v>
      </c>
      <c r="B394" s="73">
        <v>32.737434387207031</v>
      </c>
      <c r="C394" s="73">
        <v>6.1599998474121094</v>
      </c>
      <c r="D394" s="73">
        <v>0</v>
      </c>
    </row>
    <row r="395" spans="1:4">
      <c r="A395" t="s">
        <v>1714</v>
      </c>
      <c r="B395" s="73">
        <v>33.048377990722656</v>
      </c>
      <c r="C395" s="73">
        <v>5.429999828338623</v>
      </c>
      <c r="D395" s="73">
        <v>0</v>
      </c>
    </row>
    <row r="396" spans="1:4">
      <c r="A396" t="s">
        <v>1715</v>
      </c>
      <c r="B396" s="73">
        <v>31.308300018310547</v>
      </c>
      <c r="C396" s="73">
        <v>8.6899995803833008</v>
      </c>
      <c r="D396" s="73">
        <v>0</v>
      </c>
    </row>
    <row r="397" spans="1:4">
      <c r="A397" t="s">
        <v>1716</v>
      </c>
      <c r="B397" s="73">
        <v>26.806674957275391</v>
      </c>
      <c r="C397" s="73">
        <v>6.7899999618530273</v>
      </c>
      <c r="D397" s="73">
        <v>0</v>
      </c>
    </row>
    <row r="398" spans="1:4">
      <c r="A398" t="s">
        <v>1717</v>
      </c>
      <c r="B398" s="73">
        <v>39.989711761474609</v>
      </c>
      <c r="C398" s="73">
        <v>6.7899999618530273</v>
      </c>
      <c r="D398" s="73">
        <v>0</v>
      </c>
    </row>
    <row r="399" spans="1:4">
      <c r="A399" t="s">
        <v>1718</v>
      </c>
      <c r="B399" s="73">
        <v>39.750682830810547</v>
      </c>
      <c r="C399" s="73">
        <v>5.380000114440918</v>
      </c>
      <c r="D399" s="73">
        <v>0</v>
      </c>
    </row>
    <row r="400" spans="1:4">
      <c r="A400" t="s">
        <v>1719</v>
      </c>
      <c r="B400" s="73">
        <v>37.459178924560547</v>
      </c>
      <c r="C400" s="73">
        <v>5.6500000953674316</v>
      </c>
      <c r="D400" s="73">
        <v>0</v>
      </c>
    </row>
    <row r="401" spans="1:4">
      <c r="A401" t="s">
        <v>1720</v>
      </c>
      <c r="B401" s="73">
        <v>34.387279510498047</v>
      </c>
      <c r="C401" s="73">
        <v>7</v>
      </c>
      <c r="D401" s="73">
        <v>0</v>
      </c>
    </row>
    <row r="402" spans="1:4">
      <c r="A402" t="s">
        <v>1721</v>
      </c>
      <c r="B402" s="73">
        <v>38.366119384765625</v>
      </c>
      <c r="C402" s="73">
        <v>5.7100000381469727</v>
      </c>
      <c r="D402" s="73">
        <v>0</v>
      </c>
    </row>
    <row r="403" spans="1:4">
      <c r="A403" t="s">
        <v>1722</v>
      </c>
      <c r="B403" s="73">
        <v>38.845161437988281</v>
      </c>
      <c r="C403" s="73">
        <v>6.7800002098083496</v>
      </c>
      <c r="D403" s="73">
        <v>0</v>
      </c>
    </row>
    <row r="404" spans="1:4">
      <c r="A404" t="s">
        <v>1723</v>
      </c>
      <c r="B404" s="73">
        <v>41.788364410400391</v>
      </c>
      <c r="C404" s="73">
        <v>6.309999942779541</v>
      </c>
      <c r="D404" s="73">
        <v>0</v>
      </c>
    </row>
    <row r="405" spans="1:4">
      <c r="A405" t="s">
        <v>1724</v>
      </c>
      <c r="B405" s="73">
        <v>40.690757751464844</v>
      </c>
      <c r="C405" s="73">
        <v>6.5999999046325684</v>
      </c>
      <c r="D405" s="73">
        <v>0</v>
      </c>
    </row>
    <row r="406" spans="1:4">
      <c r="A406" t="s">
        <v>1725</v>
      </c>
      <c r="B406" s="73">
        <v>36.823322296142578</v>
      </c>
      <c r="C406" s="73">
        <v>6.190000057220459</v>
      </c>
      <c r="D406" s="73">
        <v>0</v>
      </c>
    </row>
    <row r="407" spans="1:4">
      <c r="A407" t="s">
        <v>1726</v>
      </c>
      <c r="B407" s="73">
        <v>39.733242034912109</v>
      </c>
      <c r="C407" s="73">
        <v>6.9600000381469727</v>
      </c>
      <c r="D407" s="73">
        <v>0</v>
      </c>
    </row>
    <row r="408" spans="1:4">
      <c r="A408" t="s">
        <v>1727</v>
      </c>
      <c r="B408" s="73">
        <v>42.066398620605469</v>
      </c>
      <c r="C408" s="73">
        <v>6.2699999809265137</v>
      </c>
      <c r="D408" s="73">
        <v>0</v>
      </c>
    </row>
    <row r="409" spans="1:4">
      <c r="A409" t="s">
        <v>1728</v>
      </c>
      <c r="B409" s="73">
        <v>41.198329925537109</v>
      </c>
      <c r="C409" s="73">
        <v>6.869999885559082</v>
      </c>
      <c r="D409" s="73">
        <v>0</v>
      </c>
    </row>
    <row r="410" spans="1:4">
      <c r="A410" t="s">
        <v>1729</v>
      </c>
      <c r="B410" s="73">
        <v>39.451122283935547</v>
      </c>
      <c r="C410" s="73">
        <v>6.4899997711181641</v>
      </c>
      <c r="D410" s="73">
        <v>0</v>
      </c>
    </row>
    <row r="411" spans="1:4">
      <c r="A411" t="s">
        <v>1730</v>
      </c>
      <c r="B411" s="73">
        <v>38.381446838378906</v>
      </c>
      <c r="C411" s="73">
        <v>6.5500001907348633</v>
      </c>
      <c r="D411" s="73">
        <v>0</v>
      </c>
    </row>
    <row r="412" spans="1:4">
      <c r="A412" t="s">
        <v>1731</v>
      </c>
      <c r="B412" s="73">
        <v>44.042896270751953</v>
      </c>
      <c r="C412" s="73">
        <v>5.6999998092651367</v>
      </c>
      <c r="D412" s="73">
        <v>0</v>
      </c>
    </row>
    <row r="413" spans="1:4">
      <c r="A413" t="s">
        <v>1732</v>
      </c>
      <c r="B413" s="73">
        <v>37.2508544921875</v>
      </c>
      <c r="C413" s="73">
        <v>7.559999942779541</v>
      </c>
      <c r="D413" s="73">
        <v>0</v>
      </c>
    </row>
    <row r="414" spans="1:4">
      <c r="A414" t="s">
        <v>1733</v>
      </c>
      <c r="B414" s="73">
        <v>39.84063720703125</v>
      </c>
      <c r="C414" s="73">
        <v>6.0799999237060547</v>
      </c>
      <c r="D414" s="73">
        <v>0</v>
      </c>
    </row>
    <row r="415" spans="1:4">
      <c r="A415" t="s">
        <v>1734</v>
      </c>
      <c r="B415" s="73">
        <v>40.906436920166016</v>
      </c>
      <c r="C415" s="73">
        <v>6.4800000190734863</v>
      </c>
      <c r="D415" s="73">
        <v>0</v>
      </c>
    </row>
    <row r="416" spans="1:4">
      <c r="A416" t="s">
        <v>1735</v>
      </c>
      <c r="B416" s="73">
        <v>40.733894348144531</v>
      </c>
      <c r="C416" s="73">
        <v>7.0199999809265137</v>
      </c>
      <c r="D416" s="73">
        <v>0</v>
      </c>
    </row>
    <row r="417" spans="1:4">
      <c r="A417" t="s">
        <v>1736</v>
      </c>
      <c r="B417" s="73">
        <v>41.368625640869141</v>
      </c>
      <c r="C417" s="73">
        <v>6.380000114440918</v>
      </c>
      <c r="D417" s="73">
        <v>0</v>
      </c>
    </row>
    <row r="418" spans="1:4">
      <c r="A418" t="s">
        <v>1737</v>
      </c>
      <c r="B418" s="73">
        <v>43.144416809082031</v>
      </c>
      <c r="C418" s="73">
        <v>6.559999942779541</v>
      </c>
      <c r="D418" s="73">
        <v>0</v>
      </c>
    </row>
    <row r="419" spans="1:4">
      <c r="A419" t="s">
        <v>1738</v>
      </c>
      <c r="B419" s="73">
        <v>29.449850082397461</v>
      </c>
      <c r="C419" s="73">
        <v>5.119999885559082</v>
      </c>
      <c r="D419" s="73">
        <v>0</v>
      </c>
    </row>
    <row r="420" spans="1:4">
      <c r="A420" t="s">
        <v>1739</v>
      </c>
      <c r="B420" s="73">
        <v>43.895160675048828</v>
      </c>
      <c r="C420" s="73">
        <v>3.5799999237060547</v>
      </c>
      <c r="D420" s="73">
        <v>0</v>
      </c>
    </row>
    <row r="421" spans="1:4">
      <c r="A421" t="s">
        <v>1740</v>
      </c>
      <c r="B421" s="73">
        <v>45.561588287353516</v>
      </c>
      <c r="C421" s="73">
        <v>4.059999942779541</v>
      </c>
      <c r="D421" s="73">
        <v>0</v>
      </c>
    </row>
    <row r="422" spans="1:4">
      <c r="A422" t="s">
        <v>1741</v>
      </c>
      <c r="B422" s="73">
        <v>42.948207855224609</v>
      </c>
      <c r="C422" s="73">
        <v>4.070000171661377</v>
      </c>
      <c r="D422" s="73">
        <v>0</v>
      </c>
    </row>
    <row r="423" spans="1:4">
      <c r="A423" t="s">
        <v>1742</v>
      </c>
      <c r="B423" s="73">
        <v>41.706535339355469</v>
      </c>
      <c r="C423" s="73">
        <v>4.4200000762939453</v>
      </c>
      <c r="D423" s="73">
        <v>0</v>
      </c>
    </row>
    <row r="424" spans="1:4">
      <c r="A424" t="s">
        <v>1743</v>
      </c>
      <c r="B424" s="73">
        <v>37.132305145263672</v>
      </c>
      <c r="C424" s="73">
        <v>4.6399998664855957</v>
      </c>
      <c r="D424" s="73">
        <v>0</v>
      </c>
    </row>
    <row r="425" spans="1:4">
      <c r="A425" t="s">
        <v>1744</v>
      </c>
      <c r="B425" s="73">
        <v>45.152622222900391</v>
      </c>
      <c r="C425" s="73">
        <v>3.1600000858306885</v>
      </c>
      <c r="D425" s="73">
        <v>0</v>
      </c>
    </row>
    <row r="426" spans="1:4">
      <c r="A426" t="s">
        <v>1745</v>
      </c>
      <c r="B426" s="73">
        <v>43.308761596679688</v>
      </c>
      <c r="C426" s="73">
        <v>3.7300000190734863</v>
      </c>
      <c r="D426" s="73">
        <v>0</v>
      </c>
    </row>
    <row r="427" spans="1:4">
      <c r="A427" t="s">
        <v>1746</v>
      </c>
      <c r="B427" s="73">
        <v>44.554702758789063</v>
      </c>
      <c r="C427" s="73">
        <v>3.7699999809265137</v>
      </c>
      <c r="D427" s="73">
        <v>0</v>
      </c>
    </row>
    <row r="428" spans="1:4">
      <c r="A428" t="s">
        <v>1747</v>
      </c>
      <c r="B428" s="73">
        <v>43.326595306396484</v>
      </c>
      <c r="C428" s="73">
        <v>4.0100002288818359</v>
      </c>
      <c r="D428" s="73">
        <v>0</v>
      </c>
    </row>
    <row r="429" spans="1:4">
      <c r="A429" t="s">
        <v>1748</v>
      </c>
      <c r="B429" s="73">
        <v>26.972755432128906</v>
      </c>
      <c r="C429" s="73">
        <v>6.4000000953674316</v>
      </c>
      <c r="D429" s="73">
        <v>0</v>
      </c>
    </row>
    <row r="430" spans="1:4">
      <c r="A430" t="s">
        <v>1749</v>
      </c>
      <c r="B430" s="73">
        <v>42.676731109619141</v>
      </c>
      <c r="C430" s="73">
        <v>4.2100000381469727</v>
      </c>
      <c r="D430" s="73">
        <v>0</v>
      </c>
    </row>
    <row r="431" spans="1:4">
      <c r="A431" t="s">
        <v>1750</v>
      </c>
      <c r="B431" s="73">
        <v>42.462333679199219</v>
      </c>
      <c r="C431" s="73">
        <v>4.1100001335144043</v>
      </c>
      <c r="D431" s="73">
        <v>0</v>
      </c>
    </row>
    <row r="432" spans="1:4">
      <c r="A432" t="s">
        <v>1751</v>
      </c>
      <c r="B432" s="73">
        <v>45.120323181152344</v>
      </c>
      <c r="C432" s="73">
        <v>3.2999999523162842</v>
      </c>
      <c r="D432" s="73">
        <v>0</v>
      </c>
    </row>
    <row r="433" spans="1:4">
      <c r="A433" t="s">
        <v>1752</v>
      </c>
      <c r="B433" s="73">
        <v>33.118476867675781</v>
      </c>
      <c r="C433" s="73">
        <v>5.179999828338623</v>
      </c>
      <c r="D433" s="73">
        <v>0</v>
      </c>
    </row>
    <row r="434" spans="1:4">
      <c r="A434" t="s">
        <v>1753</v>
      </c>
      <c r="B434" s="73">
        <v>33.880546569824219</v>
      </c>
      <c r="C434" s="73">
        <v>5.7800002098083496</v>
      </c>
      <c r="D434" s="73">
        <v>0</v>
      </c>
    </row>
    <row r="435" spans="1:4">
      <c r="A435" t="s">
        <v>1754</v>
      </c>
      <c r="B435" s="73">
        <v>44.740554809570313</v>
      </c>
      <c r="C435" s="73">
        <v>4.130000114440918</v>
      </c>
      <c r="D435" s="73">
        <v>0</v>
      </c>
    </row>
    <row r="436" spans="1:4">
      <c r="A436" t="s">
        <v>1755</v>
      </c>
      <c r="B436" s="73">
        <v>44.655792236328125</v>
      </c>
      <c r="C436" s="73">
        <v>3.9900000095367432</v>
      </c>
      <c r="D436" s="73">
        <v>0</v>
      </c>
    </row>
    <row r="437" spans="1:4">
      <c r="A437" t="s">
        <v>1756</v>
      </c>
      <c r="B437" s="73">
        <v>45.055061340332031</v>
      </c>
      <c r="C437" s="73">
        <v>4.320000171661377</v>
      </c>
      <c r="D437" s="73">
        <v>0</v>
      </c>
    </row>
    <row r="438" spans="1:4">
      <c r="A438" t="s">
        <v>1757</v>
      </c>
      <c r="B438" s="73">
        <v>43.183799743652344</v>
      </c>
      <c r="C438" s="73">
        <v>4.5399999618530273</v>
      </c>
      <c r="D438" s="73">
        <v>0</v>
      </c>
    </row>
    <row r="439" spans="1:4">
      <c r="A439" t="s">
        <v>1758</v>
      </c>
      <c r="B439" s="73">
        <v>44.608654022216797</v>
      </c>
      <c r="C439" s="73">
        <v>3.9200000762939453</v>
      </c>
      <c r="D439" s="73">
        <v>0</v>
      </c>
    </row>
    <row r="440" spans="1:4">
      <c r="A440" t="s">
        <v>1759</v>
      </c>
      <c r="B440" s="73">
        <v>44.829776763916016</v>
      </c>
      <c r="C440" s="73">
        <v>4.4499998092651367</v>
      </c>
      <c r="D440" s="73">
        <v>0</v>
      </c>
    </row>
    <row r="441" spans="1:4">
      <c r="A441" t="s">
        <v>1760</v>
      </c>
      <c r="B441" s="73">
        <v>47.073238372802734</v>
      </c>
      <c r="C441" s="73">
        <v>5.1599998474121094</v>
      </c>
      <c r="D441" s="73">
        <v>0</v>
      </c>
    </row>
    <row r="442" spans="1:4">
      <c r="A442" t="s">
        <v>1761</v>
      </c>
      <c r="B442" s="73">
        <v>43.023460388183594</v>
      </c>
      <c r="C442" s="73">
        <v>4.820000171661377</v>
      </c>
      <c r="D442" s="73">
        <v>0</v>
      </c>
    </row>
    <row r="443" spans="1:4">
      <c r="A443" t="s">
        <v>1762</v>
      </c>
      <c r="B443" s="73">
        <v>44.584682464599609</v>
      </c>
      <c r="C443" s="73">
        <v>4.440000057220459</v>
      </c>
      <c r="D443" s="73">
        <v>0</v>
      </c>
    </row>
    <row r="444" spans="1:4">
      <c r="A444" t="s">
        <v>1763</v>
      </c>
      <c r="B444" s="73">
        <v>45.543567657470703</v>
      </c>
      <c r="C444" s="73">
        <v>3.7000000476837158</v>
      </c>
      <c r="D444" s="73">
        <v>0</v>
      </c>
    </row>
    <row r="445" spans="1:4">
      <c r="A445" t="s">
        <v>1764</v>
      </c>
      <c r="B445" s="73">
        <v>46.246208190917969</v>
      </c>
      <c r="C445" s="73">
        <v>4.440000057220459</v>
      </c>
      <c r="D445" s="73">
        <v>0</v>
      </c>
    </row>
    <row r="446" spans="1:4">
      <c r="A446" t="s">
        <v>1765</v>
      </c>
      <c r="B446" s="73">
        <v>29.908208847045898</v>
      </c>
      <c r="C446" s="73">
        <v>5.8499999046325684</v>
      </c>
      <c r="D446" s="73">
        <v>0</v>
      </c>
    </row>
    <row r="447" spans="1:4">
      <c r="A447" t="s">
        <v>1766</v>
      </c>
      <c r="B447" s="73">
        <v>29.288787841796875</v>
      </c>
      <c r="C447" s="73">
        <v>5.940000057220459</v>
      </c>
      <c r="D447" s="73">
        <v>0</v>
      </c>
    </row>
    <row r="448" spans="1:4">
      <c r="A448" t="s">
        <v>1767</v>
      </c>
      <c r="B448" s="73">
        <v>34.608814239501953</v>
      </c>
      <c r="C448" s="73">
        <v>5.570000171661377</v>
      </c>
      <c r="D448" s="73">
        <v>0</v>
      </c>
    </row>
    <row r="449" spans="1:4">
      <c r="A449" t="s">
        <v>1768</v>
      </c>
      <c r="B449" s="73">
        <v>35.701347351074219</v>
      </c>
      <c r="C449" s="73">
        <v>4.820000171661377</v>
      </c>
      <c r="D449" s="73">
        <v>0</v>
      </c>
    </row>
    <row r="450" spans="1:4">
      <c r="A450" t="s">
        <v>1769</v>
      </c>
      <c r="B450" s="73">
        <v>40.457984924316406</v>
      </c>
      <c r="C450" s="73">
        <v>5.3400001525878906</v>
      </c>
      <c r="D450" s="73">
        <v>0</v>
      </c>
    </row>
    <row r="451" spans="1:4">
      <c r="A451" t="s">
        <v>1770</v>
      </c>
      <c r="B451" s="73">
        <v>37.329418182373047</v>
      </c>
      <c r="C451" s="73">
        <v>5.8499999046325684</v>
      </c>
      <c r="D451" s="73">
        <v>0</v>
      </c>
    </row>
    <row r="452" spans="1:4">
      <c r="A452" t="s">
        <v>1771</v>
      </c>
      <c r="B452" s="73">
        <v>39.909656524658203</v>
      </c>
      <c r="C452" s="73">
        <v>5.179999828338623</v>
      </c>
      <c r="D452" s="73">
        <v>0</v>
      </c>
    </row>
    <row r="453" spans="1:4">
      <c r="A453" t="s">
        <v>1772</v>
      </c>
      <c r="B453" s="73">
        <v>43.080730438232422</v>
      </c>
      <c r="C453" s="73">
        <v>4.9200000762939453</v>
      </c>
      <c r="D453" s="73">
        <v>0</v>
      </c>
    </row>
    <row r="454" spans="1:4">
      <c r="A454" t="s">
        <v>1773</v>
      </c>
      <c r="B454" s="73">
        <v>36.320343017578125</v>
      </c>
      <c r="C454" s="73">
        <v>5.9899997711181641</v>
      </c>
      <c r="D454" s="73">
        <v>0</v>
      </c>
    </row>
    <row r="455" spans="1:4">
      <c r="A455" t="s">
        <v>1774</v>
      </c>
      <c r="B455" s="73">
        <v>41.860023498535156</v>
      </c>
      <c r="C455" s="73">
        <v>4.190000057220459</v>
      </c>
      <c r="D455" s="73">
        <v>0</v>
      </c>
    </row>
    <row r="456" spans="1:4">
      <c r="A456" t="s">
        <v>1775</v>
      </c>
      <c r="B456" s="73">
        <v>39.276805877685547</v>
      </c>
      <c r="C456" s="73">
        <v>4.75</v>
      </c>
      <c r="D456" s="73">
        <v>0</v>
      </c>
    </row>
    <row r="457" spans="1:4">
      <c r="A457" t="s">
        <v>1776</v>
      </c>
      <c r="B457" s="73">
        <v>39.994266510009766</v>
      </c>
      <c r="C457" s="73">
        <v>4.869999885559082</v>
      </c>
      <c r="D457" s="73">
        <v>0</v>
      </c>
    </row>
    <row r="458" spans="1:4">
      <c r="A458" t="s">
        <v>1777</v>
      </c>
      <c r="B458" s="73">
        <v>36.299781799316406</v>
      </c>
      <c r="C458" s="73">
        <v>5.5100002288818359</v>
      </c>
      <c r="D458" s="73">
        <v>0</v>
      </c>
    </row>
    <row r="459" spans="1:4">
      <c r="A459" t="s">
        <v>1778</v>
      </c>
      <c r="B459" s="73">
        <v>39.293190002441406</v>
      </c>
      <c r="C459" s="73">
        <v>5.7899999618530273</v>
      </c>
      <c r="D459" s="73">
        <v>0</v>
      </c>
    </row>
    <row r="460" spans="1:4">
      <c r="A460" t="s">
        <v>1779</v>
      </c>
      <c r="B460" s="73">
        <v>37.621929168701172</v>
      </c>
      <c r="C460" s="73">
        <v>5.4800000190734863</v>
      </c>
      <c r="D460" s="73">
        <v>0</v>
      </c>
    </row>
    <row r="461" spans="1:4">
      <c r="A461" t="s">
        <v>1780</v>
      </c>
      <c r="B461" s="73">
        <v>33.985645294189453</v>
      </c>
      <c r="C461" s="73">
        <v>5.8299999237060547</v>
      </c>
      <c r="D461" s="73">
        <v>0</v>
      </c>
    </row>
    <row r="462" spans="1:4">
      <c r="A462" t="s">
        <v>1781</v>
      </c>
      <c r="B462" s="73">
        <v>42.479621887207031</v>
      </c>
      <c r="C462" s="73">
        <v>5.75</v>
      </c>
      <c r="D462" s="73">
        <v>0</v>
      </c>
    </row>
    <row r="463" spans="1:4">
      <c r="A463" t="s">
        <v>1782</v>
      </c>
      <c r="B463" s="73">
        <v>29.162858963012695</v>
      </c>
      <c r="C463" s="73">
        <v>4.929999828338623</v>
      </c>
      <c r="D463" s="73">
        <v>0</v>
      </c>
    </row>
    <row r="464" spans="1:4">
      <c r="A464" t="s">
        <v>1783</v>
      </c>
      <c r="B464" s="73">
        <v>34.591636657714844</v>
      </c>
      <c r="C464" s="73">
        <v>5.059999942779541</v>
      </c>
      <c r="D464" s="73">
        <v>0</v>
      </c>
    </row>
    <row r="465" spans="1:4">
      <c r="A465" t="s">
        <v>1784</v>
      </c>
      <c r="B465" s="73">
        <v>40.926246643066406</v>
      </c>
      <c r="C465" s="73">
        <v>3.940000057220459</v>
      </c>
      <c r="D465" s="73">
        <v>0</v>
      </c>
    </row>
    <row r="466" spans="1:4">
      <c r="A466" t="s">
        <v>1785</v>
      </c>
      <c r="B466" s="73">
        <v>42.369342803955078</v>
      </c>
      <c r="C466" s="73">
        <v>4.7800002098083496</v>
      </c>
      <c r="D466" s="73">
        <v>0</v>
      </c>
    </row>
    <row r="467" spans="1:4">
      <c r="A467" t="s">
        <v>1786</v>
      </c>
      <c r="B467" s="73">
        <v>42.839599609375</v>
      </c>
      <c r="C467" s="73">
        <v>4.2600002288818359</v>
      </c>
      <c r="D467" s="73">
        <v>0</v>
      </c>
    </row>
    <row r="468" spans="1:4">
      <c r="A468" t="s">
        <v>1787</v>
      </c>
      <c r="B468" s="73">
        <v>45.500808715820313</v>
      </c>
      <c r="C468" s="73">
        <v>4.2300000190734863</v>
      </c>
      <c r="D468" s="73">
        <v>0</v>
      </c>
    </row>
    <row r="469" spans="1:4">
      <c r="A469" t="s">
        <v>1788</v>
      </c>
      <c r="B469" s="73">
        <v>40.907890319824219</v>
      </c>
      <c r="C469" s="73">
        <v>5.0900001525878906</v>
      </c>
      <c r="D469" s="73">
        <v>0</v>
      </c>
    </row>
    <row r="470" spans="1:4">
      <c r="A470" t="s">
        <v>1789</v>
      </c>
      <c r="B470" s="73">
        <v>43.159820556640625</v>
      </c>
      <c r="C470" s="73">
        <v>4.7300000190734863</v>
      </c>
      <c r="D470" s="73">
        <v>0</v>
      </c>
    </row>
    <row r="471" spans="1:4">
      <c r="A471" t="s">
        <v>1790</v>
      </c>
      <c r="B471" s="73">
        <v>43.737964630126953</v>
      </c>
      <c r="C471" s="73">
        <v>5.1500000953674316</v>
      </c>
      <c r="D471" s="73">
        <v>0</v>
      </c>
    </row>
    <row r="472" spans="1:4">
      <c r="A472" t="s">
        <v>1791</v>
      </c>
      <c r="B472" s="73">
        <v>42.3134765625</v>
      </c>
      <c r="C472" s="73">
        <v>3.9300000667572021</v>
      </c>
      <c r="D472" s="73">
        <v>0</v>
      </c>
    </row>
    <row r="473" spans="1:4">
      <c r="A473" t="s">
        <v>1792</v>
      </c>
      <c r="B473" s="73">
        <v>43.551342010498047</v>
      </c>
      <c r="C473" s="73">
        <v>3.690000057220459</v>
      </c>
      <c r="D473" s="73">
        <v>0</v>
      </c>
    </row>
    <row r="474" spans="1:4">
      <c r="A474" t="s">
        <v>1793</v>
      </c>
      <c r="B474" s="73">
        <v>44.920894622802734</v>
      </c>
      <c r="C474" s="73">
        <v>5.070000171661377</v>
      </c>
      <c r="D474" s="73">
        <v>0</v>
      </c>
    </row>
    <row r="475" spans="1:4">
      <c r="A475" t="s">
        <v>1794</v>
      </c>
      <c r="B475" s="73">
        <v>47.552085876464844</v>
      </c>
      <c r="C475" s="73">
        <v>3.9200000762939453</v>
      </c>
      <c r="D475" s="73">
        <v>0</v>
      </c>
    </row>
    <row r="476" spans="1:4">
      <c r="A476" t="s">
        <v>1795</v>
      </c>
      <c r="B476" s="73">
        <v>46.005458831787109</v>
      </c>
      <c r="C476" s="73">
        <v>3.5699999332427979</v>
      </c>
      <c r="D476" s="73">
        <v>0</v>
      </c>
    </row>
    <row r="477" spans="1:4">
      <c r="A477" t="s">
        <v>1796</v>
      </c>
      <c r="B477" s="73">
        <v>43.735942840576172</v>
      </c>
      <c r="C477" s="73">
        <v>3.4800000190734863</v>
      </c>
      <c r="D477" s="73">
        <v>0</v>
      </c>
    </row>
    <row r="478" spans="1:4">
      <c r="A478" t="s">
        <v>1797</v>
      </c>
      <c r="B478" s="73">
        <v>42.87152099609375</v>
      </c>
      <c r="C478" s="73">
        <v>3.4900000095367432</v>
      </c>
      <c r="D478" s="73">
        <v>0</v>
      </c>
    </row>
    <row r="479" spans="1:4">
      <c r="A479" t="s">
        <v>1798</v>
      </c>
      <c r="B479" s="73">
        <v>45.743724822998047</v>
      </c>
      <c r="C479" s="73">
        <v>4.0199999809265137</v>
      </c>
      <c r="D479" s="73">
        <v>0</v>
      </c>
    </row>
    <row r="480" spans="1:4">
      <c r="A480" t="s">
        <v>1799</v>
      </c>
      <c r="B480" s="73">
        <v>40.636867523193359</v>
      </c>
      <c r="C480" s="73">
        <v>4.0900001525878906</v>
      </c>
      <c r="D480" s="73">
        <v>0</v>
      </c>
    </row>
    <row r="481" spans="1:4">
      <c r="A481" t="s">
        <v>1800</v>
      </c>
      <c r="B481" s="73">
        <v>45.640171051025391</v>
      </c>
      <c r="C481" s="73">
        <v>3.9900000095367432</v>
      </c>
      <c r="D481" s="73">
        <v>0</v>
      </c>
    </row>
    <row r="482" spans="1:4">
      <c r="A482" t="s">
        <v>1801</v>
      </c>
      <c r="B482" s="73">
        <v>44.145721435546875</v>
      </c>
      <c r="C482" s="73">
        <v>3.0899999141693115</v>
      </c>
      <c r="D482" s="73">
        <v>0</v>
      </c>
    </row>
    <row r="483" spans="1:4">
      <c r="A483" t="s">
        <v>1802</v>
      </c>
      <c r="B483" s="73">
        <v>20.615818023681641</v>
      </c>
      <c r="C483" s="73">
        <v>6.4200000762939453</v>
      </c>
      <c r="D483" s="73">
        <v>0</v>
      </c>
    </row>
    <row r="484" spans="1:4">
      <c r="A484" t="s">
        <v>1803</v>
      </c>
      <c r="B484" s="73">
        <v>30.06121826171875</v>
      </c>
      <c r="C484" s="73">
        <v>6.3899998664855957</v>
      </c>
      <c r="D484" s="73">
        <v>0</v>
      </c>
    </row>
    <row r="485" spans="1:4">
      <c r="A485" t="s">
        <v>1804</v>
      </c>
      <c r="B485" s="73">
        <v>36.853977203369141</v>
      </c>
      <c r="C485" s="73">
        <v>4.9699997901916504</v>
      </c>
      <c r="D485" s="73">
        <v>0</v>
      </c>
    </row>
    <row r="486" spans="1:4">
      <c r="A486" t="s">
        <v>1805</v>
      </c>
      <c r="B486" s="73">
        <v>45.406715393066406</v>
      </c>
      <c r="C486" s="73">
        <v>5.2199997901916504</v>
      </c>
      <c r="D486" s="73">
        <v>0</v>
      </c>
    </row>
    <row r="487" spans="1:4">
      <c r="A487" t="s">
        <v>1806</v>
      </c>
      <c r="B487" s="73">
        <v>33.103187561035156</v>
      </c>
      <c r="C487" s="73">
        <v>4.7699999809265137</v>
      </c>
      <c r="D487" s="73">
        <v>0</v>
      </c>
    </row>
    <row r="488" spans="1:4">
      <c r="A488" t="s">
        <v>1807</v>
      </c>
      <c r="B488" s="73">
        <v>38.281280517578125</v>
      </c>
      <c r="C488" s="73">
        <v>5.2399997711181641</v>
      </c>
      <c r="D488" s="73">
        <v>0</v>
      </c>
    </row>
    <row r="489" spans="1:4">
      <c r="A489" t="s">
        <v>1808</v>
      </c>
      <c r="B489" s="73">
        <v>33.943859100341797</v>
      </c>
      <c r="C489" s="73">
        <v>4.809999942779541</v>
      </c>
      <c r="D489" s="73">
        <v>0</v>
      </c>
    </row>
    <row r="490" spans="1:4">
      <c r="A490" t="s">
        <v>1809</v>
      </c>
      <c r="B490" s="73">
        <v>35.122371673583984</v>
      </c>
      <c r="C490" s="73">
        <v>4.3600001335144043</v>
      </c>
      <c r="D490" s="73">
        <v>0</v>
      </c>
    </row>
    <row r="491" spans="1:4">
      <c r="A491" t="s">
        <v>1810</v>
      </c>
      <c r="B491" s="73">
        <v>35.305904388427734</v>
      </c>
      <c r="C491" s="73">
        <v>3.6800000667572021</v>
      </c>
      <c r="D491" s="73">
        <v>0</v>
      </c>
    </row>
    <row r="492" spans="1:4">
      <c r="A492" t="s">
        <v>1811</v>
      </c>
      <c r="B492" s="73">
        <v>29.611673355102539</v>
      </c>
      <c r="C492" s="73">
        <v>4.75</v>
      </c>
      <c r="D492" s="73">
        <v>0</v>
      </c>
    </row>
    <row r="493" spans="1:4">
      <c r="A493" t="s">
        <v>1812</v>
      </c>
      <c r="B493" s="73">
        <v>34.503681182861328</v>
      </c>
      <c r="C493" s="73">
        <v>4.6100001335144043</v>
      </c>
      <c r="D493" s="73">
        <v>0</v>
      </c>
    </row>
    <row r="494" spans="1:4">
      <c r="A494" t="s">
        <v>1813</v>
      </c>
      <c r="B494" s="73">
        <v>27.709346771240234</v>
      </c>
      <c r="C494" s="73">
        <v>15.279999732971191</v>
      </c>
      <c r="D494" s="73">
        <v>0</v>
      </c>
    </row>
    <row r="495" spans="1:4">
      <c r="A495" t="s">
        <v>1814</v>
      </c>
      <c r="B495" s="73">
        <v>35.459808349609375</v>
      </c>
      <c r="C495" s="73">
        <v>13.319999694824219</v>
      </c>
      <c r="D495" s="73">
        <v>0</v>
      </c>
    </row>
    <row r="496" spans="1:4">
      <c r="A496" t="s">
        <v>1815</v>
      </c>
      <c r="B496" s="73">
        <v>31.950325012207031</v>
      </c>
      <c r="C496" s="73">
        <v>12.819999694824219</v>
      </c>
      <c r="D496" s="73">
        <v>0</v>
      </c>
    </row>
    <row r="497" spans="1:4">
      <c r="A497" t="s">
        <v>1816</v>
      </c>
      <c r="B497" s="73">
        <v>35.421863555908203</v>
      </c>
      <c r="C497" s="73">
        <v>12.050000190734863</v>
      </c>
      <c r="D497" s="73">
        <v>0</v>
      </c>
    </row>
    <row r="498" spans="1:4">
      <c r="A498" t="s">
        <v>1817</v>
      </c>
      <c r="B498" s="73">
        <v>41.358833312988281</v>
      </c>
      <c r="C498" s="73">
        <v>12.609999656677246</v>
      </c>
      <c r="D498" s="73">
        <v>0</v>
      </c>
    </row>
    <row r="499" spans="1:4">
      <c r="A499" t="s">
        <v>1818</v>
      </c>
      <c r="B499" s="73">
        <v>33.913555145263672</v>
      </c>
      <c r="C499" s="73">
        <v>4.75</v>
      </c>
      <c r="D499" s="73">
        <v>0</v>
      </c>
    </row>
    <row r="500" spans="1:4">
      <c r="A500" t="s">
        <v>1819</v>
      </c>
      <c r="B500" s="73">
        <v>32.004878997802734</v>
      </c>
      <c r="C500" s="73">
        <v>5.190000057220459</v>
      </c>
      <c r="D500" s="73">
        <v>0</v>
      </c>
    </row>
    <row r="501" spans="1:4">
      <c r="A501" t="s">
        <v>1820</v>
      </c>
      <c r="B501" s="73">
        <v>31.83531379699707</v>
      </c>
      <c r="C501" s="73">
        <v>5.429999828338623</v>
      </c>
      <c r="D501" s="73">
        <v>0</v>
      </c>
    </row>
    <row r="502" spans="1:4">
      <c r="A502" t="s">
        <v>1821</v>
      </c>
      <c r="B502" s="73">
        <v>33.935226440429688</v>
      </c>
      <c r="C502" s="73">
        <v>5.2600002288818359</v>
      </c>
      <c r="D502" s="73">
        <v>0</v>
      </c>
    </row>
    <row r="503" spans="1:4">
      <c r="A503" t="s">
        <v>1822</v>
      </c>
      <c r="B503" s="73">
        <v>32.187149047851563</v>
      </c>
      <c r="C503" s="73">
        <v>4.7100000381469727</v>
      </c>
      <c r="D503" s="73">
        <v>0</v>
      </c>
    </row>
    <row r="504" spans="1:4">
      <c r="A504" t="s">
        <v>1823</v>
      </c>
      <c r="B504" s="73">
        <v>29.014354705810547</v>
      </c>
      <c r="C504" s="73">
        <v>4.4000000953674316</v>
      </c>
      <c r="D504" s="73">
        <v>0</v>
      </c>
    </row>
    <row r="505" spans="1:4">
      <c r="A505" t="s">
        <v>1824</v>
      </c>
      <c r="B505" s="73">
        <v>33.102359771728516</v>
      </c>
      <c r="C505" s="73">
        <v>5.2199997901916504</v>
      </c>
      <c r="D505" s="73">
        <v>0</v>
      </c>
    </row>
    <row r="506" spans="1:4">
      <c r="A506" t="s">
        <v>1825</v>
      </c>
      <c r="B506" s="73">
        <v>32.534786224365234</v>
      </c>
      <c r="C506" s="73">
        <v>3.4500000476837158</v>
      </c>
      <c r="D506" s="73">
        <v>0</v>
      </c>
    </row>
    <row r="507" spans="1:4">
      <c r="A507" t="s">
        <v>1826</v>
      </c>
      <c r="B507" s="73">
        <v>34.514942169189453</v>
      </c>
      <c r="C507" s="73">
        <v>4.4699997901916504</v>
      </c>
      <c r="D507" s="73">
        <v>0</v>
      </c>
    </row>
    <row r="508" spans="1:4">
      <c r="A508" t="s">
        <v>1827</v>
      </c>
      <c r="B508" s="73">
        <v>33.62646484375</v>
      </c>
      <c r="C508" s="73">
        <v>4.059999942779541</v>
      </c>
      <c r="D508" s="73">
        <v>0</v>
      </c>
    </row>
    <row r="509" spans="1:4">
      <c r="A509" t="s">
        <v>1828</v>
      </c>
      <c r="B509" s="73">
        <v>29.632078170776367</v>
      </c>
      <c r="C509" s="73">
        <v>4.7600002288818359</v>
      </c>
      <c r="D509" s="73">
        <v>0</v>
      </c>
    </row>
    <row r="510" spans="1:4">
      <c r="A510" t="s">
        <v>1829</v>
      </c>
      <c r="B510" s="73">
        <v>32.717315673828125</v>
      </c>
      <c r="C510" s="73">
        <v>7.2300000190734863</v>
      </c>
      <c r="D510" s="73">
        <v>0</v>
      </c>
    </row>
    <row r="511" spans="1:4">
      <c r="A511" t="s">
        <v>1830</v>
      </c>
      <c r="B511" s="73">
        <v>30.212963104248047</v>
      </c>
      <c r="C511" s="73">
        <v>4.570000171661377</v>
      </c>
      <c r="D511" s="73">
        <v>0</v>
      </c>
    </row>
    <row r="512" spans="1:4">
      <c r="A512" t="s">
        <v>1831</v>
      </c>
      <c r="B512" s="73">
        <v>34.183692932128906</v>
      </c>
      <c r="C512" s="73">
        <v>3.7599999904632568</v>
      </c>
      <c r="D512" s="73">
        <v>0</v>
      </c>
    </row>
    <row r="513" spans="1:4">
      <c r="A513" t="s">
        <v>1832</v>
      </c>
      <c r="B513" s="73">
        <v>28.10981559753418</v>
      </c>
      <c r="C513" s="73">
        <v>4.190000057220459</v>
      </c>
      <c r="D513" s="73">
        <v>0</v>
      </c>
    </row>
    <row r="514" spans="1:4">
      <c r="A514" t="s">
        <v>1833</v>
      </c>
      <c r="B514" s="73">
        <v>32.011455535888672</v>
      </c>
      <c r="C514" s="73">
        <v>4.4000000953674316</v>
      </c>
      <c r="D514" s="73">
        <v>0</v>
      </c>
    </row>
    <row r="515" spans="1:4">
      <c r="A515" t="s">
        <v>1834</v>
      </c>
      <c r="B515" s="73">
        <v>34.102138519287109</v>
      </c>
      <c r="C515" s="73">
        <v>3.9800000190734863</v>
      </c>
      <c r="D515" s="73">
        <v>0</v>
      </c>
    </row>
    <row r="516" spans="1:4">
      <c r="A516" t="s">
        <v>1835</v>
      </c>
      <c r="B516" s="73">
        <v>31.233003616333008</v>
      </c>
      <c r="C516" s="73">
        <v>5.179999828338623</v>
      </c>
      <c r="D516" s="73">
        <v>0</v>
      </c>
    </row>
    <row r="517" spans="1:4">
      <c r="A517" t="s">
        <v>1836</v>
      </c>
      <c r="B517" s="73">
        <v>33.222702026367188</v>
      </c>
      <c r="C517" s="73">
        <v>4.3000001907348633</v>
      </c>
      <c r="D517" s="73">
        <v>0</v>
      </c>
    </row>
    <row r="518" spans="1:4">
      <c r="A518" t="s">
        <v>1837</v>
      </c>
      <c r="B518" s="73">
        <v>37.573101043701172</v>
      </c>
      <c r="C518" s="73">
        <v>3.75</v>
      </c>
      <c r="D518" s="73">
        <v>0</v>
      </c>
    </row>
    <row r="519" spans="1:4">
      <c r="A519" t="s">
        <v>1838</v>
      </c>
      <c r="B519" s="73">
        <v>36.751888275146484</v>
      </c>
      <c r="C519" s="73">
        <v>4.619999885559082</v>
      </c>
      <c r="D519" s="73">
        <v>0</v>
      </c>
    </row>
    <row r="520" spans="1:4">
      <c r="A520" t="s">
        <v>1839</v>
      </c>
      <c r="B520" s="73">
        <v>35.863140106201172</v>
      </c>
      <c r="C520" s="73">
        <v>4.9099998474121094</v>
      </c>
      <c r="D520" s="73">
        <v>0</v>
      </c>
    </row>
    <row r="521" spans="1:4">
      <c r="A521" t="s">
        <v>1840</v>
      </c>
      <c r="B521" s="73">
        <v>32.329624176025391</v>
      </c>
      <c r="C521" s="73">
        <v>5.4099998474121094</v>
      </c>
      <c r="D521" s="73">
        <v>0</v>
      </c>
    </row>
    <row r="522" spans="1:4">
      <c r="A522" t="s">
        <v>1841</v>
      </c>
      <c r="B522" s="73">
        <v>37.074230194091797</v>
      </c>
      <c r="C522" s="73">
        <v>4.5799999237060547</v>
      </c>
      <c r="D522" s="73">
        <v>0</v>
      </c>
    </row>
    <row r="523" spans="1:4">
      <c r="A523" t="s">
        <v>1842</v>
      </c>
      <c r="B523" s="73">
        <v>37.070301055908203</v>
      </c>
      <c r="C523" s="73">
        <v>3.940000057220459</v>
      </c>
      <c r="D523" s="73">
        <v>0</v>
      </c>
    </row>
    <row r="524" spans="1:4">
      <c r="A524" t="s">
        <v>1843</v>
      </c>
      <c r="B524" s="73">
        <v>36.243568420410156</v>
      </c>
      <c r="C524" s="73">
        <v>5.6700000762939453</v>
      </c>
      <c r="D524" s="73">
        <v>0</v>
      </c>
    </row>
    <row r="525" spans="1:4">
      <c r="A525" t="s">
        <v>1844</v>
      </c>
      <c r="B525" s="73">
        <v>39.559322357177734</v>
      </c>
      <c r="C525" s="73">
        <v>4</v>
      </c>
      <c r="D525" s="73">
        <v>0</v>
      </c>
    </row>
    <row r="526" spans="1:4">
      <c r="A526" t="s">
        <v>1845</v>
      </c>
      <c r="B526" s="73">
        <v>34.872562408447266</v>
      </c>
      <c r="C526" s="73">
        <v>6.3600001335144043</v>
      </c>
      <c r="D526" s="73">
        <v>0</v>
      </c>
    </row>
    <row r="527" spans="1:4">
      <c r="A527" t="s">
        <v>1846</v>
      </c>
      <c r="B527" s="73">
        <v>37.590671539306641</v>
      </c>
      <c r="C527" s="73">
        <v>3.6099998950958252</v>
      </c>
      <c r="D527" s="73">
        <v>0</v>
      </c>
    </row>
    <row r="528" spans="1:4">
      <c r="A528" t="s">
        <v>1847</v>
      </c>
      <c r="B528" s="73">
        <v>40.116020202636719</v>
      </c>
      <c r="C528" s="73">
        <v>5.130000114440918</v>
      </c>
      <c r="D528" s="73">
        <v>0</v>
      </c>
    </row>
    <row r="529" spans="1:4">
      <c r="A529" t="s">
        <v>1848</v>
      </c>
      <c r="B529" s="73">
        <v>36.174800872802734</v>
      </c>
      <c r="C529" s="73">
        <v>3.0399999618530273</v>
      </c>
      <c r="D529" s="73">
        <v>0</v>
      </c>
    </row>
    <row r="530" spans="1:4">
      <c r="A530" t="s">
        <v>1849</v>
      </c>
      <c r="B530" s="73">
        <v>40.606277465820313</v>
      </c>
      <c r="C530" s="73">
        <v>3.6700000762939453</v>
      </c>
      <c r="D530" s="73">
        <v>0</v>
      </c>
    </row>
    <row r="531" spans="1:4">
      <c r="A531" t="s">
        <v>1850</v>
      </c>
      <c r="B531" s="73">
        <v>40.323848724365234</v>
      </c>
      <c r="C531" s="73">
        <v>3.9600000381469727</v>
      </c>
      <c r="D531" s="73">
        <v>0</v>
      </c>
    </row>
    <row r="532" spans="1:4">
      <c r="A532" t="s">
        <v>1851</v>
      </c>
      <c r="B532" s="73">
        <v>34.44036865234375</v>
      </c>
      <c r="C532" s="73">
        <v>4.690000057220459</v>
      </c>
      <c r="D532" s="73">
        <v>0</v>
      </c>
    </row>
    <row r="533" spans="1:4">
      <c r="A533" t="s">
        <v>1852</v>
      </c>
      <c r="B533" s="73">
        <v>38.402809143066406</v>
      </c>
      <c r="C533" s="73">
        <v>4.440000057220459</v>
      </c>
      <c r="D533" s="73">
        <v>0</v>
      </c>
    </row>
    <row r="534" spans="1:4">
      <c r="A534" t="s">
        <v>1853</v>
      </c>
      <c r="B534" s="73">
        <v>33.782131195068359</v>
      </c>
      <c r="C534" s="73">
        <v>4.6999998092651367</v>
      </c>
      <c r="D534" s="73">
        <v>0</v>
      </c>
    </row>
    <row r="535" spans="1:4">
      <c r="A535" t="s">
        <v>1854</v>
      </c>
      <c r="B535" s="73">
        <v>35.1158447265625</v>
      </c>
      <c r="C535" s="73">
        <v>4.619999885559082</v>
      </c>
      <c r="D535" s="73">
        <v>0</v>
      </c>
    </row>
    <row r="536" spans="1:4">
      <c r="A536" t="s">
        <v>1855</v>
      </c>
      <c r="B536" s="73">
        <v>33.837116241455078</v>
      </c>
      <c r="C536" s="73">
        <v>6.3299999237060547</v>
      </c>
      <c r="D536" s="73">
        <v>0</v>
      </c>
    </row>
    <row r="537" spans="1:4">
      <c r="A537" t="s">
        <v>1856</v>
      </c>
      <c r="B537" s="73">
        <v>36.864486694335938</v>
      </c>
      <c r="C537" s="73">
        <v>5.25</v>
      </c>
      <c r="D537" s="73">
        <v>0</v>
      </c>
    </row>
    <row r="538" spans="1:4">
      <c r="A538" t="s">
        <v>1857</v>
      </c>
      <c r="B538" s="73">
        <v>36.835224151611328</v>
      </c>
      <c r="C538" s="73">
        <v>5.0399999618530273</v>
      </c>
      <c r="D538" s="73">
        <v>0</v>
      </c>
    </row>
    <row r="539" spans="1:4">
      <c r="A539" t="s">
        <v>1858</v>
      </c>
      <c r="B539" s="73">
        <v>36.803153991699219</v>
      </c>
      <c r="C539" s="73">
        <v>4.2899999618530273</v>
      </c>
      <c r="D539" s="73">
        <v>0</v>
      </c>
    </row>
    <row r="540" spans="1:4">
      <c r="A540" t="s">
        <v>1859</v>
      </c>
      <c r="B540" s="73">
        <v>37.215366363525391</v>
      </c>
      <c r="C540" s="73">
        <v>3.690000057220459</v>
      </c>
      <c r="D540" s="73">
        <v>0</v>
      </c>
    </row>
    <row r="541" spans="1:4">
      <c r="A541" t="s">
        <v>1860</v>
      </c>
      <c r="B541" s="73">
        <v>32.500686645507813</v>
      </c>
      <c r="C541" s="73">
        <v>4.9600000381469727</v>
      </c>
      <c r="D541" s="73">
        <v>0</v>
      </c>
    </row>
    <row r="542" spans="1:4">
      <c r="A542" t="s">
        <v>1861</v>
      </c>
      <c r="B542" s="73">
        <v>35.744846343994141</v>
      </c>
      <c r="C542" s="73">
        <v>4.0799999237060547</v>
      </c>
      <c r="D542" s="73">
        <v>0</v>
      </c>
    </row>
    <row r="543" spans="1:4">
      <c r="A543" t="s">
        <v>1862</v>
      </c>
      <c r="B543" s="73">
        <v>34.107696533203125</v>
      </c>
      <c r="C543" s="73">
        <v>3.8199999332427979</v>
      </c>
      <c r="D543" s="73">
        <v>0</v>
      </c>
    </row>
    <row r="544" spans="1:4">
      <c r="A544" t="s">
        <v>1863</v>
      </c>
      <c r="B544" s="73">
        <v>35.343070983886719</v>
      </c>
      <c r="C544" s="73">
        <v>4.7300000190734863</v>
      </c>
      <c r="D544" s="73">
        <v>0</v>
      </c>
    </row>
    <row r="545" spans="1:4">
      <c r="A545" t="s">
        <v>1864</v>
      </c>
      <c r="B545" s="73">
        <v>45.872459411621094</v>
      </c>
      <c r="C545" s="73">
        <v>2.1500000953674316</v>
      </c>
      <c r="D545" s="73">
        <v>0</v>
      </c>
    </row>
    <row r="546" spans="1:4">
      <c r="A546" t="s">
        <v>1865</v>
      </c>
      <c r="B546" s="73">
        <v>37.950405120849609</v>
      </c>
      <c r="C546" s="73">
        <v>3.119999885559082</v>
      </c>
      <c r="D546" s="73">
        <v>0</v>
      </c>
    </row>
    <row r="547" spans="1:4">
      <c r="A547" t="s">
        <v>1866</v>
      </c>
      <c r="B547" s="73">
        <v>41.702224731445313</v>
      </c>
      <c r="C547" s="73">
        <v>3.4200000762939453</v>
      </c>
      <c r="D547" s="73">
        <v>0</v>
      </c>
    </row>
    <row r="548" spans="1:4">
      <c r="A548" t="s">
        <v>1867</v>
      </c>
      <c r="B548" s="73">
        <v>37.904720306396484</v>
      </c>
      <c r="C548" s="73">
        <v>3.4600000381469727</v>
      </c>
      <c r="D548" s="73">
        <v>0</v>
      </c>
    </row>
    <row r="549" spans="1:4">
      <c r="A549" t="s">
        <v>1868</v>
      </c>
      <c r="B549" s="73">
        <v>36.434047698974609</v>
      </c>
      <c r="C549" s="73">
        <v>5.1100001335144043</v>
      </c>
      <c r="D549" s="73">
        <v>0</v>
      </c>
    </row>
    <row r="550" spans="1:4">
      <c r="A550" t="s">
        <v>1869</v>
      </c>
      <c r="B550" s="73">
        <v>37.889900207519531</v>
      </c>
      <c r="C550" s="73">
        <v>3.9800000190734863</v>
      </c>
      <c r="D550" s="73">
        <v>0</v>
      </c>
    </row>
    <row r="551" spans="1:4">
      <c r="A551" t="s">
        <v>1870</v>
      </c>
      <c r="B551" s="73">
        <v>35.777599334716797</v>
      </c>
      <c r="C551" s="73">
        <v>7.869999885559082</v>
      </c>
      <c r="D551" s="73">
        <v>0</v>
      </c>
    </row>
    <row r="552" spans="1:4">
      <c r="A552" t="s">
        <v>1871</v>
      </c>
      <c r="B552" s="73">
        <v>39.135425567626953</v>
      </c>
      <c r="C552" s="73">
        <v>7.4899997711181641</v>
      </c>
      <c r="D552" s="73">
        <v>0</v>
      </c>
    </row>
    <row r="553" spans="1:4">
      <c r="A553" t="s">
        <v>1872</v>
      </c>
      <c r="B553" s="73">
        <v>39.612823486328125</v>
      </c>
      <c r="C553" s="73">
        <v>8</v>
      </c>
      <c r="D553" s="73">
        <v>0</v>
      </c>
    </row>
    <row r="554" spans="1:4">
      <c r="A554" t="s">
        <v>1873</v>
      </c>
      <c r="B554" s="73">
        <v>34.182144165039063</v>
      </c>
      <c r="C554" s="73">
        <v>8.130000114440918</v>
      </c>
      <c r="D554" s="73">
        <v>0</v>
      </c>
    </row>
    <row r="555" spans="1:4">
      <c r="A555" t="s">
        <v>1874</v>
      </c>
      <c r="B555" s="73">
        <v>39.363971710205078</v>
      </c>
      <c r="C555" s="73">
        <v>8.0699996948242188</v>
      </c>
      <c r="D555" s="73">
        <v>0</v>
      </c>
    </row>
    <row r="556" spans="1:4">
      <c r="A556" t="s">
        <v>1875</v>
      </c>
      <c r="B556" s="73">
        <v>35.761341094970703</v>
      </c>
      <c r="C556" s="73">
        <v>7.940000057220459</v>
      </c>
      <c r="D556" s="73">
        <v>0</v>
      </c>
    </row>
    <row r="557" spans="1:4">
      <c r="A557" t="s">
        <v>1876</v>
      </c>
      <c r="B557" s="73">
        <v>33.913887023925781</v>
      </c>
      <c r="C557" s="73">
        <v>7.4600000381469727</v>
      </c>
      <c r="D557" s="73">
        <v>0</v>
      </c>
    </row>
    <row r="558" spans="1:4">
      <c r="A558" t="s">
        <v>1877</v>
      </c>
      <c r="B558" s="73">
        <v>34.712306976318359</v>
      </c>
      <c r="C558" s="73">
        <v>7.6399998664855957</v>
      </c>
      <c r="D558" s="73">
        <v>0</v>
      </c>
    </row>
    <row r="559" spans="1:4">
      <c r="A559" t="s">
        <v>1878</v>
      </c>
      <c r="B559" s="73">
        <v>35.792121887207031</v>
      </c>
      <c r="C559" s="73">
        <v>8.2799997329711914</v>
      </c>
      <c r="D559" s="73">
        <v>0</v>
      </c>
    </row>
    <row r="560" spans="1:4">
      <c r="A560" t="s">
        <v>1879</v>
      </c>
      <c r="B560" s="73">
        <v>31.760700225830078</v>
      </c>
      <c r="C560" s="73">
        <v>7.9600000381469727</v>
      </c>
      <c r="D560" s="73">
        <v>0</v>
      </c>
    </row>
    <row r="561" spans="1:4">
      <c r="A561" t="s">
        <v>1880</v>
      </c>
      <c r="B561" s="73">
        <v>33.240943908691406</v>
      </c>
      <c r="C561" s="73">
        <v>7.6700000762939453</v>
      </c>
      <c r="D561" s="73">
        <v>0</v>
      </c>
    </row>
    <row r="562" spans="1:4">
      <c r="A562" t="s">
        <v>1881</v>
      </c>
      <c r="B562" s="73">
        <v>33.934761047363281</v>
      </c>
      <c r="C562" s="73">
        <v>6.7199997901916504</v>
      </c>
      <c r="D562" s="73">
        <v>0</v>
      </c>
    </row>
    <row r="563" spans="1:4">
      <c r="A563" t="s">
        <v>1882</v>
      </c>
      <c r="B563" s="73">
        <v>35.84771728515625</v>
      </c>
      <c r="C563" s="73">
        <v>8</v>
      </c>
      <c r="D563" s="73">
        <v>0</v>
      </c>
    </row>
    <row r="564" spans="1:4">
      <c r="A564" t="s">
        <v>1883</v>
      </c>
      <c r="B564" s="73">
        <v>32.696762084960938</v>
      </c>
      <c r="C564" s="73">
        <v>7.7100000381469727</v>
      </c>
      <c r="D564" s="73">
        <v>0</v>
      </c>
    </row>
    <row r="565" spans="1:4">
      <c r="A565" t="s">
        <v>1884</v>
      </c>
      <c r="B565" s="73">
        <v>29.229606628417969</v>
      </c>
      <c r="C565" s="73">
        <v>9.9600000381469727</v>
      </c>
      <c r="D565" s="73">
        <v>0</v>
      </c>
    </row>
    <row r="566" spans="1:4">
      <c r="A566" t="s">
        <v>1885</v>
      </c>
      <c r="B566" s="73">
        <v>38.213680267333984</v>
      </c>
      <c r="C566" s="73">
        <v>8.7399997711181641</v>
      </c>
      <c r="D566" s="73">
        <v>0</v>
      </c>
    </row>
    <row r="567" spans="1:4">
      <c r="A567" t="s">
        <v>1886</v>
      </c>
      <c r="B567" s="73">
        <v>36.67724609375</v>
      </c>
      <c r="C567" s="73">
        <v>6.75</v>
      </c>
      <c r="D567" s="73">
        <v>0</v>
      </c>
    </row>
    <row r="568" spans="1:4">
      <c r="A568" t="s">
        <v>1887</v>
      </c>
      <c r="B568" s="73">
        <v>39.758018493652344</v>
      </c>
      <c r="C568" s="73">
        <v>7.9499998092651367</v>
      </c>
      <c r="D568" s="73">
        <v>0</v>
      </c>
    </row>
    <row r="569" spans="1:4">
      <c r="A569" t="s">
        <v>1888</v>
      </c>
      <c r="B569" s="73">
        <v>40.189712524414063</v>
      </c>
      <c r="C569" s="73">
        <v>6.929999828338623</v>
      </c>
      <c r="D569" s="73">
        <v>0</v>
      </c>
    </row>
    <row r="570" spans="1:4">
      <c r="A570" t="s">
        <v>1889</v>
      </c>
      <c r="B570" s="73">
        <v>38.111080169677734</v>
      </c>
      <c r="C570" s="73">
        <v>7.070000171661377</v>
      </c>
      <c r="D570" s="73">
        <v>0</v>
      </c>
    </row>
    <row r="571" spans="1:4">
      <c r="A571" t="s">
        <v>1890</v>
      </c>
      <c r="B571" s="73">
        <v>35.405658721923828</v>
      </c>
      <c r="C571" s="73">
        <v>7.309999942779541</v>
      </c>
      <c r="D571" s="73">
        <v>0</v>
      </c>
    </row>
    <row r="572" spans="1:4">
      <c r="A572" t="s">
        <v>1891</v>
      </c>
      <c r="B572" s="73">
        <v>36.611789703369141</v>
      </c>
      <c r="C572" s="73">
        <v>6.809999942779541</v>
      </c>
      <c r="D572" s="73">
        <v>0</v>
      </c>
    </row>
    <row r="573" spans="1:4">
      <c r="A573" t="s">
        <v>1892</v>
      </c>
      <c r="B573" s="73">
        <v>35.742599487304688</v>
      </c>
      <c r="C573" s="73">
        <v>7.4499998092651367</v>
      </c>
      <c r="D573" s="73">
        <v>0</v>
      </c>
    </row>
    <row r="574" spans="1:4">
      <c r="A574" t="s">
        <v>1893</v>
      </c>
      <c r="B574" s="73">
        <v>41.844314575195313</v>
      </c>
      <c r="C574" s="73">
        <v>7.1700000762939453</v>
      </c>
      <c r="D574" s="73">
        <v>0</v>
      </c>
    </row>
    <row r="575" spans="1:4">
      <c r="A575" t="s">
        <v>1894</v>
      </c>
      <c r="B575" s="73">
        <v>32.3602294921875</v>
      </c>
      <c r="C575" s="73">
        <v>8.3900003433227539</v>
      </c>
      <c r="D575" s="73">
        <v>0</v>
      </c>
    </row>
    <row r="576" spans="1:4">
      <c r="A576" t="s">
        <v>1895</v>
      </c>
      <c r="B576" s="73">
        <v>33.410453796386719</v>
      </c>
      <c r="C576" s="73">
        <v>7.9200000762939453</v>
      </c>
      <c r="D576" s="73">
        <v>0</v>
      </c>
    </row>
    <row r="577" spans="1:4">
      <c r="A577" t="s">
        <v>1896</v>
      </c>
      <c r="B577" s="73">
        <v>34.489517211914063</v>
      </c>
      <c r="C577" s="73">
        <v>8.369999885559082</v>
      </c>
      <c r="D577" s="73">
        <v>0</v>
      </c>
    </row>
    <row r="578" spans="1:4">
      <c r="A578" t="s">
        <v>1897</v>
      </c>
      <c r="B578" s="73">
        <v>28.575828552246094</v>
      </c>
      <c r="C578" s="73">
        <v>9.4700002670288086</v>
      </c>
      <c r="D578" s="73">
        <v>0</v>
      </c>
    </row>
    <row r="579" spans="1:4">
      <c r="A579" t="s">
        <v>1898</v>
      </c>
      <c r="B579" s="73">
        <v>29.616556167602539</v>
      </c>
      <c r="C579" s="73">
        <v>8.9300003051757813</v>
      </c>
      <c r="D579" s="73">
        <v>0</v>
      </c>
    </row>
    <row r="580" spans="1:4">
      <c r="A580" t="s">
        <v>1899</v>
      </c>
      <c r="B580" s="73">
        <v>33.279792785644531</v>
      </c>
      <c r="C580" s="73">
        <v>9.4600000381469727</v>
      </c>
      <c r="D580" s="73">
        <v>0</v>
      </c>
    </row>
    <row r="581" spans="1:4">
      <c r="A581" t="s">
        <v>1900</v>
      </c>
      <c r="B581" s="73">
        <v>37.008510589599609</v>
      </c>
      <c r="C581" s="73">
        <v>9.3400001525878906</v>
      </c>
      <c r="D581" s="73">
        <v>0</v>
      </c>
    </row>
    <row r="582" spans="1:4">
      <c r="A582" t="s">
        <v>1901</v>
      </c>
      <c r="B582" s="73">
        <v>29.599288940429688</v>
      </c>
      <c r="C582" s="73">
        <v>9.5600004196166992</v>
      </c>
      <c r="D582" s="73">
        <v>0</v>
      </c>
    </row>
    <row r="583" spans="1:4">
      <c r="A583" t="s">
        <v>1902</v>
      </c>
      <c r="B583" s="73">
        <v>30.420476913452148</v>
      </c>
      <c r="C583" s="73">
        <v>9.2899999618530273</v>
      </c>
      <c r="D583" s="73">
        <v>0</v>
      </c>
    </row>
    <row r="584" spans="1:4">
      <c r="A584" t="s">
        <v>1903</v>
      </c>
      <c r="B584" s="73">
        <v>31.11553955078125</v>
      </c>
      <c r="C584" s="73">
        <v>7.929999828338623</v>
      </c>
      <c r="D584" s="73">
        <v>0</v>
      </c>
    </row>
    <row r="585" spans="1:4">
      <c r="A585" t="s">
        <v>1904</v>
      </c>
      <c r="B585" s="73">
        <v>31.111522674560547</v>
      </c>
      <c r="C585" s="73">
        <v>10.069999694824219</v>
      </c>
      <c r="D585" s="73">
        <v>0</v>
      </c>
    </row>
    <row r="586" spans="1:4">
      <c r="A586" t="s">
        <v>1905</v>
      </c>
      <c r="B586" s="73">
        <v>32.906539916992188</v>
      </c>
      <c r="C586" s="73">
        <v>10.510000228881836</v>
      </c>
      <c r="D586" s="73">
        <v>0</v>
      </c>
    </row>
    <row r="587" spans="1:4">
      <c r="A587" t="s">
        <v>1906</v>
      </c>
      <c r="B587" s="73">
        <v>31.708700180053711</v>
      </c>
      <c r="C587" s="73">
        <v>8.630000114440918</v>
      </c>
      <c r="D587" s="73">
        <v>0</v>
      </c>
    </row>
    <row r="588" spans="1:4">
      <c r="A588" t="s">
        <v>1907</v>
      </c>
      <c r="B588" s="73">
        <v>31.393423080444336</v>
      </c>
      <c r="C588" s="73">
        <v>9.9600000381469727</v>
      </c>
      <c r="D588" s="73">
        <v>0</v>
      </c>
    </row>
    <row r="589" spans="1:4">
      <c r="A589" t="s">
        <v>1908</v>
      </c>
      <c r="B589" s="73">
        <v>24.398807525634766</v>
      </c>
      <c r="C589" s="73">
        <v>12.350000381469727</v>
      </c>
      <c r="D589" s="73">
        <v>0</v>
      </c>
    </row>
    <row r="590" spans="1:4">
      <c r="A590" t="s">
        <v>1909</v>
      </c>
      <c r="B590" s="73">
        <v>28.215042114257813</v>
      </c>
      <c r="C590" s="73">
        <v>11.270000457763672</v>
      </c>
      <c r="D590" s="73">
        <v>0</v>
      </c>
    </row>
    <row r="591" spans="1:4">
      <c r="A591" t="s">
        <v>1910</v>
      </c>
      <c r="B591" s="73">
        <v>30.336130142211914</v>
      </c>
      <c r="C591" s="73">
        <v>9.7399997711181641</v>
      </c>
      <c r="D591" s="73">
        <v>0</v>
      </c>
    </row>
    <row r="592" spans="1:4">
      <c r="A592" t="s">
        <v>1911</v>
      </c>
      <c r="B592" s="73">
        <v>28.019466400146484</v>
      </c>
      <c r="C592" s="73">
        <v>9.8400001525878906</v>
      </c>
      <c r="D592" s="73">
        <v>0</v>
      </c>
    </row>
    <row r="593" spans="1:4">
      <c r="A593" t="s">
        <v>1912</v>
      </c>
      <c r="B593" s="73">
        <v>31.430830001831055</v>
      </c>
      <c r="C593" s="73">
        <v>10.329999923706055</v>
      </c>
      <c r="D593" s="73">
        <v>0</v>
      </c>
    </row>
    <row r="594" spans="1:4">
      <c r="A594" t="s">
        <v>1913</v>
      </c>
      <c r="B594" s="73">
        <v>33.348628997802734</v>
      </c>
      <c r="C594" s="73">
        <v>8.7200002670288086</v>
      </c>
      <c r="D594" s="73">
        <v>0</v>
      </c>
    </row>
    <row r="595" spans="1:4">
      <c r="A595" t="s">
        <v>1914</v>
      </c>
      <c r="B595" s="73">
        <v>31.688556671142578</v>
      </c>
      <c r="C595" s="73">
        <v>9.8500003814697266</v>
      </c>
      <c r="D595" s="73">
        <v>0</v>
      </c>
    </row>
    <row r="596" spans="1:4">
      <c r="A596" t="s">
        <v>1915</v>
      </c>
      <c r="B596" s="73">
        <v>29.671863555908203</v>
      </c>
      <c r="C596" s="73">
        <v>9.619999885559082</v>
      </c>
      <c r="D596" s="73">
        <v>0</v>
      </c>
    </row>
    <row r="597" spans="1:4">
      <c r="A597" t="s">
        <v>1916</v>
      </c>
      <c r="B597" s="73">
        <v>33.688999176025391</v>
      </c>
      <c r="C597" s="73">
        <v>9.1800003051757813</v>
      </c>
      <c r="D597" s="73">
        <v>0</v>
      </c>
    </row>
    <row r="598" spans="1:4">
      <c r="A598" t="s">
        <v>1917</v>
      </c>
      <c r="B598" s="73">
        <v>30.905973434448242</v>
      </c>
      <c r="C598" s="73">
        <v>11.539999961853027</v>
      </c>
      <c r="D598" s="73">
        <v>0</v>
      </c>
    </row>
    <row r="599" spans="1:4">
      <c r="A599" t="s">
        <v>1918</v>
      </c>
      <c r="B599" s="73">
        <v>30.01685905456543</v>
      </c>
      <c r="C599" s="73">
        <v>9.8000001907348633</v>
      </c>
      <c r="D599" s="73">
        <v>0</v>
      </c>
    </row>
    <row r="600" spans="1:4">
      <c r="A600" t="s">
        <v>1919</v>
      </c>
      <c r="B600" s="73">
        <v>28.373714447021484</v>
      </c>
      <c r="C600" s="73">
        <v>9.2899999618530273</v>
      </c>
      <c r="D600" s="73">
        <v>0</v>
      </c>
    </row>
    <row r="601" spans="1:4">
      <c r="A601" t="s">
        <v>1920</v>
      </c>
      <c r="B601" s="73">
        <v>26.779062271118164</v>
      </c>
      <c r="C601" s="73">
        <v>10.180000305175781</v>
      </c>
      <c r="D601" s="73">
        <v>0</v>
      </c>
    </row>
    <row r="602" spans="1:4">
      <c r="A602" t="s">
        <v>1921</v>
      </c>
      <c r="B602" s="73">
        <v>26.105087280273438</v>
      </c>
      <c r="C602" s="73">
        <v>10.920000076293945</v>
      </c>
      <c r="D602" s="73">
        <v>0</v>
      </c>
    </row>
    <row r="603" spans="1:4">
      <c r="A603" t="s">
        <v>1922</v>
      </c>
      <c r="B603" s="73">
        <v>34.099491119384766</v>
      </c>
      <c r="C603" s="73">
        <v>11.520000457763672</v>
      </c>
      <c r="D603" s="73">
        <v>0</v>
      </c>
    </row>
    <row r="604" spans="1:4">
      <c r="A604" t="s">
        <v>1923</v>
      </c>
      <c r="B604" s="73">
        <v>26.235954284667969</v>
      </c>
      <c r="C604" s="73">
        <v>12.319999694824219</v>
      </c>
      <c r="D604" s="73">
        <v>0</v>
      </c>
    </row>
    <row r="605" spans="1:4">
      <c r="A605" t="s">
        <v>1924</v>
      </c>
      <c r="B605" s="73">
        <v>31.10606575012207</v>
      </c>
      <c r="C605" s="73">
        <v>9.2600002288818359</v>
      </c>
      <c r="D605" s="73">
        <v>0</v>
      </c>
    </row>
    <row r="606" spans="1:4">
      <c r="A606" t="s">
        <v>1925</v>
      </c>
      <c r="B606" s="73">
        <v>36.275341033935547</v>
      </c>
      <c r="C606" s="73">
        <v>7.5300002098083496</v>
      </c>
      <c r="D606" s="73">
        <v>0</v>
      </c>
    </row>
    <row r="607" spans="1:4">
      <c r="A607" t="s">
        <v>1926</v>
      </c>
      <c r="B607" s="73">
        <v>33.993358612060547</v>
      </c>
      <c r="C607" s="73">
        <v>9.0600004196166992</v>
      </c>
      <c r="D607" s="73">
        <v>0</v>
      </c>
    </row>
    <row r="608" spans="1:4">
      <c r="A608" t="s">
        <v>1927</v>
      </c>
      <c r="B608" s="73">
        <v>27.652877807617188</v>
      </c>
      <c r="C608" s="73">
        <v>11.029999732971191</v>
      </c>
      <c r="D608" s="73">
        <v>0</v>
      </c>
    </row>
    <row r="609" spans="1:4">
      <c r="A609" t="s">
        <v>1928</v>
      </c>
      <c r="B609" s="73">
        <v>30.503393173217773</v>
      </c>
      <c r="C609" s="73">
        <v>10.399999618530273</v>
      </c>
      <c r="D609" s="73">
        <v>0</v>
      </c>
    </row>
    <row r="610" spans="1:4">
      <c r="A610" t="s">
        <v>1929</v>
      </c>
      <c r="B610" s="73">
        <v>39.684196472167969</v>
      </c>
      <c r="C610" s="73">
        <v>8.9300003051757813</v>
      </c>
      <c r="D610" s="73">
        <v>0</v>
      </c>
    </row>
    <row r="611" spans="1:4">
      <c r="A611" t="s">
        <v>1930</v>
      </c>
      <c r="B611" s="73">
        <v>35.162109375</v>
      </c>
      <c r="C611" s="73">
        <v>11.109999656677246</v>
      </c>
      <c r="D611" s="73">
        <v>0</v>
      </c>
    </row>
    <row r="612" spans="1:4">
      <c r="A612" t="s">
        <v>1931</v>
      </c>
      <c r="B612" s="73">
        <v>38.879142761230469</v>
      </c>
      <c r="C612" s="73">
        <v>8.9700002670288086</v>
      </c>
      <c r="D612" s="73">
        <v>0</v>
      </c>
    </row>
    <row r="613" spans="1:4">
      <c r="A613" t="s">
        <v>1932</v>
      </c>
      <c r="B613" s="73">
        <v>33.016551971435547</v>
      </c>
      <c r="C613" s="73">
        <v>10.369999885559082</v>
      </c>
      <c r="D613" s="73">
        <v>0</v>
      </c>
    </row>
    <row r="614" spans="1:4">
      <c r="A614" t="s">
        <v>1933</v>
      </c>
      <c r="B614" s="73">
        <v>31.932229995727539</v>
      </c>
      <c r="C614" s="73">
        <v>11.529999732971191</v>
      </c>
      <c r="D614" s="73">
        <v>0</v>
      </c>
    </row>
    <row r="615" spans="1:4">
      <c r="A615" t="s">
        <v>1934</v>
      </c>
      <c r="B615" s="73">
        <v>28.959035873413086</v>
      </c>
      <c r="C615" s="73">
        <v>13.510000228881836</v>
      </c>
      <c r="D615" s="73">
        <v>0</v>
      </c>
    </row>
    <row r="616" spans="1:4">
      <c r="A616" t="s">
        <v>1935</v>
      </c>
      <c r="B616" s="73">
        <v>34.143939971923828</v>
      </c>
      <c r="C616" s="73">
        <v>11.329999923706055</v>
      </c>
      <c r="D616" s="73">
        <v>0</v>
      </c>
    </row>
    <row r="617" spans="1:4">
      <c r="A617" t="s">
        <v>1936</v>
      </c>
      <c r="B617" s="73">
        <v>39.076171875</v>
      </c>
      <c r="C617" s="73">
        <v>10.909999847412109</v>
      </c>
      <c r="D617" s="73">
        <v>0</v>
      </c>
    </row>
    <row r="618" spans="1:4">
      <c r="A618" t="s">
        <v>1937</v>
      </c>
      <c r="B618" s="73">
        <v>40.212440490722656</v>
      </c>
      <c r="C618" s="73">
        <v>9.1800003051757813</v>
      </c>
      <c r="D618" s="73">
        <v>0</v>
      </c>
    </row>
    <row r="619" spans="1:4">
      <c r="A619" t="s">
        <v>1938</v>
      </c>
      <c r="B619" s="73">
        <v>39.565948486328125</v>
      </c>
      <c r="C619" s="73">
        <v>10.470000267028809</v>
      </c>
      <c r="D619" s="73">
        <v>0</v>
      </c>
    </row>
    <row r="620" spans="1:4">
      <c r="A620" t="s">
        <v>1939</v>
      </c>
      <c r="B620" s="73">
        <v>41.803382873535156</v>
      </c>
      <c r="C620" s="73">
        <v>10.560000419616699</v>
      </c>
      <c r="D620" s="73">
        <v>0</v>
      </c>
    </row>
    <row r="621" spans="1:4">
      <c r="A621" t="s">
        <v>1940</v>
      </c>
      <c r="B621" s="73">
        <v>36.091548919677734</v>
      </c>
      <c r="C621" s="73">
        <v>9.2700004577636719</v>
      </c>
      <c r="D621" s="73">
        <v>0</v>
      </c>
    </row>
    <row r="622" spans="1:4">
      <c r="A622" t="s">
        <v>1941</v>
      </c>
      <c r="B622" s="73">
        <v>40.675365447998047</v>
      </c>
      <c r="C622" s="73">
        <v>10.989999771118164</v>
      </c>
      <c r="D622" s="73">
        <v>0</v>
      </c>
    </row>
    <row r="623" spans="1:4">
      <c r="A623" t="s">
        <v>1942</v>
      </c>
      <c r="B623" s="73">
        <v>44.102474212646484</v>
      </c>
      <c r="C623" s="73">
        <v>9.5900001525878906</v>
      </c>
      <c r="D623" s="73">
        <v>0</v>
      </c>
    </row>
    <row r="624" spans="1:4">
      <c r="A624" t="s">
        <v>1943</v>
      </c>
      <c r="B624" s="73">
        <v>32.289829254150391</v>
      </c>
      <c r="C624" s="73">
        <v>11.119999885559082</v>
      </c>
      <c r="D624" s="73">
        <v>0</v>
      </c>
    </row>
    <row r="625" spans="1:4">
      <c r="A625" t="s">
        <v>1944</v>
      </c>
      <c r="B625" s="73">
        <v>45.641597747802734</v>
      </c>
      <c r="C625" s="73">
        <v>10.25</v>
      </c>
      <c r="D625" s="73">
        <v>0</v>
      </c>
    </row>
    <row r="626" spans="1:4">
      <c r="A626" t="s">
        <v>1945</v>
      </c>
      <c r="B626" s="73">
        <v>39.121612548828125</v>
      </c>
      <c r="C626" s="73">
        <v>10.449999809265137</v>
      </c>
      <c r="D626" s="73">
        <v>0</v>
      </c>
    </row>
    <row r="627" spans="1:4">
      <c r="A627" t="s">
        <v>1946</v>
      </c>
      <c r="B627" s="73">
        <v>40.499092102050781</v>
      </c>
      <c r="C627" s="73">
        <v>10.409999847412109</v>
      </c>
      <c r="D627" s="73">
        <v>0</v>
      </c>
    </row>
    <row r="628" spans="1:4">
      <c r="A628" t="s">
        <v>1947</v>
      </c>
      <c r="B628" s="73">
        <v>36.098358154296875</v>
      </c>
      <c r="C628" s="73">
        <v>9.2899999618530273</v>
      </c>
      <c r="D628" s="73">
        <v>0</v>
      </c>
    </row>
    <row r="629" spans="1:4">
      <c r="A629" t="s">
        <v>1948</v>
      </c>
      <c r="B629" s="73">
        <v>26.076881408691406</v>
      </c>
      <c r="C629" s="73">
        <v>10.720000267028809</v>
      </c>
      <c r="D629" s="73">
        <v>0</v>
      </c>
    </row>
    <row r="630" spans="1:4">
      <c r="A630" t="s">
        <v>1949</v>
      </c>
      <c r="B630" s="73">
        <v>28.262762069702148</v>
      </c>
      <c r="C630" s="73">
        <v>9.880000114440918</v>
      </c>
      <c r="D630" s="73">
        <v>0</v>
      </c>
    </row>
    <row r="631" spans="1:4">
      <c r="A631" t="s">
        <v>1950</v>
      </c>
      <c r="B631" s="73">
        <v>28.824531555175781</v>
      </c>
      <c r="C631" s="73">
        <v>9.9099998474121094</v>
      </c>
      <c r="D631" s="73">
        <v>0</v>
      </c>
    </row>
    <row r="632" spans="1:4">
      <c r="A632" t="s">
        <v>1951</v>
      </c>
      <c r="B632" s="73">
        <v>27.696212768554688</v>
      </c>
      <c r="C632" s="73">
        <v>10.670000076293945</v>
      </c>
      <c r="D632" s="73">
        <v>0</v>
      </c>
    </row>
    <row r="633" spans="1:4">
      <c r="A633" t="s">
        <v>1952</v>
      </c>
      <c r="B633" s="73">
        <v>25.990955352783203</v>
      </c>
      <c r="C633" s="73">
        <v>10.810000419616699</v>
      </c>
      <c r="D633" s="73">
        <v>0</v>
      </c>
    </row>
    <row r="634" spans="1:4">
      <c r="A634" t="s">
        <v>1953</v>
      </c>
      <c r="B634" s="73">
        <v>24.772029876708984</v>
      </c>
      <c r="C634" s="73">
        <v>14.319999694824219</v>
      </c>
      <c r="D634" s="73">
        <v>0</v>
      </c>
    </row>
    <row r="635" spans="1:4">
      <c r="A635" t="s">
        <v>1954</v>
      </c>
      <c r="B635" s="73">
        <v>26.809078216552734</v>
      </c>
      <c r="C635" s="73">
        <v>11.050000190734863</v>
      </c>
      <c r="D635" s="73">
        <v>0</v>
      </c>
    </row>
    <row r="636" spans="1:4">
      <c r="A636" t="s">
        <v>1955</v>
      </c>
      <c r="B636" s="73">
        <v>27.135530471801758</v>
      </c>
      <c r="C636" s="73">
        <v>11.979999542236328</v>
      </c>
      <c r="D636" s="73">
        <v>0</v>
      </c>
    </row>
    <row r="637" spans="1:4">
      <c r="A637" t="s">
        <v>1956</v>
      </c>
      <c r="B637" s="73">
        <v>39.227642059326172</v>
      </c>
      <c r="C637" s="73">
        <v>7.7699999809265137</v>
      </c>
      <c r="D637" s="73">
        <v>0</v>
      </c>
    </row>
    <row r="638" spans="1:4">
      <c r="A638" t="s">
        <v>1957</v>
      </c>
      <c r="B638" s="73">
        <v>34.662887573242188</v>
      </c>
      <c r="C638" s="73">
        <v>8.4099998474121094</v>
      </c>
      <c r="D638" s="73">
        <v>0</v>
      </c>
    </row>
    <row r="639" spans="1:4">
      <c r="A639" t="s">
        <v>1958</v>
      </c>
      <c r="B639" s="73">
        <v>41.703315734863281</v>
      </c>
      <c r="C639" s="73">
        <v>6.7699999809265137</v>
      </c>
      <c r="D639" s="73">
        <v>0</v>
      </c>
    </row>
    <row r="640" spans="1:4">
      <c r="A640" t="s">
        <v>1959</v>
      </c>
      <c r="B640" s="73">
        <v>33.450653076171875</v>
      </c>
      <c r="C640" s="73">
        <v>7.820000171661377</v>
      </c>
      <c r="D640" s="73">
        <v>0</v>
      </c>
    </row>
    <row r="641" spans="1:4">
      <c r="A641" t="s">
        <v>1960</v>
      </c>
      <c r="B641" s="73">
        <v>38.430038452148438</v>
      </c>
      <c r="C641" s="73">
        <v>8.5</v>
      </c>
      <c r="D641" s="73">
        <v>0</v>
      </c>
    </row>
    <row r="642" spans="1:4">
      <c r="A642" t="s">
        <v>1961</v>
      </c>
      <c r="B642" s="73">
        <v>32.865425109863281</v>
      </c>
      <c r="C642" s="73">
        <v>8.380000114440918</v>
      </c>
      <c r="D642" s="73">
        <v>0</v>
      </c>
    </row>
    <row r="643" spans="1:4">
      <c r="A643" t="s">
        <v>1962</v>
      </c>
      <c r="B643" s="73">
        <v>32.725616455078125</v>
      </c>
      <c r="C643" s="73">
        <v>7.8600001335144043</v>
      </c>
      <c r="D643" s="73">
        <v>0</v>
      </c>
    </row>
    <row r="644" spans="1:4">
      <c r="A644" t="s">
        <v>1963</v>
      </c>
      <c r="B644" s="73">
        <v>43.150867462158203</v>
      </c>
      <c r="C644" s="73">
        <v>7.9099998474121094</v>
      </c>
      <c r="D644" s="73">
        <v>0</v>
      </c>
    </row>
    <row r="645" spans="1:4">
      <c r="A645" t="s">
        <v>1964</v>
      </c>
      <c r="B645" s="73">
        <v>39.604965209960938</v>
      </c>
      <c r="C645" s="73">
        <v>7.6399998664855957</v>
      </c>
      <c r="D645" s="73">
        <v>0</v>
      </c>
    </row>
    <row r="646" spans="1:4">
      <c r="A646" t="s">
        <v>1965</v>
      </c>
      <c r="B646" s="73">
        <v>38.732017517089844</v>
      </c>
      <c r="C646" s="73">
        <v>8.5900001525878906</v>
      </c>
      <c r="D646" s="73">
        <v>0</v>
      </c>
    </row>
    <row r="647" spans="1:4">
      <c r="A647" t="s">
        <v>1966</v>
      </c>
      <c r="B647" s="73">
        <v>31.582752227783203</v>
      </c>
      <c r="C647" s="73">
        <v>7.7300000190734863</v>
      </c>
      <c r="D647" s="73">
        <v>0</v>
      </c>
    </row>
    <row r="648" spans="1:4">
      <c r="A648" t="s">
        <v>1967</v>
      </c>
      <c r="B648" s="73">
        <v>37.293560028076172</v>
      </c>
      <c r="C648" s="73">
        <v>7</v>
      </c>
      <c r="D648" s="73">
        <v>0</v>
      </c>
    </row>
    <row r="649" spans="1:4">
      <c r="A649" t="s">
        <v>1968</v>
      </c>
      <c r="B649" s="73">
        <v>38.339672088623047</v>
      </c>
      <c r="C649" s="73">
        <v>6.25</v>
      </c>
      <c r="D649" s="73">
        <v>0</v>
      </c>
    </row>
    <row r="650" spans="1:4">
      <c r="A650" t="s">
        <v>1969</v>
      </c>
      <c r="B650" s="73">
        <v>32.769344329833984</v>
      </c>
      <c r="C650" s="73">
        <v>7.3299999237060547</v>
      </c>
      <c r="D650" s="73">
        <v>0</v>
      </c>
    </row>
    <row r="651" spans="1:4">
      <c r="A651" t="s">
        <v>1970</v>
      </c>
      <c r="B651" s="73">
        <v>34.620201110839844</v>
      </c>
      <c r="C651" s="73">
        <v>7.9099998474121094</v>
      </c>
      <c r="D651" s="73">
        <v>0</v>
      </c>
    </row>
    <row r="652" spans="1:4">
      <c r="A652" t="s">
        <v>1971</v>
      </c>
      <c r="B652" s="73">
        <v>39.335823059082031</v>
      </c>
      <c r="C652" s="73">
        <v>7.0900001525878906</v>
      </c>
      <c r="D652" s="73">
        <v>0</v>
      </c>
    </row>
    <row r="653" spans="1:4">
      <c r="A653" t="s">
        <v>1972</v>
      </c>
      <c r="B653" s="73">
        <v>40.263252258300781</v>
      </c>
      <c r="C653" s="73">
        <v>6.4000000953674316</v>
      </c>
      <c r="D653" s="73">
        <v>0</v>
      </c>
    </row>
    <row r="654" spans="1:4">
      <c r="A654" t="s">
        <v>1973</v>
      </c>
      <c r="B654" s="73">
        <v>34.363857269287109</v>
      </c>
      <c r="C654" s="73">
        <v>8.2399997711181641</v>
      </c>
      <c r="D654" s="73">
        <v>0</v>
      </c>
    </row>
    <row r="655" spans="1:4">
      <c r="A655" t="s">
        <v>1974</v>
      </c>
      <c r="B655" s="73">
        <v>33.04840087890625</v>
      </c>
      <c r="C655" s="73">
        <v>8.1400003433227539</v>
      </c>
      <c r="D655" s="73">
        <v>0</v>
      </c>
    </row>
    <row r="656" spans="1:4">
      <c r="A656" t="s">
        <v>1975</v>
      </c>
      <c r="B656" s="73">
        <v>29.936321258544922</v>
      </c>
      <c r="C656" s="73">
        <v>9.3000001907348633</v>
      </c>
      <c r="D656" s="73">
        <v>0</v>
      </c>
    </row>
    <row r="657" spans="1:4">
      <c r="A657" t="s">
        <v>1976</v>
      </c>
      <c r="B657" s="73">
        <v>33.540470123291016</v>
      </c>
      <c r="C657" s="73">
        <v>7.8499999046325684</v>
      </c>
      <c r="D657" s="73">
        <v>0</v>
      </c>
    </row>
    <row r="658" spans="1:4">
      <c r="A658" t="s">
        <v>1977</v>
      </c>
      <c r="B658" s="73">
        <v>35.382987976074219</v>
      </c>
      <c r="C658" s="73">
        <v>8.0500001907348633</v>
      </c>
      <c r="D658" s="73">
        <v>0</v>
      </c>
    </row>
    <row r="659" spans="1:4">
      <c r="A659" t="s">
        <v>1978</v>
      </c>
      <c r="B659" s="73">
        <v>31.523536682128906</v>
      </c>
      <c r="C659" s="73">
        <v>9.1800003051757813</v>
      </c>
      <c r="D659" s="73">
        <v>0</v>
      </c>
    </row>
    <row r="660" spans="1:4">
      <c r="A660" t="s">
        <v>1979</v>
      </c>
      <c r="B660" s="73">
        <v>33.19183349609375</v>
      </c>
      <c r="C660" s="73">
        <v>8.0100002288818359</v>
      </c>
      <c r="D660" s="73">
        <v>0</v>
      </c>
    </row>
    <row r="661" spans="1:4">
      <c r="A661" t="s">
        <v>1980</v>
      </c>
      <c r="B661" s="73">
        <v>31.941059112548828</v>
      </c>
      <c r="C661" s="73">
        <v>8.0399999618530273</v>
      </c>
      <c r="D661" s="73">
        <v>0</v>
      </c>
    </row>
    <row r="662" spans="1:4">
      <c r="A662" t="s">
        <v>1981</v>
      </c>
      <c r="B662" s="73">
        <v>34.749042510986328</v>
      </c>
      <c r="C662" s="73">
        <v>7.7399997711181641</v>
      </c>
      <c r="D662" s="73">
        <v>0</v>
      </c>
    </row>
    <row r="663" spans="1:4">
      <c r="A663" t="s">
        <v>1982</v>
      </c>
      <c r="B663" s="73">
        <v>37.145503997802734</v>
      </c>
      <c r="C663" s="73">
        <v>7.5300002098083496</v>
      </c>
      <c r="D663" s="73">
        <v>0</v>
      </c>
    </row>
    <row r="664" spans="1:4">
      <c r="A664" t="s">
        <v>1983</v>
      </c>
      <c r="B664" s="73">
        <v>34.392520904541016</v>
      </c>
      <c r="C664" s="73">
        <v>7.6500000953674316</v>
      </c>
      <c r="D664" s="73">
        <v>0</v>
      </c>
    </row>
    <row r="665" spans="1:4">
      <c r="A665" t="s">
        <v>1984</v>
      </c>
      <c r="B665" s="73">
        <v>32.370124816894531</v>
      </c>
      <c r="C665" s="73">
        <v>8.130000114440918</v>
      </c>
      <c r="D665" s="73">
        <v>0</v>
      </c>
    </row>
    <row r="666" spans="1:4">
      <c r="A666" t="s">
        <v>1985</v>
      </c>
      <c r="B666" s="73">
        <v>39.354049682617188</v>
      </c>
      <c r="C666" s="73">
        <v>6.8000001907348633</v>
      </c>
      <c r="D666" s="73">
        <v>0</v>
      </c>
    </row>
    <row r="667" spans="1:4">
      <c r="A667" t="s">
        <v>1986</v>
      </c>
      <c r="B667" s="73">
        <v>31.665687561035156</v>
      </c>
      <c r="C667" s="73">
        <v>8.4300003051757813</v>
      </c>
      <c r="D667" s="73">
        <v>0</v>
      </c>
    </row>
    <row r="668" spans="1:4">
      <c r="A668" t="s">
        <v>1987</v>
      </c>
      <c r="B668" s="73">
        <v>38.574054718017578</v>
      </c>
      <c r="C668" s="73">
        <v>7.7899999618530273</v>
      </c>
      <c r="D668" s="73">
        <v>0</v>
      </c>
    </row>
    <row r="669" spans="1:4">
      <c r="A669" t="s">
        <v>1988</v>
      </c>
      <c r="B669" s="73">
        <v>34.532676696777344</v>
      </c>
      <c r="C669" s="73">
        <v>8.5799999237060547</v>
      </c>
      <c r="D669" s="73">
        <v>0</v>
      </c>
    </row>
    <row r="670" spans="1:4">
      <c r="A670" t="s">
        <v>1989</v>
      </c>
      <c r="B670" s="73">
        <v>39.348037719726563</v>
      </c>
      <c r="C670" s="73">
        <v>7.0300002098083496</v>
      </c>
      <c r="D670" s="73">
        <v>0</v>
      </c>
    </row>
    <row r="671" spans="1:4">
      <c r="A671" t="s">
        <v>1990</v>
      </c>
      <c r="B671" s="73">
        <v>29.938512802124023</v>
      </c>
      <c r="C671" s="73">
        <v>8.0699996948242188</v>
      </c>
      <c r="D671" s="73">
        <v>0</v>
      </c>
    </row>
    <row r="672" spans="1:4">
      <c r="A672" t="s">
        <v>1991</v>
      </c>
      <c r="B672" s="73">
        <v>31.976781845092773</v>
      </c>
      <c r="C672" s="73">
        <v>7.940000057220459</v>
      </c>
      <c r="D672" s="73">
        <v>0</v>
      </c>
    </row>
    <row r="673" spans="1:4">
      <c r="A673" t="s">
        <v>1992</v>
      </c>
      <c r="B673" s="73">
        <v>35.432735443115234</v>
      </c>
      <c r="C673" s="73">
        <v>7.1599998474121094</v>
      </c>
      <c r="D673" s="73">
        <v>0</v>
      </c>
    </row>
    <row r="674" spans="1:4">
      <c r="A674" t="s">
        <v>1993</v>
      </c>
      <c r="B674" s="73">
        <v>35.145195007324219</v>
      </c>
      <c r="C674" s="73">
        <v>7.679999828338623</v>
      </c>
      <c r="D674" s="73">
        <v>0</v>
      </c>
    </row>
    <row r="675" spans="1:4">
      <c r="A675" t="s">
        <v>1994</v>
      </c>
      <c r="B675" s="73">
        <v>38.575565338134766</v>
      </c>
      <c r="C675" s="73">
        <v>6.8899998664855957</v>
      </c>
      <c r="D675" s="73">
        <v>0</v>
      </c>
    </row>
    <row r="676" spans="1:4">
      <c r="A676" t="s">
        <v>1995</v>
      </c>
      <c r="B676" s="73">
        <v>39.928676605224609</v>
      </c>
      <c r="C676" s="73">
        <v>7.5500001907348633</v>
      </c>
      <c r="D676" s="73">
        <v>0</v>
      </c>
    </row>
    <row r="677" spans="1:4">
      <c r="A677" t="s">
        <v>1996</v>
      </c>
      <c r="B677" s="73">
        <v>36.944698333740234</v>
      </c>
      <c r="C677" s="73">
        <v>7.309999942779541</v>
      </c>
      <c r="D677" s="73">
        <v>0</v>
      </c>
    </row>
    <row r="678" spans="1:4">
      <c r="A678" t="s">
        <v>1997</v>
      </c>
      <c r="B678" s="73">
        <v>29.357456207275391</v>
      </c>
      <c r="C678" s="73">
        <v>8.25</v>
      </c>
      <c r="D678" s="73">
        <v>0</v>
      </c>
    </row>
    <row r="679" spans="1:4">
      <c r="A679" t="s">
        <v>1998</v>
      </c>
      <c r="B679" s="73">
        <v>39.316249847412109</v>
      </c>
      <c r="C679" s="73">
        <v>7.2600002288818359</v>
      </c>
      <c r="D679" s="73">
        <v>0</v>
      </c>
    </row>
    <row r="680" spans="1:4">
      <c r="A680" t="s">
        <v>1999</v>
      </c>
      <c r="B680" s="73">
        <v>43.619770050048828</v>
      </c>
      <c r="C680" s="73">
        <v>7.5</v>
      </c>
      <c r="D680" s="73">
        <v>0</v>
      </c>
    </row>
    <row r="681" spans="1:4">
      <c r="A681" t="s">
        <v>2000</v>
      </c>
      <c r="B681" s="73">
        <v>30.330202102661133</v>
      </c>
      <c r="C681" s="73">
        <v>9.3400001525878906</v>
      </c>
      <c r="D681" s="73">
        <v>0</v>
      </c>
    </row>
    <row r="682" spans="1:4">
      <c r="A682" t="s">
        <v>2001</v>
      </c>
      <c r="B682" s="73">
        <v>39.428436279296875</v>
      </c>
      <c r="C682" s="73">
        <v>8.1499996185302734</v>
      </c>
      <c r="D682" s="73">
        <v>0</v>
      </c>
    </row>
    <row r="683" spans="1:4">
      <c r="A683" t="s">
        <v>2002</v>
      </c>
      <c r="B683" s="73">
        <v>39.566825866699219</v>
      </c>
      <c r="C683" s="73">
        <v>8.2100000381469727</v>
      </c>
      <c r="D683" s="73">
        <v>0</v>
      </c>
    </row>
    <row r="684" spans="1:4">
      <c r="A684" t="s">
        <v>2003</v>
      </c>
      <c r="B684" s="73">
        <v>36.852581024169922</v>
      </c>
      <c r="C684" s="73">
        <v>7.7399997711181641</v>
      </c>
      <c r="D684" s="73">
        <v>0</v>
      </c>
    </row>
    <row r="685" spans="1:4">
      <c r="A685" t="s">
        <v>2004</v>
      </c>
      <c r="B685" s="73">
        <v>40.450794219970703</v>
      </c>
      <c r="C685" s="73">
        <v>7.369999885559082</v>
      </c>
      <c r="D685" s="73">
        <v>0</v>
      </c>
    </row>
    <row r="686" spans="1:4">
      <c r="A686" t="s">
        <v>2005</v>
      </c>
      <c r="B686" s="73">
        <v>44.968734741210938</v>
      </c>
      <c r="C686" s="73">
        <v>6.5</v>
      </c>
      <c r="D686" s="73">
        <v>0</v>
      </c>
    </row>
    <row r="687" spans="1:4">
      <c r="A687" t="s">
        <v>2006</v>
      </c>
      <c r="B687" s="73">
        <v>36.837940216064453</v>
      </c>
      <c r="C687" s="73">
        <v>7.3400001525878906</v>
      </c>
      <c r="D687" s="73">
        <v>0</v>
      </c>
    </row>
    <row r="688" spans="1:4">
      <c r="A688" t="s">
        <v>2007</v>
      </c>
      <c r="B688" s="73">
        <v>39.355373382568359</v>
      </c>
      <c r="C688" s="73">
        <v>7.5500001907348633</v>
      </c>
      <c r="D688" s="73">
        <v>0</v>
      </c>
    </row>
    <row r="689" spans="1:4">
      <c r="A689" t="s">
        <v>2008</v>
      </c>
      <c r="B689" s="73">
        <v>40.946132659912109</v>
      </c>
      <c r="C689" s="73">
        <v>7.5199999809265137</v>
      </c>
      <c r="D689" s="73">
        <v>0</v>
      </c>
    </row>
    <row r="690" spans="1:4">
      <c r="A690" t="s">
        <v>2009</v>
      </c>
      <c r="B690" s="73">
        <v>37.028530120849609</v>
      </c>
      <c r="C690" s="73">
        <v>6.809999942779541</v>
      </c>
      <c r="D690" s="73">
        <v>0</v>
      </c>
    </row>
    <row r="691" spans="1:4">
      <c r="A691" t="s">
        <v>2010</v>
      </c>
      <c r="B691" s="73">
        <v>33.868324279785156</v>
      </c>
      <c r="C691" s="73">
        <v>7.8499999046325684</v>
      </c>
      <c r="D691" s="73">
        <v>0</v>
      </c>
    </row>
    <row r="692" spans="1:4">
      <c r="A692" t="s">
        <v>2011</v>
      </c>
      <c r="B692" s="73">
        <v>40.020805358886719</v>
      </c>
      <c r="C692" s="73">
        <v>8.5699996948242188</v>
      </c>
      <c r="D692" s="73">
        <v>0</v>
      </c>
    </row>
    <row r="693" spans="1:4">
      <c r="A693" t="s">
        <v>2012</v>
      </c>
      <c r="B693" s="73">
        <v>37.284687042236328</v>
      </c>
      <c r="C693" s="73">
        <v>9.0699996948242188</v>
      </c>
      <c r="D693" s="73">
        <v>0</v>
      </c>
    </row>
    <row r="694" spans="1:4">
      <c r="A694" t="s">
        <v>2013</v>
      </c>
      <c r="B694" s="73">
        <v>32.756000518798828</v>
      </c>
      <c r="C694" s="73">
        <v>9.5900001525878906</v>
      </c>
      <c r="D694" s="73">
        <v>0</v>
      </c>
    </row>
    <row r="695" spans="1:4">
      <c r="A695" t="s">
        <v>2014</v>
      </c>
      <c r="B695" s="73">
        <v>39.638858795166016</v>
      </c>
      <c r="C695" s="73">
        <v>4.9000000953674316</v>
      </c>
      <c r="D695" s="73">
        <v>0</v>
      </c>
    </row>
    <row r="696" spans="1:4">
      <c r="A696" t="s">
        <v>2015</v>
      </c>
      <c r="B696" s="73">
        <v>38.735801696777344</v>
      </c>
      <c r="C696" s="73">
        <v>9.0799999237060547</v>
      </c>
      <c r="D696" s="73">
        <v>0</v>
      </c>
    </row>
    <row r="697" spans="1:4">
      <c r="A697" t="s">
        <v>2016</v>
      </c>
      <c r="B697" s="73">
        <v>39.983272552490234</v>
      </c>
      <c r="C697" s="73">
        <v>7.7100000381469727</v>
      </c>
      <c r="D697" s="73">
        <v>0</v>
      </c>
    </row>
    <row r="698" spans="1:4">
      <c r="A698" t="s">
        <v>2017</v>
      </c>
      <c r="B698" s="73">
        <v>40.338069915771484</v>
      </c>
      <c r="C698" s="73">
        <v>7.380000114440918</v>
      </c>
      <c r="D698" s="73">
        <v>0</v>
      </c>
    </row>
    <row r="699" spans="1:4">
      <c r="A699" t="s">
        <v>2018</v>
      </c>
      <c r="B699" s="73">
        <v>27.335979461669922</v>
      </c>
      <c r="C699" s="73">
        <v>9.4300003051757813</v>
      </c>
      <c r="D699" s="73">
        <v>0</v>
      </c>
    </row>
    <row r="700" spans="1:4">
      <c r="A700" t="s">
        <v>2019</v>
      </c>
      <c r="B700" s="73">
        <v>42.004367828369141</v>
      </c>
      <c r="C700" s="73">
        <v>7.3600001335144043</v>
      </c>
      <c r="D700" s="73">
        <v>0</v>
      </c>
    </row>
    <row r="701" spans="1:4">
      <c r="A701" t="s">
        <v>2020</v>
      </c>
      <c r="B701" s="73">
        <v>44.781414031982422</v>
      </c>
      <c r="C701" s="73">
        <v>6.3299999237060547</v>
      </c>
      <c r="D701" s="73">
        <v>0</v>
      </c>
    </row>
    <row r="702" spans="1:4">
      <c r="A702" t="s">
        <v>2021</v>
      </c>
      <c r="B702" s="73">
        <v>39.670150756835938</v>
      </c>
      <c r="C702" s="73">
        <v>7.5</v>
      </c>
      <c r="D702" s="73">
        <v>0</v>
      </c>
    </row>
    <row r="703" spans="1:4">
      <c r="A703" t="s">
        <v>2022</v>
      </c>
      <c r="B703" s="73">
        <v>38.252727508544922</v>
      </c>
      <c r="C703" s="73">
        <v>7.8299999237060547</v>
      </c>
      <c r="D703" s="73">
        <v>0</v>
      </c>
    </row>
    <row r="704" spans="1:4">
      <c r="A704" t="s">
        <v>2023</v>
      </c>
      <c r="B704" s="73">
        <v>35.598655700683594</v>
      </c>
      <c r="C704" s="73">
        <v>7.6999998092651367</v>
      </c>
      <c r="D704" s="73">
        <v>0</v>
      </c>
    </row>
    <row r="705" spans="1:4">
      <c r="A705" t="s">
        <v>2024</v>
      </c>
      <c r="B705" s="73">
        <v>40.344181060791016</v>
      </c>
      <c r="C705" s="73">
        <v>7.5799999237060547</v>
      </c>
      <c r="D705" s="73">
        <v>0</v>
      </c>
    </row>
    <row r="706" spans="1:4">
      <c r="A706" t="s">
        <v>2025</v>
      </c>
      <c r="B706" s="73">
        <v>42.671436309814453</v>
      </c>
      <c r="C706" s="73">
        <v>5.7199997901916504</v>
      </c>
      <c r="D706" s="73">
        <v>0</v>
      </c>
    </row>
    <row r="707" spans="1:4">
      <c r="A707" t="s">
        <v>2026</v>
      </c>
      <c r="B707" s="73">
        <v>38.781963348388672</v>
      </c>
      <c r="C707" s="73">
        <v>7.880000114440918</v>
      </c>
      <c r="D707" s="73">
        <v>0</v>
      </c>
    </row>
    <row r="708" spans="1:4">
      <c r="A708" t="s">
        <v>2027</v>
      </c>
      <c r="B708" s="73">
        <v>33.730976104736328</v>
      </c>
      <c r="C708" s="73">
        <v>7.7699999809265137</v>
      </c>
      <c r="D708" s="73">
        <v>0</v>
      </c>
    </row>
    <row r="709" spans="1:4">
      <c r="A709" t="s">
        <v>2028</v>
      </c>
      <c r="B709" s="73">
        <v>31.663122177124023</v>
      </c>
      <c r="C709" s="73">
        <v>8.2100000381469727</v>
      </c>
      <c r="D709" s="73">
        <v>0</v>
      </c>
    </row>
    <row r="710" spans="1:4">
      <c r="A710" t="s">
        <v>2029</v>
      </c>
      <c r="B710" s="73">
        <v>39.533004760742188</v>
      </c>
      <c r="C710" s="73">
        <v>7.6599998474121094</v>
      </c>
      <c r="D710" s="73">
        <v>0</v>
      </c>
    </row>
    <row r="711" spans="1:4">
      <c r="A711" t="s">
        <v>2030</v>
      </c>
      <c r="B711" s="73">
        <v>35.415176391601563</v>
      </c>
      <c r="C711" s="73">
        <v>7.8899998664855957</v>
      </c>
      <c r="D711" s="73">
        <v>0</v>
      </c>
    </row>
    <row r="712" spans="1:4">
      <c r="A712" t="s">
        <v>2031</v>
      </c>
      <c r="B712" s="73">
        <v>31.168027877807617</v>
      </c>
      <c r="C712" s="73">
        <v>8.2799997329711914</v>
      </c>
      <c r="D712" s="73">
        <v>0</v>
      </c>
    </row>
    <row r="713" spans="1:4">
      <c r="A713" t="s">
        <v>2032</v>
      </c>
      <c r="B713" s="73">
        <v>33.865871429443359</v>
      </c>
      <c r="C713" s="73">
        <v>8.4099998474121094</v>
      </c>
      <c r="D713" s="73">
        <v>0</v>
      </c>
    </row>
    <row r="714" spans="1:4">
      <c r="A714" t="s">
        <v>2033</v>
      </c>
      <c r="B714" s="73">
        <v>26.720304489135742</v>
      </c>
      <c r="C714" s="73">
        <v>9.2799997329711914</v>
      </c>
      <c r="D714" s="73">
        <v>0</v>
      </c>
    </row>
    <row r="715" spans="1:4">
      <c r="A715" t="s">
        <v>2034</v>
      </c>
      <c r="B715" s="73">
        <v>33.938793182373047</v>
      </c>
      <c r="C715" s="73">
        <v>7.9099998474121094</v>
      </c>
      <c r="D715" s="73">
        <v>0</v>
      </c>
    </row>
    <row r="716" spans="1:4">
      <c r="A716" t="s">
        <v>2035</v>
      </c>
      <c r="B716" s="73">
        <v>29.443181991577148</v>
      </c>
      <c r="C716" s="73">
        <v>8.0299997329711914</v>
      </c>
      <c r="D716" s="73">
        <v>0</v>
      </c>
    </row>
    <row r="717" spans="1:4">
      <c r="A717" t="s">
        <v>2036</v>
      </c>
      <c r="B717" s="73">
        <v>40.704250335693359</v>
      </c>
      <c r="C717" s="73">
        <v>8.2600002288818359</v>
      </c>
      <c r="D717" s="73">
        <v>0</v>
      </c>
    </row>
    <row r="718" spans="1:4">
      <c r="A718" t="s">
        <v>2037</v>
      </c>
      <c r="B718" s="73">
        <v>39.951393127441406</v>
      </c>
      <c r="C718" s="73">
        <v>7.5300002098083496</v>
      </c>
      <c r="D718" s="73">
        <v>0</v>
      </c>
    </row>
    <row r="719" spans="1:4">
      <c r="A719" t="s">
        <v>2038</v>
      </c>
      <c r="B719" s="73">
        <v>35.227615356445313</v>
      </c>
      <c r="C719" s="73">
        <v>10.050000190734863</v>
      </c>
      <c r="D719" s="73">
        <v>0</v>
      </c>
    </row>
    <row r="720" spans="1:4">
      <c r="A720" t="s">
        <v>2039</v>
      </c>
      <c r="B720" s="73">
        <v>32.146591186523438</v>
      </c>
      <c r="C720" s="73">
        <v>10.220000267028809</v>
      </c>
      <c r="D720" s="73">
        <v>0</v>
      </c>
    </row>
    <row r="721" spans="1:4">
      <c r="A721" t="s">
        <v>2040</v>
      </c>
      <c r="B721" s="73">
        <v>38.464973449707031</v>
      </c>
      <c r="C721" s="73">
        <v>9.9099998474121094</v>
      </c>
      <c r="D721" s="73">
        <v>0</v>
      </c>
    </row>
    <row r="722" spans="1:4">
      <c r="A722" t="s">
        <v>2041</v>
      </c>
      <c r="B722" s="73">
        <v>36.165241241455078</v>
      </c>
      <c r="C722" s="73">
        <v>9.369999885559082</v>
      </c>
      <c r="D722" s="73">
        <v>0</v>
      </c>
    </row>
    <row r="723" spans="1:4">
      <c r="A723" t="s">
        <v>2042</v>
      </c>
      <c r="B723" s="73">
        <v>36.09765625</v>
      </c>
      <c r="C723" s="73">
        <v>7.8400001525878906</v>
      </c>
      <c r="D723" s="73">
        <v>0</v>
      </c>
    </row>
    <row r="724" spans="1:4">
      <c r="A724" t="s">
        <v>2043</v>
      </c>
      <c r="B724" s="73">
        <v>35.821037292480469</v>
      </c>
      <c r="C724" s="73">
        <v>7.679999828338623</v>
      </c>
      <c r="D724" s="73">
        <v>0</v>
      </c>
    </row>
    <row r="725" spans="1:4">
      <c r="A725" t="s">
        <v>2044</v>
      </c>
      <c r="B725" s="73">
        <v>38.607177734375</v>
      </c>
      <c r="C725" s="73">
        <v>11.760000228881836</v>
      </c>
      <c r="D725" s="73">
        <v>0</v>
      </c>
    </row>
    <row r="726" spans="1:4">
      <c r="A726" t="s">
        <v>2045</v>
      </c>
      <c r="B726" s="73">
        <v>41.335472106933594</v>
      </c>
      <c r="C726" s="73">
        <v>11.409999847412109</v>
      </c>
      <c r="D726" s="73">
        <v>0</v>
      </c>
    </row>
    <row r="727" spans="1:4">
      <c r="A727" t="s">
        <v>2046</v>
      </c>
      <c r="B727" s="73">
        <v>19.042339324951172</v>
      </c>
      <c r="C727" s="73">
        <v>14.5</v>
      </c>
      <c r="D727" s="73">
        <v>0</v>
      </c>
    </row>
    <row r="728" spans="1:4">
      <c r="A728" t="s">
        <v>2047</v>
      </c>
      <c r="B728" s="73">
        <v>30.649017333984375</v>
      </c>
      <c r="C728" s="73">
        <v>12.130000114440918</v>
      </c>
      <c r="D728" s="73">
        <v>0</v>
      </c>
    </row>
    <row r="729" spans="1:4">
      <c r="A729" t="s">
        <v>2048</v>
      </c>
      <c r="B729" s="73">
        <v>10.420223236083984</v>
      </c>
      <c r="C729" s="73">
        <v>1.809999942779541</v>
      </c>
      <c r="D729" s="73">
        <v>0</v>
      </c>
    </row>
    <row r="730" spans="1:4">
      <c r="A730" t="s">
        <v>2049</v>
      </c>
      <c r="B730" s="73">
        <v>39.425083160400391</v>
      </c>
      <c r="C730" s="73">
        <v>10.590000152587891</v>
      </c>
      <c r="D730" s="73">
        <v>0</v>
      </c>
    </row>
    <row r="731" spans="1:4">
      <c r="A731" t="s">
        <v>2050</v>
      </c>
      <c r="B731" s="73">
        <v>39.327217102050781</v>
      </c>
      <c r="C731" s="73">
        <v>10.989999771118164</v>
      </c>
      <c r="D731" s="73">
        <v>0</v>
      </c>
    </row>
    <row r="732" spans="1:4">
      <c r="A732" t="s">
        <v>2051</v>
      </c>
      <c r="B732" s="73">
        <v>38.741065979003906</v>
      </c>
      <c r="C732" s="73">
        <v>11.289999961853027</v>
      </c>
      <c r="D732" s="73">
        <v>0</v>
      </c>
    </row>
    <row r="733" spans="1:4">
      <c r="A733" t="s">
        <v>2052</v>
      </c>
      <c r="B733" s="73">
        <v>38.855655670166016</v>
      </c>
      <c r="C733" s="73">
        <v>12.449999809265137</v>
      </c>
      <c r="D733" s="73">
        <v>0</v>
      </c>
    </row>
    <row r="734" spans="1:4">
      <c r="A734" t="s">
        <v>2053</v>
      </c>
      <c r="B734" s="73">
        <v>38.405838012695313</v>
      </c>
      <c r="C734" s="73">
        <v>12.409999847412109</v>
      </c>
      <c r="D734" s="73">
        <v>0</v>
      </c>
    </row>
    <row r="735" spans="1:4">
      <c r="A735" t="s">
        <v>2054</v>
      </c>
      <c r="B735" s="73">
        <v>39.198341369628906</v>
      </c>
      <c r="C735" s="73">
        <v>13.189999580383301</v>
      </c>
      <c r="D735" s="73">
        <v>0</v>
      </c>
    </row>
    <row r="736" spans="1:4">
      <c r="A736" t="s">
        <v>2055</v>
      </c>
      <c r="B736" s="73">
        <v>39.643009185791016</v>
      </c>
      <c r="C736" s="73">
        <v>9.8999996185302734</v>
      </c>
      <c r="D736" s="73">
        <v>0</v>
      </c>
    </row>
    <row r="737" spans="1:4">
      <c r="A737" t="s">
        <v>2056</v>
      </c>
      <c r="B737" s="73">
        <v>40.293704986572266</v>
      </c>
      <c r="C737" s="73">
        <v>14.199999809265137</v>
      </c>
      <c r="D737" s="73">
        <v>0</v>
      </c>
    </row>
    <row r="738" spans="1:4">
      <c r="A738" t="s">
        <v>2057</v>
      </c>
      <c r="B738" s="73">
        <v>39.183296203613281</v>
      </c>
      <c r="C738" s="73">
        <v>10.659999847412109</v>
      </c>
      <c r="D738" s="73">
        <v>0</v>
      </c>
    </row>
    <row r="739" spans="1:4">
      <c r="A739" t="s">
        <v>2058</v>
      </c>
      <c r="B739" s="73">
        <v>39.629280090332031</v>
      </c>
      <c r="C739" s="73">
        <v>12.090000152587891</v>
      </c>
      <c r="D739" s="73">
        <v>0</v>
      </c>
    </row>
    <row r="740" spans="1:4">
      <c r="A740" t="s">
        <v>2059</v>
      </c>
      <c r="B740" s="73">
        <v>36.821144104003906</v>
      </c>
      <c r="C740" s="73">
        <v>15.159999847412109</v>
      </c>
      <c r="D740" s="73">
        <v>0</v>
      </c>
    </row>
    <row r="741" spans="1:4">
      <c r="A741" t="s">
        <v>2060</v>
      </c>
      <c r="B741" s="73">
        <v>40.856201171875</v>
      </c>
      <c r="C741" s="73">
        <v>12.630000114440918</v>
      </c>
      <c r="D741" s="73">
        <v>0</v>
      </c>
    </row>
    <row r="742" spans="1:4">
      <c r="A742" t="s">
        <v>2061</v>
      </c>
      <c r="B742" s="73">
        <v>35.322330474853516</v>
      </c>
      <c r="C742" s="73">
        <v>11.810000419616699</v>
      </c>
      <c r="D742" s="73">
        <v>0</v>
      </c>
    </row>
    <row r="743" spans="1:4">
      <c r="A743" t="s">
        <v>2062</v>
      </c>
      <c r="B743" s="73">
        <v>38.622798919677734</v>
      </c>
      <c r="C743" s="73">
        <v>11.270000457763672</v>
      </c>
      <c r="D743" s="73">
        <v>0</v>
      </c>
    </row>
    <row r="744" spans="1:4">
      <c r="A744" t="s">
        <v>2063</v>
      </c>
      <c r="B744" s="73">
        <v>35.896331787109375</v>
      </c>
      <c r="C744" s="73">
        <v>11.399999618530273</v>
      </c>
      <c r="D744" s="73">
        <v>0</v>
      </c>
    </row>
    <row r="745" spans="1:4">
      <c r="A745" t="s">
        <v>2064</v>
      </c>
      <c r="B745" s="73">
        <v>31.858148574829102</v>
      </c>
      <c r="C745" s="73">
        <v>10.340000152587891</v>
      </c>
      <c r="D745" s="73">
        <v>0</v>
      </c>
    </row>
    <row r="746" spans="1:4">
      <c r="A746" t="s">
        <v>2065</v>
      </c>
      <c r="B746" s="73">
        <v>35.708957672119141</v>
      </c>
      <c r="C746" s="73">
        <v>8.2600002288818359</v>
      </c>
      <c r="D746" s="73">
        <v>0</v>
      </c>
    </row>
    <row r="747" spans="1:4">
      <c r="A747" t="s">
        <v>2066</v>
      </c>
      <c r="B747" s="73">
        <v>35.269859313964844</v>
      </c>
      <c r="C747" s="73">
        <v>10.430000305175781</v>
      </c>
      <c r="D747" s="73">
        <v>0</v>
      </c>
    </row>
    <row r="748" spans="1:4">
      <c r="A748" t="s">
        <v>2067</v>
      </c>
      <c r="B748" s="73">
        <v>37.525802612304688</v>
      </c>
      <c r="C748" s="73">
        <v>11.550000190734863</v>
      </c>
      <c r="D748" s="73">
        <v>0</v>
      </c>
    </row>
    <row r="749" spans="1:4">
      <c r="A749" t="s">
        <v>2068</v>
      </c>
      <c r="B749" s="73">
        <v>36.140750885009766</v>
      </c>
      <c r="C749" s="73">
        <v>9.869999885559082</v>
      </c>
      <c r="D749" s="73">
        <v>0</v>
      </c>
    </row>
    <row r="750" spans="1:4">
      <c r="A750" t="s">
        <v>2069</v>
      </c>
      <c r="B750" s="73">
        <v>34.763267517089844</v>
      </c>
      <c r="C750" s="73">
        <v>10.829999923706055</v>
      </c>
      <c r="D750" s="73">
        <v>0</v>
      </c>
    </row>
    <row r="751" spans="1:4">
      <c r="A751" t="s">
        <v>2070</v>
      </c>
      <c r="B751" s="73">
        <v>28.102571487426758</v>
      </c>
      <c r="C751" s="73">
        <v>14.75</v>
      </c>
      <c r="D751" s="73">
        <v>0</v>
      </c>
    </row>
    <row r="752" spans="1:4">
      <c r="A752" t="s">
        <v>2071</v>
      </c>
      <c r="B752" s="73">
        <v>28.339496612548828</v>
      </c>
      <c r="C752" s="73">
        <v>13.869999885559082</v>
      </c>
      <c r="D752" s="73">
        <v>0</v>
      </c>
    </row>
    <row r="753" spans="1:4">
      <c r="A753" t="s">
        <v>2072</v>
      </c>
      <c r="B753" s="73">
        <v>31.585426330566406</v>
      </c>
      <c r="C753" s="73">
        <v>13.260000228881836</v>
      </c>
      <c r="D753" s="73">
        <v>0</v>
      </c>
    </row>
    <row r="754" spans="1:4">
      <c r="A754" t="s">
        <v>2073</v>
      </c>
      <c r="B754" s="73">
        <v>31.083669662475586</v>
      </c>
      <c r="C754" s="73">
        <v>11.850000381469727</v>
      </c>
      <c r="D754" s="73">
        <v>0</v>
      </c>
    </row>
    <row r="755" spans="1:4">
      <c r="A755" t="s">
        <v>2074</v>
      </c>
      <c r="B755" s="73">
        <v>33.920608520507813</v>
      </c>
      <c r="C755" s="73">
        <v>12.100000381469727</v>
      </c>
      <c r="D755" s="73">
        <v>0</v>
      </c>
    </row>
    <row r="756" spans="1:4">
      <c r="A756" t="s">
        <v>2075</v>
      </c>
      <c r="B756" s="73">
        <v>29.509115219116211</v>
      </c>
      <c r="C756" s="73">
        <v>11.409999847412109</v>
      </c>
      <c r="D756" s="73">
        <v>0</v>
      </c>
    </row>
    <row r="757" spans="1:4">
      <c r="A757" t="s">
        <v>2076</v>
      </c>
      <c r="B757" s="73">
        <v>32.946842193603516</v>
      </c>
      <c r="C757" s="73">
        <v>10.569999694824219</v>
      </c>
      <c r="D757" s="73">
        <v>0</v>
      </c>
    </row>
    <row r="758" spans="1:4">
      <c r="A758" t="s">
        <v>2077</v>
      </c>
      <c r="B758" s="73">
        <v>36.821628570556641</v>
      </c>
      <c r="C758" s="73">
        <v>12.140000343322754</v>
      </c>
      <c r="D758" s="73">
        <v>0</v>
      </c>
    </row>
    <row r="759" spans="1:4">
      <c r="A759" t="s">
        <v>2078</v>
      </c>
      <c r="B759" s="73">
        <v>34.066886901855469</v>
      </c>
      <c r="C759" s="73">
        <v>13.729999542236328</v>
      </c>
      <c r="D759" s="73">
        <v>0</v>
      </c>
    </row>
    <row r="760" spans="1:4">
      <c r="A760" t="s">
        <v>2079</v>
      </c>
      <c r="B760" s="73">
        <v>36.004051208496094</v>
      </c>
      <c r="C760" s="73">
        <v>13.210000038146973</v>
      </c>
      <c r="D760" s="73">
        <v>0</v>
      </c>
    </row>
    <row r="761" spans="1:4">
      <c r="A761" t="s">
        <v>2080</v>
      </c>
      <c r="B761" s="73">
        <v>35.395515441894531</v>
      </c>
      <c r="C761" s="73">
        <v>12.659999847412109</v>
      </c>
      <c r="D761" s="73">
        <v>0</v>
      </c>
    </row>
    <row r="762" spans="1:4">
      <c r="A762" t="s">
        <v>2081</v>
      </c>
      <c r="B762" s="73">
        <v>32.226131439208984</v>
      </c>
      <c r="C762" s="73">
        <v>12.539999961853027</v>
      </c>
      <c r="D762" s="73">
        <v>0</v>
      </c>
    </row>
    <row r="763" spans="1:4">
      <c r="A763" t="s">
        <v>2082</v>
      </c>
      <c r="B763" s="73">
        <v>32.82196044921875</v>
      </c>
      <c r="C763" s="73">
        <v>12.800000190734863</v>
      </c>
      <c r="D763" s="73">
        <v>0</v>
      </c>
    </row>
    <row r="764" spans="1:4">
      <c r="A764" t="s">
        <v>2083</v>
      </c>
      <c r="B764" s="73">
        <v>34.536342620849609</v>
      </c>
      <c r="C764" s="73">
        <v>12.939999580383301</v>
      </c>
      <c r="D764" s="73">
        <v>0</v>
      </c>
    </row>
    <row r="765" spans="1:4">
      <c r="A765" t="s">
        <v>2084</v>
      </c>
      <c r="B765" s="73">
        <v>30.717960357666016</v>
      </c>
      <c r="C765" s="73">
        <v>12.300000190734863</v>
      </c>
      <c r="D765" s="73">
        <v>0</v>
      </c>
    </row>
    <row r="766" spans="1:4">
      <c r="A766" t="s">
        <v>2085</v>
      </c>
      <c r="B766" s="73">
        <v>32.9947509765625</v>
      </c>
      <c r="C766" s="73">
        <v>13.220000267028809</v>
      </c>
      <c r="D766" s="73">
        <v>0</v>
      </c>
    </row>
    <row r="767" spans="1:4">
      <c r="A767" t="s">
        <v>2086</v>
      </c>
      <c r="B767" s="73">
        <v>30.896854400634766</v>
      </c>
      <c r="C767" s="73">
        <v>12.229999542236328</v>
      </c>
      <c r="D767" s="73">
        <v>0</v>
      </c>
    </row>
    <row r="768" spans="1:4">
      <c r="A768" t="s">
        <v>2087</v>
      </c>
      <c r="B768" s="73">
        <v>33.040760040283203</v>
      </c>
      <c r="C768" s="73">
        <v>11.600000381469727</v>
      </c>
      <c r="D768" s="73">
        <v>0</v>
      </c>
    </row>
    <row r="769" spans="1:4">
      <c r="A769" t="s">
        <v>2088</v>
      </c>
      <c r="B769" s="73">
        <v>35.391059875488281</v>
      </c>
      <c r="C769" s="73">
        <v>11.979999542236328</v>
      </c>
      <c r="D769" s="73">
        <v>0</v>
      </c>
    </row>
    <row r="770" spans="1:4">
      <c r="A770" t="s">
        <v>2089</v>
      </c>
      <c r="B770" s="73">
        <v>31.959846496582031</v>
      </c>
      <c r="C770" s="73">
        <v>11.819999694824219</v>
      </c>
      <c r="D770" s="73">
        <v>0</v>
      </c>
    </row>
    <row r="771" spans="1:4">
      <c r="A771" t="s">
        <v>2090</v>
      </c>
      <c r="B771" s="73">
        <v>30.284008026123047</v>
      </c>
      <c r="C771" s="73">
        <v>10.029999732971191</v>
      </c>
      <c r="D771" s="73">
        <v>0</v>
      </c>
    </row>
    <row r="772" spans="1:4">
      <c r="A772" t="s">
        <v>2091</v>
      </c>
      <c r="B772" s="73">
        <v>29.299779891967773</v>
      </c>
      <c r="C772" s="73">
        <v>9.8900003433227539</v>
      </c>
      <c r="D772" s="73">
        <v>0</v>
      </c>
    </row>
    <row r="773" spans="1:4">
      <c r="A773" t="s">
        <v>2092</v>
      </c>
      <c r="B773" s="73">
        <v>29.323215484619141</v>
      </c>
      <c r="C773" s="73">
        <v>9.380000114440918</v>
      </c>
      <c r="D773" s="73">
        <v>0</v>
      </c>
    </row>
    <row r="774" spans="1:4">
      <c r="A774" t="s">
        <v>2093</v>
      </c>
      <c r="B774" s="73">
        <v>29.34119987487793</v>
      </c>
      <c r="C774" s="73">
        <v>9.5399999618530273</v>
      </c>
      <c r="D774" s="73">
        <v>0</v>
      </c>
    </row>
    <row r="775" spans="1:4">
      <c r="A775" t="s">
        <v>2094</v>
      </c>
      <c r="B775" s="73">
        <v>28.436470031738281</v>
      </c>
      <c r="C775" s="73">
        <v>9.5100002288818359</v>
      </c>
      <c r="D775" s="73">
        <v>0</v>
      </c>
    </row>
    <row r="776" spans="1:4">
      <c r="A776" t="s">
        <v>2095</v>
      </c>
      <c r="B776" s="73">
        <v>23.358657836914063</v>
      </c>
      <c r="C776" s="73">
        <v>10.869999885559082</v>
      </c>
      <c r="D776" s="73">
        <v>0</v>
      </c>
    </row>
    <row r="777" spans="1:4">
      <c r="A777" t="s">
        <v>2096</v>
      </c>
      <c r="B777" s="73">
        <v>25.879350662231445</v>
      </c>
      <c r="C777" s="73">
        <v>10.310000419616699</v>
      </c>
      <c r="D777" s="73">
        <v>0</v>
      </c>
    </row>
    <row r="778" spans="1:4">
      <c r="A778" t="s">
        <v>2097</v>
      </c>
      <c r="B778" s="73">
        <v>27.347137451171875</v>
      </c>
      <c r="C778" s="73">
        <v>10.079999923706055</v>
      </c>
      <c r="D778" s="73">
        <v>0</v>
      </c>
    </row>
    <row r="779" spans="1:4">
      <c r="A779" t="s">
        <v>2098</v>
      </c>
      <c r="B779" s="73">
        <v>36.841907501220703</v>
      </c>
      <c r="C779" s="73">
        <v>7.570000171661377</v>
      </c>
      <c r="D779" s="73">
        <v>0</v>
      </c>
    </row>
    <row r="780" spans="1:4">
      <c r="A780" t="s">
        <v>2099</v>
      </c>
      <c r="B780" s="73">
        <v>39.632072448730469</v>
      </c>
      <c r="C780" s="73">
        <v>6.3000001907348633</v>
      </c>
      <c r="D780" s="73">
        <v>0</v>
      </c>
    </row>
    <row r="781" spans="1:4">
      <c r="A781" t="s">
        <v>2100</v>
      </c>
      <c r="B781" s="73">
        <v>40.929782867431641</v>
      </c>
      <c r="C781" s="73">
        <v>5.5</v>
      </c>
      <c r="D781" s="73">
        <v>0</v>
      </c>
    </row>
    <row r="782" spans="1:4">
      <c r="A782" t="s">
        <v>2101</v>
      </c>
      <c r="B782" s="73">
        <v>39.911338806152344</v>
      </c>
      <c r="C782" s="73">
        <v>6.5300002098083496</v>
      </c>
      <c r="D782" s="73">
        <v>0</v>
      </c>
    </row>
    <row r="783" spans="1:4">
      <c r="A783" t="s">
        <v>2102</v>
      </c>
      <c r="B783" s="73">
        <v>36.8016357421875</v>
      </c>
      <c r="C783" s="73">
        <v>7.3400001525878906</v>
      </c>
      <c r="D783" s="73">
        <v>0</v>
      </c>
    </row>
    <row r="784" spans="1:4">
      <c r="A784" t="s">
        <v>2103</v>
      </c>
      <c r="B784" s="73">
        <v>36.295185089111328</v>
      </c>
      <c r="C784" s="73">
        <v>6.8499999046325684</v>
      </c>
      <c r="D784" s="73">
        <v>0</v>
      </c>
    </row>
    <row r="785" spans="1:4">
      <c r="A785" t="s">
        <v>2104</v>
      </c>
      <c r="B785" s="73">
        <v>38.580131530761719</v>
      </c>
      <c r="C785" s="73">
        <v>6.6700000762939453</v>
      </c>
      <c r="D785" s="73">
        <v>0</v>
      </c>
    </row>
    <row r="786" spans="1:4">
      <c r="A786" t="s">
        <v>2105</v>
      </c>
      <c r="B786" s="73">
        <v>39.841064453125</v>
      </c>
      <c r="C786" s="73">
        <v>7.0900001525878906</v>
      </c>
      <c r="D786" s="73">
        <v>0</v>
      </c>
    </row>
    <row r="787" spans="1:4">
      <c r="A787" t="s">
        <v>2106</v>
      </c>
      <c r="B787" s="73">
        <v>37.580623626708984</v>
      </c>
      <c r="C787" s="73">
        <v>7.1599998474121094</v>
      </c>
      <c r="D787" s="73">
        <v>0</v>
      </c>
    </row>
    <row r="788" spans="1:4">
      <c r="A788" t="s">
        <v>2107</v>
      </c>
      <c r="B788" s="73">
        <v>39.773700714111328</v>
      </c>
      <c r="C788" s="73">
        <v>8.0200004577636719</v>
      </c>
      <c r="D788" s="73">
        <v>0</v>
      </c>
    </row>
    <row r="789" spans="1:4">
      <c r="A789" t="s">
        <v>2108</v>
      </c>
      <c r="B789" s="73">
        <v>40.574443817138672</v>
      </c>
      <c r="C789" s="73">
        <v>7.6599998474121094</v>
      </c>
      <c r="D789" s="73">
        <v>0</v>
      </c>
    </row>
    <row r="790" spans="1:4">
      <c r="A790" t="s">
        <v>2109</v>
      </c>
      <c r="B790" s="73">
        <v>39.669677734375</v>
      </c>
      <c r="C790" s="73">
        <v>7.5500001907348633</v>
      </c>
      <c r="D790" s="73">
        <v>0</v>
      </c>
    </row>
    <row r="791" spans="1:4">
      <c r="A791" t="s">
        <v>2110</v>
      </c>
      <c r="B791" s="73">
        <v>38.88885498046875</v>
      </c>
      <c r="C791" s="73">
        <v>8.5500001907348633</v>
      </c>
      <c r="D791" s="73">
        <v>0</v>
      </c>
    </row>
    <row r="792" spans="1:4">
      <c r="A792" t="s">
        <v>2111</v>
      </c>
      <c r="B792" s="73">
        <v>35.934707641601563</v>
      </c>
      <c r="C792" s="73">
        <v>6.25</v>
      </c>
      <c r="D792" s="73">
        <v>0</v>
      </c>
    </row>
    <row r="793" spans="1:4">
      <c r="A793" t="s">
        <v>2112</v>
      </c>
      <c r="B793" s="73">
        <v>35.613704681396484</v>
      </c>
      <c r="C793" s="73">
        <v>6.6100001335144043</v>
      </c>
      <c r="D793" s="73">
        <v>0</v>
      </c>
    </row>
    <row r="794" spans="1:4">
      <c r="A794" t="s">
        <v>2113</v>
      </c>
      <c r="B794" s="73">
        <v>36.856613159179688</v>
      </c>
      <c r="C794" s="73">
        <v>5.4699997901916504</v>
      </c>
      <c r="D794" s="73">
        <v>0</v>
      </c>
    </row>
    <row r="795" spans="1:4">
      <c r="A795" t="s">
        <v>2114</v>
      </c>
      <c r="B795" s="73">
        <v>37.792835235595703</v>
      </c>
      <c r="C795" s="73">
        <v>4.7800002098083496</v>
      </c>
      <c r="D795" s="73">
        <v>0</v>
      </c>
    </row>
    <row r="796" spans="1:4">
      <c r="A796" t="s">
        <v>2115</v>
      </c>
      <c r="B796" s="73">
        <v>34.870586395263672</v>
      </c>
      <c r="C796" s="73">
        <v>6.190000057220459</v>
      </c>
      <c r="D796" s="73">
        <v>0</v>
      </c>
    </row>
    <row r="797" spans="1:4">
      <c r="A797" t="s">
        <v>2116</v>
      </c>
      <c r="B797" s="73">
        <v>34.443943023681641</v>
      </c>
      <c r="C797" s="73">
        <v>6.619999885559082</v>
      </c>
      <c r="D797" s="73">
        <v>0</v>
      </c>
    </row>
    <row r="798" spans="1:4">
      <c r="A798" t="s">
        <v>2117</v>
      </c>
      <c r="B798" s="73">
        <v>36.902198791503906</v>
      </c>
      <c r="C798" s="73">
        <v>7.320000171661377</v>
      </c>
      <c r="D798" s="73">
        <v>0</v>
      </c>
    </row>
    <row r="799" spans="1:4">
      <c r="A799" t="s">
        <v>2118</v>
      </c>
      <c r="B799" s="73">
        <v>34.863666534423828</v>
      </c>
      <c r="C799" s="73">
        <v>6.940000057220459</v>
      </c>
      <c r="D799" s="73">
        <v>0</v>
      </c>
    </row>
    <row r="800" spans="1:4">
      <c r="A800" t="s">
        <v>2119</v>
      </c>
      <c r="B800" s="73">
        <v>36.666007995605469</v>
      </c>
      <c r="C800" s="73">
        <v>6.3600001335144043</v>
      </c>
      <c r="D800" s="73">
        <v>0</v>
      </c>
    </row>
    <row r="801" spans="1:4">
      <c r="A801" t="s">
        <v>2120</v>
      </c>
      <c r="B801" s="73">
        <v>35.588123321533203</v>
      </c>
      <c r="C801" s="73">
        <v>7.059999942779541</v>
      </c>
      <c r="D801" s="73">
        <v>0</v>
      </c>
    </row>
    <row r="802" spans="1:4">
      <c r="A802" t="s">
        <v>2121</v>
      </c>
      <c r="B802" s="73">
        <v>33.423622131347656</v>
      </c>
      <c r="C802" s="73">
        <v>8.130000114440918</v>
      </c>
      <c r="D802" s="73">
        <v>0</v>
      </c>
    </row>
    <row r="803" spans="1:4">
      <c r="A803" t="s">
        <v>2122</v>
      </c>
      <c r="B803" s="73">
        <v>35.093757629394531</v>
      </c>
      <c r="C803" s="73">
        <v>6.6700000762939453</v>
      </c>
      <c r="D803" s="73">
        <v>0</v>
      </c>
    </row>
    <row r="804" spans="1:4">
      <c r="A804" t="s">
        <v>2123</v>
      </c>
      <c r="B804" s="73">
        <v>38.308090209960938</v>
      </c>
      <c r="C804" s="73">
        <v>8.9300003051757813</v>
      </c>
      <c r="D804" s="73">
        <v>0</v>
      </c>
    </row>
    <row r="805" spans="1:4">
      <c r="A805" t="s">
        <v>2124</v>
      </c>
      <c r="B805" s="73">
        <v>36.582962036132813</v>
      </c>
      <c r="C805" s="73">
        <v>7.929999828338623</v>
      </c>
      <c r="D805" s="73">
        <v>0</v>
      </c>
    </row>
    <row r="806" spans="1:4">
      <c r="A806" t="s">
        <v>2125</v>
      </c>
      <c r="B806" s="73">
        <v>36.199066162109375</v>
      </c>
      <c r="C806" s="73">
        <v>8.3000001907348633</v>
      </c>
      <c r="D806" s="73">
        <v>0</v>
      </c>
    </row>
    <row r="807" spans="1:4">
      <c r="A807" t="s">
        <v>2126</v>
      </c>
      <c r="B807" s="73">
        <v>37.441486358642578</v>
      </c>
      <c r="C807" s="73">
        <v>8.5299997329711914</v>
      </c>
      <c r="D807" s="73">
        <v>0</v>
      </c>
    </row>
    <row r="808" spans="1:4">
      <c r="A808" t="s">
        <v>2127</v>
      </c>
      <c r="B808" s="73">
        <v>38.865474700927734</v>
      </c>
      <c r="C808" s="73">
        <v>8.9099998474121094</v>
      </c>
      <c r="D808" s="73">
        <v>0</v>
      </c>
    </row>
    <row r="809" spans="1:4">
      <c r="A809" t="s">
        <v>2128</v>
      </c>
      <c r="B809" s="73">
        <v>37.971145629882813</v>
      </c>
      <c r="C809" s="73">
        <v>9.0900001525878906</v>
      </c>
      <c r="D809" s="73">
        <v>0</v>
      </c>
    </row>
    <row r="810" spans="1:4">
      <c r="A810" t="s">
        <v>2129</v>
      </c>
      <c r="B810" s="73">
        <v>31.999799728393555</v>
      </c>
      <c r="C810" s="73">
        <v>10.869999885559082</v>
      </c>
      <c r="D810" s="73">
        <v>0</v>
      </c>
    </row>
    <row r="811" spans="1:4">
      <c r="A811" t="s">
        <v>2130</v>
      </c>
      <c r="B811" s="73">
        <v>36.401454925537109</v>
      </c>
      <c r="C811" s="73">
        <v>8.9700002670288086</v>
      </c>
      <c r="D811" s="73">
        <v>0</v>
      </c>
    </row>
    <row r="812" spans="1:4">
      <c r="A812" t="s">
        <v>2131</v>
      </c>
      <c r="B812" s="73">
        <v>32.676506042480469</v>
      </c>
      <c r="C812" s="73">
        <v>10.039999961853027</v>
      </c>
      <c r="D812" s="73">
        <v>0</v>
      </c>
    </row>
    <row r="813" spans="1:4">
      <c r="A813" t="s">
        <v>2132</v>
      </c>
      <c r="B813" s="73">
        <v>36.126628875732422</v>
      </c>
      <c r="C813" s="73">
        <v>8.5699996948242188</v>
      </c>
      <c r="D813" s="73">
        <v>0</v>
      </c>
    </row>
    <row r="814" spans="1:4">
      <c r="A814" t="s">
        <v>2133</v>
      </c>
      <c r="B814" s="73">
        <v>35.116020202636719</v>
      </c>
      <c r="C814" s="73">
        <v>9.3999996185302734</v>
      </c>
      <c r="D814" s="73">
        <v>0</v>
      </c>
    </row>
    <row r="815" spans="1:4">
      <c r="A815" t="s">
        <v>2134</v>
      </c>
      <c r="B815" s="73">
        <v>36.073783874511719</v>
      </c>
      <c r="C815" s="73">
        <v>9.2200002670288086</v>
      </c>
      <c r="D815" s="73">
        <v>0</v>
      </c>
    </row>
    <row r="816" spans="1:4">
      <c r="A816" t="s">
        <v>2135</v>
      </c>
      <c r="B816" s="73">
        <v>36.425647735595703</v>
      </c>
      <c r="C816" s="73">
        <v>9.0600004196166992</v>
      </c>
      <c r="D816" s="73">
        <v>0</v>
      </c>
    </row>
    <row r="817" spans="1:4">
      <c r="A817" t="s">
        <v>2136</v>
      </c>
      <c r="B817" s="73">
        <v>36.65374755859375</v>
      </c>
      <c r="C817" s="73">
        <v>9.1499996185302734</v>
      </c>
      <c r="D817" s="73">
        <v>0</v>
      </c>
    </row>
    <row r="818" spans="1:4">
      <c r="A818" t="s">
        <v>2137</v>
      </c>
      <c r="B818" s="73">
        <v>34.635654449462891</v>
      </c>
      <c r="C818" s="73">
        <v>9.7700004577636719</v>
      </c>
      <c r="D818" s="73">
        <v>0</v>
      </c>
    </row>
    <row r="819" spans="1:4">
      <c r="A819" t="s">
        <v>2138</v>
      </c>
      <c r="B819" s="73">
        <v>35.451686859130859</v>
      </c>
      <c r="C819" s="73">
        <v>8.0100002288818359</v>
      </c>
      <c r="D819" s="73">
        <v>0</v>
      </c>
    </row>
    <row r="820" spans="1:4">
      <c r="A820" t="s">
        <v>2139</v>
      </c>
      <c r="B820" s="73">
        <v>33.54669189453125</v>
      </c>
      <c r="C820" s="73">
        <v>8.3199996948242188</v>
      </c>
      <c r="D820" s="73">
        <v>0</v>
      </c>
    </row>
    <row r="821" spans="1:4">
      <c r="A821" t="s">
        <v>2140</v>
      </c>
      <c r="B821" s="73">
        <v>37.923713684082031</v>
      </c>
      <c r="C821" s="73">
        <v>8.0500001907348633</v>
      </c>
      <c r="D821" s="73">
        <v>0</v>
      </c>
    </row>
    <row r="822" spans="1:4">
      <c r="A822" t="s">
        <v>2141</v>
      </c>
      <c r="B822" s="73">
        <v>36.018104553222656</v>
      </c>
      <c r="C822" s="73">
        <v>9.5100002288818359</v>
      </c>
      <c r="D822" s="73">
        <v>0</v>
      </c>
    </row>
    <row r="823" spans="1:4">
      <c r="A823" t="s">
        <v>2142</v>
      </c>
      <c r="B823" s="73">
        <v>36.568943023681641</v>
      </c>
      <c r="C823" s="73">
        <v>9.7299995422363281</v>
      </c>
      <c r="D823" s="73">
        <v>0</v>
      </c>
    </row>
    <row r="824" spans="1:4">
      <c r="A824" t="s">
        <v>2143</v>
      </c>
      <c r="B824" s="73">
        <v>34.507648468017578</v>
      </c>
      <c r="C824" s="73">
        <v>11.170000076293945</v>
      </c>
      <c r="D824" s="73">
        <v>0</v>
      </c>
    </row>
    <row r="825" spans="1:4">
      <c r="A825" t="s">
        <v>2144</v>
      </c>
      <c r="B825" s="73">
        <v>36.786060333251953</v>
      </c>
      <c r="C825" s="73">
        <v>10.060000419616699</v>
      </c>
      <c r="D825" s="73">
        <v>0</v>
      </c>
    </row>
    <row r="826" spans="1:4">
      <c r="A826" t="s">
        <v>2145</v>
      </c>
      <c r="B826" s="73">
        <v>35.866241455078125</v>
      </c>
      <c r="C826" s="73">
        <v>9.9799995422363281</v>
      </c>
      <c r="D826" s="73">
        <v>0</v>
      </c>
    </row>
    <row r="827" spans="1:4">
      <c r="A827" t="s">
        <v>2146</v>
      </c>
      <c r="B827" s="73">
        <v>35.080013275146484</v>
      </c>
      <c r="C827" s="73">
        <v>9.5799999237060547</v>
      </c>
      <c r="D827" s="73">
        <v>0</v>
      </c>
    </row>
    <row r="828" spans="1:4">
      <c r="A828" t="s">
        <v>2147</v>
      </c>
      <c r="B828" s="73">
        <v>35.443893432617188</v>
      </c>
      <c r="C828" s="73">
        <v>9.0100002288818359</v>
      </c>
      <c r="D828" s="73">
        <v>0</v>
      </c>
    </row>
    <row r="829" spans="1:4">
      <c r="A829" t="s">
        <v>2148</v>
      </c>
      <c r="B829" s="73">
        <v>34.91802978515625</v>
      </c>
      <c r="C829" s="73">
        <v>9.5600004196166992</v>
      </c>
      <c r="D829" s="73">
        <v>0</v>
      </c>
    </row>
    <row r="830" spans="1:4">
      <c r="A830" t="s">
        <v>2149</v>
      </c>
      <c r="B830" s="73">
        <v>37.156124114990234</v>
      </c>
      <c r="C830" s="73">
        <v>9.2299995422363281</v>
      </c>
      <c r="D830" s="73">
        <v>0</v>
      </c>
    </row>
    <row r="831" spans="1:4">
      <c r="A831" t="s">
        <v>2150</v>
      </c>
      <c r="B831" s="73">
        <v>35.342342376708984</v>
      </c>
      <c r="C831" s="73">
        <v>9.1400003433227539</v>
      </c>
      <c r="D831" s="73">
        <v>0</v>
      </c>
    </row>
    <row r="832" spans="1:4">
      <c r="A832" t="s">
        <v>2151</v>
      </c>
      <c r="B832" s="73">
        <v>35.394256591796875</v>
      </c>
      <c r="C832" s="73">
        <v>8.9399995803833008</v>
      </c>
      <c r="D832" s="73">
        <v>0</v>
      </c>
    </row>
    <row r="833" spans="1:4">
      <c r="A833" t="s">
        <v>2152</v>
      </c>
      <c r="B833" s="73">
        <v>36.811031341552734</v>
      </c>
      <c r="C833" s="73">
        <v>8.2100000381469727</v>
      </c>
      <c r="D833" s="73">
        <v>0</v>
      </c>
    </row>
    <row r="834" spans="1:4">
      <c r="A834" t="s">
        <v>2153</v>
      </c>
      <c r="B834" s="73">
        <v>34.175067901611328</v>
      </c>
      <c r="C834" s="73">
        <v>9.6099996566772461</v>
      </c>
      <c r="D834" s="73">
        <v>0</v>
      </c>
    </row>
    <row r="835" spans="1:4">
      <c r="A835" t="s">
        <v>2154</v>
      </c>
      <c r="B835" s="73">
        <v>32.727470397949219</v>
      </c>
      <c r="C835" s="73">
        <v>8.6999998092651367</v>
      </c>
      <c r="D835" s="73">
        <v>0</v>
      </c>
    </row>
    <row r="836" spans="1:4">
      <c r="A836" t="s">
        <v>2155</v>
      </c>
      <c r="B836" s="73">
        <v>35.001880645751953</v>
      </c>
      <c r="C836" s="73">
        <v>9.2899999618530273</v>
      </c>
      <c r="D836" s="73">
        <v>0</v>
      </c>
    </row>
    <row r="837" spans="1:4">
      <c r="A837" t="s">
        <v>2156</v>
      </c>
      <c r="B837" s="73">
        <v>37.524566650390625</v>
      </c>
      <c r="C837" s="73">
        <v>9.0600004196166992</v>
      </c>
      <c r="D837" s="73">
        <v>0</v>
      </c>
    </row>
    <row r="838" spans="1:4">
      <c r="A838" t="s">
        <v>2157</v>
      </c>
      <c r="B838" s="73">
        <v>39.169696807861328</v>
      </c>
      <c r="C838" s="73">
        <v>9.4499998092651367</v>
      </c>
      <c r="D838" s="73">
        <v>0</v>
      </c>
    </row>
    <row r="839" spans="1:4">
      <c r="A839" t="s">
        <v>2158</v>
      </c>
      <c r="B839" s="73">
        <v>37.564609527587891</v>
      </c>
      <c r="C839" s="73">
        <v>8.4499998092651367</v>
      </c>
      <c r="D839" s="73">
        <v>0</v>
      </c>
    </row>
    <row r="840" spans="1:4">
      <c r="A840" t="s">
        <v>2159</v>
      </c>
      <c r="B840" s="73">
        <v>40.566020965576172</v>
      </c>
      <c r="C840" s="73">
        <v>7.3899998664855957</v>
      </c>
      <c r="D840" s="73">
        <v>0</v>
      </c>
    </row>
    <row r="841" spans="1:4">
      <c r="A841" t="s">
        <v>2160</v>
      </c>
      <c r="B841" s="73">
        <v>40.736541748046875</v>
      </c>
      <c r="C841" s="73">
        <v>8.5600004196166992</v>
      </c>
      <c r="D841" s="73">
        <v>0</v>
      </c>
    </row>
    <row r="842" spans="1:4">
      <c r="A842" t="s">
        <v>2161</v>
      </c>
      <c r="B842" s="73">
        <v>32.817005157470703</v>
      </c>
      <c r="C842" s="73">
        <v>5.940000057220459</v>
      </c>
      <c r="D842" s="73">
        <v>0</v>
      </c>
    </row>
    <row r="843" spans="1:4">
      <c r="A843" t="s">
        <v>2162</v>
      </c>
      <c r="B843" s="73">
        <v>35.477481842041016</v>
      </c>
      <c r="C843" s="73">
        <v>6.130000114440918</v>
      </c>
      <c r="D843" s="73">
        <v>0</v>
      </c>
    </row>
    <row r="844" spans="1:4">
      <c r="A844" t="s">
        <v>2163</v>
      </c>
      <c r="B844" s="73">
        <v>34.413722991943359</v>
      </c>
      <c r="C844" s="73">
        <v>7.4000000953674316</v>
      </c>
      <c r="D844" s="73">
        <v>0</v>
      </c>
    </row>
    <row r="845" spans="1:4">
      <c r="A845" t="s">
        <v>2164</v>
      </c>
      <c r="B845" s="73">
        <v>35.400875091552734</v>
      </c>
      <c r="C845" s="73">
        <v>5.3299999237060547</v>
      </c>
      <c r="D845" s="73">
        <v>0</v>
      </c>
    </row>
    <row r="846" spans="1:4">
      <c r="A846" t="s">
        <v>2165</v>
      </c>
      <c r="B846" s="73">
        <v>39.619747161865234</v>
      </c>
      <c r="C846" s="73">
        <v>4.559999942779541</v>
      </c>
      <c r="D846" s="73">
        <v>0</v>
      </c>
    </row>
    <row r="847" spans="1:4">
      <c r="A847" t="s">
        <v>2166</v>
      </c>
      <c r="B847" s="73">
        <v>35.734809875488281</v>
      </c>
      <c r="C847" s="73">
        <v>6.2300000190734863</v>
      </c>
      <c r="D847" s="73">
        <v>0</v>
      </c>
    </row>
    <row r="848" spans="1:4">
      <c r="A848" t="s">
        <v>2167</v>
      </c>
      <c r="B848" s="73">
        <v>37.932758331298828</v>
      </c>
      <c r="C848" s="73">
        <v>7.440000057220459</v>
      </c>
      <c r="D848" s="73">
        <v>0</v>
      </c>
    </row>
    <row r="849" spans="1:4">
      <c r="A849" t="s">
        <v>2168</v>
      </c>
      <c r="B849" s="73">
        <v>36.2379150390625</v>
      </c>
      <c r="C849" s="73">
        <v>6.5199999809265137</v>
      </c>
      <c r="D849" s="73">
        <v>0</v>
      </c>
    </row>
    <row r="850" spans="1:4">
      <c r="A850" t="s">
        <v>2169</v>
      </c>
      <c r="B850" s="73">
        <v>40.710193634033203</v>
      </c>
      <c r="C850" s="73">
        <v>6.7199997901916504</v>
      </c>
      <c r="D850" s="73">
        <v>0</v>
      </c>
    </row>
    <row r="851" spans="1:4">
      <c r="A851" t="s">
        <v>2170</v>
      </c>
      <c r="B851" s="73">
        <v>35.98773193359375</v>
      </c>
      <c r="C851" s="73">
        <v>5.2199997901916504</v>
      </c>
      <c r="D851" s="73">
        <v>0</v>
      </c>
    </row>
    <row r="852" spans="1:4">
      <c r="A852" t="s">
        <v>2171</v>
      </c>
      <c r="B852" s="73">
        <v>38.894344329833984</v>
      </c>
      <c r="C852" s="73">
        <v>5.8499999046325684</v>
      </c>
      <c r="D852" s="73">
        <v>0</v>
      </c>
    </row>
    <row r="853" spans="1:4">
      <c r="A853" t="s">
        <v>2172</v>
      </c>
      <c r="B853" s="73">
        <v>38.026924133300781</v>
      </c>
      <c r="C853" s="73">
        <v>6.8600001335144043</v>
      </c>
      <c r="D853" s="73">
        <v>0</v>
      </c>
    </row>
    <row r="854" spans="1:4">
      <c r="A854" t="s">
        <v>2173</v>
      </c>
      <c r="B854" s="73">
        <v>38.619167327880859</v>
      </c>
      <c r="C854" s="73">
        <v>8.119999885559082</v>
      </c>
      <c r="D854" s="73">
        <v>0</v>
      </c>
    </row>
    <row r="855" spans="1:4">
      <c r="A855" t="s">
        <v>2174</v>
      </c>
      <c r="B855" s="73">
        <v>36.280990600585938</v>
      </c>
      <c r="C855" s="73">
        <v>7.2100000381469727</v>
      </c>
      <c r="D855" s="73">
        <v>0</v>
      </c>
    </row>
    <row r="856" spans="1:4">
      <c r="A856" t="s">
        <v>2175</v>
      </c>
      <c r="B856" s="73">
        <v>34.113685607910156</v>
      </c>
      <c r="C856" s="73">
        <v>6.7199997901916504</v>
      </c>
      <c r="D856" s="73">
        <v>0</v>
      </c>
    </row>
    <row r="857" spans="1:4">
      <c r="A857" t="s">
        <v>2176</v>
      </c>
      <c r="B857" s="73">
        <v>33.774337768554688</v>
      </c>
      <c r="C857" s="73">
        <v>7.6399998664855957</v>
      </c>
      <c r="D857" s="73">
        <v>0</v>
      </c>
    </row>
    <row r="858" spans="1:4">
      <c r="A858" t="s">
        <v>2177</v>
      </c>
      <c r="B858" s="73">
        <v>34.649993896484375</v>
      </c>
      <c r="C858" s="73">
        <v>7.1399998664855957</v>
      </c>
      <c r="D858" s="73">
        <v>0</v>
      </c>
    </row>
    <row r="859" spans="1:4">
      <c r="A859" t="s">
        <v>2178</v>
      </c>
      <c r="B859" s="73">
        <v>34.875789642333984</v>
      </c>
      <c r="C859" s="73">
        <v>7.0900001525878906</v>
      </c>
      <c r="D859" s="73">
        <v>0</v>
      </c>
    </row>
    <row r="860" spans="1:4">
      <c r="A860" t="s">
        <v>2179</v>
      </c>
      <c r="B860" s="73">
        <v>40.043941497802734</v>
      </c>
      <c r="C860" s="73">
        <v>7.6599998474121094</v>
      </c>
      <c r="D860" s="73">
        <v>0</v>
      </c>
    </row>
    <row r="861" spans="1:4">
      <c r="A861" t="s">
        <v>2180</v>
      </c>
      <c r="B861" s="73">
        <v>36.946956634521484</v>
      </c>
      <c r="C861" s="73">
        <v>6.4600000381469727</v>
      </c>
      <c r="D861" s="73">
        <v>0</v>
      </c>
    </row>
    <row r="862" spans="1:4">
      <c r="A862" t="s">
        <v>2181</v>
      </c>
      <c r="B862" s="73">
        <v>35.928367614746094</v>
      </c>
      <c r="C862" s="73">
        <v>6.380000114440918</v>
      </c>
      <c r="D862" s="73">
        <v>0</v>
      </c>
    </row>
    <row r="863" spans="1:4">
      <c r="A863" t="s">
        <v>2182</v>
      </c>
      <c r="B863" s="73">
        <v>35.627445220947266</v>
      </c>
      <c r="C863" s="73">
        <v>7.5399999618530273</v>
      </c>
      <c r="D863" s="73">
        <v>0</v>
      </c>
    </row>
    <row r="864" spans="1:4">
      <c r="A864" t="s">
        <v>2183</v>
      </c>
      <c r="B864" s="73">
        <v>39.910022735595703</v>
      </c>
      <c r="C864" s="73">
        <v>7.2899999618530273</v>
      </c>
      <c r="D864" s="73">
        <v>0</v>
      </c>
    </row>
    <row r="865" spans="1:4">
      <c r="A865" t="s">
        <v>2184</v>
      </c>
      <c r="B865" s="73">
        <v>38.218025207519531</v>
      </c>
      <c r="C865" s="73">
        <v>6.8299999237060547</v>
      </c>
      <c r="D865" s="73">
        <v>0</v>
      </c>
    </row>
    <row r="866" spans="1:4">
      <c r="A866" t="s">
        <v>2185</v>
      </c>
      <c r="B866" s="73">
        <v>36.89373779296875</v>
      </c>
      <c r="C866" s="73">
        <v>7.1999998092651367</v>
      </c>
      <c r="D866" s="73">
        <v>0</v>
      </c>
    </row>
    <row r="867" spans="1:4">
      <c r="A867" t="s">
        <v>2186</v>
      </c>
      <c r="B867" s="73">
        <v>36.067031860351563</v>
      </c>
      <c r="C867" s="73">
        <v>7.320000171661377</v>
      </c>
      <c r="D867" s="73">
        <v>0</v>
      </c>
    </row>
    <row r="868" spans="1:4">
      <c r="A868" t="s">
        <v>2187</v>
      </c>
      <c r="B868" s="73">
        <v>33.276035308837891</v>
      </c>
      <c r="C868" s="73">
        <v>8.4099998474121094</v>
      </c>
      <c r="D868" s="73">
        <v>0</v>
      </c>
    </row>
    <row r="869" spans="1:4">
      <c r="A869" t="s">
        <v>2188</v>
      </c>
      <c r="B869" s="73">
        <v>38.651969909667969</v>
      </c>
      <c r="C869" s="73">
        <v>7.809999942779541</v>
      </c>
      <c r="D869" s="73">
        <v>0</v>
      </c>
    </row>
    <row r="870" spans="1:4">
      <c r="A870" t="s">
        <v>2189</v>
      </c>
      <c r="B870" s="73">
        <v>35.691551208496094</v>
      </c>
      <c r="C870" s="73">
        <v>7.2699999809265137</v>
      </c>
      <c r="D870" s="73">
        <v>0</v>
      </c>
    </row>
    <row r="871" spans="1:4">
      <c r="A871" t="s">
        <v>2190</v>
      </c>
      <c r="B871" s="73">
        <v>37.206417083740234</v>
      </c>
      <c r="C871" s="73">
        <v>5.9699997901916504</v>
      </c>
      <c r="D871" s="73">
        <v>0</v>
      </c>
    </row>
    <row r="872" spans="1:4">
      <c r="A872" t="s">
        <v>2191</v>
      </c>
      <c r="B872" s="73">
        <v>37.069404602050781</v>
      </c>
      <c r="C872" s="73">
        <v>7.1399998664855957</v>
      </c>
      <c r="D872" s="73">
        <v>0</v>
      </c>
    </row>
    <row r="873" spans="1:4">
      <c r="A873" t="s">
        <v>2192</v>
      </c>
      <c r="B873" s="73">
        <v>39.635711669921875</v>
      </c>
      <c r="C873" s="73">
        <v>7.5399999618530273</v>
      </c>
      <c r="D873" s="73">
        <v>0</v>
      </c>
    </row>
    <row r="874" spans="1:4">
      <c r="A874" t="s">
        <v>2193</v>
      </c>
      <c r="B874" s="73">
        <v>36.854469299316406</v>
      </c>
      <c r="C874" s="73">
        <v>6.9200000762939453</v>
      </c>
      <c r="D874" s="73">
        <v>0</v>
      </c>
    </row>
    <row r="875" spans="1:4">
      <c r="A875" t="s">
        <v>2194</v>
      </c>
      <c r="B875" s="73">
        <v>38.822994232177734</v>
      </c>
      <c r="C875" s="73">
        <v>7.5300002098083496</v>
      </c>
      <c r="D875" s="73">
        <v>0</v>
      </c>
    </row>
    <row r="876" spans="1:4">
      <c r="A876" t="s">
        <v>2195</v>
      </c>
      <c r="B876" s="73">
        <v>36.40093994140625</v>
      </c>
      <c r="C876" s="73">
        <v>5.9200000762939453</v>
      </c>
      <c r="D876" s="73">
        <v>0</v>
      </c>
    </row>
    <row r="877" spans="1:4">
      <c r="A877" t="s">
        <v>2196</v>
      </c>
      <c r="B877" s="73">
        <v>36.379024505615234</v>
      </c>
      <c r="C877" s="73">
        <v>6.4600000381469727</v>
      </c>
      <c r="D877" s="73">
        <v>0</v>
      </c>
    </row>
    <row r="878" spans="1:4">
      <c r="A878" t="s">
        <v>2197</v>
      </c>
      <c r="B878" s="73">
        <v>37.013607025146484</v>
      </c>
      <c r="C878" s="73">
        <v>6.75</v>
      </c>
      <c r="D878" s="73">
        <v>0</v>
      </c>
    </row>
    <row r="879" spans="1:4">
      <c r="A879" t="s">
        <v>2198</v>
      </c>
      <c r="B879" s="73">
        <v>37.891204833984375</v>
      </c>
      <c r="C879" s="73">
        <v>7.3600001335144043</v>
      </c>
      <c r="D879" s="73">
        <v>0</v>
      </c>
    </row>
    <row r="880" spans="1:4">
      <c r="A880" t="s">
        <v>2199</v>
      </c>
      <c r="B880" s="73">
        <v>37.666378021240234</v>
      </c>
      <c r="C880" s="73">
        <v>7.2399997711181641</v>
      </c>
      <c r="D880" s="73">
        <v>0</v>
      </c>
    </row>
    <row r="881" spans="1:4">
      <c r="A881" t="s">
        <v>2200</v>
      </c>
      <c r="B881" s="73">
        <v>37.640979766845703</v>
      </c>
      <c r="C881" s="73">
        <v>8.0600004196166992</v>
      </c>
      <c r="D881" s="73">
        <v>0</v>
      </c>
    </row>
    <row r="882" spans="1:4">
      <c r="A882" t="s">
        <v>2201</v>
      </c>
      <c r="B882" s="73">
        <v>38.509452819824219</v>
      </c>
      <c r="C882" s="73">
        <v>8.6000003814697266</v>
      </c>
      <c r="D882" s="73">
        <v>0</v>
      </c>
    </row>
    <row r="883" spans="1:4">
      <c r="A883" t="s">
        <v>2202</v>
      </c>
      <c r="B883" s="73">
        <v>34.933799743652344</v>
      </c>
      <c r="C883" s="73">
        <v>9.6599998474121094</v>
      </c>
      <c r="D883" s="73">
        <v>0</v>
      </c>
    </row>
    <row r="884" spans="1:4">
      <c r="A884" t="s">
        <v>2203</v>
      </c>
      <c r="B884" s="73">
        <v>34.575698852539063</v>
      </c>
      <c r="C884" s="73">
        <v>9.0299997329711914</v>
      </c>
      <c r="D884" s="73">
        <v>0</v>
      </c>
    </row>
    <row r="885" spans="1:4">
      <c r="A885" t="s">
        <v>2204</v>
      </c>
      <c r="B885" s="73">
        <v>37.135997772216797</v>
      </c>
      <c r="C885" s="73">
        <v>9.7299995422363281</v>
      </c>
      <c r="D885" s="73">
        <v>0</v>
      </c>
    </row>
    <row r="886" spans="1:4">
      <c r="A886" t="s">
        <v>2205</v>
      </c>
      <c r="B886" s="73">
        <v>30.145557403564453</v>
      </c>
      <c r="C886" s="73">
        <v>8.0699996948242188</v>
      </c>
      <c r="D886" s="73">
        <v>0</v>
      </c>
    </row>
    <row r="887" spans="1:4">
      <c r="A887" t="s">
        <v>2206</v>
      </c>
      <c r="B887" s="73">
        <v>38.279224395751953</v>
      </c>
      <c r="C887" s="73">
        <v>6.309999942779541</v>
      </c>
      <c r="D887" s="73">
        <v>0</v>
      </c>
    </row>
    <row r="888" spans="1:4">
      <c r="A888" t="s">
        <v>2207</v>
      </c>
      <c r="B888" s="73">
        <v>33.421566009521484</v>
      </c>
      <c r="C888" s="73">
        <v>7.2699999809265137</v>
      </c>
      <c r="D888" s="73">
        <v>0</v>
      </c>
    </row>
    <row r="889" spans="1:4">
      <c r="A889" t="s">
        <v>2208</v>
      </c>
      <c r="B889" s="73">
        <v>34.140598297119141</v>
      </c>
      <c r="C889" s="73">
        <v>6.6999998092651367</v>
      </c>
      <c r="D889" s="73">
        <v>0</v>
      </c>
    </row>
    <row r="890" spans="1:4">
      <c r="A890" t="s">
        <v>2209</v>
      </c>
      <c r="B890" s="73">
        <v>35.889312744140625</v>
      </c>
      <c r="C890" s="73">
        <v>6.75</v>
      </c>
      <c r="D890" s="73">
        <v>0</v>
      </c>
    </row>
    <row r="891" spans="1:4">
      <c r="A891" t="s">
        <v>2210</v>
      </c>
      <c r="B891" s="73">
        <v>38.506237030029297</v>
      </c>
      <c r="C891" s="73">
        <v>6</v>
      </c>
      <c r="D891" s="73">
        <v>0</v>
      </c>
    </row>
    <row r="892" spans="1:4">
      <c r="A892" t="s">
        <v>2211</v>
      </c>
      <c r="B892" s="73">
        <v>36.567405700683594</v>
      </c>
      <c r="C892" s="73">
        <v>5.880000114440918</v>
      </c>
      <c r="D892" s="73">
        <v>0</v>
      </c>
    </row>
    <row r="893" spans="1:4">
      <c r="A893" t="s">
        <v>2212</v>
      </c>
      <c r="B893" s="73">
        <v>36.77294921875</v>
      </c>
      <c r="C893" s="73">
        <v>5.0199999809265137</v>
      </c>
      <c r="D893" s="73">
        <v>0</v>
      </c>
    </row>
    <row r="894" spans="1:4">
      <c r="A894" t="s">
        <v>2213</v>
      </c>
      <c r="B894" s="73">
        <v>36.043632507324219</v>
      </c>
      <c r="C894" s="73">
        <v>5.5199999809265137</v>
      </c>
      <c r="D894" s="73">
        <v>0</v>
      </c>
    </row>
    <row r="895" spans="1:4">
      <c r="A895" t="s">
        <v>2214</v>
      </c>
      <c r="B895" s="73">
        <v>40.780376434326172</v>
      </c>
      <c r="C895" s="73">
        <v>5.940000057220459</v>
      </c>
      <c r="D895" s="73">
        <v>0</v>
      </c>
    </row>
    <row r="896" spans="1:4">
      <c r="A896" t="s">
        <v>2215</v>
      </c>
      <c r="B896" s="73">
        <v>26.984792709350586</v>
      </c>
      <c r="C896" s="73">
        <v>7.0100002288818359</v>
      </c>
      <c r="D896" s="73">
        <v>0</v>
      </c>
    </row>
    <row r="897" spans="1:4">
      <c r="A897" t="s">
        <v>2216</v>
      </c>
      <c r="B897" s="73">
        <v>38.821063995361328</v>
      </c>
      <c r="C897" s="73">
        <v>6.4200000762939453</v>
      </c>
      <c r="D897" s="73">
        <v>0</v>
      </c>
    </row>
    <row r="898" spans="1:4">
      <c r="A898" t="s">
        <v>2217</v>
      </c>
      <c r="B898" s="73">
        <v>34.203983306884766</v>
      </c>
      <c r="C898" s="73">
        <v>6.369999885559082</v>
      </c>
      <c r="D898" s="73">
        <v>0</v>
      </c>
    </row>
    <row r="899" spans="1:4">
      <c r="A899" t="s">
        <v>2218</v>
      </c>
      <c r="B899" s="73">
        <v>31.793420791625977</v>
      </c>
      <c r="C899" s="73">
        <v>6.25</v>
      </c>
      <c r="D899" s="73">
        <v>0</v>
      </c>
    </row>
    <row r="900" spans="1:4">
      <c r="A900" t="s">
        <v>2219</v>
      </c>
      <c r="B900" s="73">
        <v>34.783462524414063</v>
      </c>
      <c r="C900" s="73">
        <v>6.809999942779541</v>
      </c>
      <c r="D900" s="73">
        <v>0</v>
      </c>
    </row>
    <row r="901" spans="1:4">
      <c r="A901" t="s">
        <v>2220</v>
      </c>
      <c r="B901" s="73">
        <v>34.669715881347656</v>
      </c>
      <c r="C901" s="73">
        <v>6.3400001525878906</v>
      </c>
      <c r="D901" s="73">
        <v>0</v>
      </c>
    </row>
    <row r="902" spans="1:4">
      <c r="A902" t="s">
        <v>2221</v>
      </c>
      <c r="B902" s="73">
        <v>26.587886810302734</v>
      </c>
      <c r="C902" s="73">
        <v>11.220000267028809</v>
      </c>
      <c r="D902" s="73">
        <v>0</v>
      </c>
    </row>
    <row r="903" spans="1:4">
      <c r="A903" t="s">
        <v>2222</v>
      </c>
      <c r="B903" s="73">
        <v>33.736946105957031</v>
      </c>
      <c r="C903" s="73">
        <v>9.6599998474121094</v>
      </c>
      <c r="D903" s="73">
        <v>0</v>
      </c>
    </row>
    <row r="904" spans="1:4">
      <c r="A904" t="s">
        <v>2223</v>
      </c>
      <c r="B904" s="73">
        <v>39.757030487060547</v>
      </c>
      <c r="C904" s="73">
        <v>6.0300002098083496</v>
      </c>
      <c r="D904" s="73">
        <v>0</v>
      </c>
    </row>
    <row r="905" spans="1:4">
      <c r="A905" t="s">
        <v>2224</v>
      </c>
      <c r="B905" s="73">
        <v>39.198753356933594</v>
      </c>
      <c r="C905" s="73">
        <v>7.7699999809265137</v>
      </c>
      <c r="D905" s="73">
        <v>0</v>
      </c>
    </row>
    <row r="906" spans="1:4">
      <c r="A906" t="s">
        <v>2225</v>
      </c>
      <c r="B906" s="73">
        <v>29.141408920288086</v>
      </c>
      <c r="C906" s="73">
        <v>8.1899995803833008</v>
      </c>
      <c r="D906" s="73">
        <v>0</v>
      </c>
    </row>
    <row r="907" spans="1:4">
      <c r="A907" t="s">
        <v>2226</v>
      </c>
      <c r="B907" s="73">
        <v>36.916763305664063</v>
      </c>
      <c r="C907" s="73">
        <v>6.9200000762939453</v>
      </c>
      <c r="D907" s="73">
        <v>0</v>
      </c>
    </row>
    <row r="908" spans="1:4">
      <c r="A908" t="s">
        <v>2227</v>
      </c>
      <c r="B908" s="73">
        <v>34.420631408691406</v>
      </c>
      <c r="C908" s="73">
        <v>7.3299999237060547</v>
      </c>
      <c r="D908" s="73">
        <v>0</v>
      </c>
    </row>
    <row r="909" spans="1:4">
      <c r="A909" t="s">
        <v>2228</v>
      </c>
      <c r="B909" s="73">
        <v>37.894908905029297</v>
      </c>
      <c r="C909" s="73">
        <v>6.7899999618530273</v>
      </c>
      <c r="D909" s="73">
        <v>0</v>
      </c>
    </row>
    <row r="910" spans="1:4">
      <c r="A910" t="s">
        <v>2229</v>
      </c>
      <c r="B910" s="73">
        <v>38.868118286132813</v>
      </c>
      <c r="C910" s="73">
        <v>6.8600001335144043</v>
      </c>
      <c r="D910" s="73">
        <v>0</v>
      </c>
    </row>
    <row r="911" spans="1:4">
      <c r="A911" t="s">
        <v>2230</v>
      </c>
      <c r="B911" s="73">
        <v>39.042560577392578</v>
      </c>
      <c r="C911" s="73">
        <v>7.679999828338623</v>
      </c>
      <c r="D911" s="73">
        <v>0</v>
      </c>
    </row>
    <row r="912" spans="1:4">
      <c r="A912" t="s">
        <v>2231</v>
      </c>
      <c r="B912" s="73">
        <v>36.800712585449219</v>
      </c>
      <c r="C912" s="73">
        <v>6.2800002098083496</v>
      </c>
      <c r="D912" s="73">
        <v>0</v>
      </c>
    </row>
    <row r="913" spans="1:4">
      <c r="A913" t="s">
        <v>2232</v>
      </c>
      <c r="B913" s="73">
        <v>31.681324005126953</v>
      </c>
      <c r="C913" s="73">
        <v>7.630000114440918</v>
      </c>
      <c r="D913" s="73">
        <v>0</v>
      </c>
    </row>
    <row r="914" spans="1:4">
      <c r="A914" t="s">
        <v>2233</v>
      </c>
      <c r="B914" s="73">
        <v>34.460376739501953</v>
      </c>
      <c r="C914" s="73">
        <v>7.7399997711181641</v>
      </c>
      <c r="D914" s="73">
        <v>0</v>
      </c>
    </row>
    <row r="915" spans="1:4">
      <c r="A915" t="s">
        <v>2234</v>
      </c>
      <c r="B915" s="73">
        <v>33.484348297119141</v>
      </c>
      <c r="C915" s="73">
        <v>7.059999942779541</v>
      </c>
      <c r="D915" s="73">
        <v>0</v>
      </c>
    </row>
    <row r="916" spans="1:4">
      <c r="A916" t="s">
        <v>2235</v>
      </c>
      <c r="B916" s="73">
        <v>33.444877624511719</v>
      </c>
      <c r="C916" s="73">
        <v>7.1399998664855957</v>
      </c>
      <c r="D916" s="73">
        <v>0</v>
      </c>
    </row>
    <row r="917" spans="1:4">
      <c r="A917" t="s">
        <v>2236</v>
      </c>
      <c r="B917" s="73">
        <v>34.460456848144531</v>
      </c>
      <c r="C917" s="73">
        <v>6.5500001907348633</v>
      </c>
      <c r="D917" s="73">
        <v>0</v>
      </c>
    </row>
    <row r="918" spans="1:4">
      <c r="A918" t="s">
        <v>2237</v>
      </c>
      <c r="B918" s="73">
        <v>39.691883087158203</v>
      </c>
      <c r="C918" s="73">
        <v>6.4899997711181641</v>
      </c>
      <c r="D918" s="73">
        <v>0</v>
      </c>
    </row>
    <row r="919" spans="1:4">
      <c r="A919" t="s">
        <v>2238</v>
      </c>
      <c r="B919" s="73">
        <v>33.201717376708984</v>
      </c>
      <c r="C919" s="73">
        <v>7.630000114440918</v>
      </c>
      <c r="D919" s="73">
        <v>0</v>
      </c>
    </row>
    <row r="920" spans="1:4">
      <c r="A920" t="s">
        <v>2239</v>
      </c>
      <c r="B920" s="73">
        <v>29.865219116210938</v>
      </c>
      <c r="C920" s="73">
        <v>8.6400003433227539</v>
      </c>
      <c r="D920" s="73">
        <v>0</v>
      </c>
    </row>
    <row r="921" spans="1:4">
      <c r="A921" t="s">
        <v>2240</v>
      </c>
      <c r="B921" s="73">
        <v>36.106121063232422</v>
      </c>
      <c r="C921" s="73">
        <v>6.8400001525878906</v>
      </c>
      <c r="D921" s="73">
        <v>0</v>
      </c>
    </row>
    <row r="922" spans="1:4">
      <c r="A922" t="s">
        <v>2241</v>
      </c>
      <c r="B922" s="73">
        <v>35.804344177246094</v>
      </c>
      <c r="C922" s="73">
        <v>6.9600000381469727</v>
      </c>
      <c r="D922" s="73">
        <v>0</v>
      </c>
    </row>
    <row r="923" spans="1:4">
      <c r="A923" t="s">
        <v>2242</v>
      </c>
      <c r="B923" s="73">
        <v>31.517234802246094</v>
      </c>
      <c r="C923" s="73">
        <v>8.8100004196166992</v>
      </c>
      <c r="D923" s="73">
        <v>0</v>
      </c>
    </row>
    <row r="924" spans="1:4">
      <c r="A924" t="s">
        <v>2243</v>
      </c>
      <c r="B924" s="73">
        <v>34.537918090820313</v>
      </c>
      <c r="C924" s="73">
        <v>7.6500000953674316</v>
      </c>
      <c r="D924" s="73">
        <v>0</v>
      </c>
    </row>
    <row r="925" spans="1:4">
      <c r="A925" t="s">
        <v>2244</v>
      </c>
      <c r="B925" s="73">
        <v>35.008724212646484</v>
      </c>
      <c r="C925" s="73">
        <v>7.2100000381469727</v>
      </c>
      <c r="D925" s="73">
        <v>0</v>
      </c>
    </row>
    <row r="926" spans="1:4">
      <c r="A926" t="s">
        <v>2245</v>
      </c>
      <c r="B926" s="73">
        <v>31.852869033813477</v>
      </c>
      <c r="C926" s="73">
        <v>8.7299995422363281</v>
      </c>
      <c r="D926" s="73">
        <v>0</v>
      </c>
    </row>
    <row r="927" spans="1:4">
      <c r="A927" t="s">
        <v>2246</v>
      </c>
      <c r="B927" s="73">
        <v>26.690263748168945</v>
      </c>
      <c r="C927" s="73">
        <v>8.6099996566772461</v>
      </c>
      <c r="D927" s="73">
        <v>0</v>
      </c>
    </row>
    <row r="928" spans="1:4">
      <c r="A928" t="s">
        <v>2247</v>
      </c>
      <c r="B928" s="73">
        <v>39.509361267089844</v>
      </c>
      <c r="C928" s="73">
        <v>6.9200000762939453</v>
      </c>
      <c r="D928" s="73">
        <v>0</v>
      </c>
    </row>
    <row r="929" spans="1:4">
      <c r="A929" t="s">
        <v>2248</v>
      </c>
      <c r="B929" s="73">
        <v>36.545318603515625</v>
      </c>
      <c r="C929" s="73">
        <v>7.25</v>
      </c>
      <c r="D929" s="73">
        <v>0</v>
      </c>
    </row>
    <row r="930" spans="1:4">
      <c r="A930" t="s">
        <v>2249</v>
      </c>
      <c r="B930" s="73">
        <v>29.795841217041016</v>
      </c>
      <c r="C930" s="73">
        <v>7.2699999809265137</v>
      </c>
      <c r="D930" s="73">
        <v>0</v>
      </c>
    </row>
    <row r="931" spans="1:4">
      <c r="A931" t="s">
        <v>2250</v>
      </c>
      <c r="B931" s="73">
        <v>28.860626220703125</v>
      </c>
      <c r="C931" s="73">
        <v>9.9700002670288086</v>
      </c>
      <c r="D931" s="73">
        <v>0</v>
      </c>
    </row>
    <row r="932" spans="1:4">
      <c r="A932" t="s">
        <v>2251</v>
      </c>
      <c r="B932" s="73">
        <v>29.733062744140625</v>
      </c>
      <c r="C932" s="73">
        <v>7.119999885559082</v>
      </c>
      <c r="D932" s="73">
        <v>0</v>
      </c>
    </row>
    <row r="933" spans="1:4">
      <c r="A933" t="s">
        <v>2252</v>
      </c>
      <c r="B933" s="73">
        <v>32.171718597412109</v>
      </c>
      <c r="C933" s="73">
        <v>7.2199997901916504</v>
      </c>
      <c r="D933" s="73">
        <v>0</v>
      </c>
    </row>
    <row r="934" spans="1:4">
      <c r="A934" t="s">
        <v>2253</v>
      </c>
      <c r="B934" s="73">
        <v>32.476642608642578</v>
      </c>
      <c r="C934" s="73">
        <v>7.6500000953674316</v>
      </c>
      <c r="D934" s="73">
        <v>0</v>
      </c>
    </row>
    <row r="935" spans="1:4">
      <c r="A935" t="s">
        <v>2254</v>
      </c>
      <c r="B935" s="73">
        <v>33.593090057373047</v>
      </c>
      <c r="C935" s="73">
        <v>6.9499998092651367</v>
      </c>
      <c r="D935" s="73">
        <v>0</v>
      </c>
    </row>
    <row r="936" spans="1:4">
      <c r="A936" t="s">
        <v>2255</v>
      </c>
      <c r="B936" s="73">
        <v>30.508565902709961</v>
      </c>
      <c r="C936" s="73">
        <v>8.5600004196166992</v>
      </c>
      <c r="D936" s="73">
        <v>0</v>
      </c>
    </row>
    <row r="937" spans="1:4">
      <c r="A937" t="s">
        <v>2256</v>
      </c>
      <c r="B937" s="73">
        <v>34.975425720214844</v>
      </c>
      <c r="C937" s="73">
        <v>7.2600002288818359</v>
      </c>
      <c r="D937" s="73">
        <v>0</v>
      </c>
    </row>
    <row r="938" spans="1:4">
      <c r="A938" t="s">
        <v>2257</v>
      </c>
      <c r="B938" s="73">
        <v>32.838668823242188</v>
      </c>
      <c r="C938" s="73">
        <v>7.5799999237060547</v>
      </c>
      <c r="D938" s="73">
        <v>0</v>
      </c>
    </row>
    <row r="939" spans="1:4">
      <c r="A939" t="s">
        <v>2258</v>
      </c>
      <c r="B939" s="73">
        <v>32.482421875</v>
      </c>
      <c r="C939" s="73">
        <v>7.440000057220459</v>
      </c>
      <c r="D939" s="73">
        <v>0</v>
      </c>
    </row>
    <row r="940" spans="1:4">
      <c r="A940" t="s">
        <v>2259</v>
      </c>
      <c r="B940" s="73">
        <v>35.178127288818359</v>
      </c>
      <c r="C940" s="73">
        <v>7.380000114440918</v>
      </c>
      <c r="D940" s="73">
        <v>0</v>
      </c>
    </row>
    <row r="941" spans="1:4">
      <c r="A941" t="s">
        <v>2260</v>
      </c>
      <c r="B941" s="73">
        <v>37.717990875244141</v>
      </c>
      <c r="C941" s="73">
        <v>6.4000000953674316</v>
      </c>
      <c r="D941" s="73">
        <v>0</v>
      </c>
    </row>
    <row r="942" spans="1:4">
      <c r="A942" t="s">
        <v>2261</v>
      </c>
      <c r="B942" s="73">
        <v>39.499790191650391</v>
      </c>
      <c r="C942" s="73">
        <v>7.809999942779541</v>
      </c>
      <c r="D942" s="73">
        <v>0</v>
      </c>
    </row>
    <row r="943" spans="1:4">
      <c r="A943" t="s">
        <v>2262</v>
      </c>
      <c r="B943" s="73">
        <v>39.001953125</v>
      </c>
      <c r="C943" s="73">
        <v>7.4200000762939453</v>
      </c>
      <c r="D943" s="73">
        <v>0</v>
      </c>
    </row>
    <row r="944" spans="1:4">
      <c r="A944" t="s">
        <v>2263</v>
      </c>
      <c r="B944" s="73">
        <v>27.100305557250977</v>
      </c>
      <c r="C944" s="73">
        <v>11.880000114440918</v>
      </c>
      <c r="D944" s="73">
        <v>0</v>
      </c>
    </row>
    <row r="945" spans="1:4">
      <c r="A945" t="s">
        <v>2264</v>
      </c>
      <c r="B945" s="73">
        <v>29.28373908996582</v>
      </c>
      <c r="C945" s="73">
        <v>9.880000114440918</v>
      </c>
      <c r="D945" s="73">
        <v>0</v>
      </c>
    </row>
    <row r="946" spans="1:4">
      <c r="A946" t="s">
        <v>2265</v>
      </c>
      <c r="B946" s="73">
        <v>31.757047653198242</v>
      </c>
      <c r="C946" s="73">
        <v>9.0600004196166992</v>
      </c>
      <c r="D946" s="73">
        <v>0</v>
      </c>
    </row>
    <row r="947" spans="1:4">
      <c r="A947" t="s">
        <v>2266</v>
      </c>
      <c r="B947" s="73">
        <v>29.606622695922852</v>
      </c>
      <c r="C947" s="73">
        <v>9.0399999618530273</v>
      </c>
      <c r="D947" s="73">
        <v>0</v>
      </c>
    </row>
    <row r="948" spans="1:4">
      <c r="A948" t="s">
        <v>2267</v>
      </c>
      <c r="B948" s="73">
        <v>30.076173782348633</v>
      </c>
      <c r="C948" s="73">
        <v>9.5</v>
      </c>
      <c r="D948" s="73">
        <v>0</v>
      </c>
    </row>
    <row r="949" spans="1:4">
      <c r="A949" t="s">
        <v>2268</v>
      </c>
      <c r="B949" s="73">
        <v>33.632709503173828</v>
      </c>
      <c r="C949" s="73">
        <v>8.630000114440918</v>
      </c>
      <c r="D949" s="73">
        <v>0</v>
      </c>
    </row>
    <row r="950" spans="1:4">
      <c r="A950" t="s">
        <v>2269</v>
      </c>
      <c r="B950" s="73">
        <v>35.777469635009766</v>
      </c>
      <c r="C950" s="73">
        <v>9.619999885559082</v>
      </c>
      <c r="D950" s="73">
        <v>0</v>
      </c>
    </row>
    <row r="951" spans="1:4">
      <c r="A951" t="s">
        <v>2270</v>
      </c>
      <c r="B951" s="73">
        <v>32.716541290283203</v>
      </c>
      <c r="C951" s="73">
        <v>9.0100002288818359</v>
      </c>
      <c r="D951" s="73">
        <v>0</v>
      </c>
    </row>
    <row r="952" spans="1:4">
      <c r="A952" t="s">
        <v>2271</v>
      </c>
      <c r="B952" s="73">
        <v>32.95556640625</v>
      </c>
      <c r="C952" s="73">
        <v>8.5799999237060547</v>
      </c>
      <c r="D952" s="73">
        <v>0</v>
      </c>
    </row>
    <row r="953" spans="1:4">
      <c r="A953" t="s">
        <v>2272</v>
      </c>
      <c r="B953" s="73">
        <v>33.401443481445313</v>
      </c>
      <c r="C953" s="73">
        <v>9.6700000762939453</v>
      </c>
      <c r="D953" s="73">
        <v>0</v>
      </c>
    </row>
    <row r="954" spans="1:4">
      <c r="A954" t="s">
        <v>2273</v>
      </c>
      <c r="B954" s="73">
        <v>33.747516632080078</v>
      </c>
      <c r="C954" s="73">
        <v>8.9499998092651367</v>
      </c>
      <c r="D954" s="73">
        <v>0</v>
      </c>
    </row>
    <row r="955" spans="1:4">
      <c r="A955" t="s">
        <v>2274</v>
      </c>
      <c r="B955" s="73">
        <v>33.464611053466797</v>
      </c>
      <c r="C955" s="73">
        <v>10.710000038146973</v>
      </c>
      <c r="D955" s="73">
        <v>0</v>
      </c>
    </row>
    <row r="956" spans="1:4">
      <c r="A956" t="s">
        <v>2275</v>
      </c>
      <c r="B956" s="73">
        <v>36.49761962890625</v>
      </c>
      <c r="C956" s="73">
        <v>9.5100002288818359</v>
      </c>
      <c r="D956" s="73">
        <v>0</v>
      </c>
    </row>
    <row r="957" spans="1:4">
      <c r="A957" t="s">
        <v>2276</v>
      </c>
      <c r="B957" s="73">
        <v>32.445522308349609</v>
      </c>
      <c r="C957" s="73">
        <v>8.8500003814697266</v>
      </c>
      <c r="D957" s="73">
        <v>0</v>
      </c>
    </row>
    <row r="958" spans="1:4">
      <c r="A958" t="s">
        <v>2277</v>
      </c>
      <c r="B958" s="73">
        <v>32.511196136474609</v>
      </c>
      <c r="C958" s="73">
        <v>8.25</v>
      </c>
      <c r="D958" s="73">
        <v>0</v>
      </c>
    </row>
    <row r="959" spans="1:4">
      <c r="A959" t="s">
        <v>2278</v>
      </c>
      <c r="B959" s="73">
        <v>32.080032348632813</v>
      </c>
      <c r="C959" s="73">
        <v>9.2200002670288086</v>
      </c>
      <c r="D959" s="73">
        <v>0</v>
      </c>
    </row>
    <row r="960" spans="1:4">
      <c r="A960" t="s">
        <v>2279</v>
      </c>
      <c r="B960" s="73">
        <v>28.783624649047852</v>
      </c>
      <c r="C960" s="73">
        <v>12.149999618530273</v>
      </c>
      <c r="D960" s="73">
        <v>0</v>
      </c>
    </row>
    <row r="961" spans="1:4">
      <c r="A961" t="s">
        <v>2280</v>
      </c>
      <c r="B961" s="73">
        <v>31.949916839599609</v>
      </c>
      <c r="C961" s="73">
        <v>9.0100002288818359</v>
      </c>
      <c r="D961" s="73">
        <v>0</v>
      </c>
    </row>
    <row r="962" spans="1:4">
      <c r="A962" t="s">
        <v>2281</v>
      </c>
      <c r="B962" s="73">
        <v>30.875007629394531</v>
      </c>
      <c r="C962" s="73">
        <v>9.1999998092651367</v>
      </c>
      <c r="D962" s="73">
        <v>0</v>
      </c>
    </row>
    <row r="963" spans="1:4">
      <c r="A963" t="s">
        <v>2282</v>
      </c>
      <c r="B963" s="73">
        <v>27.406557083129883</v>
      </c>
      <c r="C963" s="73">
        <v>9.7799997329711914</v>
      </c>
      <c r="D963" s="73">
        <v>0</v>
      </c>
    </row>
    <row r="964" spans="1:4">
      <c r="A964" t="s">
        <v>2283</v>
      </c>
      <c r="B964" s="73">
        <v>32.491756439208984</v>
      </c>
      <c r="C964" s="73">
        <v>11.109999656677246</v>
      </c>
      <c r="D964" s="73">
        <v>0</v>
      </c>
    </row>
    <row r="965" spans="1:4">
      <c r="A965" t="s">
        <v>2284</v>
      </c>
      <c r="B965" s="73">
        <v>34.82611083984375</v>
      </c>
      <c r="C965" s="73">
        <v>11.289999961853027</v>
      </c>
      <c r="D965" s="73">
        <v>0</v>
      </c>
    </row>
    <row r="966" spans="1:4">
      <c r="A966" t="s">
        <v>2285</v>
      </c>
      <c r="B966" s="73">
        <v>35.726100921630859</v>
      </c>
      <c r="C966" s="73">
        <v>9.1999998092651367</v>
      </c>
      <c r="D966" s="73">
        <v>0</v>
      </c>
    </row>
    <row r="967" spans="1:4">
      <c r="A967" t="s">
        <v>2286</v>
      </c>
      <c r="B967" s="73">
        <v>33.782207489013672</v>
      </c>
      <c r="C967" s="73">
        <v>9.4899997711181641</v>
      </c>
      <c r="D967" s="73">
        <v>0</v>
      </c>
    </row>
    <row r="968" spans="1:4">
      <c r="A968" t="s">
        <v>2287</v>
      </c>
      <c r="B968" s="73">
        <v>33.18524169921875</v>
      </c>
      <c r="C968" s="73">
        <v>10.010000228881836</v>
      </c>
      <c r="D968" s="73">
        <v>0</v>
      </c>
    </row>
    <row r="969" spans="1:4">
      <c r="A969" t="s">
        <v>2288</v>
      </c>
      <c r="B969" s="73">
        <v>33.293933868408203</v>
      </c>
      <c r="C969" s="73">
        <v>9.869999885559082</v>
      </c>
      <c r="D969" s="73">
        <v>0</v>
      </c>
    </row>
    <row r="970" spans="1:4">
      <c r="A970" t="s">
        <v>2289</v>
      </c>
      <c r="B970" s="73">
        <v>27.530885696411133</v>
      </c>
      <c r="C970" s="73">
        <v>12.930000305175781</v>
      </c>
      <c r="D970" s="73">
        <v>0</v>
      </c>
    </row>
    <row r="971" spans="1:4">
      <c r="A971" t="s">
        <v>2290</v>
      </c>
      <c r="B971" s="73">
        <v>36.217529296875</v>
      </c>
      <c r="C971" s="73">
        <v>9.7700004577636719</v>
      </c>
      <c r="D971" s="73">
        <v>0</v>
      </c>
    </row>
    <row r="972" spans="1:4">
      <c r="A972" t="s">
        <v>2291</v>
      </c>
      <c r="B972" s="73">
        <v>34.102336883544922</v>
      </c>
      <c r="C972" s="73">
        <v>9.6400003433227539</v>
      </c>
      <c r="D972" s="73">
        <v>0</v>
      </c>
    </row>
    <row r="973" spans="1:4">
      <c r="A973" t="s">
        <v>2292</v>
      </c>
      <c r="B973" s="73">
        <v>37.234821319580078</v>
      </c>
      <c r="C973" s="73">
        <v>8.9600000381469727</v>
      </c>
      <c r="D973" s="73">
        <v>0</v>
      </c>
    </row>
    <row r="974" spans="1:4">
      <c r="A974" t="s">
        <v>2293</v>
      </c>
      <c r="B974" s="73">
        <v>29.75714111328125</v>
      </c>
      <c r="C974" s="73">
        <v>10.039999961853027</v>
      </c>
      <c r="D974" s="73">
        <v>0</v>
      </c>
    </row>
    <row r="975" spans="1:4">
      <c r="A975" t="s">
        <v>2294</v>
      </c>
      <c r="B975" s="73">
        <v>35.565967559814453</v>
      </c>
      <c r="C975" s="73">
        <v>9.1899995803833008</v>
      </c>
      <c r="D975" s="73">
        <v>0</v>
      </c>
    </row>
    <row r="976" spans="1:4">
      <c r="A976" t="s">
        <v>2295</v>
      </c>
      <c r="B976" s="73">
        <v>33.973197937011719</v>
      </c>
      <c r="C976" s="73">
        <v>8.5100002288818359</v>
      </c>
      <c r="D976" s="73">
        <v>0</v>
      </c>
    </row>
    <row r="977" spans="1:4">
      <c r="A977" t="s">
        <v>2296</v>
      </c>
      <c r="B977" s="73">
        <v>32.016487121582031</v>
      </c>
      <c r="C977" s="73">
        <v>10.590000152587891</v>
      </c>
      <c r="D977" s="73">
        <v>0</v>
      </c>
    </row>
    <row r="978" spans="1:4">
      <c r="A978" t="s">
        <v>2297</v>
      </c>
      <c r="B978" s="73">
        <v>33.01812744140625</v>
      </c>
      <c r="C978" s="73">
        <v>9.0399999618530273</v>
      </c>
      <c r="D978" s="73">
        <v>0</v>
      </c>
    </row>
    <row r="979" spans="1:4">
      <c r="A979" t="s">
        <v>2298</v>
      </c>
      <c r="B979" s="73">
        <v>33.975692749023438</v>
      </c>
      <c r="C979" s="73">
        <v>9.1499996185302734</v>
      </c>
      <c r="D979" s="73">
        <v>0</v>
      </c>
    </row>
    <row r="980" spans="1:4">
      <c r="A980" t="s">
        <v>2299</v>
      </c>
      <c r="B980" s="73">
        <v>33.24951171875</v>
      </c>
      <c r="C980" s="73">
        <v>8.4200000762939453</v>
      </c>
      <c r="D980" s="73">
        <v>0</v>
      </c>
    </row>
    <row r="981" spans="1:4">
      <c r="A981" t="s">
        <v>2300</v>
      </c>
      <c r="B981" s="73">
        <v>34.448738098144531</v>
      </c>
      <c r="C981" s="73">
        <v>9.0399999618530273</v>
      </c>
      <c r="D981" s="73">
        <v>0</v>
      </c>
    </row>
    <row r="982" spans="1:4">
      <c r="A982" t="s">
        <v>2301</v>
      </c>
      <c r="B982" s="73">
        <v>33.909847259521484</v>
      </c>
      <c r="C982" s="73">
        <v>9.2399997711181641</v>
      </c>
      <c r="D982" s="73">
        <v>0</v>
      </c>
    </row>
    <row r="983" spans="1:4">
      <c r="A983" t="s">
        <v>2302</v>
      </c>
      <c r="B983" s="73">
        <v>33.862049102783203</v>
      </c>
      <c r="C983" s="73">
        <v>9.5900001525878906</v>
      </c>
      <c r="D983" s="73">
        <v>0</v>
      </c>
    </row>
    <row r="984" spans="1:4">
      <c r="A984" t="s">
        <v>2303</v>
      </c>
      <c r="B984" s="73">
        <v>33.731544494628906</v>
      </c>
      <c r="C984" s="73">
        <v>8.7600002288818359</v>
      </c>
      <c r="D984" s="73">
        <v>0</v>
      </c>
    </row>
    <row r="985" spans="1:4">
      <c r="A985" t="s">
        <v>2304</v>
      </c>
      <c r="B985" s="73">
        <v>30.263727188110352</v>
      </c>
      <c r="C985" s="73">
        <v>12.199999809265137</v>
      </c>
      <c r="D985" s="73">
        <v>0</v>
      </c>
    </row>
    <row r="986" spans="1:4">
      <c r="A986" t="s">
        <v>2305</v>
      </c>
      <c r="B986" s="73">
        <v>27.275260925292969</v>
      </c>
      <c r="C986" s="73">
        <v>10.5</v>
      </c>
      <c r="D986" s="73">
        <v>0</v>
      </c>
    </row>
    <row r="987" spans="1:4">
      <c r="A987" t="s">
        <v>2306</v>
      </c>
      <c r="B987" s="73">
        <v>33.599033355712891</v>
      </c>
      <c r="C987" s="73">
        <v>9.4600000381469727</v>
      </c>
      <c r="D987" s="73">
        <v>0</v>
      </c>
    </row>
    <row r="988" spans="1:4">
      <c r="A988" t="s">
        <v>2307</v>
      </c>
      <c r="B988" s="73">
        <v>31.882808685302734</v>
      </c>
      <c r="C988" s="73">
        <v>8.869999885559082</v>
      </c>
      <c r="D988" s="73">
        <v>0</v>
      </c>
    </row>
    <row r="989" spans="1:4">
      <c r="A989" t="s">
        <v>2308</v>
      </c>
      <c r="B989" s="73">
        <v>32.020442962646484</v>
      </c>
      <c r="C989" s="73">
        <v>9.3100004196166992</v>
      </c>
      <c r="D989" s="73">
        <v>0</v>
      </c>
    </row>
    <row r="990" spans="1:4">
      <c r="A990" t="s">
        <v>2309</v>
      </c>
      <c r="B990" s="73">
        <v>34.807456970214844</v>
      </c>
      <c r="C990" s="73">
        <v>10.489999771118164</v>
      </c>
      <c r="D990" s="73">
        <v>0</v>
      </c>
    </row>
    <row r="991" spans="1:4">
      <c r="A991" t="s">
        <v>2310</v>
      </c>
      <c r="B991" s="73">
        <v>33.096969604492188</v>
      </c>
      <c r="C991" s="73">
        <v>8.7700004577636719</v>
      </c>
      <c r="D991" s="73">
        <v>0</v>
      </c>
    </row>
    <row r="992" spans="1:4">
      <c r="A992" t="s">
        <v>2311</v>
      </c>
      <c r="B992" s="73">
        <v>33.910999298095703</v>
      </c>
      <c r="C992" s="73">
        <v>8.6400003433227539</v>
      </c>
      <c r="D992" s="73">
        <v>0</v>
      </c>
    </row>
    <row r="993" spans="1:4">
      <c r="A993" t="s">
        <v>2312</v>
      </c>
      <c r="B993" s="73">
        <v>33.543605804443359</v>
      </c>
      <c r="C993" s="73">
        <v>8.9399995803833008</v>
      </c>
      <c r="D993" s="73">
        <v>0</v>
      </c>
    </row>
    <row r="994" spans="1:4">
      <c r="A994" t="s">
        <v>2313</v>
      </c>
      <c r="B994" s="73">
        <v>34.76959228515625</v>
      </c>
      <c r="C994" s="73">
        <v>8.8000001907348633</v>
      </c>
      <c r="D994" s="73">
        <v>0</v>
      </c>
    </row>
    <row r="995" spans="1:4">
      <c r="A995" t="s">
        <v>2314</v>
      </c>
      <c r="B995" s="73">
        <v>35.220039367675781</v>
      </c>
      <c r="C995" s="73">
        <v>9.9300003051757813</v>
      </c>
      <c r="D995" s="73">
        <v>0</v>
      </c>
    </row>
    <row r="996" spans="1:4">
      <c r="A996" t="s">
        <v>2315</v>
      </c>
      <c r="B996" s="73">
        <v>35.229179382324219</v>
      </c>
      <c r="C996" s="73">
        <v>9.4399995803833008</v>
      </c>
      <c r="D996" s="73">
        <v>0</v>
      </c>
    </row>
    <row r="997" spans="1:4">
      <c r="A997" t="s">
        <v>2316</v>
      </c>
      <c r="B997" s="73">
        <v>33.704132080078125</v>
      </c>
      <c r="C997" s="73">
        <v>11.470000267028809</v>
      </c>
      <c r="D997" s="73">
        <v>0</v>
      </c>
    </row>
    <row r="998" spans="1:4">
      <c r="A998" t="s">
        <v>2317</v>
      </c>
      <c r="B998" s="73">
        <v>35.449146270751953</v>
      </c>
      <c r="C998" s="73">
        <v>10.220000267028809</v>
      </c>
      <c r="D998" s="73">
        <v>0</v>
      </c>
    </row>
    <row r="999" spans="1:4">
      <c r="A999" t="s">
        <v>2318</v>
      </c>
      <c r="B999" s="73">
        <v>31.557044982910156</v>
      </c>
      <c r="C999" s="73">
        <v>11.390000343322754</v>
      </c>
      <c r="D999" s="73">
        <v>0</v>
      </c>
    </row>
    <row r="1000" spans="1:4">
      <c r="A1000" t="s">
        <v>2319</v>
      </c>
      <c r="B1000" s="73">
        <v>34.031482696533203</v>
      </c>
      <c r="C1000" s="73">
        <v>9.8900003433227539</v>
      </c>
      <c r="D1000" s="73">
        <v>0</v>
      </c>
    </row>
    <row r="1001" spans="1:4">
      <c r="A1001" t="s">
        <v>2320</v>
      </c>
      <c r="B1001" s="73">
        <v>33.696262359619141</v>
      </c>
      <c r="C1001" s="73">
        <v>8.7700004577636719</v>
      </c>
      <c r="D1001" s="73">
        <v>0</v>
      </c>
    </row>
    <row r="1002" spans="1:4">
      <c r="A1002" t="s">
        <v>2321</v>
      </c>
      <c r="B1002" s="73">
        <v>33.326442718505859</v>
      </c>
      <c r="C1002" s="73">
        <v>9.6899995803833008</v>
      </c>
      <c r="D1002" s="73">
        <v>0</v>
      </c>
    </row>
    <row r="1003" spans="1:4">
      <c r="A1003" t="s">
        <v>2322</v>
      </c>
      <c r="B1003" s="73">
        <v>29.382036209106445</v>
      </c>
      <c r="C1003" s="73">
        <v>10.380000114440918</v>
      </c>
      <c r="D1003" s="73">
        <v>0</v>
      </c>
    </row>
    <row r="1004" spans="1:4">
      <c r="A1004" t="s">
        <v>2323</v>
      </c>
      <c r="B1004" s="73">
        <v>32.998043060302734</v>
      </c>
      <c r="C1004" s="73">
        <v>7.6999998092651367</v>
      </c>
      <c r="D1004" s="73">
        <v>0</v>
      </c>
    </row>
    <row r="1005" spans="1:4">
      <c r="A1005" t="s">
        <v>2324</v>
      </c>
      <c r="B1005" s="73">
        <v>31.92036247253418</v>
      </c>
      <c r="C1005" s="73">
        <v>11.159999847412109</v>
      </c>
      <c r="D1005" s="73">
        <v>0</v>
      </c>
    </row>
    <row r="1006" spans="1:4">
      <c r="A1006" t="s">
        <v>2325</v>
      </c>
      <c r="B1006" s="73">
        <v>34.990367889404297</v>
      </c>
      <c r="C1006" s="73">
        <v>10.289999961853027</v>
      </c>
      <c r="D1006" s="73">
        <v>0</v>
      </c>
    </row>
    <row r="1007" spans="1:4">
      <c r="A1007" t="s">
        <v>2326</v>
      </c>
      <c r="B1007" s="73">
        <v>33.541515350341797</v>
      </c>
      <c r="C1007" s="73">
        <v>9.1800003051757813</v>
      </c>
      <c r="D1007" s="73">
        <v>0</v>
      </c>
    </row>
    <row r="1008" spans="1:4">
      <c r="A1008" t="s">
        <v>2327</v>
      </c>
      <c r="B1008" s="73">
        <v>26.42451286315918</v>
      </c>
      <c r="C1008" s="73">
        <v>15.350000381469727</v>
      </c>
      <c r="D1008" s="73">
        <v>0</v>
      </c>
    </row>
    <row r="1009" spans="1:4">
      <c r="A1009" t="s">
        <v>2328</v>
      </c>
      <c r="B1009" s="73">
        <v>27.988597869873047</v>
      </c>
      <c r="C1009" s="73">
        <v>10.510000228881836</v>
      </c>
      <c r="D1009" s="73">
        <v>0</v>
      </c>
    </row>
    <row r="1010" spans="1:4">
      <c r="A1010" t="s">
        <v>2329</v>
      </c>
      <c r="B1010" s="73">
        <v>28.43577766418457</v>
      </c>
      <c r="C1010" s="73">
        <v>11.710000038146973</v>
      </c>
      <c r="D1010" s="73">
        <v>0</v>
      </c>
    </row>
    <row r="1011" spans="1:4">
      <c r="A1011" t="s">
        <v>2330</v>
      </c>
      <c r="B1011" s="73">
        <v>33.433944702148438</v>
      </c>
      <c r="C1011" s="73">
        <v>10.220000267028809</v>
      </c>
      <c r="D1011" s="73">
        <v>0</v>
      </c>
    </row>
    <row r="1012" spans="1:4">
      <c r="A1012" t="s">
        <v>2331</v>
      </c>
      <c r="B1012" s="73">
        <v>33.145503997802734</v>
      </c>
      <c r="C1012" s="73">
        <v>9.3400001525878906</v>
      </c>
      <c r="D1012" s="73">
        <v>0</v>
      </c>
    </row>
    <row r="1013" spans="1:4">
      <c r="A1013" t="s">
        <v>2332</v>
      </c>
      <c r="B1013" s="73">
        <v>33.012619018554688</v>
      </c>
      <c r="C1013" s="73">
        <v>10.260000228881836</v>
      </c>
      <c r="D1013" s="73">
        <v>0</v>
      </c>
    </row>
    <row r="1014" spans="1:4">
      <c r="A1014" t="s">
        <v>2333</v>
      </c>
      <c r="B1014" s="73">
        <v>32.391613006591797</v>
      </c>
      <c r="C1014" s="73">
        <v>9.6899995803833008</v>
      </c>
      <c r="D1014" s="73">
        <v>0</v>
      </c>
    </row>
    <row r="1015" spans="1:4">
      <c r="A1015" t="s">
        <v>2334</v>
      </c>
      <c r="B1015" s="73">
        <v>31.870954513549805</v>
      </c>
      <c r="C1015" s="73">
        <v>9.0299997329711914</v>
      </c>
      <c r="D1015" s="73">
        <v>0</v>
      </c>
    </row>
    <row r="1016" spans="1:4">
      <c r="A1016" t="s">
        <v>2335</v>
      </c>
      <c r="B1016" s="73">
        <v>32.197055816650391</v>
      </c>
      <c r="C1016" s="73">
        <v>11.659999847412109</v>
      </c>
      <c r="D1016" s="73">
        <v>0</v>
      </c>
    </row>
    <row r="1017" spans="1:4">
      <c r="A1017" t="s">
        <v>2336</v>
      </c>
      <c r="B1017" s="73">
        <v>38.635890960693359</v>
      </c>
      <c r="C1017" s="73">
        <v>9.2700004577636719</v>
      </c>
      <c r="D1017" s="73">
        <v>0</v>
      </c>
    </row>
    <row r="1018" spans="1:4">
      <c r="A1018" t="s">
        <v>2337</v>
      </c>
      <c r="B1018" s="73">
        <v>32.784320831298828</v>
      </c>
      <c r="C1018" s="73">
        <v>9.4099998474121094</v>
      </c>
      <c r="D1018" s="73">
        <v>0</v>
      </c>
    </row>
    <row r="1019" spans="1:4">
      <c r="A1019" t="s">
        <v>2338</v>
      </c>
      <c r="B1019" s="73">
        <v>35.262470245361328</v>
      </c>
      <c r="C1019" s="73">
        <v>8.2200002670288086</v>
      </c>
      <c r="D1019" s="73">
        <v>0</v>
      </c>
    </row>
    <row r="1020" spans="1:4">
      <c r="A1020" t="s">
        <v>2339</v>
      </c>
      <c r="B1020" s="73">
        <v>34.930759429931641</v>
      </c>
      <c r="C1020" s="73">
        <v>9.7100000381469727</v>
      </c>
      <c r="D1020" s="73">
        <v>0</v>
      </c>
    </row>
    <row r="1021" spans="1:4">
      <c r="A1021" t="s">
        <v>2340</v>
      </c>
      <c r="B1021" s="73">
        <v>46.586658477783203</v>
      </c>
      <c r="C1021" s="73">
        <v>7.440000057220459</v>
      </c>
      <c r="D1021" s="73">
        <v>0</v>
      </c>
    </row>
    <row r="1022" spans="1:4">
      <c r="A1022" t="s">
        <v>2341</v>
      </c>
      <c r="B1022" s="73">
        <v>34.046062469482422</v>
      </c>
      <c r="C1022" s="73">
        <v>7.9800000190734863</v>
      </c>
      <c r="D1022" s="73">
        <v>0</v>
      </c>
    </row>
    <row r="1023" spans="1:4">
      <c r="A1023" t="s">
        <v>2342</v>
      </c>
      <c r="B1023" s="73">
        <v>41.301776885986328</v>
      </c>
      <c r="C1023" s="73">
        <v>7.9200000762939453</v>
      </c>
      <c r="D1023" s="73">
        <v>0</v>
      </c>
    </row>
    <row r="1024" spans="1:4">
      <c r="A1024" t="s">
        <v>2343</v>
      </c>
      <c r="B1024" s="73">
        <v>43.321868896484375</v>
      </c>
      <c r="C1024" s="73">
        <v>6.8400001525878906</v>
      </c>
      <c r="D1024" s="73">
        <v>0</v>
      </c>
    </row>
    <row r="1025" spans="1:4">
      <c r="A1025" t="s">
        <v>2344</v>
      </c>
      <c r="B1025" s="73">
        <v>35.234855651855469</v>
      </c>
      <c r="C1025" s="73">
        <v>11.260000228881836</v>
      </c>
      <c r="D1025" s="73">
        <v>0</v>
      </c>
    </row>
    <row r="1026" spans="1:4">
      <c r="A1026" t="s">
        <v>2345</v>
      </c>
      <c r="B1026" s="73">
        <v>35.211238861083984</v>
      </c>
      <c r="C1026" s="73">
        <v>8.369999885559082</v>
      </c>
      <c r="D1026" s="73">
        <v>0</v>
      </c>
    </row>
    <row r="1027" spans="1:4">
      <c r="A1027" t="s">
        <v>2346</v>
      </c>
      <c r="B1027" s="73">
        <v>38.346660614013672</v>
      </c>
      <c r="C1027" s="73">
        <v>8.5299997329711914</v>
      </c>
      <c r="D1027" s="73">
        <v>0</v>
      </c>
    </row>
    <row r="1028" spans="1:4">
      <c r="A1028" t="s">
        <v>2347</v>
      </c>
      <c r="B1028" s="73">
        <v>35.996829986572266</v>
      </c>
      <c r="C1028" s="73">
        <v>7.6399998664855957</v>
      </c>
      <c r="D1028" s="73">
        <v>0</v>
      </c>
    </row>
    <row r="1029" spans="1:4">
      <c r="A1029" t="s">
        <v>2348</v>
      </c>
      <c r="B1029" s="73">
        <v>38.433864593505859</v>
      </c>
      <c r="C1029" s="73">
        <v>7.7899999618530273</v>
      </c>
      <c r="D1029" s="73">
        <v>0</v>
      </c>
    </row>
    <row r="1030" spans="1:4">
      <c r="A1030" t="s">
        <v>2349</v>
      </c>
      <c r="B1030" s="73">
        <v>41.936485290527344</v>
      </c>
      <c r="C1030" s="73">
        <v>7.630000114440918</v>
      </c>
      <c r="D1030" s="73">
        <v>0</v>
      </c>
    </row>
    <row r="1031" spans="1:4">
      <c r="A1031" t="s">
        <v>2350</v>
      </c>
      <c r="B1031" s="73">
        <v>43.031158447265625</v>
      </c>
      <c r="C1031" s="73">
        <v>7.1599998474121094</v>
      </c>
      <c r="D1031" s="73">
        <v>0</v>
      </c>
    </row>
    <row r="1032" spans="1:4">
      <c r="A1032" t="s">
        <v>2351</v>
      </c>
      <c r="B1032" s="73">
        <v>31.351251602172852</v>
      </c>
      <c r="C1032" s="73">
        <v>12.010000228881836</v>
      </c>
      <c r="D1032" s="73">
        <v>0</v>
      </c>
    </row>
    <row r="1033" spans="1:4">
      <c r="A1033" t="s">
        <v>2352</v>
      </c>
      <c r="B1033" s="73">
        <v>32.674144744873047</v>
      </c>
      <c r="C1033" s="73">
        <v>12.859999656677246</v>
      </c>
      <c r="D1033" s="73">
        <v>0</v>
      </c>
    </row>
    <row r="1034" spans="1:4">
      <c r="A1034" t="s">
        <v>2353</v>
      </c>
      <c r="B1034" s="73">
        <v>35.652580261230469</v>
      </c>
      <c r="C1034" s="73">
        <v>9.2899999618530273</v>
      </c>
      <c r="D1034" s="73">
        <v>0</v>
      </c>
    </row>
    <row r="1035" spans="1:4">
      <c r="A1035" t="s">
        <v>2354</v>
      </c>
      <c r="B1035" s="73">
        <v>38.386314392089844</v>
      </c>
      <c r="C1035" s="73">
        <v>9.2399997711181641</v>
      </c>
      <c r="D1035" s="73">
        <v>0</v>
      </c>
    </row>
    <row r="1036" spans="1:4">
      <c r="A1036" t="s">
        <v>2355</v>
      </c>
      <c r="B1036" s="73">
        <v>39.441352844238281</v>
      </c>
      <c r="C1036" s="73">
        <v>8.0100002288818359</v>
      </c>
      <c r="D1036" s="73">
        <v>0</v>
      </c>
    </row>
    <row r="1037" spans="1:4">
      <c r="A1037" t="s">
        <v>2356</v>
      </c>
      <c r="B1037" s="73">
        <v>37.079212188720703</v>
      </c>
      <c r="C1037" s="73">
        <v>8.1499996185302734</v>
      </c>
      <c r="D1037" s="73">
        <v>0</v>
      </c>
    </row>
    <row r="1038" spans="1:4">
      <c r="A1038" t="s">
        <v>2357</v>
      </c>
      <c r="B1038" s="73">
        <v>34.635726928710938</v>
      </c>
      <c r="C1038" s="73">
        <v>8.8299999237060547</v>
      </c>
      <c r="D1038" s="73">
        <v>0</v>
      </c>
    </row>
    <row r="1039" spans="1:4">
      <c r="A1039" t="s">
        <v>2358</v>
      </c>
      <c r="B1039" s="73">
        <v>38.987430572509766</v>
      </c>
      <c r="C1039" s="73">
        <v>7.9200000762939453</v>
      </c>
      <c r="D1039" s="73">
        <v>0</v>
      </c>
    </row>
    <row r="1040" spans="1:4">
      <c r="A1040" t="s">
        <v>2359</v>
      </c>
      <c r="B1040" s="73">
        <v>35.301841735839844</v>
      </c>
      <c r="C1040" s="73">
        <v>9.2200002670288086</v>
      </c>
      <c r="D1040" s="73">
        <v>0</v>
      </c>
    </row>
    <row r="1041" spans="1:4">
      <c r="A1041" t="s">
        <v>2360</v>
      </c>
      <c r="B1041" s="73">
        <v>30.246963500976563</v>
      </c>
      <c r="C1041" s="73">
        <v>8.4099998474121094</v>
      </c>
      <c r="D1041" s="73">
        <v>0</v>
      </c>
    </row>
    <row r="1042" spans="1:4">
      <c r="A1042" t="s">
        <v>2361</v>
      </c>
      <c r="B1042" s="73">
        <v>34.747585296630859</v>
      </c>
      <c r="C1042" s="73">
        <v>11.140000343322754</v>
      </c>
      <c r="D1042" s="73">
        <v>0</v>
      </c>
    </row>
    <row r="1043" spans="1:4">
      <c r="A1043" t="s">
        <v>2362</v>
      </c>
      <c r="B1043" s="73">
        <v>30.197078704833984</v>
      </c>
      <c r="C1043" s="73">
        <v>12.199999809265137</v>
      </c>
      <c r="D1043" s="73">
        <v>0</v>
      </c>
    </row>
    <row r="1044" spans="1:4">
      <c r="A1044" t="s">
        <v>2363</v>
      </c>
      <c r="B1044" s="73">
        <v>30.113237380981445</v>
      </c>
      <c r="C1044" s="73">
        <v>11.569999694824219</v>
      </c>
      <c r="D1044" s="73">
        <v>0</v>
      </c>
    </row>
    <row r="1045" spans="1:4">
      <c r="A1045" t="s">
        <v>2364</v>
      </c>
      <c r="B1045" s="73">
        <v>29.656429290771484</v>
      </c>
      <c r="C1045" s="73">
        <v>13.779999732971191</v>
      </c>
      <c r="D1045" s="73">
        <v>0</v>
      </c>
    </row>
    <row r="1046" spans="1:4">
      <c r="A1046" t="s">
        <v>2365</v>
      </c>
      <c r="B1046" s="73">
        <v>30.926502227783203</v>
      </c>
      <c r="C1046" s="73">
        <v>12.010000228881836</v>
      </c>
      <c r="D1046" s="73">
        <v>0</v>
      </c>
    </row>
    <row r="1047" spans="1:4">
      <c r="A1047" t="s">
        <v>2366</v>
      </c>
      <c r="B1047" s="73">
        <v>30.264745712280273</v>
      </c>
      <c r="C1047" s="73">
        <v>11.409999847412109</v>
      </c>
      <c r="D1047" s="73">
        <v>0</v>
      </c>
    </row>
    <row r="1048" spans="1:4">
      <c r="A1048" t="s">
        <v>2367</v>
      </c>
      <c r="B1048" s="73">
        <v>32.819828033447266</v>
      </c>
      <c r="C1048" s="73">
        <v>11.449999809265137</v>
      </c>
      <c r="D1048" s="73">
        <v>0</v>
      </c>
    </row>
    <row r="1049" spans="1:4">
      <c r="A1049" t="s">
        <v>2368</v>
      </c>
      <c r="B1049" s="73">
        <v>33.992210388183594</v>
      </c>
      <c r="C1049" s="73">
        <v>13.069999694824219</v>
      </c>
      <c r="D1049" s="73">
        <v>0</v>
      </c>
    </row>
    <row r="1050" spans="1:4">
      <c r="A1050" t="s">
        <v>2369</v>
      </c>
      <c r="B1050" s="73">
        <v>33.233985900878906</v>
      </c>
      <c r="C1050" s="73">
        <v>13.590000152587891</v>
      </c>
      <c r="D1050" s="73">
        <v>0</v>
      </c>
    </row>
    <row r="1051" spans="1:4">
      <c r="A1051" t="s">
        <v>2370</v>
      </c>
      <c r="B1051" s="73">
        <v>30.089929580688477</v>
      </c>
      <c r="C1051" s="73">
        <v>11.159999847412109</v>
      </c>
      <c r="D1051" s="73">
        <v>0</v>
      </c>
    </row>
    <row r="1052" spans="1:4">
      <c r="A1052" t="s">
        <v>2371</v>
      </c>
      <c r="B1052" s="73">
        <v>30.484806060791016</v>
      </c>
      <c r="C1052" s="73">
        <v>9.0399999618530273</v>
      </c>
      <c r="D1052" s="73">
        <v>0</v>
      </c>
    </row>
    <row r="1053" spans="1:4">
      <c r="A1053" t="s">
        <v>2372</v>
      </c>
      <c r="B1053" s="73">
        <v>30.979879379272461</v>
      </c>
      <c r="C1053" s="73">
        <v>11.590000152587891</v>
      </c>
      <c r="D1053" s="73">
        <v>0</v>
      </c>
    </row>
    <row r="1054" spans="1:4">
      <c r="A1054" t="s">
        <v>2373</v>
      </c>
      <c r="B1054" s="73">
        <v>31.455171585083008</v>
      </c>
      <c r="C1054" s="73">
        <v>14.220000267028809</v>
      </c>
      <c r="D1054" s="73">
        <v>0</v>
      </c>
    </row>
    <row r="1055" spans="1:4">
      <c r="A1055" t="s">
        <v>2374</v>
      </c>
      <c r="B1055" s="73">
        <v>32.238540649414063</v>
      </c>
      <c r="C1055" s="73">
        <v>12.220000267028809</v>
      </c>
      <c r="D1055" s="73">
        <v>0</v>
      </c>
    </row>
    <row r="1056" spans="1:4">
      <c r="A1056" t="s">
        <v>2375</v>
      </c>
      <c r="B1056" s="73">
        <v>28.772863388061523</v>
      </c>
      <c r="C1056" s="73">
        <v>13.550000190734863</v>
      </c>
      <c r="D1056" s="73">
        <v>0</v>
      </c>
    </row>
    <row r="1057" spans="1:4">
      <c r="A1057" t="s">
        <v>2376</v>
      </c>
      <c r="B1057" s="73">
        <v>27.920476913452148</v>
      </c>
      <c r="C1057" s="73">
        <v>15.130000114440918</v>
      </c>
      <c r="D1057" s="73">
        <v>0</v>
      </c>
    </row>
    <row r="1058" spans="1:4">
      <c r="A1058" t="s">
        <v>2377</v>
      </c>
      <c r="B1058" s="73">
        <v>33.800071716308594</v>
      </c>
      <c r="C1058" s="73">
        <v>11.689999580383301</v>
      </c>
      <c r="D1058" s="73">
        <v>0</v>
      </c>
    </row>
    <row r="1059" spans="1:4">
      <c r="A1059" t="s">
        <v>2378</v>
      </c>
      <c r="B1059" s="73">
        <v>29.533445358276367</v>
      </c>
      <c r="C1059" s="73">
        <v>11.779999732971191</v>
      </c>
      <c r="D1059" s="73">
        <v>0</v>
      </c>
    </row>
    <row r="1060" spans="1:4">
      <c r="A1060" t="s">
        <v>2379</v>
      </c>
      <c r="B1060" s="73">
        <v>31.393087387084961</v>
      </c>
      <c r="C1060" s="73">
        <v>11.739999771118164</v>
      </c>
      <c r="D1060" s="73">
        <v>0</v>
      </c>
    </row>
    <row r="1061" spans="1:4">
      <c r="A1061" t="s">
        <v>2380</v>
      </c>
      <c r="B1061" s="73">
        <v>35.338554382324219</v>
      </c>
      <c r="C1061" s="73">
        <v>11.550000190734863</v>
      </c>
      <c r="D1061" s="73">
        <v>0</v>
      </c>
    </row>
    <row r="1062" spans="1:4">
      <c r="A1062" t="s">
        <v>2381</v>
      </c>
      <c r="B1062" s="73">
        <v>34.411605834960938</v>
      </c>
      <c r="C1062" s="73">
        <v>11.180000305175781</v>
      </c>
      <c r="D1062" s="73">
        <v>0</v>
      </c>
    </row>
    <row r="1063" spans="1:4">
      <c r="A1063" t="s">
        <v>2382</v>
      </c>
      <c r="B1063" s="73">
        <v>32.367012023925781</v>
      </c>
      <c r="C1063" s="73">
        <v>14.020000457763672</v>
      </c>
      <c r="D1063" s="73">
        <v>0</v>
      </c>
    </row>
    <row r="1064" spans="1:4">
      <c r="A1064" t="s">
        <v>2383</v>
      </c>
      <c r="B1064" s="73">
        <v>33.096370697021484</v>
      </c>
      <c r="C1064" s="73">
        <v>13.300000190734863</v>
      </c>
      <c r="D1064" s="73">
        <v>0</v>
      </c>
    </row>
    <row r="1065" spans="1:4">
      <c r="A1065" t="s">
        <v>2384</v>
      </c>
      <c r="B1065" s="73">
        <v>35.663993835449219</v>
      </c>
      <c r="C1065" s="73">
        <v>11.729999542236328</v>
      </c>
      <c r="D1065" s="73">
        <v>0</v>
      </c>
    </row>
    <row r="1066" spans="1:4">
      <c r="A1066" t="s">
        <v>2385</v>
      </c>
      <c r="B1066" s="73">
        <v>32.17572021484375</v>
      </c>
      <c r="C1066" s="73">
        <v>12.350000381469727</v>
      </c>
      <c r="D1066" s="73">
        <v>0</v>
      </c>
    </row>
    <row r="1067" spans="1:4">
      <c r="A1067" t="s">
        <v>2386</v>
      </c>
      <c r="B1067" s="73">
        <v>32.714210510253906</v>
      </c>
      <c r="C1067" s="73">
        <v>12.199999809265137</v>
      </c>
      <c r="D1067" s="73">
        <v>0</v>
      </c>
    </row>
    <row r="1068" spans="1:4">
      <c r="A1068" t="s">
        <v>2387</v>
      </c>
      <c r="B1068" s="73">
        <v>31.480499267578125</v>
      </c>
      <c r="C1068" s="73">
        <v>13.779999732971191</v>
      </c>
      <c r="D1068" s="73">
        <v>0</v>
      </c>
    </row>
    <row r="1069" spans="1:4">
      <c r="A1069" t="s">
        <v>2388</v>
      </c>
      <c r="B1069" s="73">
        <v>31.361965179443359</v>
      </c>
      <c r="C1069" s="73">
        <v>13.850000381469727</v>
      </c>
      <c r="D1069" s="73">
        <v>0</v>
      </c>
    </row>
    <row r="1070" spans="1:4">
      <c r="A1070" t="s">
        <v>2389</v>
      </c>
      <c r="B1070" s="73">
        <v>32.17376708984375</v>
      </c>
      <c r="C1070" s="73">
        <v>14.760000228881836</v>
      </c>
      <c r="D1070" s="73">
        <v>0</v>
      </c>
    </row>
    <row r="1071" spans="1:4">
      <c r="A1071" t="s">
        <v>2390</v>
      </c>
      <c r="B1071" s="73">
        <v>32.446784973144531</v>
      </c>
      <c r="C1071" s="73">
        <v>11.449999809265137</v>
      </c>
      <c r="D1071" s="73">
        <v>0</v>
      </c>
    </row>
    <row r="1072" spans="1:4">
      <c r="A1072" t="s">
        <v>2391</v>
      </c>
      <c r="B1072" s="73">
        <v>33.378547668457031</v>
      </c>
      <c r="C1072" s="73">
        <v>12.329999923706055</v>
      </c>
      <c r="D1072" s="73">
        <v>0</v>
      </c>
    </row>
    <row r="1073" spans="1:4">
      <c r="A1073" t="s">
        <v>2392</v>
      </c>
      <c r="B1073" s="73">
        <v>36.737953186035156</v>
      </c>
      <c r="C1073" s="73">
        <v>12.489999771118164</v>
      </c>
      <c r="D1073" s="73">
        <v>0</v>
      </c>
    </row>
    <row r="1074" spans="1:4">
      <c r="A1074" t="s">
        <v>2393</v>
      </c>
      <c r="B1074" s="73">
        <v>29.910743713378906</v>
      </c>
      <c r="C1074" s="73">
        <v>14.189999580383301</v>
      </c>
      <c r="D1074" s="73">
        <v>0</v>
      </c>
    </row>
    <row r="1075" spans="1:4">
      <c r="A1075" t="s">
        <v>2394</v>
      </c>
      <c r="B1075" s="73">
        <v>23.191970825195313</v>
      </c>
      <c r="C1075" s="73">
        <v>15.810000419616699</v>
      </c>
      <c r="D1075" s="73">
        <v>0</v>
      </c>
    </row>
    <row r="1076" spans="1:4">
      <c r="A1076" t="s">
        <v>2395</v>
      </c>
      <c r="B1076" s="73">
        <v>32.735599517822266</v>
      </c>
      <c r="C1076" s="73">
        <v>14.010000228881836</v>
      </c>
      <c r="D1076" s="73">
        <v>0</v>
      </c>
    </row>
    <row r="1077" spans="1:4">
      <c r="A1077" t="s">
        <v>2396</v>
      </c>
      <c r="B1077" s="73">
        <v>32.025550842285156</v>
      </c>
      <c r="C1077" s="73">
        <v>12.640000343322754</v>
      </c>
      <c r="D1077" s="73">
        <v>0</v>
      </c>
    </row>
    <row r="1078" spans="1:4">
      <c r="A1078" t="s">
        <v>2397</v>
      </c>
      <c r="B1078" s="73">
        <v>35.000560760498047</v>
      </c>
      <c r="C1078" s="73">
        <v>13.319999694824219</v>
      </c>
      <c r="D1078" s="73">
        <v>0</v>
      </c>
    </row>
    <row r="1079" spans="1:4">
      <c r="A1079" t="s">
        <v>2398</v>
      </c>
      <c r="B1079" s="73">
        <v>34.044353485107422</v>
      </c>
      <c r="C1079" s="73">
        <v>13.810000419616699</v>
      </c>
      <c r="D1079" s="73">
        <v>0</v>
      </c>
    </row>
    <row r="1080" spans="1:4">
      <c r="A1080" t="s">
        <v>2399</v>
      </c>
      <c r="B1080" s="73">
        <v>34.6278076171875</v>
      </c>
      <c r="C1080" s="73">
        <v>12.390000343322754</v>
      </c>
      <c r="D1080" s="73">
        <v>0</v>
      </c>
    </row>
    <row r="1081" spans="1:4">
      <c r="A1081" t="s">
        <v>2400</v>
      </c>
      <c r="B1081" s="73">
        <v>31.751575469970703</v>
      </c>
      <c r="C1081" s="73">
        <v>11.670000076293945</v>
      </c>
      <c r="D1081" s="73">
        <v>0</v>
      </c>
    </row>
    <row r="1082" spans="1:4">
      <c r="A1082" t="s">
        <v>2401</v>
      </c>
      <c r="B1082" s="73">
        <v>37.216564178466797</v>
      </c>
      <c r="C1082" s="73">
        <v>11.670000076293945</v>
      </c>
      <c r="D1082" s="73">
        <v>0</v>
      </c>
    </row>
    <row r="1083" spans="1:4">
      <c r="A1083" t="s">
        <v>2402</v>
      </c>
      <c r="B1083" s="73">
        <v>36.769733428955078</v>
      </c>
      <c r="C1083" s="73">
        <v>11.880000114440918</v>
      </c>
      <c r="D1083" s="73">
        <v>0</v>
      </c>
    </row>
    <row r="1084" spans="1:4">
      <c r="A1084" t="s">
        <v>2403</v>
      </c>
      <c r="B1084" s="73">
        <v>30.164211273193359</v>
      </c>
      <c r="C1084" s="73">
        <v>14.109999656677246</v>
      </c>
      <c r="D1084" s="73">
        <v>0</v>
      </c>
    </row>
    <row r="1085" spans="1:4">
      <c r="A1085" t="s">
        <v>2404</v>
      </c>
      <c r="B1085" s="73">
        <v>26.649250030517578</v>
      </c>
      <c r="C1085" s="73">
        <v>11.810000419616699</v>
      </c>
      <c r="D1085" s="73">
        <v>0</v>
      </c>
    </row>
    <row r="1086" spans="1:4">
      <c r="A1086" t="s">
        <v>2405</v>
      </c>
      <c r="B1086" s="73">
        <v>27.884067535400391</v>
      </c>
      <c r="C1086" s="73">
        <v>11.039999961853027</v>
      </c>
      <c r="D1086" s="73">
        <v>0</v>
      </c>
    </row>
    <row r="1087" spans="1:4">
      <c r="A1087" t="s">
        <v>2406</v>
      </c>
      <c r="B1087" s="73">
        <v>33.584709167480469</v>
      </c>
      <c r="C1087" s="73">
        <v>10.840000152587891</v>
      </c>
      <c r="D1087" s="73">
        <v>0</v>
      </c>
    </row>
    <row r="1088" spans="1:4">
      <c r="A1088" t="s">
        <v>2407</v>
      </c>
      <c r="B1088" s="73">
        <v>30.601198196411133</v>
      </c>
      <c r="C1088" s="73">
        <v>10.600000381469727</v>
      </c>
      <c r="D1088" s="73">
        <v>0</v>
      </c>
    </row>
    <row r="1089" spans="1:4">
      <c r="A1089" t="s">
        <v>2408</v>
      </c>
      <c r="B1089" s="73">
        <v>31.367925643920898</v>
      </c>
      <c r="C1089" s="73">
        <v>10.539999961853027</v>
      </c>
      <c r="D1089" s="73">
        <v>0</v>
      </c>
    </row>
    <row r="1090" spans="1:4">
      <c r="A1090" t="s">
        <v>2409</v>
      </c>
      <c r="B1090" s="73">
        <v>32.106781005859375</v>
      </c>
      <c r="C1090" s="73">
        <v>10.279999732971191</v>
      </c>
      <c r="D1090" s="73">
        <v>0</v>
      </c>
    </row>
    <row r="1091" spans="1:4">
      <c r="A1091" t="s">
        <v>2410</v>
      </c>
      <c r="B1091" s="73">
        <v>31.152572631835938</v>
      </c>
      <c r="C1091" s="73">
        <v>9.2700004577636719</v>
      </c>
      <c r="D1091" s="73">
        <v>0</v>
      </c>
    </row>
    <row r="1092" spans="1:4">
      <c r="A1092" t="s">
        <v>2411</v>
      </c>
      <c r="B1092" s="73">
        <v>31.028400421142578</v>
      </c>
      <c r="C1092" s="73">
        <v>9.6599998474121094</v>
      </c>
      <c r="D1092" s="73">
        <v>0</v>
      </c>
    </row>
    <row r="1093" spans="1:4">
      <c r="A1093" t="s">
        <v>2412</v>
      </c>
      <c r="B1093" s="73">
        <v>36.129863739013672</v>
      </c>
      <c r="C1093" s="73">
        <v>9.7100000381469727</v>
      </c>
      <c r="D1093" s="73">
        <v>0</v>
      </c>
    </row>
    <row r="1094" spans="1:4">
      <c r="A1094" t="s">
        <v>2413</v>
      </c>
      <c r="B1094" s="73">
        <v>38.004581451416016</v>
      </c>
      <c r="C1094" s="73">
        <v>10.199999809265137</v>
      </c>
      <c r="D1094" s="73">
        <v>0</v>
      </c>
    </row>
    <row r="1095" spans="1:4">
      <c r="A1095" t="s">
        <v>2414</v>
      </c>
      <c r="B1095" s="73">
        <v>34.072444915771484</v>
      </c>
      <c r="C1095" s="73">
        <v>9.8900003433227539</v>
      </c>
      <c r="D1095" s="73">
        <v>0</v>
      </c>
    </row>
    <row r="1096" spans="1:4">
      <c r="A1096" t="s">
        <v>2415</v>
      </c>
      <c r="B1096" s="73">
        <v>29.668050765991211</v>
      </c>
      <c r="C1096" s="73">
        <v>11.340000152587891</v>
      </c>
      <c r="D1096" s="73">
        <v>0</v>
      </c>
    </row>
    <row r="1097" spans="1:4">
      <c r="A1097" t="s">
        <v>2416</v>
      </c>
      <c r="B1097" s="73">
        <v>33.067958831787109</v>
      </c>
      <c r="C1097" s="73">
        <v>9.869999885559082</v>
      </c>
      <c r="D1097" s="73">
        <v>0</v>
      </c>
    </row>
    <row r="1098" spans="1:4">
      <c r="A1098" t="s">
        <v>2417</v>
      </c>
      <c r="B1098" s="73">
        <v>30.059223175048828</v>
      </c>
      <c r="C1098" s="73">
        <v>10.600000381469727</v>
      </c>
      <c r="D1098" s="73">
        <v>0</v>
      </c>
    </row>
    <row r="1099" spans="1:4">
      <c r="A1099" t="s">
        <v>2418</v>
      </c>
      <c r="B1099" s="73">
        <v>35.073162078857422</v>
      </c>
      <c r="C1099" s="73">
        <v>9.369999885559082</v>
      </c>
      <c r="D1099" s="73">
        <v>0</v>
      </c>
    </row>
    <row r="1100" spans="1:4">
      <c r="A1100" t="s">
        <v>2419</v>
      </c>
      <c r="B1100" s="73">
        <v>35.925651550292969</v>
      </c>
      <c r="C1100" s="73">
        <v>9.9700002670288086</v>
      </c>
      <c r="D1100" s="73">
        <v>0</v>
      </c>
    </row>
    <row r="1101" spans="1:4">
      <c r="A1101" t="s">
        <v>2420</v>
      </c>
      <c r="B1101" s="73">
        <v>35.376598358154297</v>
      </c>
      <c r="C1101" s="73">
        <v>10.699999809265137</v>
      </c>
      <c r="D1101" s="73">
        <v>0</v>
      </c>
    </row>
    <row r="1102" spans="1:4">
      <c r="A1102" t="s">
        <v>2421</v>
      </c>
      <c r="B1102" s="73">
        <v>35.41265869140625</v>
      </c>
      <c r="C1102" s="73">
        <v>10.460000038146973</v>
      </c>
      <c r="D1102" s="73">
        <v>0</v>
      </c>
    </row>
    <row r="1103" spans="1:4">
      <c r="A1103" t="s">
        <v>2422</v>
      </c>
      <c r="B1103" s="73">
        <v>34.504558563232422</v>
      </c>
      <c r="C1103" s="73">
        <v>9.9700002670288086</v>
      </c>
      <c r="D1103" s="73">
        <v>0</v>
      </c>
    </row>
    <row r="1104" spans="1:4">
      <c r="A1104" t="s">
        <v>2423</v>
      </c>
      <c r="B1104" s="73">
        <v>31.001308441162109</v>
      </c>
      <c r="C1104" s="73">
        <v>10.020000457763672</v>
      </c>
      <c r="D1104" s="73">
        <v>0</v>
      </c>
    </row>
    <row r="1105" spans="1:4">
      <c r="A1105" t="s">
        <v>2424</v>
      </c>
      <c r="B1105" s="73">
        <v>35.527374267578125</v>
      </c>
      <c r="C1105" s="73">
        <v>10.920000076293945</v>
      </c>
      <c r="D1105" s="73">
        <v>0</v>
      </c>
    </row>
    <row r="1106" spans="1:4">
      <c r="A1106" t="s">
        <v>2425</v>
      </c>
      <c r="B1106" s="73">
        <v>38.750370025634766</v>
      </c>
      <c r="C1106" s="73">
        <v>7.380000114440918</v>
      </c>
      <c r="D1106" s="73">
        <v>0</v>
      </c>
    </row>
    <row r="1107" spans="1:4">
      <c r="A1107" t="s">
        <v>2426</v>
      </c>
      <c r="B1107" s="73">
        <v>35.229450225830078</v>
      </c>
      <c r="C1107" s="73">
        <v>10.239999771118164</v>
      </c>
      <c r="D1107" s="73">
        <v>0</v>
      </c>
    </row>
    <row r="1108" spans="1:4">
      <c r="A1108" t="s">
        <v>2427</v>
      </c>
      <c r="B1108" s="73">
        <v>37.568359375</v>
      </c>
      <c r="C1108" s="73">
        <v>7.6100001335144043</v>
      </c>
      <c r="D1108" s="73">
        <v>0</v>
      </c>
    </row>
    <row r="1109" spans="1:4">
      <c r="A1109" t="s">
        <v>2428</v>
      </c>
      <c r="B1109" s="73">
        <v>35.358848571777344</v>
      </c>
      <c r="C1109" s="73">
        <v>9.630000114440918</v>
      </c>
      <c r="D1109" s="73">
        <v>0</v>
      </c>
    </row>
    <row r="1110" spans="1:4">
      <c r="A1110" t="s">
        <v>2429</v>
      </c>
      <c r="B1110" s="73">
        <v>37.987205505371094</v>
      </c>
      <c r="C1110" s="73">
        <v>8.1499996185302734</v>
      </c>
      <c r="D1110" s="73">
        <v>0</v>
      </c>
    </row>
    <row r="1111" spans="1:4">
      <c r="A1111" t="s">
        <v>2430</v>
      </c>
      <c r="B1111" s="73">
        <v>36.618564605712891</v>
      </c>
      <c r="C1111" s="73">
        <v>8.7899999618530273</v>
      </c>
      <c r="D1111" s="73">
        <v>0</v>
      </c>
    </row>
    <row r="1112" spans="1:4">
      <c r="A1112" t="s">
        <v>2431</v>
      </c>
      <c r="B1112" s="73">
        <v>34.900409698486328</v>
      </c>
      <c r="C1112" s="73">
        <v>8.380000114440918</v>
      </c>
      <c r="D1112" s="73">
        <v>0</v>
      </c>
    </row>
    <row r="1113" spans="1:4">
      <c r="A1113" t="s">
        <v>2432</v>
      </c>
      <c r="B1113" s="73">
        <v>35.762527465820313</v>
      </c>
      <c r="C1113" s="73">
        <v>7.070000171661377</v>
      </c>
      <c r="D1113" s="73">
        <v>0</v>
      </c>
    </row>
    <row r="1114" spans="1:4">
      <c r="A1114" t="s">
        <v>2433</v>
      </c>
      <c r="B1114" s="73">
        <v>30.826244354248047</v>
      </c>
      <c r="C1114" s="73">
        <v>9.0699996948242188</v>
      </c>
      <c r="D1114" s="73">
        <v>0</v>
      </c>
    </row>
    <row r="1115" spans="1:4">
      <c r="A1115" t="s">
        <v>2434</v>
      </c>
      <c r="B1115" s="73">
        <v>33.603893280029297</v>
      </c>
      <c r="C1115" s="73">
        <v>8.8100004196166992</v>
      </c>
      <c r="D1115" s="73">
        <v>0</v>
      </c>
    </row>
    <row r="1116" spans="1:4">
      <c r="A1116" t="s">
        <v>2435</v>
      </c>
      <c r="B1116" s="73">
        <v>37.269847869873047</v>
      </c>
      <c r="C1116" s="73">
        <v>7.8499999046325684</v>
      </c>
      <c r="D1116" s="73">
        <v>0</v>
      </c>
    </row>
    <row r="1117" spans="1:4">
      <c r="A1117" t="s">
        <v>2436</v>
      </c>
      <c r="B1117" s="73">
        <v>36.583248138427734</v>
      </c>
      <c r="C1117" s="73">
        <v>8.619999885559082</v>
      </c>
      <c r="D1117" s="73">
        <v>0</v>
      </c>
    </row>
    <row r="1118" spans="1:4">
      <c r="A1118" t="s">
        <v>488</v>
      </c>
      <c r="B1118" s="73">
        <v>29.619407653808594</v>
      </c>
      <c r="C1118" s="73">
        <v>10.069999694824219</v>
      </c>
      <c r="D1118" s="73">
        <v>1</v>
      </c>
    </row>
    <row r="1119" spans="1:4">
      <c r="A1119" t="s">
        <v>486</v>
      </c>
      <c r="B1119" s="73">
        <v>31.648992538452148</v>
      </c>
      <c r="C1119" s="73">
        <v>9.0699996948242188</v>
      </c>
      <c r="D1119" s="73">
        <v>1</v>
      </c>
    </row>
    <row r="1120" spans="1:4">
      <c r="A1120" t="s">
        <v>484</v>
      </c>
      <c r="B1120" s="73">
        <v>33.445945739746094</v>
      </c>
      <c r="C1120" s="73">
        <v>7.9899997711181641</v>
      </c>
      <c r="D1120" s="73">
        <v>1</v>
      </c>
    </row>
    <row r="1121" spans="1:4">
      <c r="A1121" t="s">
        <v>482</v>
      </c>
      <c r="B1121" s="73">
        <v>32.993984222412109</v>
      </c>
      <c r="C1121" s="73">
        <v>9.3100004196166992</v>
      </c>
      <c r="D1121" s="73">
        <v>1</v>
      </c>
    </row>
    <row r="1122" spans="1:4">
      <c r="A1122" t="s">
        <v>480</v>
      </c>
      <c r="B1122" s="73">
        <v>30.266998291015625</v>
      </c>
      <c r="C1122" s="73">
        <v>8.7799997329711914</v>
      </c>
      <c r="D1122" s="73">
        <v>1</v>
      </c>
    </row>
    <row r="1123" spans="1:4">
      <c r="A1123" t="s">
        <v>478</v>
      </c>
      <c r="B1123" s="73">
        <v>32.719215393066406</v>
      </c>
      <c r="C1123" s="73">
        <v>9.0200004577636719</v>
      </c>
      <c r="D1123" s="73">
        <v>1</v>
      </c>
    </row>
    <row r="1124" spans="1:4">
      <c r="A1124" t="s">
        <v>476</v>
      </c>
      <c r="B1124" s="73">
        <v>28.948652267456055</v>
      </c>
      <c r="C1124" s="73">
        <v>9.1700000762939453</v>
      </c>
      <c r="D1124" s="73">
        <v>1</v>
      </c>
    </row>
    <row r="1125" spans="1:4">
      <c r="A1125" t="s">
        <v>474</v>
      </c>
      <c r="B1125" s="73">
        <v>29.764429092407227</v>
      </c>
      <c r="C1125" s="73">
        <v>9.4600000381469727</v>
      </c>
      <c r="D1125" s="73">
        <v>1</v>
      </c>
    </row>
  </sheetData>
  <hyperlinks>
    <hyperlink ref="A1" location="'CONTENTS'!A1" display="'CONTENTS'!A1" xr:uid="{00000000-0004-0000-7F00-000000000000}"/>
  </hyperlinks>
  <pageMargins left="0.75" right="0.75" top="1" bottom="1" header="0.5" footer="0.5"/>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249A1-2ADE-4FE5-AE3F-60F4480211AB}">
  <dimension ref="A1:E8"/>
  <sheetViews>
    <sheetView showGridLines="0" workbookViewId="0">
      <selection activeCell="A2" sqref="A2:XFD3"/>
    </sheetView>
  </sheetViews>
  <sheetFormatPr defaultRowHeight="14.4"/>
  <cols>
    <col min="2" max="2" width="11.109375" customWidth="1"/>
  </cols>
  <sheetData>
    <row r="1" spans="1:5">
      <c r="A1" s="1" t="s">
        <v>841</v>
      </c>
    </row>
    <row r="3" spans="1:5">
      <c r="A3" s="69" t="s">
        <v>38</v>
      </c>
      <c r="B3" s="69" t="s">
        <v>1272</v>
      </c>
      <c r="C3" s="69" t="s">
        <v>5</v>
      </c>
      <c r="D3" s="69"/>
      <c r="E3" s="69"/>
    </row>
    <row r="4" spans="1:5">
      <c r="A4" s="70">
        <v>2021</v>
      </c>
      <c r="B4" s="70">
        <v>12.940149307250977</v>
      </c>
      <c r="C4" s="70">
        <v>1.0657358169555664</v>
      </c>
      <c r="D4" s="70"/>
      <c r="E4" s="70"/>
    </row>
    <row r="5" spans="1:5">
      <c r="A5" s="70">
        <v>2025</v>
      </c>
      <c r="B5" s="70">
        <v>15.750251770019531</v>
      </c>
      <c r="C5" s="70">
        <v>1.3051161766052246</v>
      </c>
      <c r="D5" s="71"/>
      <c r="E5" s="71"/>
    </row>
    <row r="6" spans="1:5">
      <c r="A6" s="69"/>
      <c r="B6" s="70"/>
      <c r="C6" s="71"/>
      <c r="D6" s="67"/>
    </row>
    <row r="7" spans="1:5">
      <c r="A7" s="69"/>
      <c r="B7" s="70"/>
      <c r="C7" s="71"/>
      <c r="D7" s="67"/>
    </row>
    <row r="8" spans="1:5">
      <c r="A8" s="67"/>
      <c r="B8" s="67"/>
      <c r="C8" s="67"/>
      <c r="D8" s="67"/>
    </row>
  </sheetData>
  <hyperlinks>
    <hyperlink ref="A1" location="'CONTENTS'!A1" display="'CONTENTS'!A1" xr:uid="{00000000-0004-0000-8100-000000000000}"/>
  </hyperlinks>
  <pageMargins left="0.75" right="0.75" top="1" bottom="1" header="0.5" footer="0.5"/>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3231-BE59-4C01-B370-81A8E556E8CD}">
  <dimension ref="A1:E13"/>
  <sheetViews>
    <sheetView workbookViewId="0">
      <selection activeCell="A3" sqref="A3:XFD5"/>
    </sheetView>
  </sheetViews>
  <sheetFormatPr defaultRowHeight="14.4"/>
  <sheetData>
    <row r="1" spans="1:5">
      <c r="A1" s="65" t="s">
        <v>841</v>
      </c>
    </row>
    <row r="2" spans="1:5">
      <c r="A2" s="65"/>
    </row>
    <row r="3" spans="1:5">
      <c r="A3" t="s">
        <v>1274</v>
      </c>
      <c r="B3" t="s">
        <v>2</v>
      </c>
      <c r="C3" t="s">
        <v>3</v>
      </c>
      <c r="D3" t="s">
        <v>4</v>
      </c>
      <c r="E3" t="s">
        <v>5</v>
      </c>
    </row>
    <row r="4" spans="1:5">
      <c r="A4" t="s">
        <v>1275</v>
      </c>
      <c r="B4" s="68">
        <v>4.6857571601867676</v>
      </c>
      <c r="C4" s="68">
        <v>2.8061225414276123</v>
      </c>
      <c r="D4" s="68">
        <v>1.2789767980575562</v>
      </c>
      <c r="E4" s="68">
        <v>3.1399316787719727</v>
      </c>
    </row>
    <row r="5" spans="1:5">
      <c r="A5" t="s">
        <v>1276</v>
      </c>
      <c r="B5" s="68">
        <v>6.8716740608215332</v>
      </c>
      <c r="C5" s="68">
        <v>5.0813007354736328</v>
      </c>
      <c r="D5" s="68">
        <v>2.9507877826690674</v>
      </c>
      <c r="E5" s="68">
        <v>1.5329484939575195</v>
      </c>
    </row>
    <row r="6" spans="1:5">
      <c r="A6" t="s">
        <v>1277</v>
      </c>
      <c r="B6" s="68">
        <v>3.2880463600158691</v>
      </c>
      <c r="C6" s="68">
        <v>3.2892963886260986</v>
      </c>
      <c r="D6" s="68">
        <v>2.2767150402069092</v>
      </c>
      <c r="E6" s="68">
        <v>0.90519297122955322</v>
      </c>
    </row>
    <row r="7" spans="1:5">
      <c r="A7" t="s">
        <v>1278</v>
      </c>
      <c r="B7" s="68">
        <v>4.6104073524475098</v>
      </c>
      <c r="C7" s="68">
        <v>2.1008403301239014</v>
      </c>
      <c r="D7" s="68">
        <v>3.9469785690307617</v>
      </c>
      <c r="E7" s="68">
        <v>1.1677695512771606</v>
      </c>
    </row>
    <row r="8" spans="1:5">
      <c r="A8" t="s">
        <v>1279</v>
      </c>
      <c r="B8" s="68">
        <v>6.9229798316955566</v>
      </c>
      <c r="C8" s="68">
        <v>3.8219423294067383</v>
      </c>
      <c r="D8" s="68">
        <v>3.223968505859375</v>
      </c>
      <c r="E8" s="68">
        <v>1.2023594379425049</v>
      </c>
    </row>
    <row r="9" spans="1:5">
      <c r="A9" t="s">
        <v>1280</v>
      </c>
      <c r="B9" s="68">
        <v>6.4856710433959961</v>
      </c>
      <c r="C9" s="68">
        <v>2.6657059192657471</v>
      </c>
      <c r="D9" s="68"/>
      <c r="E9" s="68">
        <v>2.5</v>
      </c>
    </row>
    <row r="10" spans="1:5">
      <c r="A10" t="s">
        <v>1281</v>
      </c>
      <c r="B10" s="68">
        <v>7.806645393371582</v>
      </c>
      <c r="C10" s="68">
        <v>3.2872796058654785</v>
      </c>
      <c r="D10" s="68">
        <v>4.2390403747558594</v>
      </c>
      <c r="E10" s="68">
        <v>1.2485482692718506</v>
      </c>
    </row>
    <row r="11" spans="1:5">
      <c r="A11" t="s">
        <v>1282</v>
      </c>
      <c r="B11" s="68">
        <v>9.015625</v>
      </c>
      <c r="C11" s="68">
        <v>2.1637756824493408</v>
      </c>
      <c r="D11" s="68">
        <v>4.1151208877563477</v>
      </c>
      <c r="E11" s="68">
        <v>1.6221697330474854</v>
      </c>
    </row>
    <row r="12" spans="1:5">
      <c r="A12" t="s">
        <v>1283</v>
      </c>
      <c r="B12" s="68">
        <v>13.530881881713867</v>
      </c>
      <c r="C12" s="68">
        <v>3.3822758197784424</v>
      </c>
      <c r="D12" s="68">
        <v>7.0607762336730957</v>
      </c>
      <c r="E12" s="68">
        <v>1.5132408142089844</v>
      </c>
    </row>
    <row r="13" spans="1:5">
      <c r="A13" t="s">
        <v>1284</v>
      </c>
      <c r="B13" s="68">
        <v>6.7352752685546875</v>
      </c>
      <c r="C13" s="68">
        <v>3.4828429222106934</v>
      </c>
      <c r="D13" s="68">
        <v>3.1436731815338135</v>
      </c>
      <c r="E13" s="68">
        <v>1.4006677865982056</v>
      </c>
    </row>
  </sheetData>
  <hyperlinks>
    <hyperlink ref="A1" location="CONTENTS!A1" display="CONTENTS!A1" xr:uid="{5768E616-C9C1-4BDE-9398-7EF426C0D5D7}"/>
  </hyperlinks>
  <pageMargins left="0.7" right="0.7" top="0.75" bottom="0.75" header="0.3" footer="0.3"/>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5186-EF23-47BB-8E59-F39142217B90}">
  <dimension ref="A1:C7"/>
  <sheetViews>
    <sheetView showGridLines="0" workbookViewId="0">
      <selection activeCell="A2" sqref="A2:XFD3"/>
    </sheetView>
  </sheetViews>
  <sheetFormatPr defaultRowHeight="14.4"/>
  <cols>
    <col min="2" max="2" width="12.33203125" customWidth="1"/>
  </cols>
  <sheetData>
    <row r="1" spans="1:3">
      <c r="A1" s="1" t="s">
        <v>841</v>
      </c>
    </row>
    <row r="3" spans="1:3">
      <c r="A3" s="69"/>
      <c r="B3" s="69" t="s">
        <v>1288</v>
      </c>
      <c r="C3" s="69" t="s">
        <v>1289</v>
      </c>
    </row>
    <row r="4" spans="1:3">
      <c r="A4" s="69" t="s">
        <v>1285</v>
      </c>
      <c r="B4" s="70">
        <v>10.692254066467285</v>
      </c>
      <c r="C4" s="70">
        <v>19.007392883300781</v>
      </c>
    </row>
    <row r="5" spans="1:3">
      <c r="A5" s="69" t="s">
        <v>1267</v>
      </c>
      <c r="B5" s="70">
        <v>16.597429275512695</v>
      </c>
      <c r="C5" s="70">
        <v>23.972675323486328</v>
      </c>
    </row>
    <row r="6" spans="1:3">
      <c r="A6" s="69" t="s">
        <v>1286</v>
      </c>
      <c r="B6" s="70">
        <v>37.271011352539063</v>
      </c>
      <c r="C6" s="70">
        <v>36.819107055664063</v>
      </c>
    </row>
    <row r="7" spans="1:3">
      <c r="A7" s="69" t="s">
        <v>1287</v>
      </c>
      <c r="B7" s="70">
        <v>35.439304351806641</v>
      </c>
      <c r="C7" s="70">
        <v>20.200826644897461</v>
      </c>
    </row>
  </sheetData>
  <hyperlinks>
    <hyperlink ref="A1" location="'CONTENTS'!A1" display="'CONTENTS'!A1" xr:uid="{00000000-0004-0000-8400-000000000000}"/>
  </hyperlinks>
  <pageMargins left="0.75" right="0.75" top="1" bottom="1" header="0.5" footer="0.5"/>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6132E-6794-42E1-9D84-7EAAEB59ABAC}">
  <dimension ref="A1:D23"/>
  <sheetViews>
    <sheetView showGridLines="0" zoomScaleNormal="100" workbookViewId="0">
      <selection activeCell="A2" sqref="A2:XFD3"/>
    </sheetView>
  </sheetViews>
  <sheetFormatPr defaultRowHeight="14.4"/>
  <cols>
    <col min="2" max="2" width="18.5546875" customWidth="1"/>
    <col min="3" max="3" width="19.33203125" customWidth="1"/>
  </cols>
  <sheetData>
    <row r="1" spans="1:4">
      <c r="A1" s="1" t="s">
        <v>841</v>
      </c>
    </row>
    <row r="3" spans="1:4">
      <c r="A3" t="s">
        <v>1306</v>
      </c>
      <c r="B3" t="s">
        <v>1303</v>
      </c>
      <c r="C3" t="s">
        <v>1305</v>
      </c>
      <c r="D3" t="s">
        <v>1304</v>
      </c>
    </row>
    <row r="4" spans="1:4">
      <c r="A4" t="s">
        <v>1290</v>
      </c>
      <c r="B4" s="68">
        <v>47.676033020019531</v>
      </c>
      <c r="C4" s="68">
        <v>2.5026342868804932</v>
      </c>
      <c r="D4" s="68">
        <v>38.957893371582031</v>
      </c>
    </row>
    <row r="5" spans="1:4">
      <c r="A5" t="s">
        <v>1298</v>
      </c>
      <c r="B5" s="68">
        <v>47.547328948974609</v>
      </c>
      <c r="C5" s="68">
        <v>0.46054020524024963</v>
      </c>
      <c r="D5" s="68">
        <v>41.967235565185547</v>
      </c>
    </row>
    <row r="6" spans="1:4">
      <c r="A6" t="s">
        <v>1293</v>
      </c>
      <c r="B6" s="68">
        <v>47.288234710693359</v>
      </c>
      <c r="C6" s="68">
        <v>0.98649483919143677</v>
      </c>
      <c r="D6" s="68">
        <v>41.055351257324219</v>
      </c>
    </row>
    <row r="7" spans="1:4">
      <c r="A7" t="s">
        <v>91</v>
      </c>
      <c r="B7" s="68">
        <v>47.261028289794922</v>
      </c>
      <c r="C7" s="68">
        <v>4.1848349571228027</v>
      </c>
      <c r="D7" s="68">
        <v>41.120227813720703</v>
      </c>
    </row>
    <row r="8" spans="1:4">
      <c r="A8" t="s">
        <v>80</v>
      </c>
      <c r="B8" s="68">
        <v>46.954765319824219</v>
      </c>
      <c r="C8" s="68">
        <v>1.9510531425476074</v>
      </c>
      <c r="D8" s="68">
        <v>41.495487213134766</v>
      </c>
    </row>
    <row r="9" spans="1:4">
      <c r="A9" t="s">
        <v>1299</v>
      </c>
      <c r="B9" s="68">
        <v>46.342624664306641</v>
      </c>
      <c r="C9" s="68">
        <v>2.612227201461792</v>
      </c>
      <c r="D9" s="68">
        <v>42.088298797607422</v>
      </c>
    </row>
    <row r="10" spans="1:4">
      <c r="A10" t="s">
        <v>1292</v>
      </c>
      <c r="B10" s="68">
        <v>46.157230377197266</v>
      </c>
      <c r="C10" s="68">
        <v>0.54912835359573364</v>
      </c>
      <c r="D10" s="68">
        <v>44.941745758056641</v>
      </c>
    </row>
    <row r="11" spans="1:4">
      <c r="A11" t="s">
        <v>1295</v>
      </c>
      <c r="B11" s="68">
        <v>45.238559722900391</v>
      </c>
      <c r="C11" s="68">
        <v>10.703883171081543</v>
      </c>
      <c r="D11" s="68">
        <v>42.811576843261719</v>
      </c>
    </row>
    <row r="12" spans="1:4">
      <c r="A12" t="s">
        <v>103</v>
      </c>
      <c r="B12" s="68">
        <v>45.175434112548828</v>
      </c>
      <c r="C12" s="68">
        <v>4.7586145401000977</v>
      </c>
      <c r="D12" s="68">
        <v>37.664852142333984</v>
      </c>
    </row>
    <row r="13" spans="1:4">
      <c r="A13" t="s">
        <v>1291</v>
      </c>
      <c r="B13" s="68">
        <v>43.545150756835938</v>
      </c>
      <c r="C13" s="68">
        <v>6.0468358993530273</v>
      </c>
      <c r="D13" s="68">
        <v>38.125511169433594</v>
      </c>
    </row>
    <row r="14" spans="1:4">
      <c r="A14" t="s">
        <v>1301</v>
      </c>
      <c r="B14" s="68">
        <v>42.837905883789063</v>
      </c>
      <c r="C14" s="68">
        <v>6.9853205680847168</v>
      </c>
      <c r="D14" s="68">
        <v>38.774524688720703</v>
      </c>
    </row>
    <row r="15" spans="1:4">
      <c r="A15" t="s">
        <v>95</v>
      </c>
      <c r="B15" s="68">
        <v>42.278480529785156</v>
      </c>
      <c r="C15" s="68">
        <v>6.0613918304443359</v>
      </c>
      <c r="D15" s="68">
        <v>38.877414703369141</v>
      </c>
    </row>
    <row r="16" spans="1:4">
      <c r="A16" t="s">
        <v>101</v>
      </c>
      <c r="B16" s="68">
        <v>41.519058227539063</v>
      </c>
      <c r="C16" s="68">
        <v>1.5797649621963501</v>
      </c>
      <c r="D16" s="68">
        <v>34.506492614746094</v>
      </c>
    </row>
    <row r="17" spans="1:4">
      <c r="A17" t="s">
        <v>690</v>
      </c>
      <c r="B17" s="68">
        <v>41.486473083496094</v>
      </c>
      <c r="C17" s="68">
        <v>18.295001983642578</v>
      </c>
      <c r="D17" s="68">
        <v>36.375247955322266</v>
      </c>
    </row>
    <row r="18" spans="1:4">
      <c r="A18" t="s">
        <v>1297</v>
      </c>
      <c r="B18" s="68">
        <v>41.412361145019531</v>
      </c>
      <c r="C18" s="68">
        <v>9.997492790222168</v>
      </c>
      <c r="D18" s="68">
        <v>36.786876678466797</v>
      </c>
    </row>
    <row r="19" spans="1:4">
      <c r="A19" t="s">
        <v>1302</v>
      </c>
      <c r="B19" s="68">
        <v>40.903484344482422</v>
      </c>
      <c r="C19" s="68">
        <v>11.270055770874023</v>
      </c>
      <c r="D19" s="68">
        <v>39.420238494873047</v>
      </c>
    </row>
    <row r="20" spans="1:4">
      <c r="A20" t="s">
        <v>1294</v>
      </c>
      <c r="B20" s="68">
        <v>40.695812225341797</v>
      </c>
      <c r="C20" s="68">
        <v>3.9447546005249023</v>
      </c>
      <c r="D20" s="68">
        <v>35.056442260742188</v>
      </c>
    </row>
    <row r="21" spans="1:4">
      <c r="A21" t="s">
        <v>99</v>
      </c>
      <c r="B21" s="68">
        <v>39.718173980712891</v>
      </c>
      <c r="C21" s="68">
        <v>4.6689348220825195</v>
      </c>
      <c r="D21" s="68">
        <v>35.819244384765625</v>
      </c>
    </row>
    <row r="22" spans="1:4">
      <c r="A22" t="s">
        <v>1300</v>
      </c>
      <c r="B22" s="68">
        <v>39.38800048828125</v>
      </c>
      <c r="C22" s="68">
        <v>4.3359718322753906</v>
      </c>
      <c r="D22" s="68">
        <v>35.931625366210938</v>
      </c>
    </row>
    <row r="23" spans="1:4">
      <c r="A23" t="s">
        <v>1296</v>
      </c>
      <c r="B23" s="68">
        <v>36.619594573974609</v>
      </c>
      <c r="C23" s="68">
        <v>9.2792243957519531</v>
      </c>
      <c r="D23" s="68">
        <v>33.284523010253906</v>
      </c>
    </row>
  </sheetData>
  <autoFilter ref="A3:D23" xr:uid="{63D6132E-6794-42E1-9D84-7EAAEB59ABAC}">
    <sortState xmlns:xlrd2="http://schemas.microsoft.com/office/spreadsheetml/2017/richdata2" ref="A4:D23">
      <sortCondition descending="1" ref="B3:B23"/>
    </sortState>
  </autoFilter>
  <hyperlinks>
    <hyperlink ref="A1" location="'CONTENTS'!A1" display="'CONTENTS'!A1" xr:uid="{00000000-0004-0000-8600-000000000000}"/>
  </hyperlinks>
  <pageMargins left="0.75" right="0.75" top="1" bottom="1" header="0.5" footer="0.5"/>
  <pageSetup orientation="portrait" r:id="rId1"/>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115CA-1526-444B-9B73-3F8EFAD9B7FB}">
  <dimension ref="A1:F24"/>
  <sheetViews>
    <sheetView showGridLines="0" workbookViewId="0">
      <selection activeCell="A2" sqref="A2:XFD3"/>
    </sheetView>
  </sheetViews>
  <sheetFormatPr defaultRowHeight="14.4"/>
  <cols>
    <col min="2" max="2" width="19.6640625" customWidth="1"/>
  </cols>
  <sheetData>
    <row r="1" spans="1:6">
      <c r="A1" s="1" t="s">
        <v>841</v>
      </c>
    </row>
    <row r="2" spans="1:6">
      <c r="A2" s="67"/>
      <c r="B2" s="67"/>
      <c r="C2" s="67"/>
      <c r="D2" s="67"/>
      <c r="E2" s="67"/>
      <c r="F2" s="67"/>
    </row>
    <row r="3" spans="1:6">
      <c r="A3" s="74" t="s">
        <v>38</v>
      </c>
      <c r="B3" s="74" t="s">
        <v>2</v>
      </c>
      <c r="C3" s="74" t="s">
        <v>17</v>
      </c>
      <c r="D3" s="74" t="s">
        <v>5</v>
      </c>
      <c r="E3" s="67"/>
      <c r="F3" s="67"/>
    </row>
    <row r="4" spans="1:6">
      <c r="A4" s="75">
        <v>2004</v>
      </c>
      <c r="B4" s="76">
        <v>0.10197744533740269</v>
      </c>
      <c r="C4" s="76">
        <v>7.1951815556986594</v>
      </c>
      <c r="D4" s="76">
        <v>2.0231447812366656E-2</v>
      </c>
      <c r="E4" s="67"/>
      <c r="F4" s="67"/>
    </row>
    <row r="5" spans="1:6">
      <c r="A5" s="75">
        <v>2005</v>
      </c>
      <c r="B5" s="76">
        <v>0.42635516263114193</v>
      </c>
      <c r="C5" s="76">
        <v>7.700955956318527</v>
      </c>
      <c r="D5" s="76">
        <v>0.38124824247211719</v>
      </c>
      <c r="E5" s="67"/>
      <c r="F5" s="67"/>
    </row>
    <row r="6" spans="1:6">
      <c r="A6" s="75">
        <v>2006</v>
      </c>
      <c r="B6" s="76">
        <v>0.79604636988311073</v>
      </c>
      <c r="C6" s="76">
        <v>8.1143262143250592</v>
      </c>
      <c r="D6" s="76">
        <v>0.46248716094536457</v>
      </c>
      <c r="E6" s="67"/>
      <c r="F6" s="67"/>
    </row>
    <row r="7" spans="1:6">
      <c r="A7" s="75">
        <v>2007</v>
      </c>
      <c r="B7" s="76">
        <v>1.2997253984671355</v>
      </c>
      <c r="C7" s="76">
        <v>8.4921974799613338</v>
      </c>
      <c r="D7" s="76">
        <v>0.65291094460872112</v>
      </c>
      <c r="E7" s="67"/>
      <c r="F7" s="67"/>
    </row>
    <row r="8" spans="1:6">
      <c r="A8" s="75">
        <v>2008</v>
      </c>
      <c r="B8" s="76">
        <v>1.8174058714445072</v>
      </c>
      <c r="C8" s="76">
        <v>8.7850111079093445</v>
      </c>
      <c r="D8" s="76">
        <v>0.99732062660973353</v>
      </c>
      <c r="E8" s="67"/>
      <c r="F8" s="67"/>
    </row>
    <row r="9" spans="1:6">
      <c r="A9" s="75">
        <v>2009</v>
      </c>
      <c r="B9" s="76">
        <v>2.1444452276069037</v>
      </c>
      <c r="C9" s="76">
        <v>9.3823183038099192</v>
      </c>
      <c r="D9" s="76">
        <v>1.5916059506570011</v>
      </c>
      <c r="E9" s="67"/>
      <c r="F9" s="67"/>
    </row>
    <row r="10" spans="1:6">
      <c r="A10" s="75">
        <v>2010</v>
      </c>
      <c r="B10" s="76">
        <v>2.5303409505081786</v>
      </c>
      <c r="C10" s="76">
        <v>9.9570885366894881</v>
      </c>
      <c r="D10" s="76">
        <v>3.4130062535673664</v>
      </c>
    </row>
    <row r="11" spans="1:6">
      <c r="A11" s="75">
        <v>2011</v>
      </c>
      <c r="B11" s="76">
        <v>3.5889506892037977</v>
      </c>
      <c r="C11" s="76">
        <v>10.289997486683195</v>
      </c>
      <c r="D11" s="76">
        <v>4.0825257373809327</v>
      </c>
    </row>
    <row r="12" spans="1:6">
      <c r="A12" s="75">
        <v>2012</v>
      </c>
      <c r="B12" s="76">
        <v>4.3168806465539529</v>
      </c>
      <c r="C12" s="76">
        <v>10.496493657299885</v>
      </c>
      <c r="D12" s="76">
        <v>4.43903145797481</v>
      </c>
    </row>
    <row r="13" spans="1:6">
      <c r="A13" s="75">
        <v>2013</v>
      </c>
      <c r="B13" s="76">
        <v>5.1742191813634459</v>
      </c>
      <c r="C13" s="76">
        <v>10.730364043934264</v>
      </c>
      <c r="D13" s="76">
        <v>7.2131075901999724</v>
      </c>
    </row>
    <row r="14" spans="1:6">
      <c r="A14" s="75">
        <v>2014</v>
      </c>
      <c r="B14" s="76">
        <v>6.1223574216292223</v>
      </c>
      <c r="C14" s="76">
        <v>11.107001675459548</v>
      </c>
      <c r="D14" s="76">
        <v>7.7444597847951719</v>
      </c>
    </row>
    <row r="15" spans="1:6">
      <c r="A15" s="75">
        <v>2015</v>
      </c>
      <c r="B15" s="76">
        <v>7.4244092014104481</v>
      </c>
      <c r="C15" s="76">
        <v>11.585709544382935</v>
      </c>
      <c r="D15" s="76">
        <v>8.4610040603451839</v>
      </c>
    </row>
    <row r="16" spans="1:6">
      <c r="A16" s="75">
        <v>2016</v>
      </c>
      <c r="B16" s="76">
        <v>8.5195810675333608</v>
      </c>
      <c r="C16" s="76">
        <v>11.961643663444796</v>
      </c>
      <c r="D16" s="76">
        <v>11.436170075254447</v>
      </c>
    </row>
    <row r="17" spans="1:4">
      <c r="A17" s="75">
        <v>2017</v>
      </c>
      <c r="B17" s="76">
        <v>9.9098843726636421</v>
      </c>
      <c r="C17" s="76">
        <v>12.560358133129144</v>
      </c>
      <c r="D17" s="76">
        <v>12.838811888253908</v>
      </c>
    </row>
    <row r="18" spans="1:4">
      <c r="A18" s="75">
        <v>2018</v>
      </c>
      <c r="B18" s="76">
        <v>11.256251215154249</v>
      </c>
      <c r="C18" s="76">
        <v>13.423643383857767</v>
      </c>
      <c r="D18" s="76">
        <v>13.868368600710573</v>
      </c>
    </row>
    <row r="19" spans="1:4">
      <c r="A19" s="75">
        <v>2019</v>
      </c>
      <c r="B19" s="76">
        <v>12.542063565759284</v>
      </c>
      <c r="C19" s="76">
        <v>14.028331319687643</v>
      </c>
      <c r="D19" s="76">
        <v>14.763402981853906</v>
      </c>
    </row>
    <row r="20" spans="1:4">
      <c r="A20" s="75">
        <v>2020</v>
      </c>
      <c r="B20" s="76">
        <v>13.880144824739732</v>
      </c>
      <c r="C20" s="76">
        <v>14.810189882701174</v>
      </c>
      <c r="D20" s="76">
        <v>15.814819893790583</v>
      </c>
    </row>
    <row r="21" spans="1:4">
      <c r="A21" s="75">
        <v>2021</v>
      </c>
      <c r="B21" s="76">
        <v>15.065902022684631</v>
      </c>
      <c r="C21" s="76">
        <v>15.990233395444127</v>
      </c>
      <c r="D21" s="76">
        <v>16.860977558712179</v>
      </c>
    </row>
    <row r="22" spans="1:4">
      <c r="A22" s="75">
        <v>2022</v>
      </c>
      <c r="B22" s="76">
        <v>16.629486769104254</v>
      </c>
      <c r="C22" s="76">
        <v>16.778408626931782</v>
      </c>
      <c r="D22" s="76">
        <v>17.621682854507092</v>
      </c>
    </row>
    <row r="23" spans="1:4">
      <c r="A23" s="75">
        <v>2023</v>
      </c>
      <c r="B23" s="76">
        <v>17.573838458077699</v>
      </c>
      <c r="C23" s="76">
        <v>17.6162007045676</v>
      </c>
      <c r="D23" s="76">
        <v>20.990827432788944</v>
      </c>
    </row>
    <row r="24" spans="1:4">
      <c r="A24" s="75">
        <v>2024</v>
      </c>
      <c r="B24" s="76">
        <v>18.682499220796139</v>
      </c>
      <c r="C24" s="76">
        <v>18.414007603020053</v>
      </c>
      <c r="D24" s="76">
        <v>22.275634064774348</v>
      </c>
    </row>
  </sheetData>
  <hyperlinks>
    <hyperlink ref="A1" location="'CONTENTS'!A1" display="'CONTENTS'!A1" xr:uid="{00000000-0004-0000-8800-000000000000}"/>
  </hyperlinks>
  <pageMargins left="0.75" right="0.75" top="1" bottom="1" header="0.5" footer="0.5"/>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DE19-9A38-4037-ADE3-CA697F2F17B4}">
  <dimension ref="A1:B8"/>
  <sheetViews>
    <sheetView showGridLines="0" workbookViewId="0"/>
  </sheetViews>
  <sheetFormatPr defaultRowHeight="14.4"/>
  <cols>
    <col min="2" max="2" width="100" customWidth="1"/>
  </cols>
  <sheetData>
    <row r="1" spans="1:2">
      <c r="A1" s="1" t="s">
        <v>841</v>
      </c>
    </row>
    <row r="3" spans="1:2">
      <c r="B3" s="2" t="s">
        <v>1262</v>
      </c>
    </row>
    <row r="4" spans="1:2">
      <c r="B4" s="3" t="s">
        <v>1253</v>
      </c>
    </row>
    <row r="6" spans="1:2">
      <c r="B6" s="4" t="s">
        <v>1254</v>
      </c>
    </row>
    <row r="7" spans="1:2">
      <c r="B7" s="5" t="s">
        <v>1255</v>
      </c>
    </row>
    <row r="8" spans="1:2">
      <c r="B8" s="3" t="s">
        <v>1256</v>
      </c>
    </row>
  </sheetData>
  <hyperlinks>
    <hyperlink ref="A1" location="'CONTENTS'!A1" display="'CONTENTS'!A1" xr:uid="{00000000-0004-0000-8A00-000000000000}"/>
  </hyperlinks>
  <pageMargins left="0.75" right="0.75" top="1" bottom="1" header="0.5" footer="0.5"/>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251E9-1756-4440-86F3-5668541CC4D6}">
  <dimension ref="A1:E28"/>
  <sheetViews>
    <sheetView showGridLines="0" workbookViewId="0"/>
  </sheetViews>
  <sheetFormatPr defaultColWidth="9.109375" defaultRowHeight="13.2"/>
  <cols>
    <col min="1" max="1" width="9.109375" style="9"/>
    <col min="2" max="2" width="21" style="9" customWidth="1"/>
    <col min="3" max="3" width="9.44140625" style="9" bestFit="1" customWidth="1"/>
    <col min="4" max="16384" width="9.109375" style="9"/>
  </cols>
  <sheetData>
    <row r="1" spans="1:5">
      <c r="A1" s="65" t="s">
        <v>841</v>
      </c>
    </row>
    <row r="4" spans="1:5">
      <c r="B4" s="119" t="s">
        <v>2454</v>
      </c>
      <c r="C4" s="119" t="s">
        <v>2455</v>
      </c>
      <c r="D4" s="119" t="s">
        <v>137</v>
      </c>
      <c r="E4" s="119" t="s">
        <v>2456</v>
      </c>
    </row>
    <row r="5" spans="1:5">
      <c r="B5" s="9">
        <v>54.46852612115083</v>
      </c>
      <c r="C5" s="9">
        <v>-8.9543039370255535</v>
      </c>
      <c r="D5" s="9">
        <v>14.712631692035405</v>
      </c>
      <c r="E5" s="9">
        <v>47.900396703552062</v>
      </c>
    </row>
    <row r="9" spans="1:5">
      <c r="A9" s="12"/>
    </row>
    <row r="13" spans="1:5">
      <c r="B13" s="11"/>
      <c r="C13" s="11"/>
      <c r="D13" s="11"/>
      <c r="E13" s="11"/>
    </row>
    <row r="15" spans="1:5">
      <c r="B15" s="11"/>
      <c r="C15" s="11"/>
      <c r="D15" s="11"/>
      <c r="E15" s="11"/>
    </row>
    <row r="28" spans="3:3">
      <c r="C28" s="10"/>
    </row>
  </sheetData>
  <conditionalFormatting sqref="C30">
    <cfRule type="expression" dxfId="5" priority="5">
      <formula>$Q30=1</formula>
    </cfRule>
    <cfRule type="expression" dxfId="4" priority="6">
      <formula>$Q30=-1</formula>
    </cfRule>
  </conditionalFormatting>
  <conditionalFormatting sqref="D30">
    <cfRule type="expression" dxfId="3" priority="3">
      <formula>$R30=1</formula>
    </cfRule>
    <cfRule type="expression" dxfId="2" priority="4">
      <formula>$R30=-1</formula>
    </cfRule>
  </conditionalFormatting>
  <conditionalFormatting sqref="E30">
    <cfRule type="expression" dxfId="1" priority="1">
      <formula>$S30=1</formula>
    </cfRule>
    <cfRule type="expression" dxfId="0" priority="2">
      <formula>$S30=-1</formula>
    </cfRule>
  </conditionalFormatting>
  <hyperlinks>
    <hyperlink ref="A1" location="CONTENTS!A1" display="CONTENTS!A1" xr:uid="{00000000-0004-0000-9800-000000000000}"/>
  </hyperlinks>
  <pageMargins left="0.7" right="0.7" top="0.75" bottom="0.75" header="0.3" footer="0.3"/>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CEF2E-D868-4627-AF09-A419B4E59914}">
  <sheetPr codeName="Sheet2"/>
  <dimension ref="A1:C31"/>
  <sheetViews>
    <sheetView showGridLines="0" workbookViewId="0"/>
  </sheetViews>
  <sheetFormatPr defaultColWidth="9" defaultRowHeight="12"/>
  <cols>
    <col min="1" max="16384" width="9" style="6"/>
  </cols>
  <sheetData>
    <row r="1" spans="1:3" ht="13.2">
      <c r="A1" s="65" t="s">
        <v>841</v>
      </c>
    </row>
    <row r="2" spans="1:3">
      <c r="B2" s="6" t="s">
        <v>79</v>
      </c>
      <c r="C2" s="6" t="s">
        <v>80</v>
      </c>
    </row>
    <row r="3" spans="1:3">
      <c r="A3" s="6" t="s">
        <v>19</v>
      </c>
      <c r="B3" s="6">
        <v>114.5</v>
      </c>
      <c r="C3" s="6">
        <v>113.1</v>
      </c>
    </row>
    <row r="4" spans="1:3">
      <c r="A4" s="6" t="s">
        <v>9</v>
      </c>
      <c r="B4" s="6">
        <v>68</v>
      </c>
      <c r="C4" s="6">
        <v>63.7</v>
      </c>
    </row>
    <row r="5" spans="1:3">
      <c r="A5" s="6" t="s">
        <v>2</v>
      </c>
      <c r="B5" s="6">
        <v>92.6</v>
      </c>
      <c r="C5" s="6">
        <v>82.7</v>
      </c>
    </row>
    <row r="6" spans="1:3">
      <c r="A6" s="6" t="s">
        <v>24</v>
      </c>
      <c r="B6" s="6">
        <v>129.5</v>
      </c>
      <c r="C6" s="6">
        <v>128.9</v>
      </c>
    </row>
    <row r="7" spans="1:3">
      <c r="A7" s="6" t="s">
        <v>21</v>
      </c>
      <c r="B7" s="6">
        <v>115.2</v>
      </c>
      <c r="C7" s="6">
        <v>111.6</v>
      </c>
    </row>
    <row r="8" spans="1:3">
      <c r="A8" s="6" t="s">
        <v>26</v>
      </c>
      <c r="B8" s="6">
        <v>79.400000000000006</v>
      </c>
      <c r="C8" s="6">
        <v>91.8</v>
      </c>
    </row>
    <row r="9" spans="1:3">
      <c r="A9" s="6" t="s">
        <v>77</v>
      </c>
      <c r="B9" s="6">
        <v>68.400000000000006</v>
      </c>
      <c r="C9" s="6">
        <v>82.8</v>
      </c>
    </row>
    <row r="10" spans="1:3">
      <c r="A10" s="6" t="s">
        <v>12</v>
      </c>
      <c r="B10" s="6">
        <v>91.6</v>
      </c>
      <c r="C10" s="6">
        <v>89.7</v>
      </c>
    </row>
    <row r="11" spans="1:3">
      <c r="A11" s="6" t="s">
        <v>16</v>
      </c>
      <c r="B11" s="6">
        <v>97.8</v>
      </c>
      <c r="C11" s="6">
        <v>106.5</v>
      </c>
    </row>
    <row r="12" spans="1:3">
      <c r="A12" s="6" t="s">
        <v>15</v>
      </c>
      <c r="B12" s="6">
        <v>77.7</v>
      </c>
      <c r="C12" s="6">
        <v>74</v>
      </c>
    </row>
    <row r="13" spans="1:3">
      <c r="A13" s="6" t="s">
        <v>10</v>
      </c>
      <c r="B13" s="6">
        <v>95.9</v>
      </c>
      <c r="C13" s="6">
        <v>95.9</v>
      </c>
    </row>
    <row r="14" spans="1:3">
      <c r="A14" s="6" t="s">
        <v>7</v>
      </c>
      <c r="B14" s="6">
        <v>98.3</v>
      </c>
      <c r="C14" s="6">
        <v>90</v>
      </c>
    </row>
    <row r="15" spans="1:3">
      <c r="A15" s="6" t="s">
        <v>25</v>
      </c>
      <c r="B15" s="6">
        <v>70.900000000000006</v>
      </c>
      <c r="C15" s="6">
        <v>79.3</v>
      </c>
    </row>
    <row r="16" spans="1:3">
      <c r="A16" s="6" t="s">
        <v>30</v>
      </c>
      <c r="B16" s="6">
        <v>86.9</v>
      </c>
      <c r="C16" s="6">
        <v>80.599999999999994</v>
      </c>
    </row>
    <row r="17" spans="1:3">
      <c r="A17" s="6" t="s">
        <v>3</v>
      </c>
      <c r="B17" s="6">
        <v>76.2</v>
      </c>
      <c r="C17" s="6">
        <v>72.5</v>
      </c>
    </row>
    <row r="18" spans="1:3">
      <c r="A18" s="6" t="s">
        <v>18</v>
      </c>
      <c r="B18" s="6">
        <v>109.7</v>
      </c>
      <c r="C18" s="6">
        <v>92.2</v>
      </c>
    </row>
    <row r="19" spans="1:3">
      <c r="A19" s="6" t="s">
        <v>23</v>
      </c>
      <c r="B19" s="6">
        <v>132.4</v>
      </c>
      <c r="C19" s="6">
        <v>117.3</v>
      </c>
    </row>
    <row r="20" spans="1:3">
      <c r="A20" s="6" t="s">
        <v>13</v>
      </c>
      <c r="B20" s="6">
        <v>117.7</v>
      </c>
      <c r="C20" s="6">
        <v>114</v>
      </c>
    </row>
    <row r="21" spans="1:3">
      <c r="A21" s="6" t="s">
        <v>4</v>
      </c>
      <c r="B21" s="6">
        <v>81.2</v>
      </c>
      <c r="C21" s="6">
        <v>73</v>
      </c>
    </row>
    <row r="22" spans="1:3">
      <c r="A22" s="6" t="s">
        <v>14</v>
      </c>
      <c r="B22" s="6">
        <v>81.2</v>
      </c>
      <c r="C22" s="6">
        <v>83.9</v>
      </c>
    </row>
    <row r="23" spans="1:3">
      <c r="A23" s="6" t="s">
        <v>11</v>
      </c>
      <c r="B23" s="6">
        <v>77.7</v>
      </c>
      <c r="C23" s="6">
        <v>61.7</v>
      </c>
    </row>
    <row r="24" spans="1:3">
      <c r="A24" s="6" t="s">
        <v>20</v>
      </c>
      <c r="B24" s="6">
        <v>90.5</v>
      </c>
      <c r="C24" s="6">
        <v>87.7</v>
      </c>
    </row>
    <row r="25" spans="1:3">
      <c r="A25" s="6" t="s">
        <v>5</v>
      </c>
      <c r="B25" s="6">
        <v>74.8</v>
      </c>
      <c r="C25" s="6">
        <v>80.5</v>
      </c>
    </row>
    <row r="26" spans="1:3">
      <c r="A26" s="6" t="s">
        <v>22</v>
      </c>
      <c r="B26" s="6">
        <v>101</v>
      </c>
      <c r="C26" s="6">
        <v>118.5</v>
      </c>
    </row>
    <row r="27" spans="1:3">
      <c r="A27" s="6" t="s">
        <v>28</v>
      </c>
      <c r="B27" s="6">
        <v>111.4</v>
      </c>
      <c r="C27" s="6">
        <v>121.4</v>
      </c>
    </row>
    <row r="30" spans="1:3">
      <c r="A30" s="6" t="s">
        <v>27</v>
      </c>
      <c r="B30" s="6">
        <v>224.2</v>
      </c>
      <c r="C30" s="6">
        <v>118</v>
      </c>
    </row>
    <row r="31" spans="1:3">
      <c r="A31" s="6" t="s">
        <v>29</v>
      </c>
      <c r="B31" s="6">
        <v>239.2</v>
      </c>
      <c r="C31" s="6">
        <v>130.80000000000001</v>
      </c>
    </row>
  </sheetData>
  <hyperlinks>
    <hyperlink ref="A1" location="CONTENTS!A1" display="CONTENTS!A1" xr:uid="{00000000-0004-0000-9900-000000000000}"/>
  </hyperlinks>
  <pageMargins left="0.7" right="0.7" top="0.75" bottom="0.75" header="0.3" footer="0.3"/>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56FEE-621E-4DDC-8AF9-ECBB61DADED8}">
  <dimension ref="A1:G23"/>
  <sheetViews>
    <sheetView showGridLines="0" workbookViewId="0">
      <selection activeCell="E22" sqref="E22"/>
    </sheetView>
  </sheetViews>
  <sheetFormatPr defaultColWidth="9.109375" defaultRowHeight="14.4"/>
  <cols>
    <col min="1" max="1" width="24.88671875" style="32" customWidth="1"/>
    <col min="2" max="16384" width="9.109375" style="32"/>
  </cols>
  <sheetData>
    <row r="1" spans="1:7">
      <c r="A1" s="65" t="s">
        <v>841</v>
      </c>
    </row>
    <row r="2" spans="1:7" ht="18">
      <c r="A2" s="31" t="s">
        <v>355</v>
      </c>
      <c r="B2" s="31" t="s">
        <v>356</v>
      </c>
      <c r="E2" s="33" t="s">
        <v>164</v>
      </c>
    </row>
    <row r="4" spans="1:7" ht="15.6">
      <c r="E4" s="34" t="s">
        <v>357</v>
      </c>
      <c r="G4" s="35" t="s">
        <v>358</v>
      </c>
    </row>
    <row r="6" spans="1:7" ht="14.25" customHeight="1">
      <c r="C6" s="35"/>
    </row>
    <row r="8" spans="1:7">
      <c r="B8" s="32" t="s">
        <v>359</v>
      </c>
      <c r="C8" s="32" t="s">
        <v>360</v>
      </c>
    </row>
    <row r="9" spans="1:7">
      <c r="A9" s="32" t="s">
        <v>2457</v>
      </c>
      <c r="B9" s="36">
        <v>0</v>
      </c>
      <c r="C9" s="36">
        <v>24.426599502563477</v>
      </c>
    </row>
    <row r="10" spans="1:7">
      <c r="A10" s="32" t="s">
        <v>2458</v>
      </c>
      <c r="B10" s="36">
        <v>8.5968844592571259E-2</v>
      </c>
      <c r="C10" s="36">
        <v>23.926549911499023</v>
      </c>
    </row>
    <row r="11" spans="1:7">
      <c r="A11" s="32" t="s">
        <v>265</v>
      </c>
      <c r="B11" s="36">
        <v>29.781002044677734</v>
      </c>
      <c r="C11" s="36">
        <v>12.17308235168457</v>
      </c>
    </row>
    <row r="22" spans="5:5">
      <c r="E22" s="37" t="s">
        <v>264</v>
      </c>
    </row>
    <row r="23" spans="5:5">
      <c r="E23" s="37" t="s">
        <v>361</v>
      </c>
    </row>
  </sheetData>
  <hyperlinks>
    <hyperlink ref="A1" location="CONTENTS!A1" display="CONTENTS!A1" xr:uid="{00000000-0004-0000-9A00-000000000000}"/>
  </hyperlinks>
  <pageMargins left="0.7" right="0.7" top="0.75" bottom="0.75" header="0.3" footer="0.3"/>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76867-53B1-4898-A351-151157F73C1C}">
  <dimension ref="A1:G23"/>
  <sheetViews>
    <sheetView showGridLines="0" workbookViewId="0"/>
  </sheetViews>
  <sheetFormatPr defaultColWidth="9.109375" defaultRowHeight="14.4"/>
  <cols>
    <col min="1" max="1" width="15.33203125" style="38" customWidth="1"/>
    <col min="2" max="16384" width="9.109375" style="38"/>
  </cols>
  <sheetData>
    <row r="1" spans="1:7">
      <c r="A1" s="65" t="s">
        <v>841</v>
      </c>
    </row>
    <row r="2" spans="1:7" ht="18">
      <c r="A2" s="31" t="s">
        <v>355</v>
      </c>
      <c r="B2" s="31" t="s">
        <v>362</v>
      </c>
      <c r="C2" s="31"/>
      <c r="D2" s="32"/>
      <c r="E2" s="33" t="s">
        <v>163</v>
      </c>
      <c r="F2" s="33" t="s">
        <v>163</v>
      </c>
    </row>
    <row r="4" spans="1:7" ht="15.6">
      <c r="E4" s="34" t="s">
        <v>357</v>
      </c>
      <c r="G4" s="35" t="s">
        <v>358</v>
      </c>
    </row>
    <row r="6" spans="1:7">
      <c r="B6" s="38" t="s">
        <v>363</v>
      </c>
    </row>
    <row r="7" spans="1:7">
      <c r="A7" s="38" t="s">
        <v>364</v>
      </c>
      <c r="B7" s="39">
        <v>65.955116271972656</v>
      </c>
      <c r="C7" s="39"/>
    </row>
    <row r="8" spans="1:7">
      <c r="A8" s="38" t="s">
        <v>365</v>
      </c>
      <c r="B8" s="39">
        <v>68.50592041015625</v>
      </c>
      <c r="C8" s="39"/>
    </row>
    <row r="9" spans="1:7">
      <c r="A9" s="38" t="s">
        <v>366</v>
      </c>
      <c r="B9" s="39">
        <v>58.247970581054688</v>
      </c>
      <c r="C9" s="39"/>
    </row>
    <row r="22" spans="5:5">
      <c r="E22" s="38" t="s">
        <v>264</v>
      </c>
    </row>
    <row r="23" spans="5:5">
      <c r="E23" s="38" t="s">
        <v>361</v>
      </c>
    </row>
  </sheetData>
  <hyperlinks>
    <hyperlink ref="A1" location="CONTENTS!A1" display="CONTENTS!A1" xr:uid="{00000000-0004-0000-9B00-000000000000}"/>
  </hyperlinks>
  <pageMargins left="0.7" right="0.7" top="0.75" bottom="0.75" header="0.3" footer="0.3"/>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FD485-22F3-4716-AC46-683A9F8396DB}">
  <dimension ref="A1:H30"/>
  <sheetViews>
    <sheetView showGridLines="0" workbookViewId="0">
      <pane ySplit="8" topLeftCell="A9" activePane="bottomLeft" state="frozen"/>
      <selection pane="bottomLeft" activeCell="F30" sqref="F30"/>
    </sheetView>
  </sheetViews>
  <sheetFormatPr defaultRowHeight="14.4"/>
  <cols>
    <col min="1" max="1" width="26" customWidth="1"/>
    <col min="2" max="2" width="15" customWidth="1"/>
    <col min="3" max="3" width="60" customWidth="1"/>
    <col min="4" max="13" width="15" customWidth="1"/>
  </cols>
  <sheetData>
    <row r="1" spans="1:8">
      <c r="A1" s="65" t="s">
        <v>841</v>
      </c>
    </row>
    <row r="2" spans="1:8" ht="15.6">
      <c r="A2" s="23" t="s">
        <v>496</v>
      </c>
    </row>
    <row r="3" spans="1:8">
      <c r="A3" s="24"/>
    </row>
    <row r="4" spans="1:8">
      <c r="A4" s="24" t="s">
        <v>495</v>
      </c>
    </row>
    <row r="5" spans="1:8">
      <c r="A5" s="24" t="s">
        <v>494</v>
      </c>
    </row>
    <row r="6" spans="1:8">
      <c r="A6" s="24" t="s">
        <v>493</v>
      </c>
    </row>
    <row r="7" spans="1:8">
      <c r="A7" s="25" t="s">
        <v>492</v>
      </c>
      <c r="F7" s="25"/>
      <c r="H7" s="25"/>
    </row>
    <row r="8" spans="1:8">
      <c r="A8" s="26" t="s">
        <v>491</v>
      </c>
      <c r="B8" s="26" t="s">
        <v>490</v>
      </c>
      <c r="C8" s="26" t="s">
        <v>489</v>
      </c>
      <c r="D8" s="26" t="s">
        <v>326</v>
      </c>
    </row>
    <row r="9" spans="1:8">
      <c r="A9" t="s">
        <v>488</v>
      </c>
      <c r="B9" t="s">
        <v>487</v>
      </c>
      <c r="C9">
        <v>153</v>
      </c>
      <c r="D9">
        <v>2024</v>
      </c>
    </row>
    <row r="10" spans="1:8">
      <c r="A10" t="s">
        <v>486</v>
      </c>
      <c r="B10" t="s">
        <v>485</v>
      </c>
      <c r="C10">
        <v>82</v>
      </c>
      <c r="D10">
        <v>2024</v>
      </c>
    </row>
    <row r="11" spans="1:8">
      <c r="A11" t="s">
        <v>484</v>
      </c>
      <c r="B11" t="s">
        <v>483</v>
      </c>
      <c r="C11">
        <v>61</v>
      </c>
      <c r="D11">
        <v>2024</v>
      </c>
    </row>
    <row r="12" spans="1:8">
      <c r="A12" t="s">
        <v>482</v>
      </c>
      <c r="B12" t="s">
        <v>481</v>
      </c>
      <c r="C12">
        <v>68</v>
      </c>
      <c r="D12">
        <v>2024</v>
      </c>
    </row>
    <row r="13" spans="1:8">
      <c r="A13" t="s">
        <v>480</v>
      </c>
      <c r="B13" t="s">
        <v>479</v>
      </c>
      <c r="C13">
        <v>67</v>
      </c>
      <c r="D13">
        <v>2024</v>
      </c>
    </row>
    <row r="14" spans="1:8">
      <c r="A14" t="s">
        <v>478</v>
      </c>
      <c r="B14" t="s">
        <v>477</v>
      </c>
      <c r="C14">
        <v>57</v>
      </c>
      <c r="D14">
        <v>2024</v>
      </c>
    </row>
    <row r="15" spans="1:8">
      <c r="A15" t="s">
        <v>476</v>
      </c>
      <c r="B15" t="s">
        <v>475</v>
      </c>
      <c r="C15">
        <v>46</v>
      </c>
      <c r="D15">
        <v>2024</v>
      </c>
    </row>
    <row r="16" spans="1:8">
      <c r="A16" t="s">
        <v>474</v>
      </c>
      <c r="B16" t="s">
        <v>473</v>
      </c>
      <c r="C16">
        <v>62</v>
      </c>
      <c r="D16">
        <v>2024</v>
      </c>
    </row>
    <row r="18" spans="1:8">
      <c r="A18" s="28" t="s">
        <v>320</v>
      </c>
    </row>
    <row r="19" spans="1:8">
      <c r="A19" s="29" t="s">
        <v>472</v>
      </c>
      <c r="B19" s="25" t="s">
        <v>321</v>
      </c>
      <c r="C19" s="30" t="s">
        <v>375</v>
      </c>
    </row>
    <row r="20" spans="1:8">
      <c r="A20" s="29" t="s">
        <v>471</v>
      </c>
      <c r="B20" s="25" t="s">
        <v>376</v>
      </c>
      <c r="C20" s="30" t="s">
        <v>377</v>
      </c>
    </row>
    <row r="30" spans="1:8">
      <c r="F30" s="25"/>
      <c r="H30" s="25"/>
    </row>
  </sheetData>
  <hyperlinks>
    <hyperlink ref="A1" location="CONTENTS!A1" display="CONTENTS!A1" xr:uid="{00000000-0004-0000-9C00-000000000000}"/>
    <hyperlink ref="C19" r:id="rId1" xr:uid="{221FE514-A701-46B9-ACF4-5558FC8A570C}"/>
    <hyperlink ref="C20" r:id="rId2" xr:uid="{F364C054-EEC0-4BB1-B3A4-07E69655AAB6}"/>
  </hyperlinks>
  <pageMargins left="0.75" right="0.75" top="1" bottom="1" header="0.5" footer="0.5"/>
  <drawing r:id="rId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090F-755F-4D9A-BF72-C890AE7996B5}">
  <dimension ref="A1:C25"/>
  <sheetViews>
    <sheetView showGridLines="0" workbookViewId="0">
      <pane ySplit="6" topLeftCell="A7" activePane="bottomLeft" state="frozen"/>
      <selection pane="bottomLeft" activeCell="L14" sqref="L14"/>
    </sheetView>
  </sheetViews>
  <sheetFormatPr defaultRowHeight="14.4"/>
  <cols>
    <col min="1" max="1" width="26" customWidth="1"/>
    <col min="2" max="2" width="15" customWidth="1"/>
    <col min="3" max="3" width="60" customWidth="1"/>
    <col min="4" max="13" width="15" customWidth="1"/>
  </cols>
  <sheetData>
    <row r="1" spans="1:3">
      <c r="A1" s="65" t="s">
        <v>841</v>
      </c>
    </row>
    <row r="2" spans="1:3" ht="15.6">
      <c r="A2" s="23" t="s">
        <v>367</v>
      </c>
    </row>
    <row r="3" spans="1:3">
      <c r="A3" s="24"/>
    </row>
    <row r="4" spans="1:3">
      <c r="A4" s="24" t="s">
        <v>368</v>
      </c>
    </row>
    <row r="5" spans="1:3">
      <c r="A5" s="24" t="s">
        <v>369</v>
      </c>
    </row>
    <row r="6" spans="1:3">
      <c r="A6" s="26" t="s">
        <v>326</v>
      </c>
      <c r="B6" s="26" t="s">
        <v>372</v>
      </c>
      <c r="C6" s="26" t="s">
        <v>373</v>
      </c>
    </row>
    <row r="7" spans="1:3">
      <c r="A7">
        <v>2010</v>
      </c>
      <c r="B7" s="27">
        <v>55.86</v>
      </c>
      <c r="C7" s="27">
        <v>26.29</v>
      </c>
    </row>
    <row r="8" spans="1:3">
      <c r="A8">
        <v>2011</v>
      </c>
      <c r="B8" s="27">
        <v>56.95</v>
      </c>
      <c r="C8" s="27">
        <v>31.24</v>
      </c>
    </row>
    <row r="9" spans="1:3">
      <c r="A9">
        <v>2012</v>
      </c>
      <c r="B9" s="27">
        <v>54.82</v>
      </c>
      <c r="C9" s="27">
        <v>30.62</v>
      </c>
    </row>
    <row r="10" spans="1:3">
      <c r="A10">
        <v>2013</v>
      </c>
      <c r="B10" s="27">
        <v>57.09</v>
      </c>
      <c r="C10" s="27">
        <v>27.96</v>
      </c>
    </row>
    <row r="11" spans="1:3">
      <c r="A11">
        <v>2014</v>
      </c>
      <c r="B11" s="27">
        <v>55.26</v>
      </c>
      <c r="C11" s="27">
        <v>26.99</v>
      </c>
    </row>
    <row r="12" spans="1:3">
      <c r="A12">
        <v>2015</v>
      </c>
      <c r="B12" s="27">
        <v>55.13</v>
      </c>
      <c r="C12" s="27">
        <v>25.98</v>
      </c>
    </row>
    <row r="13" spans="1:3">
      <c r="A13">
        <v>2016</v>
      </c>
      <c r="B13" s="27">
        <v>55.59</v>
      </c>
      <c r="C13" s="27">
        <v>28.45</v>
      </c>
    </row>
    <row r="14" spans="1:3">
      <c r="A14">
        <v>2017</v>
      </c>
      <c r="B14" s="27">
        <v>54.27</v>
      </c>
      <c r="C14" s="27">
        <v>36.409999999999997</v>
      </c>
    </row>
    <row r="15" spans="1:3">
      <c r="A15">
        <v>2018</v>
      </c>
      <c r="B15" s="27">
        <v>53.12</v>
      </c>
      <c r="C15" s="27">
        <v>40.56</v>
      </c>
    </row>
    <row r="16" spans="1:3">
      <c r="A16">
        <v>2019</v>
      </c>
      <c r="B16" s="27">
        <v>51.33</v>
      </c>
      <c r="C16" s="27">
        <v>41.09</v>
      </c>
    </row>
    <row r="17" spans="1:3">
      <c r="A17">
        <v>2020</v>
      </c>
      <c r="B17" s="27">
        <v>50.43</v>
      </c>
      <c r="C17" s="27">
        <v>39.54</v>
      </c>
    </row>
    <row r="18" spans="1:3">
      <c r="A18">
        <v>2021</v>
      </c>
      <c r="B18" s="27">
        <v>46.16</v>
      </c>
      <c r="C18">
        <v>43</v>
      </c>
    </row>
    <row r="19" spans="1:3">
      <c r="A19">
        <v>2022</v>
      </c>
      <c r="B19" s="27">
        <v>45.13</v>
      </c>
      <c r="C19" s="27">
        <v>45.96</v>
      </c>
    </row>
    <row r="20" spans="1:3">
      <c r="A20">
        <v>2023</v>
      </c>
      <c r="B20" s="27">
        <v>42.68</v>
      </c>
      <c r="C20" s="27">
        <v>51.52</v>
      </c>
    </row>
    <row r="21" spans="1:3">
      <c r="A21">
        <v>2024</v>
      </c>
      <c r="B21" s="27">
        <v>43.46</v>
      </c>
      <c r="C21" s="27">
        <v>51.91</v>
      </c>
    </row>
    <row r="23" spans="1:3">
      <c r="A23" s="28" t="s">
        <v>320</v>
      </c>
    </row>
    <row r="24" spans="1:3">
      <c r="A24" s="29" t="s">
        <v>374</v>
      </c>
      <c r="B24" s="25" t="s">
        <v>321</v>
      </c>
      <c r="C24" s="30" t="s">
        <v>375</v>
      </c>
    </row>
    <row r="25" spans="1:3">
      <c r="A25" s="29" t="s">
        <v>378</v>
      </c>
      <c r="B25" s="25" t="s">
        <v>321</v>
      </c>
      <c r="C25" s="30" t="s">
        <v>379</v>
      </c>
    </row>
  </sheetData>
  <hyperlinks>
    <hyperlink ref="A1" location="CONTENTS!A1" display="CONTENTS!A1" xr:uid="{00000000-0004-0000-9D00-000000000000}"/>
    <hyperlink ref="C24" r:id="rId1" xr:uid="{5577B2CD-D24E-420A-8705-3527E375587A}"/>
    <hyperlink ref="C25" r:id="rId2" xr:uid="{1CE7213D-7058-4E0F-8E4F-8FC6CDEAFFCB}"/>
  </hyperlinks>
  <pageMargins left="0.75" right="0.75" top="1" bottom="1" header="0.5" footer="0.5"/>
  <drawing r:id="rId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BCFB0-D686-42A8-A9E4-5322D01F843F}">
  <dimension ref="A1:V42"/>
  <sheetViews>
    <sheetView showGridLines="0" workbookViewId="0">
      <pane ySplit="8" topLeftCell="A9" activePane="bottomLeft" state="frozen"/>
      <selection pane="bottomLeft"/>
    </sheetView>
  </sheetViews>
  <sheetFormatPr defaultRowHeight="14.4"/>
  <cols>
    <col min="1" max="1" width="26" customWidth="1"/>
    <col min="2" max="2" width="15" customWidth="1"/>
    <col min="3" max="3" width="60" customWidth="1"/>
    <col min="4" max="13" width="15" customWidth="1"/>
    <col min="25" max="25" width="10.44140625" customWidth="1"/>
  </cols>
  <sheetData>
    <row r="1" spans="1:22">
      <c r="A1" s="65" t="s">
        <v>841</v>
      </c>
    </row>
    <row r="2" spans="1:22" ht="15.6">
      <c r="A2" s="23" t="s">
        <v>506</v>
      </c>
    </row>
    <row r="4" spans="1:22">
      <c r="A4" s="24" t="s">
        <v>426</v>
      </c>
    </row>
    <row r="5" spans="1:22">
      <c r="A5" s="24" t="s">
        <v>507</v>
      </c>
    </row>
    <row r="6" spans="1:22">
      <c r="A6" s="24" t="s">
        <v>425</v>
      </c>
    </row>
    <row r="7" spans="1:22">
      <c r="A7" s="25" t="s">
        <v>508</v>
      </c>
      <c r="K7" s="25" t="s">
        <v>424</v>
      </c>
      <c r="M7" s="25" t="s">
        <v>371</v>
      </c>
    </row>
    <row r="8" spans="1:22">
      <c r="A8" s="26" t="s">
        <v>423</v>
      </c>
      <c r="B8" s="26" t="s">
        <v>422</v>
      </c>
      <c r="C8" s="26" t="s">
        <v>326</v>
      </c>
      <c r="D8" s="26" t="s">
        <v>421</v>
      </c>
      <c r="E8" s="26" t="s">
        <v>420</v>
      </c>
      <c r="F8" s="26" t="s">
        <v>419</v>
      </c>
      <c r="G8" s="26" t="s">
        <v>418</v>
      </c>
      <c r="H8" s="26" t="s">
        <v>292</v>
      </c>
      <c r="I8" s="26" t="s">
        <v>417</v>
      </c>
      <c r="M8" s="25" t="s">
        <v>497</v>
      </c>
      <c r="N8" s="25" t="s">
        <v>487</v>
      </c>
      <c r="O8" s="25" t="s">
        <v>498</v>
      </c>
      <c r="P8" s="25" t="s">
        <v>499</v>
      </c>
      <c r="Q8" s="25" t="s">
        <v>500</v>
      </c>
      <c r="R8" s="25" t="s">
        <v>292</v>
      </c>
      <c r="S8" s="25" t="s">
        <v>501</v>
      </c>
      <c r="T8" s="25" t="s">
        <v>502</v>
      </c>
      <c r="U8" s="25" t="s">
        <v>503</v>
      </c>
      <c r="V8" s="25" t="s">
        <v>504</v>
      </c>
    </row>
    <row r="9" spans="1:22">
      <c r="A9" t="s">
        <v>410</v>
      </c>
      <c r="B9" t="s">
        <v>416</v>
      </c>
      <c r="C9">
        <v>2024</v>
      </c>
      <c r="D9" s="27">
        <v>91.3</v>
      </c>
      <c r="E9" s="27">
        <v>33.200000000000003</v>
      </c>
      <c r="F9" s="27">
        <v>27.6</v>
      </c>
      <c r="G9" s="27">
        <v>22</v>
      </c>
      <c r="H9" s="27">
        <v>36.700000000000003</v>
      </c>
      <c r="I9" t="s">
        <v>384</v>
      </c>
      <c r="M9">
        <v>11</v>
      </c>
      <c r="N9">
        <v>91.3</v>
      </c>
      <c r="O9">
        <v>33.200000000000003</v>
      </c>
      <c r="P9">
        <v>27.6</v>
      </c>
      <c r="Q9">
        <v>22</v>
      </c>
      <c r="R9">
        <v>36.700000000000003</v>
      </c>
      <c r="S9">
        <v>-1.5</v>
      </c>
      <c r="T9">
        <v>-24</v>
      </c>
      <c r="U9">
        <v>22</v>
      </c>
      <c r="V9">
        <v>11</v>
      </c>
    </row>
    <row r="10" spans="1:22">
      <c r="A10" t="s">
        <v>410</v>
      </c>
      <c r="B10" t="s">
        <v>415</v>
      </c>
      <c r="C10">
        <v>2024</v>
      </c>
      <c r="D10" s="27">
        <v>153</v>
      </c>
      <c r="E10" s="27">
        <v>70</v>
      </c>
      <c r="F10" s="27">
        <v>62</v>
      </c>
      <c r="G10" s="27">
        <v>54</v>
      </c>
      <c r="H10" s="27">
        <v>75</v>
      </c>
      <c r="I10" t="s">
        <v>414</v>
      </c>
      <c r="M10">
        <v>10</v>
      </c>
      <c r="N10">
        <v>64.5</v>
      </c>
      <c r="O10">
        <v>22.3</v>
      </c>
      <c r="P10">
        <v>23.4</v>
      </c>
      <c r="Q10">
        <v>13.2</v>
      </c>
      <c r="R10">
        <v>25.6</v>
      </c>
      <c r="S10">
        <v>-1.5</v>
      </c>
      <c r="U10">
        <v>91.3</v>
      </c>
      <c r="V10">
        <v>11</v>
      </c>
    </row>
    <row r="11" spans="1:22">
      <c r="A11" t="s">
        <v>410</v>
      </c>
      <c r="B11" t="s">
        <v>413</v>
      </c>
      <c r="C11">
        <v>2023</v>
      </c>
      <c r="D11" s="27">
        <v>64.5</v>
      </c>
      <c r="E11" s="27">
        <v>22.3</v>
      </c>
      <c r="F11" s="27">
        <v>23.4</v>
      </c>
      <c r="G11" s="27">
        <v>13.2</v>
      </c>
      <c r="H11" s="27">
        <v>25.6</v>
      </c>
      <c r="I11" t="s">
        <v>384</v>
      </c>
      <c r="M11">
        <v>9</v>
      </c>
      <c r="N11">
        <v>61.4</v>
      </c>
      <c r="O11">
        <v>17.7</v>
      </c>
      <c r="P11">
        <v>21</v>
      </c>
      <c r="Q11">
        <v>13.9</v>
      </c>
      <c r="R11">
        <v>23.2</v>
      </c>
      <c r="S11">
        <v>-1.5</v>
      </c>
    </row>
    <row r="12" spans="1:22">
      <c r="A12" t="s">
        <v>410</v>
      </c>
      <c r="B12" t="s">
        <v>412</v>
      </c>
      <c r="C12">
        <v>2023</v>
      </c>
      <c r="D12" s="27">
        <v>26800</v>
      </c>
      <c r="E12" s="27">
        <v>15200</v>
      </c>
      <c r="F12" s="27">
        <v>15500</v>
      </c>
      <c r="G12" s="27">
        <v>12700</v>
      </c>
      <c r="H12" s="27">
        <v>16100</v>
      </c>
      <c r="I12" t="s">
        <v>408</v>
      </c>
      <c r="M12">
        <v>8</v>
      </c>
      <c r="N12">
        <v>77.5</v>
      </c>
      <c r="O12">
        <v>61.1</v>
      </c>
      <c r="P12">
        <v>60.7</v>
      </c>
      <c r="Q12">
        <v>37.1</v>
      </c>
      <c r="R12">
        <v>56.3</v>
      </c>
      <c r="S12">
        <v>-1.5</v>
      </c>
      <c r="T12">
        <v>-24</v>
      </c>
      <c r="U12">
        <v>13.2</v>
      </c>
      <c r="V12">
        <v>10</v>
      </c>
    </row>
    <row r="13" spans="1:22">
      <c r="A13" t="s">
        <v>410</v>
      </c>
      <c r="B13" t="s">
        <v>411</v>
      </c>
      <c r="C13">
        <v>2023</v>
      </c>
      <c r="D13" s="27">
        <v>61.4</v>
      </c>
      <c r="E13" s="27">
        <v>17.7</v>
      </c>
      <c r="F13" s="27">
        <v>21</v>
      </c>
      <c r="G13" s="27">
        <v>13.9</v>
      </c>
      <c r="H13" s="27">
        <v>23.2</v>
      </c>
      <c r="I13" t="s">
        <v>384</v>
      </c>
      <c r="M13">
        <v>7</v>
      </c>
      <c r="N13">
        <v>75.099999999999994</v>
      </c>
      <c r="O13">
        <v>69.599999999999994</v>
      </c>
      <c r="P13">
        <v>55.3</v>
      </c>
      <c r="Q13">
        <v>27.2</v>
      </c>
      <c r="R13">
        <v>55.3</v>
      </c>
      <c r="S13">
        <v>-1.5</v>
      </c>
      <c r="U13">
        <v>64.5</v>
      </c>
      <c r="V13">
        <v>10</v>
      </c>
    </row>
    <row r="14" spans="1:22">
      <c r="A14" t="s">
        <v>410</v>
      </c>
      <c r="B14" t="s">
        <v>409</v>
      </c>
      <c r="C14">
        <v>2023</v>
      </c>
      <c r="D14" s="27">
        <v>22200</v>
      </c>
      <c r="E14" s="27">
        <v>14200</v>
      </c>
      <c r="F14" s="27">
        <v>14800</v>
      </c>
      <c r="G14" s="27">
        <v>13500</v>
      </c>
      <c r="H14" s="27">
        <v>15200</v>
      </c>
      <c r="I14" t="s">
        <v>408</v>
      </c>
      <c r="M14">
        <v>6</v>
      </c>
      <c r="N14">
        <v>63.2</v>
      </c>
      <c r="O14">
        <v>58.5</v>
      </c>
      <c r="P14">
        <v>36.9</v>
      </c>
      <c r="Q14">
        <v>7.7</v>
      </c>
      <c r="R14">
        <v>39.700000000000003</v>
      </c>
      <c r="S14">
        <v>-1.5</v>
      </c>
    </row>
    <row r="15" spans="1:22">
      <c r="A15" t="s">
        <v>402</v>
      </c>
      <c r="B15" t="s">
        <v>407</v>
      </c>
      <c r="C15">
        <v>2025</v>
      </c>
      <c r="D15" s="27">
        <v>77.5</v>
      </c>
      <c r="E15" s="27">
        <v>61.1</v>
      </c>
      <c r="F15" s="27">
        <v>60.7</v>
      </c>
      <c r="G15" s="27">
        <v>37.1</v>
      </c>
      <c r="H15" s="27">
        <v>56.3</v>
      </c>
      <c r="I15" t="s">
        <v>384</v>
      </c>
      <c r="M15">
        <v>5</v>
      </c>
      <c r="N15">
        <v>94.5</v>
      </c>
      <c r="O15">
        <v>25.5</v>
      </c>
      <c r="P15">
        <v>27.4</v>
      </c>
      <c r="Q15">
        <v>29.5</v>
      </c>
      <c r="R15">
        <v>36.6</v>
      </c>
      <c r="S15">
        <v>-1.5</v>
      </c>
      <c r="T15">
        <v>-24</v>
      </c>
      <c r="U15">
        <v>13.9</v>
      </c>
      <c r="V15">
        <v>9</v>
      </c>
    </row>
    <row r="16" spans="1:22">
      <c r="A16" t="s">
        <v>402</v>
      </c>
      <c r="B16" t="s">
        <v>406</v>
      </c>
      <c r="C16">
        <v>2025</v>
      </c>
      <c r="D16" s="27">
        <v>84.3</v>
      </c>
      <c r="E16" s="27">
        <v>79.5</v>
      </c>
      <c r="F16" s="27">
        <v>79.400000000000006</v>
      </c>
      <c r="G16" s="27">
        <v>72.5</v>
      </c>
      <c r="H16" s="27">
        <v>78.099999999999994</v>
      </c>
      <c r="I16" t="s">
        <v>389</v>
      </c>
      <c r="M16">
        <v>4</v>
      </c>
      <c r="N16">
        <v>43</v>
      </c>
      <c r="O16">
        <v>20.100000000000001</v>
      </c>
      <c r="P16">
        <v>16</v>
      </c>
      <c r="Q16">
        <v>18</v>
      </c>
      <c r="R16">
        <v>20.100000000000001</v>
      </c>
      <c r="S16">
        <v>-1.5</v>
      </c>
      <c r="T16">
        <v>-24</v>
      </c>
      <c r="U16">
        <v>61.4</v>
      </c>
      <c r="V16">
        <v>9</v>
      </c>
    </row>
    <row r="17" spans="1:22">
      <c r="A17" t="s">
        <v>402</v>
      </c>
      <c r="B17" t="s">
        <v>405</v>
      </c>
      <c r="C17">
        <v>2025</v>
      </c>
      <c r="D17" s="27">
        <v>75.099999999999994</v>
      </c>
      <c r="E17" s="27">
        <v>69.599999999999994</v>
      </c>
      <c r="F17" s="27">
        <v>55.3</v>
      </c>
      <c r="G17" s="27">
        <v>27.2</v>
      </c>
      <c r="H17" s="27">
        <v>55.3</v>
      </c>
      <c r="I17" t="s">
        <v>384</v>
      </c>
      <c r="M17">
        <v>3</v>
      </c>
      <c r="N17">
        <v>63.8</v>
      </c>
      <c r="O17">
        <v>57.7</v>
      </c>
      <c r="P17">
        <v>47.1</v>
      </c>
      <c r="Q17">
        <v>0</v>
      </c>
      <c r="R17">
        <v>13.6</v>
      </c>
      <c r="S17">
        <v>-1.5</v>
      </c>
    </row>
    <row r="18" spans="1:22">
      <c r="A18" t="s">
        <v>402</v>
      </c>
      <c r="B18" t="s">
        <v>404</v>
      </c>
      <c r="C18">
        <v>2025</v>
      </c>
      <c r="D18" s="27">
        <v>2.5</v>
      </c>
      <c r="E18" s="27">
        <v>3.3</v>
      </c>
      <c r="F18" s="27">
        <v>5.4</v>
      </c>
      <c r="G18" s="27">
        <v>9.5</v>
      </c>
      <c r="H18" s="27">
        <v>5.4</v>
      </c>
      <c r="I18" t="s">
        <v>389</v>
      </c>
      <c r="M18">
        <v>2</v>
      </c>
      <c r="N18">
        <v>100</v>
      </c>
      <c r="O18">
        <v>71.7</v>
      </c>
      <c r="P18">
        <v>63.8</v>
      </c>
      <c r="Q18">
        <v>32.700000000000003</v>
      </c>
      <c r="R18">
        <v>63.2</v>
      </c>
      <c r="S18">
        <v>-1.5</v>
      </c>
      <c r="T18">
        <v>-24</v>
      </c>
      <c r="U18">
        <v>37.1</v>
      </c>
      <c r="V18">
        <v>8</v>
      </c>
    </row>
    <row r="19" spans="1:22">
      <c r="A19" t="s">
        <v>402</v>
      </c>
      <c r="B19" t="s">
        <v>403</v>
      </c>
      <c r="C19">
        <v>2023</v>
      </c>
      <c r="D19" s="27">
        <v>63.2</v>
      </c>
      <c r="E19" s="27">
        <v>58.5</v>
      </c>
      <c r="F19" s="27">
        <v>36.9</v>
      </c>
      <c r="G19" s="27">
        <v>7.7</v>
      </c>
      <c r="H19" s="27">
        <v>39.700000000000003</v>
      </c>
      <c r="I19" t="s">
        <v>384</v>
      </c>
      <c r="M19">
        <v>1</v>
      </c>
      <c r="N19">
        <v>51.4</v>
      </c>
      <c r="O19">
        <v>34.700000000000003</v>
      </c>
      <c r="P19">
        <v>31.6</v>
      </c>
      <c r="Q19">
        <v>28.3</v>
      </c>
      <c r="R19">
        <v>37.4</v>
      </c>
      <c r="S19">
        <v>-1.5</v>
      </c>
      <c r="T19">
        <v>-24</v>
      </c>
      <c r="U19">
        <v>77.5</v>
      </c>
      <c r="V19">
        <v>8</v>
      </c>
    </row>
    <row r="20" spans="1:22">
      <c r="A20" t="s">
        <v>402</v>
      </c>
      <c r="B20" t="s">
        <v>401</v>
      </c>
      <c r="C20">
        <v>2023</v>
      </c>
      <c r="D20" s="27">
        <v>1.3</v>
      </c>
      <c r="E20" s="27">
        <v>1.8</v>
      </c>
      <c r="F20" s="27">
        <v>4.0999999999999996</v>
      </c>
      <c r="G20" s="27">
        <v>7.2</v>
      </c>
      <c r="H20" s="27">
        <v>3.8</v>
      </c>
      <c r="I20" t="s">
        <v>400</v>
      </c>
      <c r="M20">
        <v>0</v>
      </c>
      <c r="N20">
        <v>100</v>
      </c>
      <c r="O20">
        <v>41</v>
      </c>
      <c r="P20">
        <v>48.1</v>
      </c>
      <c r="Q20">
        <v>50.1</v>
      </c>
      <c r="R20">
        <v>61.2</v>
      </c>
      <c r="S20">
        <v>-1.5</v>
      </c>
    </row>
    <row r="21" spans="1:22">
      <c r="A21" t="s">
        <v>398</v>
      </c>
      <c r="B21" t="s">
        <v>399</v>
      </c>
      <c r="C21">
        <v>2025</v>
      </c>
      <c r="D21" s="27">
        <v>94.5</v>
      </c>
      <c r="E21" s="27">
        <v>25.5</v>
      </c>
      <c r="F21" s="27">
        <v>27.4</v>
      </c>
      <c r="G21" s="27">
        <v>29.5</v>
      </c>
      <c r="H21" s="27">
        <v>36.6</v>
      </c>
      <c r="I21" t="s">
        <v>384</v>
      </c>
      <c r="U21">
        <v>27.2</v>
      </c>
      <c r="V21">
        <v>7</v>
      </c>
    </row>
    <row r="22" spans="1:22">
      <c r="A22" t="s">
        <v>398</v>
      </c>
      <c r="B22" t="s">
        <v>397</v>
      </c>
      <c r="C22">
        <v>2025</v>
      </c>
      <c r="D22" s="27">
        <v>54.8</v>
      </c>
      <c r="E22" s="27">
        <v>25</v>
      </c>
      <c r="F22" s="27">
        <v>25.8</v>
      </c>
      <c r="G22" s="27">
        <v>26.7</v>
      </c>
      <c r="H22" s="27">
        <v>29.8</v>
      </c>
      <c r="I22" t="s">
        <v>389</v>
      </c>
      <c r="U22">
        <v>75.099999999999994</v>
      </c>
      <c r="V22">
        <v>7</v>
      </c>
    </row>
    <row r="23" spans="1:22">
      <c r="A23" t="s">
        <v>395</v>
      </c>
      <c r="B23" t="s">
        <v>396</v>
      </c>
      <c r="C23">
        <v>2024</v>
      </c>
      <c r="D23" s="27">
        <v>43</v>
      </c>
      <c r="E23" s="27">
        <v>20.100000000000001</v>
      </c>
      <c r="F23" s="27">
        <v>16</v>
      </c>
      <c r="G23" s="27">
        <v>18</v>
      </c>
      <c r="H23" s="27">
        <v>20.100000000000001</v>
      </c>
      <c r="I23" t="s">
        <v>384</v>
      </c>
    </row>
    <row r="24" spans="1:22">
      <c r="A24" t="s">
        <v>395</v>
      </c>
      <c r="B24" t="s">
        <v>394</v>
      </c>
      <c r="C24">
        <v>2024</v>
      </c>
      <c r="D24" s="27">
        <v>80.599999999999994</v>
      </c>
      <c r="E24" s="27">
        <v>78.400000000000006</v>
      </c>
      <c r="F24" s="27">
        <v>78</v>
      </c>
      <c r="G24" s="27">
        <v>78.2</v>
      </c>
      <c r="H24" s="27">
        <v>78.400000000000006</v>
      </c>
      <c r="I24" t="s">
        <v>393</v>
      </c>
      <c r="U24">
        <v>7.7</v>
      </c>
      <c r="V24">
        <v>6</v>
      </c>
    </row>
    <row r="25" spans="1:22">
      <c r="A25" t="s">
        <v>395</v>
      </c>
      <c r="B25" t="s">
        <v>509</v>
      </c>
      <c r="C25">
        <v>2024</v>
      </c>
      <c r="D25" s="27">
        <v>63.8</v>
      </c>
      <c r="E25" s="27">
        <v>57.7</v>
      </c>
      <c r="F25" s="27">
        <v>47.1</v>
      </c>
      <c r="G25" s="27">
        <v>0</v>
      </c>
      <c r="H25" s="27">
        <v>13.6</v>
      </c>
      <c r="I25" t="s">
        <v>384</v>
      </c>
      <c r="U25">
        <v>63.2</v>
      </c>
      <c r="V25">
        <v>6</v>
      </c>
    </row>
    <row r="26" spans="1:22">
      <c r="A26" t="s">
        <v>395</v>
      </c>
      <c r="B26" t="s">
        <v>510</v>
      </c>
      <c r="C26">
        <v>2024</v>
      </c>
      <c r="D26" s="27">
        <v>2.6</v>
      </c>
      <c r="E26" s="27">
        <v>3</v>
      </c>
      <c r="F26" s="27">
        <v>3.7</v>
      </c>
      <c r="G26" s="27">
        <v>10.6</v>
      </c>
      <c r="H26" s="27">
        <v>5.9</v>
      </c>
      <c r="I26" t="s">
        <v>511</v>
      </c>
    </row>
    <row r="27" spans="1:22">
      <c r="A27" t="s">
        <v>391</v>
      </c>
      <c r="B27" t="s">
        <v>392</v>
      </c>
      <c r="C27">
        <v>2025</v>
      </c>
      <c r="D27" s="27">
        <v>100</v>
      </c>
      <c r="E27" s="27">
        <v>71.7</v>
      </c>
      <c r="F27" s="27">
        <v>63.8</v>
      </c>
      <c r="G27" s="27">
        <v>32.700000000000003</v>
      </c>
      <c r="H27" s="27">
        <v>63.2</v>
      </c>
      <c r="I27" t="s">
        <v>384</v>
      </c>
      <c r="U27">
        <v>25.5</v>
      </c>
      <c r="V27">
        <v>5</v>
      </c>
    </row>
    <row r="28" spans="1:22">
      <c r="A28" t="s">
        <v>391</v>
      </c>
      <c r="B28" t="s">
        <v>390</v>
      </c>
      <c r="C28">
        <v>2025</v>
      </c>
      <c r="D28" s="27">
        <v>2.9</v>
      </c>
      <c r="E28" s="27">
        <v>14</v>
      </c>
      <c r="F28" s="27">
        <v>16.5</v>
      </c>
      <c r="G28" s="27">
        <v>26.3</v>
      </c>
      <c r="H28" s="27">
        <v>16.7</v>
      </c>
      <c r="I28" t="s">
        <v>389</v>
      </c>
      <c r="U28">
        <v>94.5</v>
      </c>
      <c r="V28">
        <v>5</v>
      </c>
    </row>
    <row r="29" spans="1:22">
      <c r="A29" t="s">
        <v>383</v>
      </c>
      <c r="B29" t="s">
        <v>388</v>
      </c>
      <c r="C29">
        <v>2023</v>
      </c>
      <c r="D29" s="27">
        <v>51.4</v>
      </c>
      <c r="E29" s="27">
        <v>34.700000000000003</v>
      </c>
      <c r="F29" s="27">
        <v>31.6</v>
      </c>
      <c r="G29" s="27">
        <v>28.3</v>
      </c>
      <c r="H29" s="27">
        <v>37.4</v>
      </c>
      <c r="I29" t="s">
        <v>384</v>
      </c>
    </row>
    <row r="30" spans="1:22">
      <c r="A30" t="s">
        <v>383</v>
      </c>
      <c r="B30" t="s">
        <v>387</v>
      </c>
      <c r="C30">
        <v>2023</v>
      </c>
      <c r="D30" s="27">
        <v>1.77</v>
      </c>
      <c r="E30" s="27">
        <v>0.9</v>
      </c>
      <c r="F30" s="27">
        <v>0.74</v>
      </c>
      <c r="G30" s="27">
        <v>0.56999999999999995</v>
      </c>
      <c r="H30" s="27">
        <v>1.04</v>
      </c>
      <c r="I30" t="s">
        <v>386</v>
      </c>
      <c r="U30">
        <v>16</v>
      </c>
      <c r="V30">
        <v>4</v>
      </c>
    </row>
    <row r="31" spans="1:22">
      <c r="A31" t="s">
        <v>383</v>
      </c>
      <c r="B31" t="s">
        <v>385</v>
      </c>
      <c r="C31">
        <v>2025</v>
      </c>
      <c r="D31" s="27">
        <v>100</v>
      </c>
      <c r="E31" s="27">
        <v>41</v>
      </c>
      <c r="F31" s="27">
        <v>48.1</v>
      </c>
      <c r="G31" s="27">
        <v>50.1</v>
      </c>
      <c r="H31" s="27">
        <v>61.2</v>
      </c>
      <c r="I31" t="s">
        <v>384</v>
      </c>
      <c r="U31">
        <v>43</v>
      </c>
      <c r="V31">
        <v>4</v>
      </c>
    </row>
    <row r="32" spans="1:22">
      <c r="A32" t="s">
        <v>383</v>
      </c>
      <c r="B32" t="s">
        <v>382</v>
      </c>
      <c r="C32">
        <v>2025</v>
      </c>
      <c r="D32" s="27">
        <v>14.3</v>
      </c>
      <c r="E32" s="27">
        <v>3.8</v>
      </c>
      <c r="F32" s="27">
        <v>4.5</v>
      </c>
      <c r="G32" s="27">
        <v>4.7</v>
      </c>
      <c r="H32" s="27">
        <v>5.8</v>
      </c>
      <c r="I32" t="s">
        <v>381</v>
      </c>
    </row>
    <row r="33" spans="1:22">
      <c r="U33">
        <v>0</v>
      </c>
      <c r="V33">
        <v>3</v>
      </c>
    </row>
    <row r="34" spans="1:22">
      <c r="A34" s="28" t="s">
        <v>320</v>
      </c>
      <c r="U34">
        <v>63.8</v>
      </c>
      <c r="V34">
        <v>3</v>
      </c>
    </row>
    <row r="35" spans="1:22">
      <c r="A35" s="29" t="s">
        <v>512</v>
      </c>
      <c r="B35" s="25" t="s">
        <v>321</v>
      </c>
      <c r="C35" s="30" t="s">
        <v>380</v>
      </c>
    </row>
    <row r="36" spans="1:22">
      <c r="A36" s="29" t="s">
        <v>513</v>
      </c>
      <c r="B36" s="25" t="s">
        <v>321</v>
      </c>
      <c r="C36" s="30" t="s">
        <v>514</v>
      </c>
      <c r="U36">
        <v>32.700000000000003</v>
      </c>
      <c r="V36">
        <v>2</v>
      </c>
    </row>
    <row r="38" spans="1:22">
      <c r="U38">
        <v>28.3</v>
      </c>
      <c r="V38">
        <v>1</v>
      </c>
    </row>
    <row r="39" spans="1:22">
      <c r="U39">
        <v>51.4</v>
      </c>
      <c r="V39">
        <v>1</v>
      </c>
    </row>
    <row r="41" spans="1:22">
      <c r="U41">
        <v>41</v>
      </c>
      <c r="V41">
        <v>0</v>
      </c>
    </row>
    <row r="42" spans="1:22">
      <c r="U42">
        <v>100</v>
      </c>
      <c r="V42">
        <v>0</v>
      </c>
    </row>
  </sheetData>
  <hyperlinks>
    <hyperlink ref="A1" location="CONTENTS!A1" display="CONTENTS!A1" xr:uid="{00000000-0004-0000-9E00-000000000000}"/>
    <hyperlink ref="C33" r:id="rId1" display="https://ec.europa.eu/eurostat/web/regions/database" xr:uid="{BCCE74B7-F8B1-4F6E-8EB4-C6834317DC6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161</vt:i4>
      </vt:variant>
      <vt:variant>
        <vt:lpstr>Named Ranges</vt:lpstr>
      </vt:variant>
      <vt:variant>
        <vt:i4>42</vt:i4>
      </vt:variant>
    </vt:vector>
  </HeadingPairs>
  <TitlesOfParts>
    <vt:vector size="203" baseType="lpstr">
      <vt:lpstr>CONTENTS</vt:lpstr>
      <vt:lpstr>Tab-B2-A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G-1</vt:lpstr>
      <vt:lpstr>G-2</vt:lpstr>
      <vt:lpstr>G-3</vt:lpstr>
      <vt:lpstr>G-4</vt:lpstr>
      <vt:lpstr>G-5</vt:lpstr>
      <vt:lpstr>G-6</vt:lpstr>
      <vt:lpstr>G-7</vt:lpstr>
      <vt:lpstr>G-8</vt:lpstr>
      <vt:lpstr>G-9</vt:lpstr>
      <vt:lpstr>G-10</vt:lpstr>
      <vt:lpstr>G-11</vt:lpstr>
      <vt:lpstr>G-12</vt:lpstr>
      <vt:lpstr>G-13</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lpstr>G-63</vt:lpstr>
      <vt:lpstr>G-64</vt:lpstr>
      <vt:lpstr>G-65</vt:lpstr>
      <vt:lpstr>G-66</vt:lpstr>
      <vt:lpstr>G-67</vt:lpstr>
      <vt:lpstr>G-68</vt:lpstr>
      <vt:lpstr>G-69</vt:lpstr>
      <vt:lpstr>G-70</vt:lpstr>
      <vt:lpstr>G-71</vt:lpstr>
      <vt:lpstr>G-72</vt:lpstr>
      <vt:lpstr>G-73</vt:lpstr>
      <vt:lpstr>G-74</vt:lpstr>
      <vt:lpstr>G-75</vt:lpstr>
      <vt:lpstr>G-76</vt:lpstr>
      <vt:lpstr>G-77</vt:lpstr>
      <vt:lpstr>G-78</vt:lpstr>
      <vt:lpstr>G-79</vt:lpstr>
      <vt:lpstr>G-80</vt:lpstr>
      <vt:lpstr>G-81</vt:lpstr>
      <vt:lpstr>G-82</vt:lpstr>
      <vt:lpstr>G-83</vt:lpstr>
      <vt:lpstr>G-84</vt:lpstr>
      <vt:lpstr>G-85</vt:lpstr>
      <vt:lpstr>G-86</vt:lpstr>
      <vt:lpstr>G-87</vt:lpstr>
      <vt:lpstr>G-88</vt:lpstr>
      <vt:lpstr>G-89</vt:lpstr>
      <vt:lpstr>G-90</vt:lpstr>
      <vt:lpstr>G-91</vt:lpstr>
      <vt:lpstr>G-92</vt:lpstr>
      <vt:lpstr>G-93</vt:lpstr>
      <vt:lpstr>G-94</vt:lpstr>
      <vt:lpstr>G-95</vt:lpstr>
      <vt:lpstr>G-96</vt:lpstr>
      <vt:lpstr>G-97</vt:lpstr>
      <vt:lpstr>G-98</vt:lpstr>
      <vt:lpstr>G-99</vt:lpstr>
      <vt:lpstr>G-100</vt:lpstr>
      <vt:lpstr>G-101</vt:lpstr>
      <vt:lpstr>G-102</vt:lpstr>
      <vt:lpstr>G-103</vt:lpstr>
      <vt:lpstr>G-104</vt:lpstr>
      <vt:lpstr>G-105</vt:lpstr>
      <vt:lpstr>G-106</vt:lpstr>
      <vt:lpstr>G-107</vt:lpstr>
      <vt:lpstr>G-108</vt:lpstr>
      <vt:lpstr>G-109</vt:lpstr>
      <vt:lpstr>G-110</vt:lpstr>
      <vt:lpstr>G-111</vt:lpstr>
      <vt:lpstr>G-112</vt:lpstr>
      <vt:lpstr>G-113</vt:lpstr>
      <vt:lpstr>G-114</vt:lpstr>
      <vt:lpstr>G-115</vt:lpstr>
      <vt:lpstr>G-116</vt:lpstr>
      <vt:lpstr>G-117</vt:lpstr>
      <vt:lpstr>G-118</vt:lpstr>
      <vt:lpstr>G-119</vt:lpstr>
      <vt:lpstr>G-120</vt:lpstr>
      <vt:lpstr>G-121</vt:lpstr>
      <vt:lpstr>G-122</vt:lpstr>
      <vt:lpstr>G-123</vt:lpstr>
      <vt:lpstr>G-124</vt:lpstr>
      <vt:lpstr>G-125</vt:lpstr>
      <vt:lpstr>G-126</vt:lpstr>
      <vt:lpstr>G-127</vt:lpstr>
      <vt:lpstr>Box-1</vt:lpstr>
      <vt:lpstr>Box-2</vt:lpstr>
      <vt:lpstr>Box-4a</vt:lpstr>
      <vt:lpstr>Box-4b</vt:lpstr>
      <vt:lpstr>Box-5a</vt:lpstr>
      <vt:lpstr>Box-5b</vt:lpstr>
      <vt:lpstr>Box-5c</vt:lpstr>
      <vt:lpstr>'Tab-10'!Print_Area</vt:lpstr>
      <vt:lpstr>'Tab-11'!Print_Area</vt:lpstr>
      <vt:lpstr>'Tab-12'!Print_Area</vt:lpstr>
      <vt:lpstr>'Tab-13'!Print_Area</vt:lpstr>
      <vt:lpstr>'Tab-14'!Print_Area</vt:lpstr>
      <vt:lpstr>'Tab-15'!Print_Area</vt:lpstr>
      <vt:lpstr>'Tab-16'!Print_Area</vt:lpstr>
      <vt:lpstr>'Tab-17'!Print_Area</vt:lpstr>
      <vt:lpstr>'Tab-18'!Print_Area</vt:lpstr>
      <vt:lpstr>'Tab-19'!Print_Area</vt:lpstr>
      <vt:lpstr>'Tab-20'!Print_Area</vt:lpstr>
      <vt:lpstr>'Tab-21'!Print_Area</vt:lpstr>
      <vt:lpstr>'Tab-22'!Print_Area</vt:lpstr>
      <vt:lpstr>'Tab-23'!Print_Area</vt:lpstr>
      <vt:lpstr>'Tab-24'!Print_Area</vt:lpstr>
      <vt:lpstr>'Tab-25'!Print_Area</vt:lpstr>
      <vt:lpstr>'Tab-5'!Print_Area</vt:lpstr>
      <vt:lpstr>'Tab-6'!Print_Area</vt:lpstr>
      <vt:lpstr>'Tab-7'!Print_Area</vt:lpstr>
      <vt:lpstr>'Tab-8'!Print_Area</vt:lpstr>
      <vt:lpstr>'Tab-9'!Print_Area</vt:lpstr>
      <vt:lpstr>'Tab-10'!Print_Titles</vt:lpstr>
      <vt:lpstr>'Tab-11'!Print_Titles</vt:lpstr>
      <vt:lpstr>'Tab-12'!Print_Titles</vt:lpstr>
      <vt:lpstr>'Tab-13'!Print_Titles</vt:lpstr>
      <vt:lpstr>'Tab-14'!Print_Titles</vt:lpstr>
      <vt:lpstr>'Tab-15'!Print_Titles</vt:lpstr>
      <vt:lpstr>'Tab-16'!Print_Titles</vt:lpstr>
      <vt:lpstr>'Tab-17'!Print_Titles</vt:lpstr>
      <vt:lpstr>'Tab-18'!Print_Titles</vt:lpstr>
      <vt:lpstr>'Tab-19'!Print_Titles</vt:lpstr>
      <vt:lpstr>'Tab-20'!Print_Titles</vt:lpstr>
      <vt:lpstr>'Tab-21'!Print_Titles</vt:lpstr>
      <vt:lpstr>'Tab-22'!Print_Titles</vt:lpstr>
      <vt:lpstr>'Tab-23'!Print_Titles</vt:lpstr>
      <vt:lpstr>'Tab-24'!Print_Titles</vt:lpstr>
      <vt:lpstr>'Tab-25'!Print_Titles</vt:lpstr>
      <vt:lpstr>'Tab-5'!Print_Titles</vt:lpstr>
      <vt:lpstr>'Tab-6'!Print_Titles</vt:lpstr>
      <vt:lpstr>'Tab-7'!Print_Titles</vt:lpstr>
      <vt:lpstr>'Tab-8'!Print_Titles</vt:lpstr>
      <vt:lpstr>'Tab-9'!Print_Titles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Vaňko Milan</cp:lastModifiedBy>
  <dcterms:created xsi:type="dcterms:W3CDTF">2026-08-28T14:30:06Z</dcterms:created>
  <dcterms:modified xsi:type="dcterms:W3CDTF">2026-10-22T09:45:28Z</dcterms:modified>
</cp:coreProperties>
</file>