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EN\"/>
    </mc:Choice>
  </mc:AlternateContent>
  <xr:revisionPtr revIDLastSave="0" documentId="13_ncr:1_{8440E0E7-0EAE-4A3C-AF12-3510C2047794}" xr6:coauthVersionLast="47" xr6:coauthVersionMax="47" xr10:uidLastSave="{00000000-0000-0000-0000-000000000000}"/>
  <bookViews>
    <workbookView xWindow="-57720" yWindow="-1785" windowWidth="29040" windowHeight="17520" xr2:uid="{00000000-000D-0000-FFFF-FFFF00000000}"/>
  </bookViews>
  <sheets>
    <sheet name="Time series since 2009" sheetId="6" r:id="rId1"/>
    <sheet name="Notes" sheetId="7" r:id="rId2"/>
    <sheet name="Graph" sheetId="8" r:id="rId3"/>
    <sheet name="1993-2008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6" l="1"/>
  <c r="B76" i="6"/>
  <c r="D75" i="6" l="1"/>
  <c r="B75" i="6" s="1"/>
  <c r="D74" i="6"/>
  <c r="B74" i="6" s="1"/>
  <c r="B18" i="8"/>
  <c r="C13" i="8" s="1"/>
  <c r="D73" i="6"/>
  <c r="B73" i="6" s="1"/>
  <c r="D72" i="6"/>
  <c r="B72" i="6" s="1"/>
  <c r="D71" i="6"/>
  <c r="B71" i="6" s="1"/>
  <c r="D70" i="6"/>
  <c r="B70" i="6" s="1"/>
  <c r="D69" i="6"/>
  <c r="B69" i="6" s="1"/>
  <c r="D51" i="6"/>
  <c r="B51" i="6" s="1"/>
  <c r="D52" i="6"/>
  <c r="B52" i="6" s="1"/>
  <c r="D53" i="6"/>
  <c r="B53" i="6" s="1"/>
  <c r="D54" i="6"/>
  <c r="B54" i="6" s="1"/>
  <c r="D55" i="6"/>
  <c r="B55" i="6" s="1"/>
  <c r="D56" i="6"/>
  <c r="B56" i="6" s="1"/>
  <c r="D57" i="6"/>
  <c r="B57" i="6" s="1"/>
  <c r="D58" i="6"/>
  <c r="B58" i="6" s="1"/>
  <c r="D59" i="6"/>
  <c r="B59" i="6" s="1"/>
  <c r="D60" i="6"/>
  <c r="B60" i="6" s="1"/>
  <c r="D61" i="6"/>
  <c r="B61" i="6" s="1"/>
  <c r="D63" i="6"/>
  <c r="B63" i="6" s="1"/>
  <c r="D64" i="6"/>
  <c r="B64" i="6" s="1"/>
  <c r="D65" i="6"/>
  <c r="B65" i="6" s="1"/>
  <c r="D66" i="6"/>
  <c r="B66" i="6" s="1"/>
  <c r="D67" i="6"/>
  <c r="B67" i="6" s="1"/>
  <c r="D68" i="6"/>
  <c r="B68" i="6" s="1"/>
  <c r="C6" i="8" l="1"/>
  <c r="C4" i="8"/>
  <c r="C17" i="8"/>
  <c r="C7" i="8"/>
  <c r="C15" i="8"/>
  <c r="C16" i="8"/>
  <c r="C5" i="8"/>
  <c r="C14" i="8"/>
  <c r="C12" i="8"/>
  <c r="C11" i="8"/>
  <c r="C10" i="8"/>
  <c r="C9" i="8"/>
  <c r="C8" i="8"/>
  <c r="C18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BCC985-8673-4AF1-A95E-1546E46602E7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8F70164E-7854-4B5F-AB7A-B8952013150F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D5D41C24-78EC-4BEC-84D9-C421BDD6D314}" keepAlive="1" name="Query - Table001 (Page 1) (2)" description="Connection to the 'Table001 (Page 1) (2)' query in the workbook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4" xr16:uid="{BE628895-85A1-485B-9D7E-B296AF790F02}" keepAlive="1" name="Query - Table001 (Page 1) (3)" description="Connection to the 'Table001 (Page 1) (3)' query in the workbook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5" xr16:uid="{A5F9426D-C9F9-4426-A3C9-FD4E9A289083}" keepAlive="1" name="Query - Table001 (Page 1) (4)" description="Connection to the 'Table001 (Page 1) (4)' query in the workbook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6" xr16:uid="{EF21244F-3EC5-401E-AB14-E38BCCB0FDE9}" keepAlive="1" name="Query - Table001 (Page 1) (5)" description="Connection to the 'Table001 (Page 1) (5)' query in the workbook." type="5" refreshedVersion="0" background="1">
    <dbPr connection="Provider=Microsoft.Mashup.OleDb.1;Data Source=$Workbook$;Location=&quot;Table001 (Page 1) (5)&quot;;Extended Properties=&quot;&quot;" command="SELECT * FROM [Table001 (Page 1) (5)]"/>
  </connection>
</connections>
</file>

<file path=xl/sharedStrings.xml><?xml version="1.0" encoding="utf-8"?>
<sst xmlns="http://schemas.openxmlformats.org/spreadsheetml/2006/main" count="417" uniqueCount="128">
  <si>
    <t>1993</t>
  </si>
  <si>
    <t>1994</t>
  </si>
  <si>
    <t>1995</t>
  </si>
  <si>
    <t>Krajina</t>
  </si>
  <si>
    <t>31.3.</t>
  </si>
  <si>
    <t>30.6.</t>
  </si>
  <si>
    <t>30.9.</t>
  </si>
  <si>
    <t>31.12.</t>
  </si>
  <si>
    <t/>
  </si>
  <si>
    <t>Cyprus</t>
  </si>
  <si>
    <t>USA</t>
  </si>
  <si>
    <t>1.1.</t>
  </si>
  <si>
    <t>30.3.</t>
  </si>
  <si>
    <t>of which:</t>
  </si>
  <si>
    <t>Domestic equity capital</t>
  </si>
  <si>
    <t>Foreign equity capital</t>
  </si>
  <si>
    <t>Czech Republic</t>
  </si>
  <si>
    <t>France</t>
  </si>
  <si>
    <t>The Netherlands</t>
  </si>
  <si>
    <t>Germany</t>
  </si>
  <si>
    <t>Austria</t>
  </si>
  <si>
    <t>Russia</t>
  </si>
  <si>
    <t>Italy</t>
  </si>
  <si>
    <t>Great Britain</t>
  </si>
  <si>
    <t>Banks and Branches of Foreign Banks Total *</t>
  </si>
  <si>
    <t>Subscribed Equity Capital (in Sk millions)</t>
  </si>
  <si>
    <t>Belgium</t>
  </si>
  <si>
    <t>Lichtenstein</t>
  </si>
  <si>
    <t>Luxembourg</t>
  </si>
  <si>
    <t>Switzerland</t>
  </si>
  <si>
    <t>Hungary</t>
  </si>
  <si>
    <t>Canada</t>
  </si>
  <si>
    <t>Lithuania</t>
  </si>
  <si>
    <t>Poland</t>
  </si>
  <si>
    <t>Portugal</t>
  </si>
  <si>
    <t>* With branches of foreign banks this relates to finances provided by a foreign bank to its branch</t>
  </si>
  <si>
    <t>-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</si>
  <si>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</si>
  <si>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</si>
  <si>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</si>
  <si>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</si>
  <si>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</si>
  <si>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</si>
  <si>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</si>
  <si>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</si>
  <si>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</si>
  <si>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</si>
  <si>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</si>
  <si>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</si>
  <si>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</si>
  <si>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</si>
  <si>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</si>
  <si>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</si>
  <si>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</si>
  <si>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</si>
  <si>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</si>
  <si>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</si>
  <si>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</si>
  <si>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</si>
  <si>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</si>
  <si>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</si>
  <si>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</si>
  <si>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</si>
  <si>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</si>
  <si>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</si>
  <si>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</si>
  <si>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</si>
  <si>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</si>
  <si>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</si>
  <si>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</si>
  <si>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</si>
  <si>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</si>
  <si>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</si>
  <si>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</si>
  <si>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</si>
  <si>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</si>
  <si>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</si>
  <si>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</si>
  <si>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</si>
  <si>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</si>
  <si>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</si>
  <si>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</si>
  <si>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</si>
  <si>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</si>
  <si>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</si>
  <si>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</si>
  <si>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</si>
  <si>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</si>
  <si>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</si>
  <si>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</si>
  <si>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</si>
  <si>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</si>
  <si>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</si>
  <si>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</si>
  <si>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</si>
  <si>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</si>
  <si>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</si>
  <si>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 xml:space="preserve"> Ireland</t>
  </si>
  <si>
    <t>the Netherlands</t>
  </si>
  <si>
    <t xml:space="preserve">Banks and Branches of Foreign Banks T o t a l </t>
  </si>
  <si>
    <t>Period</t>
  </si>
  <si>
    <t xml:space="preserve">Subscribed equity capital (in eur million) </t>
  </si>
  <si>
    <t>Department of Statistics</t>
  </si>
  <si>
    <t>National Bank of Slovakia</t>
  </si>
  <si>
    <t>Foreign Capital in the Banking Sector of the SR</t>
  </si>
  <si>
    <t>3/ The values 0 in the table mean the small values very close to zero.</t>
  </si>
  <si>
    <t>2/ In the table there are mentioned  only countries with substantial ratio on foreign capital in SR.</t>
  </si>
  <si>
    <t>1/ In case of the branches of foreign banks it relates to capital provided by a foreign bank to its branch</t>
  </si>
  <si>
    <t>Notes</t>
  </si>
  <si>
    <t>TOTAL</t>
  </si>
  <si>
    <t>Ireland</t>
  </si>
  <si>
    <t>Netherlands</t>
  </si>
  <si>
    <t>Rate</t>
  </si>
  <si>
    <t>Amount</t>
  </si>
  <si>
    <t>Country</t>
  </si>
  <si>
    <t>Latvia</t>
  </si>
  <si>
    <t>Geremany</t>
  </si>
  <si>
    <t>Foreign Capital in the Banking Sector of the SR (in Sk millions)</t>
  </si>
  <si>
    <t xml:space="preserve">Subscribed equity capital (in € million) </t>
  </si>
  <si>
    <t>III-2024</t>
  </si>
  <si>
    <t>VI-2024</t>
  </si>
  <si>
    <t>Sweden</t>
  </si>
  <si>
    <t>IX-2024</t>
  </si>
  <si>
    <t>XII-2024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</si>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</sst>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Cambria"/>
      <family val="1"/>
      <charset val="238"/>
    </font>
    <font>
      <i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7">
    <xf numFmtId="0" fontId="0" fillId="0" borderId="0" xfId="0"/>
    <xf numFmtId="0" fontId="0" fillId="0" borderId="4" xfId="0" applyNumberFormat="1" applyFont="1" applyFill="1" applyBorder="1"/>
    <xf numFmtId="0" fontId="4" fillId="0" borderId="9" xfId="0" applyNumberFormat="1" applyFont="1" applyFill="1" applyBorder="1"/>
    <xf numFmtId="0" fontId="4" fillId="0" borderId="4" xfId="0" applyNumberFormat="1" applyFont="1" applyFill="1" applyBorder="1"/>
    <xf numFmtId="0" fontId="4" fillId="0" borderId="18" xfId="0" applyNumberFormat="1" applyFont="1" applyFill="1" applyBorder="1"/>
    <xf numFmtId="0" fontId="2" fillId="0" borderId="0" xfId="1"/>
    <xf numFmtId="49" fontId="5" fillId="0" borderId="23" xfId="1" applyNumberFormat="1" applyFont="1" applyBorder="1" applyAlignment="1">
      <alignment horizontal="right"/>
    </xf>
    <xf numFmtId="164" fontId="5" fillId="0" borderId="24" xfId="1" applyNumberFormat="1" applyFont="1" applyBorder="1"/>
    <xf numFmtId="164" fontId="5" fillId="0" borderId="25" xfId="1" applyNumberFormat="1" applyFont="1" applyBorder="1"/>
    <xf numFmtId="164" fontId="6" fillId="2" borderId="26" xfId="1" applyNumberFormat="1" applyFont="1" applyFill="1" applyBorder="1"/>
    <xf numFmtId="164" fontId="6" fillId="2" borderId="27" xfId="1" applyNumberFormat="1" applyFont="1" applyFill="1" applyBorder="1"/>
    <xf numFmtId="164" fontId="6" fillId="3" borderId="28" xfId="1" applyNumberFormat="1" applyFont="1" applyFill="1" applyBorder="1"/>
    <xf numFmtId="49" fontId="5" fillId="2" borderId="29" xfId="1" applyNumberFormat="1" applyFont="1" applyFill="1" applyBorder="1"/>
    <xf numFmtId="49" fontId="5" fillId="0" borderId="24" xfId="1" applyNumberFormat="1" applyFont="1" applyBorder="1" applyAlignment="1">
      <alignment horizontal="right"/>
    </xf>
    <xf numFmtId="164" fontId="7" fillId="0" borderId="0" xfId="1" applyNumberFormat="1" applyFont="1"/>
    <xf numFmtId="0" fontId="7" fillId="0" borderId="0" xfId="1" applyFont="1"/>
    <xf numFmtId="164" fontId="5" fillId="0" borderId="23" xfId="1" applyNumberFormat="1" applyFont="1" applyBorder="1"/>
    <xf numFmtId="164" fontId="5" fillId="0" borderId="30" xfId="1" applyNumberFormat="1" applyFont="1" applyBorder="1"/>
    <xf numFmtId="164" fontId="6" fillId="2" borderId="12" xfId="1" applyNumberFormat="1" applyFont="1" applyFill="1" applyBorder="1"/>
    <xf numFmtId="164" fontId="6" fillId="2" borderId="31" xfId="1" applyNumberFormat="1" applyFont="1" applyFill="1" applyBorder="1"/>
    <xf numFmtId="164" fontId="6" fillId="3" borderId="18" xfId="1" applyNumberFormat="1" applyFont="1" applyFill="1" applyBorder="1"/>
    <xf numFmtId="49" fontId="5" fillId="2" borderId="20" xfId="1" applyNumberFormat="1" applyFont="1" applyFill="1" applyBorder="1"/>
    <xf numFmtId="0" fontId="2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2" borderId="32" xfId="2" applyFont="1" applyFill="1" applyBorder="1" applyAlignment="1">
      <alignment horizontal="center"/>
    </xf>
    <xf numFmtId="0" fontId="9" fillId="2" borderId="33" xfId="2" applyFont="1" applyFill="1" applyBorder="1" applyAlignment="1">
      <alignment horizontal="center"/>
    </xf>
    <xf numFmtId="0" fontId="6" fillId="4" borderId="34" xfId="1" applyFont="1" applyFill="1" applyBorder="1" applyAlignment="1">
      <alignment horizontal="left" vertical="center" wrapText="1"/>
    </xf>
    <xf numFmtId="0" fontId="5" fillId="0" borderId="0" xfId="1" applyFont="1"/>
    <xf numFmtId="0" fontId="12" fillId="0" borderId="0" xfId="3" applyFont="1" applyAlignment="1">
      <alignment horizontal="left"/>
    </xf>
    <xf numFmtId="0" fontId="13" fillId="0" borderId="0" xfId="4" applyFont="1"/>
    <xf numFmtId="0" fontId="14" fillId="0" borderId="0" xfId="4" applyFont="1" applyAlignment="1">
      <alignment horizontal="left"/>
    </xf>
    <xf numFmtId="0" fontId="15" fillId="0" borderId="0" xfId="2" applyFont="1"/>
    <xf numFmtId="0" fontId="16" fillId="0" borderId="0" xfId="2" applyFont="1"/>
    <xf numFmtId="165" fontId="16" fillId="0" borderId="0" xfId="2" applyNumberFormat="1" applyFont="1" applyAlignment="1">
      <alignment horizontal="right"/>
    </xf>
    <xf numFmtId="0" fontId="17" fillId="0" borderId="0" xfId="2" applyFont="1"/>
    <xf numFmtId="166" fontId="6" fillId="2" borderId="24" xfId="1" applyNumberFormat="1" applyFont="1" applyFill="1" applyBorder="1"/>
    <xf numFmtId="164" fontId="6" fillId="2" borderId="23" xfId="1" applyNumberFormat="1" applyFont="1" applyFill="1" applyBorder="1"/>
    <xf numFmtId="10" fontId="5" fillId="0" borderId="24" xfId="1" applyNumberFormat="1" applyFont="1" applyBorder="1"/>
    <xf numFmtId="0" fontId="5" fillId="2" borderId="24" xfId="1" applyFont="1" applyFill="1" applyBorder="1"/>
    <xf numFmtId="14" fontId="5" fillId="2" borderId="24" xfId="1" applyNumberFormat="1" applyFont="1" applyFill="1" applyBorder="1"/>
    <xf numFmtId="0" fontId="19" fillId="2" borderId="24" xfId="2" applyFont="1" applyFill="1" applyBorder="1" applyAlignment="1">
      <alignment horizontal="left"/>
    </xf>
    <xf numFmtId="14" fontId="20" fillId="0" borderId="0" xfId="1" applyNumberFormat="1" applyFont="1" applyAlignment="1">
      <alignment horizontal="left"/>
    </xf>
    <xf numFmtId="164" fontId="5" fillId="0" borderId="23" xfId="1" applyNumberFormat="1" applyFont="1" applyBorder="1" applyAlignment="1">
      <alignment horizontal="right"/>
    </xf>
    <xf numFmtId="0" fontId="1" fillId="0" borderId="0" xfId="5"/>
    <xf numFmtId="3" fontId="1" fillId="0" borderId="7" xfId="5" applyNumberFormat="1" applyBorder="1" applyAlignment="1">
      <alignment horizontal="center" vertical="center" wrapText="1"/>
    </xf>
    <xf numFmtId="3" fontId="1" fillId="0" borderId="6" xfId="5" applyNumberFormat="1" applyBorder="1" applyAlignment="1">
      <alignment horizontal="center" vertical="center" wrapText="1"/>
    </xf>
    <xf numFmtId="3" fontId="1" fillId="0" borderId="8" xfId="5" applyNumberFormat="1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1" fillId="0" borderId="7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8" xfId="5" applyBorder="1" applyAlignment="1">
      <alignment horizontal="center"/>
    </xf>
    <xf numFmtId="0" fontId="1" fillId="0" borderId="7" xfId="5" applyBorder="1"/>
    <xf numFmtId="0" fontId="1" fillId="0" borderId="6" xfId="5" applyBorder="1"/>
    <xf numFmtId="0" fontId="1" fillId="0" borderId="8" xfId="5" applyBorder="1"/>
    <xf numFmtId="3" fontId="4" fillId="0" borderId="10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horizontal="right" vertical="center" wrapText="1"/>
    </xf>
    <xf numFmtId="3" fontId="4" fillId="0" borderId="12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vertical="center"/>
    </xf>
    <xf numFmtId="3" fontId="4" fillId="0" borderId="10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vertical="center"/>
    </xf>
    <xf numFmtId="3" fontId="4" fillId="0" borderId="11" xfId="5" applyNumberFormat="1" applyFont="1" applyBorder="1"/>
    <xf numFmtId="3" fontId="4" fillId="0" borderId="10" xfId="5" applyNumberFormat="1" applyFont="1" applyBorder="1"/>
    <xf numFmtId="3" fontId="4" fillId="0" borderId="12" xfId="5" applyNumberFormat="1" applyFont="1" applyBorder="1"/>
    <xf numFmtId="0" fontId="1" fillId="0" borderId="0" xfId="5" applyAlignment="1">
      <alignment vertical="center"/>
    </xf>
    <xf numFmtId="3" fontId="1" fillId="0" borderId="16" xfId="5" applyNumberFormat="1" applyBorder="1"/>
    <xf numFmtId="3" fontId="1" fillId="0" borderId="0" xfId="5" applyNumberFormat="1"/>
    <xf numFmtId="3" fontId="1" fillId="0" borderId="17" xfId="5" applyNumberFormat="1" applyBorder="1"/>
    <xf numFmtId="3" fontId="4" fillId="0" borderId="0" xfId="5" applyNumberFormat="1" applyFont="1" applyAlignment="1">
      <alignment horizontal="right" vertical="center" wrapText="1"/>
    </xf>
    <xf numFmtId="3" fontId="4" fillId="0" borderId="16" xfId="5" applyNumberFormat="1" applyFont="1" applyBorder="1" applyAlignment="1">
      <alignment horizontal="right" vertical="center" wrapText="1"/>
    </xf>
    <xf numFmtId="3" fontId="4" fillId="0" borderId="17" xfId="5" applyNumberFormat="1" applyFont="1" applyBorder="1" applyAlignment="1">
      <alignment horizontal="right" vertical="center" wrapText="1"/>
    </xf>
    <xf numFmtId="3" fontId="4" fillId="0" borderId="16" xfId="5" applyNumberFormat="1" applyFont="1" applyBorder="1"/>
    <xf numFmtId="3" fontId="4" fillId="0" borderId="0" xfId="5" applyNumberFormat="1" applyFont="1"/>
    <xf numFmtId="3" fontId="4" fillId="0" borderId="17" xfId="5" applyNumberFormat="1" applyFont="1" applyBorder="1"/>
    <xf numFmtId="3" fontId="1" fillId="0" borderId="41" xfId="5" applyNumberFormat="1" applyBorder="1" applyAlignment="1">
      <alignment vertical="center" wrapText="1"/>
    </xf>
    <xf numFmtId="3" fontId="1" fillId="0" borderId="38" xfId="5" applyNumberFormat="1" applyBorder="1" applyAlignment="1">
      <alignment vertical="center" wrapText="1"/>
    </xf>
    <xf numFmtId="3" fontId="1" fillId="0" borderId="42" xfId="5" applyNumberFormat="1" applyBorder="1" applyAlignment="1">
      <alignment vertical="center" wrapText="1"/>
    </xf>
    <xf numFmtId="0" fontId="1" fillId="0" borderId="38" xfId="5" applyBorder="1"/>
    <xf numFmtId="0" fontId="1" fillId="0" borderId="41" xfId="5" applyBorder="1"/>
    <xf numFmtId="0" fontId="1" fillId="0" borderId="42" xfId="5" applyBorder="1"/>
    <xf numFmtId="0" fontId="1" fillId="0" borderId="16" xfId="5" applyBorder="1" applyAlignment="1">
      <alignment horizontal="right" vertical="center" wrapText="1"/>
    </xf>
    <xf numFmtId="3" fontId="1" fillId="0" borderId="16" xfId="5" applyNumberFormat="1" applyBorder="1" applyAlignment="1">
      <alignment horizontal="right" vertical="center" wrapText="1"/>
    </xf>
    <xf numFmtId="3" fontId="1" fillId="0" borderId="0" xfId="5" applyNumberFormat="1" applyAlignment="1">
      <alignment horizontal="right" vertical="center" wrapText="1"/>
    </xf>
    <xf numFmtId="3" fontId="1" fillId="0" borderId="17" xfId="5" applyNumberFormat="1" applyBorder="1" applyAlignment="1">
      <alignment horizontal="right" vertical="center" wrapText="1"/>
    </xf>
    <xf numFmtId="0" fontId="1" fillId="0" borderId="17" xfId="5" applyBorder="1"/>
    <xf numFmtId="0" fontId="1" fillId="0" borderId="16" xfId="5" applyBorder="1"/>
    <xf numFmtId="0" fontId="1" fillId="0" borderId="16" xfId="5" applyBorder="1" applyAlignment="1">
      <alignment horizontal="right"/>
    </xf>
    <xf numFmtId="0" fontId="1" fillId="0" borderId="7" xfId="5" applyBorder="1" applyAlignment="1">
      <alignment horizontal="right" vertical="center" wrapText="1"/>
    </xf>
    <xf numFmtId="3" fontId="1" fillId="0" borderId="7" xfId="5" applyNumberFormat="1" applyBorder="1" applyAlignment="1">
      <alignment horizontal="right" vertical="center" wrapText="1"/>
    </xf>
    <xf numFmtId="3" fontId="1" fillId="0" borderId="6" xfId="5" applyNumberFormat="1" applyBorder="1" applyAlignment="1">
      <alignment horizontal="right" vertical="center" wrapText="1"/>
    </xf>
    <xf numFmtId="3" fontId="1" fillId="0" borderId="8" xfId="5" applyNumberFormat="1" applyBorder="1" applyAlignment="1">
      <alignment horizontal="right" vertical="center" wrapText="1"/>
    </xf>
    <xf numFmtId="3" fontId="1" fillId="0" borderId="6" xfId="5" applyNumberFormat="1" applyBorder="1"/>
    <xf numFmtId="3" fontId="1" fillId="0" borderId="7" xfId="5" applyNumberFormat="1" applyBorder="1"/>
    <xf numFmtId="3" fontId="1" fillId="0" borderId="8" xfId="5" applyNumberFormat="1" applyBorder="1"/>
    <xf numFmtId="0" fontId="21" fillId="0" borderId="0" xfId="2" applyFont="1" applyFill="1" applyBorder="1" applyAlignment="1"/>
    <xf numFmtId="49" fontId="5" fillId="2" borderId="29" xfId="0" applyNumberFormat="1" applyFont="1" applyFill="1" applyBorder="1"/>
    <xf numFmtId="164" fontId="6" fillId="3" borderId="28" xfId="0" applyNumberFormat="1" applyFont="1" applyFill="1" applyBorder="1"/>
    <xf numFmtId="164" fontId="6" fillId="2" borderId="27" xfId="0" applyNumberFormat="1" applyFont="1" applyFill="1" applyBorder="1"/>
    <xf numFmtId="164" fontId="6" fillId="2" borderId="26" xfId="0" applyNumberFormat="1" applyFont="1" applyFill="1" applyBorder="1"/>
    <xf numFmtId="164" fontId="5" fillId="0" borderId="25" xfId="0" applyNumberFormat="1" applyFont="1" applyBorder="1"/>
    <xf numFmtId="49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/>
    <xf numFmtId="0" fontId="9" fillId="2" borderId="43" xfId="2" applyFont="1" applyFill="1" applyBorder="1" applyAlignment="1">
      <alignment horizontal="center"/>
    </xf>
    <xf numFmtId="164" fontId="5" fillId="0" borderId="23" xfId="0" applyNumberFormat="1" applyFont="1" applyBorder="1"/>
    <xf numFmtId="164" fontId="5" fillId="0" borderId="30" xfId="0" applyNumberFormat="1" applyFont="1" applyBorder="1"/>
    <xf numFmtId="0" fontId="18" fillId="2" borderId="23" xfId="2" applyFont="1" applyFill="1" applyBorder="1" applyAlignment="1">
      <alignment horizontal="left"/>
    </xf>
    <xf numFmtId="0" fontId="9" fillId="2" borderId="24" xfId="2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right"/>
    </xf>
    <xf numFmtId="0" fontId="6" fillId="4" borderId="11" xfId="1" applyFont="1" applyFill="1" applyBorder="1" applyAlignment="1">
      <alignment horizontal="left" vertical="center"/>
    </xf>
    <xf numFmtId="0" fontId="6" fillId="4" borderId="37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36" xfId="1" applyFont="1" applyFill="1" applyBorder="1" applyAlignment="1">
      <alignment horizontal="left" vertical="center" wrapText="1"/>
    </xf>
    <xf numFmtId="0" fontId="10" fillId="4" borderId="40" xfId="1" applyFont="1" applyFill="1" applyBorder="1" applyAlignment="1">
      <alignment horizontal="left" vertical="center" wrapText="1"/>
    </xf>
    <xf numFmtId="0" fontId="10" fillId="4" borderId="35" xfId="1" applyFont="1" applyFill="1" applyBorder="1" applyAlignment="1">
      <alignment horizontal="left" vertical="center" wrapText="1"/>
    </xf>
    <xf numFmtId="0" fontId="10" fillId="4" borderId="39" xfId="1" applyFont="1" applyFill="1" applyBorder="1" applyAlignment="1">
      <alignment horizontal="left" wrapText="1"/>
    </xf>
    <xf numFmtId="0" fontId="10" fillId="4" borderId="38" xfId="1" applyFont="1" applyFill="1" applyBorder="1" applyAlignment="1">
      <alignment horizontal="left" wrapText="1"/>
    </xf>
    <xf numFmtId="3" fontId="1" fillId="0" borderId="41" xfId="5" applyNumberFormat="1" applyBorder="1" applyAlignment="1">
      <alignment horizontal="center" vertical="center" wrapText="1"/>
    </xf>
    <xf numFmtId="3" fontId="1" fillId="0" borderId="38" xfId="5" applyNumberFormat="1" applyBorder="1" applyAlignment="1">
      <alignment horizontal="center" vertical="center" wrapText="1"/>
    </xf>
    <xf numFmtId="3" fontId="1" fillId="0" borderId="42" xfId="5" applyNumberFormat="1" applyBorder="1" applyAlignment="1">
      <alignment horizontal="center" vertical="center" wrapText="1"/>
    </xf>
    <xf numFmtId="0" fontId="4" fillId="0" borderId="11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3" fontId="1" fillId="0" borderId="13" xfId="5" applyNumberFormat="1" applyBorder="1" applyAlignment="1">
      <alignment horizontal="center" vertical="center" wrapText="1"/>
    </xf>
    <xf numFmtId="3" fontId="1" fillId="0" borderId="14" xfId="5" applyNumberFormat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3" fontId="3" fillId="0" borderId="20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center" vertical="center" wrapText="1"/>
    </xf>
    <xf numFmtId="3" fontId="3" fillId="0" borderId="21" xfId="5" applyNumberFormat="1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</cellXfs>
  <cellStyles count="6">
    <cellStyle name="Normal 2" xfId="1" xr:uid="{064FEC21-CD57-47D8-9E24-99B8F2E1903D}"/>
    <cellStyle name="Normal 3" xfId="2" xr:uid="{190E0644-8AF5-462F-B503-86D311E3F80D}"/>
    <cellStyle name="Normal 4" xfId="5" xr:uid="{DBFFC87E-503B-4C05-A4AB-01D5D0BFA2C8}"/>
    <cellStyle name="Normal_Bankový_Dohľad" xfId="3" xr:uid="{08098996-DCDE-48D5-9E36-E21068438316}"/>
    <cellStyle name="Normal_ZI99" xfId="4" xr:uid="{ABD7032C-5893-4842-A82B-848B8D01E62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Foreign capital in the banking sector of the SR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31st December 2025</a:t>
            </a:r>
          </a:p>
        </c:rich>
      </c:tx>
      <c:layout>
        <c:manualLayout>
          <c:xMode val="edge"/>
          <c:yMode val="edge"/>
          <c:x val="0.1544767060367454"/>
          <c:y val="1.39239775879078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516528937819779"/>
          <c:y val="0.18730032242963618"/>
          <c:w val="0.50133996211383414"/>
          <c:h val="0.70370401423593154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FB-4B83-954E-C33351A4EA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FB-4B83-954E-C33351A4EA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FB-4B83-954E-C33351A4EA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FB-4B83-954E-C33351A4EA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FB-4B83-954E-C33351A4EA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FB-4B83-954E-C33351A4EA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4FB-4B83-954E-C33351A4EA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4FB-4B83-954E-C33351A4EA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FB-4B83-954E-C33351A4EA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FB-4B83-954E-C33351A4EA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4FB-4B83-954E-C33351A4EA89}"/>
              </c:ext>
            </c:extLst>
          </c:dPt>
          <c:dLbls>
            <c:dLbl>
              <c:idx val="1"/>
              <c:layout>
                <c:manualLayout>
                  <c:x val="-7.9338753915603133E-2"/>
                  <c:y val="8.839700398171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k-S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FB-4B83-954E-C33351A4EA89}"/>
                </c:ext>
              </c:extLst>
            </c:dLbl>
            <c:dLbl>
              <c:idx val="11"/>
              <c:layout>
                <c:manualLayout>
                  <c:x val="-0.10630615387952538"/>
                  <c:y val="-8.314617717980846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4-4C4D-AE9E-B2957782CB86}"/>
                </c:ext>
              </c:extLst>
            </c:dLbl>
            <c:dLbl>
              <c:idx val="13"/>
              <c:layout>
                <c:manualLayout>
                  <c:x val="0.19579857269907378"/>
                  <c:y val="-5.149660128412546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F4-4C4D-AE9E-B2957782CB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Graph!$A$4:$A$17</c:f>
              <c:strCache>
                <c:ptCount val="14"/>
                <c:pt idx="0">
                  <c:v>Belgium</c:v>
                </c:pt>
                <c:pt idx="1">
                  <c:v>Cyprus</c:v>
                </c:pt>
                <c:pt idx="2">
                  <c:v>Czech Republic</c:v>
                </c:pt>
                <c:pt idx="3">
                  <c:v>France</c:v>
                </c:pt>
                <c:pt idx="4">
                  <c:v>Netherlands</c:v>
                </c:pt>
                <c:pt idx="5">
                  <c:v>Ireland</c:v>
                </c:pt>
                <c:pt idx="6">
                  <c:v>Hungary</c:v>
                </c:pt>
                <c:pt idx="7">
                  <c:v>Germany</c:v>
                </c:pt>
                <c:pt idx="8">
                  <c:v>Poland</c:v>
                </c:pt>
                <c:pt idx="9">
                  <c:v>Austria</c:v>
                </c:pt>
                <c:pt idx="10">
                  <c:v>Luxembourg</c:v>
                </c:pt>
                <c:pt idx="11">
                  <c:v>Canada</c:v>
                </c:pt>
                <c:pt idx="12">
                  <c:v>USA</c:v>
                </c:pt>
                <c:pt idx="13">
                  <c:v>Sweden</c:v>
                </c:pt>
              </c:strCache>
            </c:strRef>
          </c:cat>
          <c:val>
            <c:numRef>
              <c:f>Graph!$C$4:$C$17</c:f>
              <c:numCache>
                <c:formatCode>0.00%</c:formatCode>
                <c:ptCount val="14"/>
                <c:pt idx="0">
                  <c:v>0.10714724366280365</c:v>
                </c:pt>
                <c:pt idx="1">
                  <c:v>4.0418742747850345E-2</c:v>
                </c:pt>
                <c:pt idx="2">
                  <c:v>0.68725956560698964</c:v>
                </c:pt>
                <c:pt idx="3">
                  <c:v>1.3947973333189827E-2</c:v>
                </c:pt>
                <c:pt idx="4">
                  <c:v>3.1429057324154448E-3</c:v>
                </c:pt>
                <c:pt idx="5">
                  <c:v>0</c:v>
                </c:pt>
                <c:pt idx="6">
                  <c:v>0</c:v>
                </c:pt>
                <c:pt idx="7">
                  <c:v>3.4822164645786687E-3</c:v>
                </c:pt>
                <c:pt idx="8">
                  <c:v>1.6110855712607366E-3</c:v>
                </c:pt>
                <c:pt idx="9">
                  <c:v>6.0687209062746481E-2</c:v>
                </c:pt>
                <c:pt idx="10">
                  <c:v>8.2298224561451375E-2</c:v>
                </c:pt>
                <c:pt idx="11">
                  <c:v>3.2221711425214728E-6</c:v>
                </c:pt>
                <c:pt idx="12">
                  <c:v>1.6110855712607364E-6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B-4B83-954E-C33351A4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0</xdr:colOff>
      <xdr:row>28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C1FCD7E-3F2D-441A-BB49-378EC805A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C387-2C1C-439D-98E5-1E3E5955F039}">
  <dimension ref="A1:AG76"/>
  <sheetViews>
    <sheetView tabSelected="1" zoomScaleNormal="100" workbookViewId="0">
      <pane xSplit="1" ySplit="8" topLeftCell="B72" activePane="bottomRight" state="frozen"/>
      <selection pane="topRight" activeCell="B1" sqref="B1"/>
      <selection pane="bottomLeft" activeCell="A9" sqref="A9"/>
      <selection pane="bottomRight"/>
    </sheetView>
  </sheetViews>
  <sheetFormatPr defaultColWidth="9.109375" defaultRowHeight="14.4" x14ac:dyDescent="0.3"/>
  <cols>
    <col min="1" max="1" width="46.44140625" style="5" bestFit="1" customWidth="1"/>
    <col min="2" max="4" width="16.88671875" style="5" customWidth="1"/>
    <col min="5" max="22" width="12" style="5" customWidth="1"/>
    <col min="23" max="33" width="10.33203125" style="5" customWidth="1"/>
    <col min="34" max="16384" width="9.109375" style="5"/>
  </cols>
  <sheetData>
    <row r="1" spans="1:33" ht="15.6" x14ac:dyDescent="0.3">
      <c r="A1" s="30" t="s">
        <v>104</v>
      </c>
      <c r="B1" s="30"/>
      <c r="C1" s="30"/>
      <c r="D1" s="30"/>
      <c r="E1" s="30"/>
      <c r="F1" s="30"/>
      <c r="G1" s="30"/>
      <c r="H1" s="30"/>
    </row>
    <row r="2" spans="1:33" x14ac:dyDescent="0.3">
      <c r="C2" s="15"/>
      <c r="D2" s="15"/>
      <c r="E2" s="15"/>
      <c r="F2" s="15"/>
    </row>
    <row r="3" spans="1:33" x14ac:dyDescent="0.3">
      <c r="A3" s="29" t="s">
        <v>103</v>
      </c>
      <c r="B3" s="29"/>
    </row>
    <row r="4" spans="1:33" x14ac:dyDescent="0.3">
      <c r="A4" s="28" t="s">
        <v>102</v>
      </c>
      <c r="B4" s="28"/>
    </row>
    <row r="6" spans="1:33" ht="15" thickBot="1" x14ac:dyDescent="0.35">
      <c r="A6" s="27" t="s">
        <v>118</v>
      </c>
      <c r="B6" s="2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7.75" customHeight="1" x14ac:dyDescent="0.3">
      <c r="A7" s="108" t="s">
        <v>100</v>
      </c>
      <c r="B7" s="110" t="s">
        <v>99</v>
      </c>
      <c r="C7" s="112" t="s">
        <v>14</v>
      </c>
      <c r="D7" s="114" t="s">
        <v>15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s="22" customFormat="1" ht="31.5" customHeight="1" thickBot="1" x14ac:dyDescent="0.35">
      <c r="A8" s="109"/>
      <c r="B8" s="111"/>
      <c r="C8" s="113"/>
      <c r="D8" s="26"/>
      <c r="E8" s="25" t="s">
        <v>26</v>
      </c>
      <c r="F8" s="25" t="s">
        <v>9</v>
      </c>
      <c r="G8" s="25" t="s">
        <v>16</v>
      </c>
      <c r="H8" s="25" t="s">
        <v>17</v>
      </c>
      <c r="I8" s="25" t="s">
        <v>98</v>
      </c>
      <c r="J8" s="25" t="s">
        <v>97</v>
      </c>
      <c r="K8" s="25" t="s">
        <v>30</v>
      </c>
      <c r="L8" s="25" t="s">
        <v>19</v>
      </c>
      <c r="M8" s="25" t="s">
        <v>33</v>
      </c>
      <c r="N8" s="25" t="s">
        <v>20</v>
      </c>
      <c r="O8" s="25" t="s">
        <v>28</v>
      </c>
      <c r="P8" s="25" t="s">
        <v>22</v>
      </c>
      <c r="Q8" s="25" t="s">
        <v>23</v>
      </c>
      <c r="R8" s="25" t="s">
        <v>29</v>
      </c>
      <c r="S8" s="102" t="s">
        <v>31</v>
      </c>
      <c r="T8" s="102" t="s">
        <v>10</v>
      </c>
      <c r="U8" s="102" t="s">
        <v>121</v>
      </c>
      <c r="V8" s="24" t="s">
        <v>34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x14ac:dyDescent="0.3">
      <c r="A9" s="21" t="s">
        <v>96</v>
      </c>
      <c r="B9" s="20">
        <v>2243.9</v>
      </c>
      <c r="C9" s="19">
        <v>187.5</v>
      </c>
      <c r="D9" s="18">
        <v>2056.5</v>
      </c>
      <c r="E9" s="17">
        <v>138.30000000000001</v>
      </c>
      <c r="F9" s="16">
        <v>102.7</v>
      </c>
      <c r="G9" s="16">
        <v>595.6</v>
      </c>
      <c r="H9" s="16">
        <v>9.3000000000000007</v>
      </c>
      <c r="I9" s="16">
        <v>20.3</v>
      </c>
      <c r="J9" s="16">
        <v>54.8</v>
      </c>
      <c r="K9" s="16">
        <v>66.599999999999994</v>
      </c>
      <c r="L9" s="16">
        <v>28.6</v>
      </c>
      <c r="M9" s="16">
        <v>20.5</v>
      </c>
      <c r="N9" s="16">
        <v>597.9</v>
      </c>
      <c r="O9" s="16">
        <v>416.5</v>
      </c>
      <c r="P9" s="16">
        <v>1.9</v>
      </c>
      <c r="Q9" s="16">
        <v>1.1000000000000001</v>
      </c>
      <c r="R9" s="16">
        <v>0.3</v>
      </c>
      <c r="S9" s="16"/>
      <c r="T9" s="16"/>
      <c r="U9" s="16"/>
      <c r="V9" s="16">
        <v>2</v>
      </c>
      <c r="W9" s="14"/>
      <c r="X9" s="14"/>
      <c r="Y9" s="14"/>
      <c r="Z9" s="14"/>
      <c r="AA9" s="15"/>
      <c r="AB9" s="15"/>
      <c r="AC9" s="15"/>
      <c r="AD9" s="15"/>
      <c r="AE9" s="15"/>
      <c r="AF9" s="15"/>
      <c r="AG9" s="15"/>
    </row>
    <row r="10" spans="1:33" x14ac:dyDescent="0.3">
      <c r="A10" s="12" t="s">
        <v>95</v>
      </c>
      <c r="B10" s="11">
        <v>2256.8000000000002</v>
      </c>
      <c r="C10" s="10">
        <v>189.4</v>
      </c>
      <c r="D10" s="9">
        <v>2067.5</v>
      </c>
      <c r="E10" s="8">
        <v>138.30000000000001</v>
      </c>
      <c r="F10" s="7">
        <v>102.7</v>
      </c>
      <c r="G10" s="7">
        <v>599.6</v>
      </c>
      <c r="H10" s="7">
        <v>9.3000000000000007</v>
      </c>
      <c r="I10" s="7">
        <v>19.7</v>
      </c>
      <c r="J10" s="7">
        <v>54.8</v>
      </c>
      <c r="K10" s="7">
        <v>66.599999999999994</v>
      </c>
      <c r="L10" s="7">
        <v>28.6</v>
      </c>
      <c r="M10" s="7">
        <v>20.5</v>
      </c>
      <c r="N10" s="7">
        <v>604</v>
      </c>
      <c r="O10" s="7">
        <v>417.1</v>
      </c>
      <c r="P10" s="7">
        <v>1.9</v>
      </c>
      <c r="Q10" s="7">
        <v>2.1</v>
      </c>
      <c r="R10" s="7">
        <v>0.3</v>
      </c>
      <c r="S10" s="7"/>
      <c r="T10" s="7"/>
      <c r="U10" s="7"/>
      <c r="V10" s="7">
        <v>2</v>
      </c>
      <c r="W10" s="14"/>
      <c r="X10" s="14"/>
      <c r="Y10" s="14"/>
      <c r="Z10" s="14"/>
      <c r="AA10" s="15"/>
      <c r="AB10" s="15"/>
      <c r="AC10" s="15"/>
      <c r="AD10" s="15"/>
      <c r="AE10" s="15"/>
      <c r="AF10" s="15"/>
      <c r="AG10" s="15"/>
    </row>
    <row r="11" spans="1:33" x14ac:dyDescent="0.3">
      <c r="A11" s="12" t="s">
        <v>94</v>
      </c>
      <c r="B11" s="11">
        <v>2195</v>
      </c>
      <c r="C11" s="10">
        <v>189.8</v>
      </c>
      <c r="D11" s="9">
        <v>2005.2</v>
      </c>
      <c r="E11" s="8">
        <v>83.7</v>
      </c>
      <c r="F11" s="7">
        <v>102.7</v>
      </c>
      <c r="G11" s="7">
        <v>578.79999999999995</v>
      </c>
      <c r="H11" s="7">
        <v>9.3000000000000007</v>
      </c>
      <c r="I11" s="7">
        <v>19.7</v>
      </c>
      <c r="J11" s="7">
        <v>54.8</v>
      </c>
      <c r="K11" s="7">
        <v>66.599999999999994</v>
      </c>
      <c r="L11" s="7">
        <v>28.6</v>
      </c>
      <c r="M11" s="7">
        <v>25.5</v>
      </c>
      <c r="N11" s="7">
        <v>612.1</v>
      </c>
      <c r="O11" s="7">
        <v>417.1</v>
      </c>
      <c r="P11" s="7">
        <v>1.9</v>
      </c>
      <c r="Q11" s="7">
        <v>2.1</v>
      </c>
      <c r="R11" s="7">
        <v>0.3</v>
      </c>
      <c r="S11" s="7"/>
      <c r="T11" s="7"/>
      <c r="U11" s="7"/>
      <c r="V11" s="7">
        <v>2</v>
      </c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15"/>
    </row>
    <row r="12" spans="1:33" x14ac:dyDescent="0.3">
      <c r="A12" s="12" t="s">
        <v>93</v>
      </c>
      <c r="B12" s="11">
        <v>2074.3000000000002</v>
      </c>
      <c r="C12" s="10">
        <v>189.7</v>
      </c>
      <c r="D12" s="9">
        <v>1884.6</v>
      </c>
      <c r="E12" s="8">
        <v>166</v>
      </c>
      <c r="F12" s="7">
        <v>102.7</v>
      </c>
      <c r="G12" s="7">
        <v>378.1</v>
      </c>
      <c r="H12" s="7">
        <v>3.3</v>
      </c>
      <c r="I12" s="7">
        <v>19.7</v>
      </c>
      <c r="J12" s="7">
        <v>54.8</v>
      </c>
      <c r="K12" s="7">
        <v>66.599999999999994</v>
      </c>
      <c r="L12" s="7">
        <v>28.6</v>
      </c>
      <c r="M12" s="7">
        <v>29.3</v>
      </c>
      <c r="N12" s="7">
        <v>612.1</v>
      </c>
      <c r="O12" s="7">
        <v>417.1</v>
      </c>
      <c r="P12" s="7">
        <v>1.9</v>
      </c>
      <c r="Q12" s="7">
        <v>2.1</v>
      </c>
      <c r="R12" s="7">
        <v>0.3</v>
      </c>
      <c r="S12" s="7"/>
      <c r="T12" s="7"/>
      <c r="U12" s="7"/>
      <c r="V12" s="7">
        <v>2</v>
      </c>
      <c r="W12" s="14"/>
      <c r="X12" s="14"/>
      <c r="Y12" s="14"/>
      <c r="Z12" s="14"/>
      <c r="AA12" s="15"/>
      <c r="AB12" s="15"/>
      <c r="AC12" s="15"/>
      <c r="AD12" s="15"/>
      <c r="AE12" s="15"/>
      <c r="AF12" s="15"/>
      <c r="AG12" s="15"/>
    </row>
    <row r="13" spans="1:33" x14ac:dyDescent="0.3">
      <c r="A13" s="12" t="s">
        <v>92</v>
      </c>
      <c r="B13" s="11">
        <v>2013.7</v>
      </c>
      <c r="C13" s="10">
        <v>189.7</v>
      </c>
      <c r="D13" s="9">
        <v>1824</v>
      </c>
      <c r="E13" s="8">
        <v>166</v>
      </c>
      <c r="F13" s="7">
        <v>102.7</v>
      </c>
      <c r="G13" s="7">
        <v>302.8</v>
      </c>
      <c r="H13" s="7">
        <v>3.3</v>
      </c>
      <c r="I13" s="7">
        <v>19.7</v>
      </c>
      <c r="J13" s="7">
        <v>54.8</v>
      </c>
      <c r="K13" s="7">
        <v>66.599999999999994</v>
      </c>
      <c r="L13" s="7">
        <v>28.6</v>
      </c>
      <c r="M13" s="7">
        <v>29.3</v>
      </c>
      <c r="N13" s="7">
        <v>626.79999999999995</v>
      </c>
      <c r="O13" s="7">
        <v>417.1</v>
      </c>
      <c r="P13" s="7">
        <v>1.9</v>
      </c>
      <c r="Q13" s="7">
        <v>2.1</v>
      </c>
      <c r="R13" s="7">
        <v>0.3</v>
      </c>
      <c r="S13" s="7"/>
      <c r="T13" s="7"/>
      <c r="U13" s="7"/>
      <c r="V13" s="7">
        <v>2</v>
      </c>
      <c r="W13" s="14"/>
      <c r="X13" s="14"/>
      <c r="Y13" s="14"/>
      <c r="Z13" s="14"/>
      <c r="AA13" s="15"/>
      <c r="AB13" s="15"/>
      <c r="AC13" s="15"/>
      <c r="AD13" s="15"/>
      <c r="AE13" s="15"/>
      <c r="AF13" s="15"/>
      <c r="AG13" s="15"/>
    </row>
    <row r="14" spans="1:33" x14ac:dyDescent="0.3">
      <c r="A14" s="12" t="s">
        <v>91</v>
      </c>
      <c r="B14" s="11">
        <v>1997.2</v>
      </c>
      <c r="C14" s="10">
        <v>188.5</v>
      </c>
      <c r="D14" s="9">
        <v>1808.6</v>
      </c>
      <c r="E14" s="8">
        <v>166</v>
      </c>
      <c r="F14" s="7">
        <v>103.6</v>
      </c>
      <c r="G14" s="7">
        <v>283.5</v>
      </c>
      <c r="H14" s="7">
        <v>3.8</v>
      </c>
      <c r="I14" s="7">
        <v>19.7</v>
      </c>
      <c r="J14" s="7">
        <v>54.8</v>
      </c>
      <c r="K14" s="7">
        <v>67.7</v>
      </c>
      <c r="L14" s="7">
        <v>28.6</v>
      </c>
      <c r="M14" s="7">
        <v>31.2</v>
      </c>
      <c r="N14" s="7">
        <v>626</v>
      </c>
      <c r="O14" s="7">
        <v>417.1</v>
      </c>
      <c r="P14" s="7">
        <v>1.9</v>
      </c>
      <c r="Q14" s="7">
        <v>2.4</v>
      </c>
      <c r="R14" s="7">
        <v>0.3</v>
      </c>
      <c r="S14" s="7"/>
      <c r="T14" s="7"/>
      <c r="U14" s="7"/>
      <c r="V14" s="7">
        <v>2</v>
      </c>
      <c r="W14" s="14"/>
      <c r="X14" s="14"/>
      <c r="Y14" s="14"/>
      <c r="Z14" s="14"/>
      <c r="AA14" s="15"/>
      <c r="AB14" s="15"/>
      <c r="AC14" s="15"/>
      <c r="AD14" s="15"/>
      <c r="AE14" s="15"/>
      <c r="AF14" s="15"/>
      <c r="AG14" s="15"/>
    </row>
    <row r="15" spans="1:33" x14ac:dyDescent="0.3">
      <c r="A15" s="12" t="s">
        <v>90</v>
      </c>
      <c r="B15" s="11">
        <v>1998.9</v>
      </c>
      <c r="C15" s="10">
        <v>188.6</v>
      </c>
      <c r="D15" s="9">
        <v>1810.2</v>
      </c>
      <c r="E15" s="8">
        <v>166</v>
      </c>
      <c r="F15" s="7">
        <v>103.6</v>
      </c>
      <c r="G15" s="7">
        <v>279</v>
      </c>
      <c r="H15" s="7">
        <v>3.8</v>
      </c>
      <c r="I15" s="7">
        <v>19.7</v>
      </c>
      <c r="J15" s="7">
        <v>54.8</v>
      </c>
      <c r="K15" s="7">
        <v>67.7</v>
      </c>
      <c r="L15" s="7">
        <v>28.6</v>
      </c>
      <c r="M15" s="7">
        <v>33.4</v>
      </c>
      <c r="N15" s="7">
        <v>629.9</v>
      </c>
      <c r="O15" s="7">
        <v>417.1</v>
      </c>
      <c r="P15" s="7">
        <v>1.9</v>
      </c>
      <c r="Q15" s="7">
        <v>2.4</v>
      </c>
      <c r="R15" s="7">
        <v>0.3</v>
      </c>
      <c r="S15" s="7"/>
      <c r="T15" s="7"/>
      <c r="U15" s="7"/>
      <c r="V15" s="7">
        <v>2</v>
      </c>
      <c r="W15" s="14"/>
      <c r="X15" s="14"/>
      <c r="Y15" s="14"/>
      <c r="Z15" s="14"/>
    </row>
    <row r="16" spans="1:33" x14ac:dyDescent="0.3">
      <c r="A16" s="12" t="s">
        <v>89</v>
      </c>
      <c r="B16" s="11">
        <v>2024.5</v>
      </c>
      <c r="C16" s="10">
        <v>189.4</v>
      </c>
      <c r="D16" s="9">
        <v>1835.1</v>
      </c>
      <c r="E16" s="8">
        <v>173.1</v>
      </c>
      <c r="F16" s="7">
        <v>103.6</v>
      </c>
      <c r="G16" s="7">
        <v>290.39999999999998</v>
      </c>
      <c r="H16" s="7">
        <v>1.4</v>
      </c>
      <c r="I16" s="7">
        <v>19.7</v>
      </c>
      <c r="J16" s="7">
        <v>54.8</v>
      </c>
      <c r="K16" s="7">
        <v>67.7</v>
      </c>
      <c r="L16" s="7">
        <v>28.6</v>
      </c>
      <c r="M16" s="7">
        <v>34.9</v>
      </c>
      <c r="N16" s="7">
        <v>637.29999999999995</v>
      </c>
      <c r="O16" s="7">
        <v>416.9</v>
      </c>
      <c r="P16" s="7">
        <v>1.9</v>
      </c>
      <c r="Q16" s="7">
        <v>2.5</v>
      </c>
      <c r="R16" s="7">
        <v>0.4</v>
      </c>
      <c r="S16" s="7"/>
      <c r="T16" s="7"/>
      <c r="U16" s="7"/>
      <c r="V16" s="7">
        <v>2</v>
      </c>
      <c r="W16" s="14"/>
      <c r="X16" s="14"/>
      <c r="Y16" s="14"/>
      <c r="Z16" s="14"/>
    </row>
    <row r="17" spans="1:26" x14ac:dyDescent="0.3">
      <c r="A17" s="12" t="s">
        <v>88</v>
      </c>
      <c r="B17" s="11">
        <v>1995.5</v>
      </c>
      <c r="C17" s="10">
        <v>189.4</v>
      </c>
      <c r="D17" s="9">
        <v>1806.1</v>
      </c>
      <c r="E17" s="8">
        <v>172.9</v>
      </c>
      <c r="F17" s="7">
        <v>161.1</v>
      </c>
      <c r="G17" s="7">
        <v>255.5</v>
      </c>
      <c r="H17" s="7">
        <v>1.4</v>
      </c>
      <c r="I17" s="7">
        <v>19.7</v>
      </c>
      <c r="J17" s="7">
        <v>54.8</v>
      </c>
      <c r="K17" s="7">
        <v>67.7</v>
      </c>
      <c r="L17" s="7">
        <v>28.6</v>
      </c>
      <c r="M17" s="7">
        <v>36.4</v>
      </c>
      <c r="N17" s="7">
        <v>584.29999999999995</v>
      </c>
      <c r="O17" s="7">
        <v>416.9</v>
      </c>
      <c r="P17" s="7">
        <v>1.9</v>
      </c>
      <c r="Q17" s="7">
        <v>2.5</v>
      </c>
      <c r="R17" s="7">
        <v>0.4</v>
      </c>
      <c r="S17" s="7"/>
      <c r="T17" s="7"/>
      <c r="U17" s="7"/>
      <c r="V17" s="7">
        <v>2</v>
      </c>
      <c r="W17" s="14"/>
      <c r="X17" s="14"/>
      <c r="Y17" s="14"/>
      <c r="Z17" s="14"/>
    </row>
    <row r="18" spans="1:26" x14ac:dyDescent="0.3">
      <c r="A18" s="12" t="s">
        <v>87</v>
      </c>
      <c r="B18" s="11">
        <v>2174.6</v>
      </c>
      <c r="C18" s="10">
        <v>186.8</v>
      </c>
      <c r="D18" s="9">
        <v>1987.8</v>
      </c>
      <c r="E18" s="8">
        <v>171.4</v>
      </c>
      <c r="F18" s="7">
        <v>164.5</v>
      </c>
      <c r="G18" s="7">
        <v>428.7</v>
      </c>
      <c r="H18" s="7">
        <v>1.4</v>
      </c>
      <c r="I18" s="7">
        <v>19.7</v>
      </c>
      <c r="J18" s="7">
        <v>54.8</v>
      </c>
      <c r="K18" s="7">
        <v>67.7</v>
      </c>
      <c r="L18" s="7">
        <v>28.6</v>
      </c>
      <c r="M18" s="7">
        <v>36.4</v>
      </c>
      <c r="N18" s="7">
        <v>591.1</v>
      </c>
      <c r="O18" s="7">
        <v>416.9</v>
      </c>
      <c r="P18" s="7">
        <v>1.9</v>
      </c>
      <c r="Q18" s="7">
        <v>2.5</v>
      </c>
      <c r="R18" s="7">
        <v>0.4</v>
      </c>
      <c r="S18" s="7"/>
      <c r="T18" s="7"/>
      <c r="U18" s="7"/>
      <c r="V18" s="7">
        <v>2</v>
      </c>
      <c r="W18" s="14"/>
      <c r="X18" s="14"/>
      <c r="Y18" s="14"/>
      <c r="Z18" s="14"/>
    </row>
    <row r="19" spans="1:26" x14ac:dyDescent="0.3">
      <c r="A19" s="12" t="s">
        <v>86</v>
      </c>
      <c r="B19" s="11">
        <v>2274.9</v>
      </c>
      <c r="C19" s="10">
        <v>187.1</v>
      </c>
      <c r="D19" s="9">
        <v>2087.8000000000002</v>
      </c>
      <c r="E19" s="8">
        <v>254.4</v>
      </c>
      <c r="F19" s="7">
        <v>164.5</v>
      </c>
      <c r="G19" s="7">
        <v>432.9</v>
      </c>
      <c r="H19" s="7">
        <v>1.4</v>
      </c>
      <c r="I19" s="7">
        <v>19.7</v>
      </c>
      <c r="J19" s="7">
        <v>54.8</v>
      </c>
      <c r="K19" s="7">
        <v>67.7</v>
      </c>
      <c r="L19" s="7">
        <v>28.6</v>
      </c>
      <c r="M19" s="7">
        <v>36.4</v>
      </c>
      <c r="N19" s="7">
        <v>603.79999999999995</v>
      </c>
      <c r="O19" s="7">
        <v>416.9</v>
      </c>
      <c r="P19" s="7">
        <v>1.9</v>
      </c>
      <c r="Q19" s="7">
        <v>2.5</v>
      </c>
      <c r="R19" s="7">
        <v>0.4</v>
      </c>
      <c r="S19" s="7"/>
      <c r="T19" s="7"/>
      <c r="U19" s="7"/>
      <c r="V19" s="7">
        <v>2</v>
      </c>
      <c r="W19" s="14"/>
      <c r="X19" s="14"/>
      <c r="Y19" s="14"/>
      <c r="Z19" s="14"/>
    </row>
    <row r="20" spans="1:26" x14ac:dyDescent="0.3">
      <c r="A20" s="12" t="s">
        <v>85</v>
      </c>
      <c r="B20" s="11">
        <v>2477</v>
      </c>
      <c r="C20" s="10">
        <v>187.6</v>
      </c>
      <c r="D20" s="9">
        <v>2289.4</v>
      </c>
      <c r="E20" s="8">
        <v>255.7</v>
      </c>
      <c r="F20" s="7">
        <v>306.5</v>
      </c>
      <c r="G20" s="7">
        <v>474.5</v>
      </c>
      <c r="H20" s="7">
        <v>1.4</v>
      </c>
      <c r="I20" s="7">
        <v>19.7</v>
      </c>
      <c r="J20" s="7">
        <v>54.8</v>
      </c>
      <c r="K20" s="7">
        <v>77.7</v>
      </c>
      <c r="L20" s="7">
        <v>28.6</v>
      </c>
      <c r="M20" s="7">
        <v>36.4</v>
      </c>
      <c r="N20" s="7">
        <v>610.5</v>
      </c>
      <c r="O20" s="7">
        <v>416.9</v>
      </c>
      <c r="P20" s="7">
        <v>1.9</v>
      </c>
      <c r="Q20" s="7">
        <v>2.5</v>
      </c>
      <c r="R20" s="7">
        <v>0.4</v>
      </c>
      <c r="S20" s="7"/>
      <c r="T20" s="7"/>
      <c r="U20" s="7"/>
      <c r="V20" s="7">
        <v>2</v>
      </c>
      <c r="W20" s="14"/>
      <c r="X20" s="14"/>
      <c r="Y20" s="14"/>
      <c r="Z20" s="14"/>
    </row>
    <row r="21" spans="1:26" x14ac:dyDescent="0.3">
      <c r="A21" s="12" t="s">
        <v>84</v>
      </c>
      <c r="B21" s="11">
        <v>2529.6</v>
      </c>
      <c r="C21" s="10">
        <v>187.5</v>
      </c>
      <c r="D21" s="9">
        <v>2342.1999999999998</v>
      </c>
      <c r="E21" s="8">
        <v>256.7</v>
      </c>
      <c r="F21" s="7">
        <v>301.60000000000002</v>
      </c>
      <c r="G21" s="7">
        <v>518.70000000000005</v>
      </c>
      <c r="H21" s="7">
        <v>2.4</v>
      </c>
      <c r="I21" s="7">
        <v>19.7</v>
      </c>
      <c r="J21" s="7">
        <v>54.8</v>
      </c>
      <c r="K21" s="7">
        <v>77.7</v>
      </c>
      <c r="L21" s="7">
        <v>28.6</v>
      </c>
      <c r="M21" s="7">
        <v>37.9</v>
      </c>
      <c r="N21" s="7">
        <v>622.4</v>
      </c>
      <c r="O21" s="7">
        <v>416.9</v>
      </c>
      <c r="P21" s="7">
        <v>0</v>
      </c>
      <c r="Q21" s="7">
        <v>2.5</v>
      </c>
      <c r="R21" s="7">
        <v>0.4</v>
      </c>
      <c r="S21" s="7"/>
      <c r="T21" s="7"/>
      <c r="U21" s="7"/>
      <c r="V21" s="7">
        <v>2</v>
      </c>
      <c r="W21" s="14"/>
      <c r="X21" s="14"/>
      <c r="Y21" s="14"/>
      <c r="Z21" s="14"/>
    </row>
    <row r="22" spans="1:26" x14ac:dyDescent="0.3">
      <c r="A22" s="12" t="s">
        <v>83</v>
      </c>
      <c r="B22" s="11">
        <v>2627.3</v>
      </c>
      <c r="C22" s="10">
        <v>187.4</v>
      </c>
      <c r="D22" s="9">
        <v>2439.9</v>
      </c>
      <c r="E22" s="8">
        <v>258.2</v>
      </c>
      <c r="F22" s="7">
        <v>301.60000000000002</v>
      </c>
      <c r="G22" s="7">
        <v>616.9</v>
      </c>
      <c r="H22" s="7">
        <v>2.4</v>
      </c>
      <c r="I22" s="7">
        <v>19.7</v>
      </c>
      <c r="J22" s="7">
        <v>54.8</v>
      </c>
      <c r="K22" s="7">
        <v>77.7</v>
      </c>
      <c r="L22" s="7">
        <v>28.6</v>
      </c>
      <c r="M22" s="7">
        <v>37.9</v>
      </c>
      <c r="N22" s="7">
        <v>622.5</v>
      </c>
      <c r="O22" s="7">
        <v>416.9</v>
      </c>
      <c r="P22" s="7">
        <v>0</v>
      </c>
      <c r="Q22" s="7">
        <v>0.4</v>
      </c>
      <c r="R22" s="7">
        <v>0.4</v>
      </c>
      <c r="S22" s="7"/>
      <c r="T22" s="7"/>
      <c r="U22" s="7"/>
      <c r="V22" s="7">
        <v>2</v>
      </c>
      <c r="W22" s="14"/>
      <c r="X22" s="14"/>
      <c r="Y22" s="14"/>
      <c r="Z22" s="14"/>
    </row>
    <row r="23" spans="1:26" x14ac:dyDescent="0.3">
      <c r="A23" s="12" t="s">
        <v>82</v>
      </c>
      <c r="B23" s="11">
        <v>2599.5</v>
      </c>
      <c r="C23" s="10">
        <v>197.2</v>
      </c>
      <c r="D23" s="9">
        <v>2402.3000000000002</v>
      </c>
      <c r="E23" s="8">
        <v>259.39999999999998</v>
      </c>
      <c r="F23" s="7">
        <v>301.8</v>
      </c>
      <c r="G23" s="7">
        <v>560.5</v>
      </c>
      <c r="H23" s="7">
        <v>0</v>
      </c>
      <c r="I23" s="7">
        <v>19.7</v>
      </c>
      <c r="J23" s="7">
        <v>54.8</v>
      </c>
      <c r="K23" s="7">
        <v>77.7</v>
      </c>
      <c r="L23" s="7">
        <v>28.6</v>
      </c>
      <c r="M23" s="7">
        <v>37.9</v>
      </c>
      <c r="N23" s="7">
        <v>642.70000000000005</v>
      </c>
      <c r="O23" s="7">
        <v>416.9</v>
      </c>
      <c r="P23" s="7">
        <v>0</v>
      </c>
      <c r="Q23" s="7">
        <v>0</v>
      </c>
      <c r="R23" s="7">
        <v>0.4</v>
      </c>
      <c r="S23" s="7"/>
      <c r="T23" s="7"/>
      <c r="U23" s="7"/>
      <c r="V23" s="7">
        <v>2</v>
      </c>
      <c r="W23" s="14"/>
      <c r="X23" s="14"/>
      <c r="Y23" s="14"/>
      <c r="Z23" s="14"/>
    </row>
    <row r="24" spans="1:26" x14ac:dyDescent="0.3">
      <c r="A24" s="12" t="s">
        <v>81</v>
      </c>
      <c r="B24" s="11">
        <v>2749.7</v>
      </c>
      <c r="C24" s="10">
        <v>196.5</v>
      </c>
      <c r="D24" s="9">
        <v>2553.1999999999998</v>
      </c>
      <c r="E24" s="8">
        <v>256.39999999999998</v>
      </c>
      <c r="F24" s="7">
        <v>301.8</v>
      </c>
      <c r="G24" s="7">
        <v>664.7</v>
      </c>
      <c r="H24" s="7">
        <v>0</v>
      </c>
      <c r="I24" s="7">
        <v>19.7</v>
      </c>
      <c r="J24" s="7">
        <v>54.8</v>
      </c>
      <c r="K24" s="7">
        <v>77.7</v>
      </c>
      <c r="L24" s="7">
        <v>28.9</v>
      </c>
      <c r="M24" s="7">
        <v>37.9</v>
      </c>
      <c r="N24" s="7">
        <v>641.6</v>
      </c>
      <c r="O24" s="7">
        <v>417.2</v>
      </c>
      <c r="P24" s="7">
        <v>0</v>
      </c>
      <c r="Q24" s="7">
        <v>0</v>
      </c>
      <c r="R24" s="7">
        <v>0.4</v>
      </c>
      <c r="S24" s="7"/>
      <c r="T24" s="7"/>
      <c r="U24" s="7"/>
      <c r="V24" s="7">
        <v>2</v>
      </c>
      <c r="W24" s="14"/>
      <c r="X24" s="14"/>
      <c r="Y24" s="14"/>
      <c r="Z24" s="14"/>
    </row>
    <row r="25" spans="1:26" x14ac:dyDescent="0.3">
      <c r="A25" s="12" t="s">
        <v>80</v>
      </c>
      <c r="B25" s="11">
        <v>2762.8</v>
      </c>
      <c r="C25" s="10">
        <v>194.8</v>
      </c>
      <c r="D25" s="9">
        <v>2568.1</v>
      </c>
      <c r="E25" s="8">
        <v>260.8</v>
      </c>
      <c r="F25" s="7">
        <v>301.8</v>
      </c>
      <c r="G25" s="7">
        <v>721.9</v>
      </c>
      <c r="H25" s="7">
        <v>1.7263996942139999E-4</v>
      </c>
      <c r="I25" s="7">
        <v>19.7</v>
      </c>
      <c r="J25" s="7">
        <v>54.8</v>
      </c>
      <c r="K25" s="7">
        <v>77.7</v>
      </c>
      <c r="L25" s="7">
        <v>30.7</v>
      </c>
      <c r="M25" s="7">
        <v>39.4</v>
      </c>
      <c r="N25" s="7">
        <v>641.5</v>
      </c>
      <c r="O25" s="7">
        <v>417.2</v>
      </c>
      <c r="P25" s="7">
        <v>0</v>
      </c>
      <c r="Q25" s="7">
        <v>0</v>
      </c>
      <c r="R25" s="7">
        <v>0.4</v>
      </c>
      <c r="S25" s="7"/>
      <c r="T25" s="7"/>
      <c r="U25" s="7"/>
      <c r="V25" s="7">
        <v>2</v>
      </c>
      <c r="W25" s="14"/>
      <c r="X25" s="14"/>
      <c r="Y25" s="14"/>
      <c r="Z25" s="14"/>
    </row>
    <row r="26" spans="1:26" x14ac:dyDescent="0.3">
      <c r="A26" s="12" t="s">
        <v>79</v>
      </c>
      <c r="B26" s="11">
        <v>2777.3</v>
      </c>
      <c r="C26" s="10">
        <v>194.8</v>
      </c>
      <c r="D26" s="9">
        <v>2582.5</v>
      </c>
      <c r="E26" s="8">
        <v>260.10000000000002</v>
      </c>
      <c r="F26" s="7">
        <v>301.8</v>
      </c>
      <c r="G26" s="7">
        <v>726.5</v>
      </c>
      <c r="H26" s="7">
        <v>2.6559995295600002E-4</v>
      </c>
      <c r="I26" s="7">
        <v>19.7</v>
      </c>
      <c r="J26" s="7">
        <v>54.8</v>
      </c>
      <c r="K26" s="7">
        <v>77.7</v>
      </c>
      <c r="L26" s="7">
        <v>30.7</v>
      </c>
      <c r="M26" s="7">
        <v>40</v>
      </c>
      <c r="N26" s="7">
        <v>651.6</v>
      </c>
      <c r="O26" s="7">
        <v>417.2</v>
      </c>
      <c r="P26" s="7">
        <v>0</v>
      </c>
      <c r="Q26" s="7">
        <v>0</v>
      </c>
      <c r="R26" s="7">
        <v>0.4</v>
      </c>
      <c r="S26" s="7"/>
      <c r="T26" s="7"/>
      <c r="U26" s="7"/>
      <c r="V26" s="7">
        <v>2</v>
      </c>
      <c r="W26" s="14"/>
      <c r="X26" s="14"/>
      <c r="Y26" s="14"/>
      <c r="Z26" s="14"/>
    </row>
    <row r="27" spans="1:26" x14ac:dyDescent="0.3">
      <c r="A27" s="12" t="s">
        <v>78</v>
      </c>
      <c r="B27" s="11">
        <v>2777</v>
      </c>
      <c r="C27" s="10">
        <v>194.8</v>
      </c>
      <c r="D27" s="9">
        <v>2582.1999999999998</v>
      </c>
      <c r="E27" s="8">
        <v>248</v>
      </c>
      <c r="F27" s="7">
        <v>110</v>
      </c>
      <c r="G27" s="7">
        <v>928.6</v>
      </c>
      <c r="H27" s="7">
        <v>2.6559995295600002E-4</v>
      </c>
      <c r="I27" s="7">
        <v>19.7</v>
      </c>
      <c r="J27" s="7">
        <v>54.8</v>
      </c>
      <c r="K27" s="7">
        <v>78</v>
      </c>
      <c r="L27" s="7">
        <v>30.7</v>
      </c>
      <c r="M27" s="7">
        <v>40.799999999999997</v>
      </c>
      <c r="N27" s="7">
        <v>651.79999999999995</v>
      </c>
      <c r="O27" s="7">
        <v>417.2</v>
      </c>
      <c r="P27" s="7">
        <v>0</v>
      </c>
      <c r="Q27" s="7">
        <v>0</v>
      </c>
      <c r="R27" s="7">
        <v>0.4</v>
      </c>
      <c r="S27" s="7"/>
      <c r="T27" s="7"/>
      <c r="U27" s="7"/>
      <c r="V27" s="7">
        <v>2</v>
      </c>
      <c r="W27" s="14"/>
      <c r="X27" s="14"/>
      <c r="Y27" s="14"/>
      <c r="Z27" s="14"/>
    </row>
    <row r="28" spans="1:26" x14ac:dyDescent="0.3">
      <c r="A28" s="12" t="s">
        <v>77</v>
      </c>
      <c r="B28" s="11">
        <v>3301.6</v>
      </c>
      <c r="C28" s="10">
        <v>193.4</v>
      </c>
      <c r="D28" s="9">
        <v>3108.3</v>
      </c>
      <c r="E28" s="8">
        <v>248</v>
      </c>
      <c r="F28" s="7">
        <v>141.4</v>
      </c>
      <c r="G28" s="7">
        <v>1662</v>
      </c>
      <c r="H28" s="7">
        <v>2.6559995295600002E-4</v>
      </c>
      <c r="I28" s="7">
        <v>19.5</v>
      </c>
      <c r="J28" s="7">
        <v>54.8</v>
      </c>
      <c r="K28" s="7">
        <v>78.2</v>
      </c>
      <c r="L28" s="7">
        <v>30.7</v>
      </c>
      <c r="M28" s="7">
        <v>43.4</v>
      </c>
      <c r="N28" s="7">
        <v>410</v>
      </c>
      <c r="O28" s="7">
        <v>417.8</v>
      </c>
      <c r="P28" s="7">
        <v>0</v>
      </c>
      <c r="Q28" s="7">
        <v>0</v>
      </c>
      <c r="R28" s="7">
        <v>0.4</v>
      </c>
      <c r="S28" s="7"/>
      <c r="T28" s="7"/>
      <c r="U28" s="7"/>
      <c r="V28" s="7">
        <v>2</v>
      </c>
      <c r="W28" s="14"/>
      <c r="X28" s="14"/>
      <c r="Y28" s="14"/>
      <c r="Z28" s="14"/>
    </row>
    <row r="29" spans="1:26" x14ac:dyDescent="0.3">
      <c r="A29" s="12" t="s">
        <v>76</v>
      </c>
      <c r="B29" s="11">
        <v>3288.9</v>
      </c>
      <c r="C29" s="10">
        <v>193.4</v>
      </c>
      <c r="D29" s="9">
        <v>3095.5</v>
      </c>
      <c r="E29" s="8">
        <v>248</v>
      </c>
      <c r="F29" s="7">
        <v>141.4</v>
      </c>
      <c r="G29" s="7">
        <v>1613.2</v>
      </c>
      <c r="H29" s="7">
        <v>2.6559995295600002E-4</v>
      </c>
      <c r="I29" s="7">
        <v>19.5</v>
      </c>
      <c r="J29" s="7">
        <v>54.8</v>
      </c>
      <c r="K29" s="7">
        <v>104.3</v>
      </c>
      <c r="L29" s="7">
        <v>30.7</v>
      </c>
      <c r="M29" s="7">
        <v>43.4</v>
      </c>
      <c r="N29" s="7">
        <v>419.9</v>
      </c>
      <c r="O29" s="7">
        <v>417.8</v>
      </c>
      <c r="P29" s="7">
        <v>0</v>
      </c>
      <c r="Q29" s="7">
        <v>0</v>
      </c>
      <c r="R29" s="7">
        <v>0.4</v>
      </c>
      <c r="S29" s="7"/>
      <c r="T29" s="7"/>
      <c r="U29" s="7"/>
      <c r="V29" s="7">
        <v>2</v>
      </c>
      <c r="W29" s="14"/>
      <c r="X29" s="14"/>
      <c r="Y29" s="14"/>
      <c r="Z29" s="14"/>
    </row>
    <row r="30" spans="1:26" x14ac:dyDescent="0.3">
      <c r="A30" s="12" t="s">
        <v>75</v>
      </c>
      <c r="B30" s="11">
        <v>3297.8</v>
      </c>
      <c r="C30" s="10">
        <v>193.4</v>
      </c>
      <c r="D30" s="9">
        <v>3104.4</v>
      </c>
      <c r="E30" s="8">
        <v>248</v>
      </c>
      <c r="F30" s="7">
        <v>141.4</v>
      </c>
      <c r="G30" s="7">
        <v>1617.6</v>
      </c>
      <c r="H30" s="7">
        <v>0</v>
      </c>
      <c r="I30" s="7">
        <v>19.5</v>
      </c>
      <c r="J30" s="7">
        <v>54.8</v>
      </c>
      <c r="K30" s="7">
        <v>104.4</v>
      </c>
      <c r="L30" s="7">
        <v>30.7</v>
      </c>
      <c r="M30" s="7">
        <v>47.8</v>
      </c>
      <c r="N30" s="7">
        <v>419.9</v>
      </c>
      <c r="O30" s="7">
        <v>417.8</v>
      </c>
      <c r="P30" s="7">
        <v>0</v>
      </c>
      <c r="Q30" s="7">
        <v>0</v>
      </c>
      <c r="R30" s="7">
        <v>0.4</v>
      </c>
      <c r="S30" s="7"/>
      <c r="T30" s="7"/>
      <c r="U30" s="7"/>
      <c r="V30" s="7">
        <v>2</v>
      </c>
      <c r="W30" s="14"/>
      <c r="X30" s="14"/>
      <c r="Y30" s="14"/>
      <c r="Z30" s="14"/>
    </row>
    <row r="31" spans="1:26" x14ac:dyDescent="0.3">
      <c r="A31" s="12" t="s">
        <v>74</v>
      </c>
      <c r="B31" s="11">
        <v>3394</v>
      </c>
      <c r="C31" s="10">
        <v>193.5</v>
      </c>
      <c r="D31" s="9">
        <v>3200.5</v>
      </c>
      <c r="E31" s="8">
        <v>248</v>
      </c>
      <c r="F31" s="7">
        <v>163.69999999999999</v>
      </c>
      <c r="G31" s="7">
        <v>1681.4</v>
      </c>
      <c r="H31" s="7">
        <v>2.6560000000000022E-4</v>
      </c>
      <c r="I31" s="7">
        <v>19.5</v>
      </c>
      <c r="J31" s="7">
        <v>54.8</v>
      </c>
      <c r="K31" s="7">
        <v>114.5</v>
      </c>
      <c r="L31" s="7">
        <v>30.7</v>
      </c>
      <c r="M31" s="7">
        <v>47.8</v>
      </c>
      <c r="N31" s="7">
        <v>419.8</v>
      </c>
      <c r="O31" s="7">
        <v>417.8</v>
      </c>
      <c r="P31" s="7">
        <v>0</v>
      </c>
      <c r="Q31" s="7">
        <v>0</v>
      </c>
      <c r="R31" s="7">
        <v>0.4</v>
      </c>
      <c r="S31" s="7"/>
      <c r="T31" s="7"/>
      <c r="U31" s="7"/>
      <c r="V31" s="7">
        <v>2</v>
      </c>
      <c r="W31" s="14"/>
      <c r="X31" s="14"/>
      <c r="Y31" s="14"/>
      <c r="Z31" s="14"/>
    </row>
    <row r="32" spans="1:26" x14ac:dyDescent="0.3">
      <c r="A32" s="12" t="s">
        <v>73</v>
      </c>
      <c r="B32" s="11">
        <v>3445.4</v>
      </c>
      <c r="C32" s="10">
        <v>193.4</v>
      </c>
      <c r="D32" s="9">
        <v>3252.1</v>
      </c>
      <c r="E32" s="8">
        <v>248</v>
      </c>
      <c r="F32" s="7">
        <v>163.69999999999999</v>
      </c>
      <c r="G32" s="7">
        <v>1707.1</v>
      </c>
      <c r="H32" s="7">
        <v>0</v>
      </c>
      <c r="I32" s="7">
        <v>19.5</v>
      </c>
      <c r="J32" s="7">
        <v>54.8</v>
      </c>
      <c r="K32" s="7">
        <v>133.9</v>
      </c>
      <c r="L32" s="7">
        <v>30.7</v>
      </c>
      <c r="M32" s="7">
        <v>49.4</v>
      </c>
      <c r="N32" s="7">
        <v>424.5</v>
      </c>
      <c r="O32" s="7">
        <v>418</v>
      </c>
      <c r="P32" s="7">
        <v>0</v>
      </c>
      <c r="Q32" s="7">
        <v>0</v>
      </c>
      <c r="R32" s="7">
        <v>0.4</v>
      </c>
      <c r="S32" s="7"/>
      <c r="T32" s="7"/>
      <c r="U32" s="7"/>
      <c r="V32" s="7">
        <v>2</v>
      </c>
      <c r="W32" s="14"/>
      <c r="X32" s="14"/>
      <c r="Y32" s="14"/>
      <c r="Z32" s="14"/>
    </row>
    <row r="33" spans="1:26" x14ac:dyDescent="0.3">
      <c r="A33" s="12" t="s">
        <v>72</v>
      </c>
      <c r="B33" s="11">
        <v>3428.4</v>
      </c>
      <c r="C33" s="10">
        <v>193.4</v>
      </c>
      <c r="D33" s="9">
        <v>3234.9</v>
      </c>
      <c r="E33" s="8">
        <v>248</v>
      </c>
      <c r="F33" s="7">
        <v>163.69999999999999</v>
      </c>
      <c r="G33" s="7">
        <v>1687.9</v>
      </c>
      <c r="H33" s="7">
        <v>2.671078195622E-4</v>
      </c>
      <c r="I33" s="7">
        <v>19.5</v>
      </c>
      <c r="J33" s="7">
        <v>54.8</v>
      </c>
      <c r="K33" s="7">
        <v>133.9</v>
      </c>
      <c r="L33" s="7">
        <v>31.1</v>
      </c>
      <c r="M33" s="7">
        <v>51.4</v>
      </c>
      <c r="N33" s="7">
        <v>424.6</v>
      </c>
      <c r="O33" s="7">
        <v>418</v>
      </c>
      <c r="P33" s="7">
        <v>0</v>
      </c>
      <c r="Q33" s="7">
        <v>0</v>
      </c>
      <c r="R33" s="7">
        <v>0</v>
      </c>
      <c r="S33" s="7"/>
      <c r="T33" s="7"/>
      <c r="U33" s="7"/>
      <c r="V33" s="7">
        <v>2</v>
      </c>
      <c r="W33" s="14"/>
      <c r="X33" s="14"/>
      <c r="Y33" s="14"/>
      <c r="Z33" s="14"/>
    </row>
    <row r="34" spans="1:26" x14ac:dyDescent="0.3">
      <c r="A34" s="12" t="s">
        <v>71</v>
      </c>
      <c r="B34" s="11">
        <v>3426.4</v>
      </c>
      <c r="C34" s="10">
        <v>193.4</v>
      </c>
      <c r="D34" s="9">
        <v>3233</v>
      </c>
      <c r="E34" s="8">
        <v>248</v>
      </c>
      <c r="F34" s="7">
        <v>163.69999999999999</v>
      </c>
      <c r="G34" s="7">
        <v>1687.9</v>
      </c>
      <c r="H34" s="7">
        <v>2.671078195622E-4</v>
      </c>
      <c r="I34" s="7">
        <v>19.5</v>
      </c>
      <c r="J34" s="7">
        <v>54.8</v>
      </c>
      <c r="K34" s="7">
        <v>131.9</v>
      </c>
      <c r="L34" s="7">
        <v>31.1</v>
      </c>
      <c r="M34" s="7">
        <v>51.4</v>
      </c>
      <c r="N34" s="7">
        <v>424.6</v>
      </c>
      <c r="O34" s="7">
        <v>418</v>
      </c>
      <c r="P34" s="7">
        <v>0</v>
      </c>
      <c r="Q34" s="7">
        <v>0</v>
      </c>
      <c r="R34" s="7">
        <v>0</v>
      </c>
      <c r="S34" s="7"/>
      <c r="T34" s="7"/>
      <c r="U34" s="7"/>
      <c r="V34" s="7">
        <v>2</v>
      </c>
      <c r="W34" s="14"/>
      <c r="X34" s="14"/>
      <c r="Y34" s="14"/>
      <c r="Z34" s="14"/>
    </row>
    <row r="35" spans="1:26" x14ac:dyDescent="0.3">
      <c r="A35" s="12" t="s">
        <v>70</v>
      </c>
      <c r="B35" s="11">
        <v>3422.6</v>
      </c>
      <c r="C35" s="10">
        <v>193.2</v>
      </c>
      <c r="D35" s="9">
        <v>3229.4</v>
      </c>
      <c r="E35" s="8">
        <v>248</v>
      </c>
      <c r="F35" s="7">
        <v>163.9</v>
      </c>
      <c r="G35" s="7">
        <v>1689.2</v>
      </c>
      <c r="H35" s="7">
        <v>2.671078195622E-4</v>
      </c>
      <c r="I35" s="7">
        <v>19.5</v>
      </c>
      <c r="J35" s="7">
        <v>54.8</v>
      </c>
      <c r="K35" s="7">
        <v>118.8</v>
      </c>
      <c r="L35" s="7">
        <v>31.1</v>
      </c>
      <c r="M35" s="7">
        <v>51.4</v>
      </c>
      <c r="N35" s="7">
        <v>432.6</v>
      </c>
      <c r="O35" s="7">
        <v>418</v>
      </c>
      <c r="P35" s="7">
        <v>0</v>
      </c>
      <c r="Q35" s="7">
        <v>0</v>
      </c>
      <c r="R35" s="7">
        <v>0</v>
      </c>
      <c r="S35" s="7"/>
      <c r="T35" s="7"/>
      <c r="U35" s="7"/>
      <c r="V35" s="7">
        <v>2</v>
      </c>
      <c r="W35" s="14"/>
      <c r="X35" s="14"/>
      <c r="Y35" s="14"/>
      <c r="Z35" s="14"/>
    </row>
    <row r="36" spans="1:26" x14ac:dyDescent="0.3">
      <c r="A36" s="12" t="s">
        <v>69</v>
      </c>
      <c r="B36" s="11">
        <v>3232.7</v>
      </c>
      <c r="C36" s="10">
        <v>191.5</v>
      </c>
      <c r="D36" s="9">
        <v>3041.1</v>
      </c>
      <c r="E36" s="8">
        <v>248</v>
      </c>
      <c r="F36" s="7">
        <v>135</v>
      </c>
      <c r="G36" s="7">
        <v>1529.2</v>
      </c>
      <c r="H36" s="7">
        <v>2.671078195622E-4</v>
      </c>
      <c r="I36" s="7">
        <v>19.5</v>
      </c>
      <c r="J36" s="7">
        <v>54.8</v>
      </c>
      <c r="K36" s="7">
        <v>124.9</v>
      </c>
      <c r="L36" s="7">
        <v>24.2</v>
      </c>
      <c r="M36" s="7">
        <v>51.4</v>
      </c>
      <c r="N36" s="7">
        <v>434</v>
      </c>
      <c r="O36" s="7">
        <v>418</v>
      </c>
      <c r="P36" s="7">
        <v>0</v>
      </c>
      <c r="Q36" s="7">
        <v>0</v>
      </c>
      <c r="R36" s="7">
        <v>0</v>
      </c>
      <c r="S36" s="7"/>
      <c r="T36" s="7"/>
      <c r="U36" s="7"/>
      <c r="V36" s="7">
        <v>2</v>
      </c>
      <c r="W36" s="14"/>
      <c r="X36" s="14"/>
      <c r="Y36" s="14"/>
      <c r="Z36" s="14"/>
    </row>
    <row r="37" spans="1:26" x14ac:dyDescent="0.3">
      <c r="A37" s="12" t="s">
        <v>68</v>
      </c>
      <c r="B37" s="11">
        <v>3208.2</v>
      </c>
      <c r="C37" s="10">
        <v>191.2</v>
      </c>
      <c r="D37" s="9">
        <v>3017.1</v>
      </c>
      <c r="E37" s="8">
        <v>248</v>
      </c>
      <c r="F37" s="7">
        <v>134.9</v>
      </c>
      <c r="G37" s="7">
        <v>1500</v>
      </c>
      <c r="H37" s="7">
        <v>2.671078195622E-4</v>
      </c>
      <c r="I37" s="7">
        <v>19.5</v>
      </c>
      <c r="J37" s="7">
        <v>54.8</v>
      </c>
      <c r="K37" s="7">
        <v>124.9</v>
      </c>
      <c r="L37" s="7">
        <v>24.5</v>
      </c>
      <c r="M37" s="7">
        <v>51.4</v>
      </c>
      <c r="N37" s="7">
        <v>439</v>
      </c>
      <c r="O37" s="7">
        <v>418</v>
      </c>
      <c r="P37" s="7">
        <v>0</v>
      </c>
      <c r="Q37" s="7">
        <v>0</v>
      </c>
      <c r="R37" s="7">
        <v>0</v>
      </c>
      <c r="S37" s="7"/>
      <c r="T37" s="7"/>
      <c r="U37" s="7"/>
      <c r="V37" s="7">
        <v>2</v>
      </c>
      <c r="W37" s="14"/>
      <c r="X37" s="14"/>
      <c r="Y37" s="14"/>
      <c r="Z37" s="14"/>
    </row>
    <row r="38" spans="1:26" x14ac:dyDescent="0.3">
      <c r="A38" s="12" t="s">
        <v>67</v>
      </c>
      <c r="B38" s="11">
        <v>3199.1</v>
      </c>
      <c r="C38" s="10">
        <v>191.1</v>
      </c>
      <c r="D38" s="9">
        <v>3007.9</v>
      </c>
      <c r="E38" s="8">
        <v>248</v>
      </c>
      <c r="F38" s="7">
        <v>134.9</v>
      </c>
      <c r="G38" s="7">
        <v>1502.7</v>
      </c>
      <c r="H38" s="7">
        <v>2.671078195622E-4</v>
      </c>
      <c r="I38" s="7">
        <v>19.5</v>
      </c>
      <c r="J38" s="7">
        <v>54.8</v>
      </c>
      <c r="K38" s="7">
        <v>107.8</v>
      </c>
      <c r="L38" s="7">
        <v>24.6</v>
      </c>
      <c r="M38" s="7">
        <v>51.4</v>
      </c>
      <c r="N38" s="7">
        <v>444.1</v>
      </c>
      <c r="O38" s="7">
        <v>418</v>
      </c>
      <c r="P38" s="7">
        <v>0</v>
      </c>
      <c r="Q38" s="7">
        <v>0</v>
      </c>
      <c r="R38" s="7">
        <v>0</v>
      </c>
      <c r="S38" s="7"/>
      <c r="T38" s="7"/>
      <c r="U38" s="7"/>
      <c r="V38" s="7">
        <v>2</v>
      </c>
      <c r="W38" s="14"/>
      <c r="X38" s="14"/>
      <c r="Y38" s="14"/>
      <c r="Z38" s="14"/>
    </row>
    <row r="39" spans="1:26" x14ac:dyDescent="0.3">
      <c r="A39" s="12" t="s">
        <v>66</v>
      </c>
      <c r="B39" s="11">
        <v>3298.6</v>
      </c>
      <c r="C39" s="10">
        <v>196.1</v>
      </c>
      <c r="D39" s="9">
        <v>3102.5</v>
      </c>
      <c r="E39" s="8">
        <v>248</v>
      </c>
      <c r="F39" s="7">
        <v>195.3</v>
      </c>
      <c r="G39" s="7">
        <v>1603.8</v>
      </c>
      <c r="H39" s="7">
        <v>8.1</v>
      </c>
      <c r="I39" s="7">
        <v>19.5</v>
      </c>
      <c r="J39" s="7">
        <v>54.8</v>
      </c>
      <c r="K39" s="7">
        <v>98.2</v>
      </c>
      <c r="L39" s="7">
        <v>24.6</v>
      </c>
      <c r="M39" s="7">
        <v>51.4</v>
      </c>
      <c r="N39" s="7">
        <v>378.7</v>
      </c>
      <c r="O39" s="7">
        <v>418</v>
      </c>
      <c r="P39" s="7">
        <v>0</v>
      </c>
      <c r="Q39" s="7">
        <v>0</v>
      </c>
      <c r="R39" s="7">
        <v>0</v>
      </c>
      <c r="S39" s="7"/>
      <c r="T39" s="7"/>
      <c r="U39" s="7"/>
      <c r="V39" s="7">
        <v>2</v>
      </c>
      <c r="W39" s="14"/>
      <c r="X39" s="14"/>
      <c r="Y39" s="14"/>
      <c r="Z39" s="14"/>
    </row>
    <row r="40" spans="1:26" x14ac:dyDescent="0.3">
      <c r="A40" s="12" t="s">
        <v>65</v>
      </c>
      <c r="B40" s="11">
        <v>3439.1</v>
      </c>
      <c r="C40" s="10">
        <v>196</v>
      </c>
      <c r="D40" s="9">
        <v>3243.1</v>
      </c>
      <c r="E40" s="8">
        <v>248</v>
      </c>
      <c r="F40" s="7">
        <v>195.5</v>
      </c>
      <c r="G40" s="7">
        <v>1734</v>
      </c>
      <c r="H40" s="7">
        <v>8.1</v>
      </c>
      <c r="I40" s="7">
        <v>19.5</v>
      </c>
      <c r="J40" s="7">
        <v>54.8</v>
      </c>
      <c r="K40" s="7">
        <v>108.2</v>
      </c>
      <c r="L40" s="7">
        <v>24.6</v>
      </c>
      <c r="M40" s="7">
        <v>51.4</v>
      </c>
      <c r="N40" s="7">
        <v>379</v>
      </c>
      <c r="O40" s="7">
        <v>418</v>
      </c>
      <c r="P40" s="7">
        <v>0</v>
      </c>
      <c r="Q40" s="7">
        <v>0</v>
      </c>
      <c r="R40" s="7">
        <v>0</v>
      </c>
      <c r="S40" s="7"/>
      <c r="T40" s="7"/>
      <c r="U40" s="7"/>
      <c r="V40" s="7">
        <v>2</v>
      </c>
      <c r="W40" s="14"/>
      <c r="X40" s="14"/>
      <c r="Y40" s="14"/>
      <c r="Z40" s="14"/>
    </row>
    <row r="41" spans="1:26" x14ac:dyDescent="0.3">
      <c r="A41" s="12" t="s">
        <v>64</v>
      </c>
      <c r="B41" s="11">
        <v>3455.3</v>
      </c>
      <c r="C41" s="10">
        <v>195.6</v>
      </c>
      <c r="D41" s="9">
        <v>3259.8</v>
      </c>
      <c r="E41" s="8">
        <v>248</v>
      </c>
      <c r="F41" s="7">
        <v>195.5</v>
      </c>
      <c r="G41" s="7">
        <v>1745.2</v>
      </c>
      <c r="H41" s="7">
        <v>10.1</v>
      </c>
      <c r="I41" s="7">
        <v>19.5</v>
      </c>
      <c r="J41" s="7">
        <v>54.8</v>
      </c>
      <c r="K41" s="7">
        <v>108.2</v>
      </c>
      <c r="L41" s="7">
        <v>24.9</v>
      </c>
      <c r="M41" s="7">
        <v>51.4</v>
      </c>
      <c r="N41" s="7">
        <v>384</v>
      </c>
      <c r="O41" s="7">
        <v>418</v>
      </c>
      <c r="P41" s="7">
        <v>0</v>
      </c>
      <c r="Q41" s="7">
        <v>0</v>
      </c>
      <c r="R41" s="7">
        <v>0</v>
      </c>
      <c r="S41" s="7"/>
      <c r="T41" s="7"/>
      <c r="U41" s="7"/>
      <c r="V41" s="13" t="s">
        <v>36</v>
      </c>
      <c r="W41" s="14"/>
      <c r="X41" s="14"/>
      <c r="Y41" s="14"/>
      <c r="Z41" s="14"/>
    </row>
    <row r="42" spans="1:26" x14ac:dyDescent="0.3">
      <c r="A42" s="12" t="s">
        <v>63</v>
      </c>
      <c r="B42" s="11">
        <v>3488.5020732099997</v>
      </c>
      <c r="C42" s="10">
        <v>195.71635732912856</v>
      </c>
      <c r="D42" s="9">
        <v>3292.7857158808711</v>
      </c>
      <c r="E42" s="8">
        <v>295.01519999999999</v>
      </c>
      <c r="F42" s="7">
        <v>195.50607041810218</v>
      </c>
      <c r="G42" s="7">
        <v>1730.7091198826054</v>
      </c>
      <c r="H42" s="7">
        <v>10.057</v>
      </c>
      <c r="I42" s="7">
        <v>19.508445999999999</v>
      </c>
      <c r="J42" s="7">
        <v>54.77</v>
      </c>
      <c r="K42" s="7">
        <v>108.21893702000001</v>
      </c>
      <c r="L42" s="7">
        <v>24.825224418766656</v>
      </c>
      <c r="M42" s="7">
        <v>51.448407836769348</v>
      </c>
      <c r="N42" s="7">
        <v>384.6509364099872</v>
      </c>
      <c r="O42" s="7">
        <v>418.03437752226046</v>
      </c>
      <c r="P42" s="7">
        <v>0</v>
      </c>
      <c r="Q42" s="7">
        <v>0</v>
      </c>
      <c r="R42" s="7">
        <v>0</v>
      </c>
      <c r="S42" s="7"/>
      <c r="T42" s="7"/>
      <c r="U42" s="7"/>
      <c r="V42" s="13" t="s">
        <v>36</v>
      </c>
      <c r="W42" s="14"/>
      <c r="X42" s="14"/>
      <c r="Y42" s="14"/>
      <c r="Z42" s="14"/>
    </row>
    <row r="43" spans="1:26" x14ac:dyDescent="0.3">
      <c r="A43" s="12" t="s">
        <v>62</v>
      </c>
      <c r="B43" s="11">
        <v>3532.6748151377342</v>
      </c>
      <c r="C43" s="10">
        <v>190.90720765159119</v>
      </c>
      <c r="D43" s="9">
        <v>3341.7676074861429</v>
      </c>
      <c r="E43" s="8">
        <v>295.01519999999999</v>
      </c>
      <c r="F43" s="7">
        <v>250.22584206838465</v>
      </c>
      <c r="G43" s="7">
        <v>1761.8981739829467</v>
      </c>
      <c r="H43" s="7">
        <v>10.057</v>
      </c>
      <c r="I43" s="7">
        <v>19.508445999999999</v>
      </c>
      <c r="J43" s="7">
        <v>54.77</v>
      </c>
      <c r="K43" s="7">
        <v>108.21880302000001</v>
      </c>
      <c r="L43" s="7">
        <v>24.788626135514907</v>
      </c>
      <c r="M43" s="7">
        <v>51.448407836769348</v>
      </c>
      <c r="N43" s="7">
        <v>347.74779240998726</v>
      </c>
      <c r="O43" s="7">
        <v>418.03437752226046</v>
      </c>
      <c r="P43" s="7">
        <v>0</v>
      </c>
      <c r="Q43" s="7">
        <v>0</v>
      </c>
      <c r="R43" s="7">
        <v>0</v>
      </c>
      <c r="S43" s="7"/>
      <c r="T43" s="7"/>
      <c r="U43" s="7"/>
      <c r="V43" s="13" t="s">
        <v>36</v>
      </c>
      <c r="W43" s="14"/>
      <c r="X43" s="14"/>
      <c r="Y43" s="14"/>
      <c r="Z43" s="14"/>
    </row>
    <row r="44" spans="1:26" x14ac:dyDescent="0.3">
      <c r="A44" s="12" t="s">
        <v>61</v>
      </c>
      <c r="B44" s="11">
        <v>3632.6893945314882</v>
      </c>
      <c r="C44" s="10">
        <v>190.83993185422011</v>
      </c>
      <c r="D44" s="9">
        <v>3441.8494626772681</v>
      </c>
      <c r="E44" s="8">
        <v>295.01519999999999</v>
      </c>
      <c r="F44" s="7">
        <v>250.32729706838458</v>
      </c>
      <c r="G44" s="7">
        <v>1828.8734921488017</v>
      </c>
      <c r="H44" s="7">
        <v>10.057</v>
      </c>
      <c r="I44" s="7">
        <v>19.508445999999999</v>
      </c>
      <c r="J44" s="7">
        <v>54.77</v>
      </c>
      <c r="K44" s="7">
        <v>141.21867402000004</v>
      </c>
      <c r="L44" s="7">
        <v>24.798024370805642</v>
      </c>
      <c r="M44" s="7">
        <v>51.448407836769348</v>
      </c>
      <c r="N44" s="7">
        <v>347.7566831284571</v>
      </c>
      <c r="O44" s="7">
        <v>418.03437752226046</v>
      </c>
      <c r="P44" s="7">
        <v>0</v>
      </c>
      <c r="Q44" s="7">
        <v>0</v>
      </c>
      <c r="R44" s="7">
        <v>0</v>
      </c>
      <c r="S44" s="7"/>
      <c r="T44" s="7"/>
      <c r="U44" s="7"/>
      <c r="V44" s="13" t="s">
        <v>36</v>
      </c>
      <c r="W44" s="14"/>
      <c r="X44" s="14"/>
      <c r="Y44" s="14"/>
      <c r="Z44" s="14"/>
    </row>
    <row r="45" spans="1:26" x14ac:dyDescent="0.3">
      <c r="A45" s="12" t="s">
        <v>60</v>
      </c>
      <c r="B45" s="11">
        <v>3626.4436174341204</v>
      </c>
      <c r="C45" s="10">
        <v>191.09505958761738</v>
      </c>
      <c r="D45" s="9">
        <v>3435.3485578465029</v>
      </c>
      <c r="E45" s="8">
        <v>295.01519999999999</v>
      </c>
      <c r="F45" s="7">
        <v>250.32729706838469</v>
      </c>
      <c r="G45" s="7">
        <v>1816.7576185831117</v>
      </c>
      <c r="H45" s="7">
        <v>14.918233000000001</v>
      </c>
      <c r="I45" s="7">
        <v>19.508445999999999</v>
      </c>
      <c r="J45" s="7">
        <v>54.77</v>
      </c>
      <c r="K45" s="7">
        <v>142.21897202</v>
      </c>
      <c r="L45" s="7">
        <v>24.538501203448096</v>
      </c>
      <c r="M45" s="7">
        <v>51.448407836769348</v>
      </c>
      <c r="N45" s="7">
        <v>347.75655550998721</v>
      </c>
      <c r="O45" s="7">
        <v>418.03437752226046</v>
      </c>
      <c r="P45" s="7">
        <v>0</v>
      </c>
      <c r="Q45" s="7">
        <v>0</v>
      </c>
      <c r="R45" s="7">
        <v>0</v>
      </c>
      <c r="S45" s="7"/>
      <c r="T45" s="7"/>
      <c r="U45" s="7"/>
      <c r="V45" s="13" t="s">
        <v>36</v>
      </c>
    </row>
    <row r="46" spans="1:26" x14ac:dyDescent="0.3">
      <c r="A46" s="12" t="s">
        <v>59</v>
      </c>
      <c r="B46" s="11">
        <v>3617.5043107066354</v>
      </c>
      <c r="C46" s="10">
        <v>190.84455923743997</v>
      </c>
      <c r="D46" s="9">
        <v>3426.6597514691953</v>
      </c>
      <c r="E46" s="8">
        <v>295.01533355390978</v>
      </c>
      <c r="F46" s="7">
        <v>250.33930306838468</v>
      </c>
      <c r="G46" s="7">
        <v>1813.8371100626907</v>
      </c>
      <c r="H46" s="7">
        <v>14.918500107819563</v>
      </c>
      <c r="I46" s="7">
        <v>19.508445999999999</v>
      </c>
      <c r="J46" s="7">
        <v>54.77</v>
      </c>
      <c r="K46" s="7">
        <v>136.21868902000003</v>
      </c>
      <c r="L46" s="7">
        <v>24.547066816481493</v>
      </c>
      <c r="M46" s="7">
        <v>51.448209659999996</v>
      </c>
      <c r="N46" s="7">
        <v>347.64772630627812</v>
      </c>
      <c r="O46" s="7">
        <v>418.03437752226046</v>
      </c>
      <c r="P46" s="7">
        <v>0</v>
      </c>
      <c r="Q46" s="7">
        <v>0.35174557029881548</v>
      </c>
      <c r="R46" s="7">
        <v>0</v>
      </c>
      <c r="S46" s="7"/>
      <c r="T46" s="7"/>
      <c r="U46" s="7"/>
      <c r="V46" s="13" t="s">
        <v>36</v>
      </c>
    </row>
    <row r="47" spans="1:26" x14ac:dyDescent="0.3">
      <c r="A47" s="12" t="s">
        <v>58</v>
      </c>
      <c r="B47" s="11">
        <v>3640.6221310536985</v>
      </c>
      <c r="C47" s="10">
        <v>190.82445852402142</v>
      </c>
      <c r="D47" s="9">
        <v>3449.7976725296771</v>
      </c>
      <c r="E47" s="8">
        <v>295.01533355390978</v>
      </c>
      <c r="F47" s="7">
        <v>250.33930306838468</v>
      </c>
      <c r="G47" s="7">
        <v>1836.9489204680026</v>
      </c>
      <c r="H47" s="7">
        <v>14.918500107819563</v>
      </c>
      <c r="I47" s="7">
        <v>19.508445999999999</v>
      </c>
      <c r="J47" s="7">
        <v>54.77</v>
      </c>
      <c r="K47" s="7">
        <v>136.21873146999999</v>
      </c>
      <c r="L47" s="7">
        <v>24.573027973266687</v>
      </c>
      <c r="M47" s="7">
        <v>51.448209659999996</v>
      </c>
      <c r="N47" s="7">
        <v>347.64783335466279</v>
      </c>
      <c r="O47" s="7">
        <v>418.0343775222604</v>
      </c>
      <c r="P47" s="7">
        <v>0</v>
      </c>
      <c r="Q47" s="7">
        <v>0.35174557029881542</v>
      </c>
      <c r="R47" s="7">
        <v>0</v>
      </c>
      <c r="S47" s="7"/>
      <c r="T47" s="7"/>
      <c r="U47" s="7"/>
      <c r="V47" s="13" t="s">
        <v>36</v>
      </c>
    </row>
    <row r="48" spans="1:26" x14ac:dyDescent="0.3">
      <c r="A48" s="12" t="s">
        <v>57</v>
      </c>
      <c r="B48" s="11">
        <v>3733.6343599441198</v>
      </c>
      <c r="C48" s="10">
        <v>190.86092425415131</v>
      </c>
      <c r="D48" s="9">
        <v>3542.7734356899687</v>
      </c>
      <c r="E48" s="8">
        <v>295.01533355390978</v>
      </c>
      <c r="F48" s="7">
        <v>250.33930306838468</v>
      </c>
      <c r="G48" s="7">
        <v>1909.9234765501665</v>
      </c>
      <c r="H48" s="7">
        <v>14.918500107819563</v>
      </c>
      <c r="I48" s="7">
        <v>19.508445999999999</v>
      </c>
      <c r="J48" s="7">
        <v>54.77</v>
      </c>
      <c r="K48" s="7">
        <v>151.21907690999998</v>
      </c>
      <c r="L48" s="7">
        <v>24.573889611394307</v>
      </c>
      <c r="M48" s="7">
        <v>51.448209659999996</v>
      </c>
      <c r="N48" s="7">
        <v>352.64783335466279</v>
      </c>
      <c r="O48" s="7">
        <v>418.03437752226046</v>
      </c>
      <c r="P48" s="7">
        <v>0</v>
      </c>
      <c r="Q48" s="7">
        <v>0.35174557029881548</v>
      </c>
      <c r="R48" s="7">
        <v>0</v>
      </c>
      <c r="S48" s="7"/>
      <c r="T48" s="7"/>
      <c r="U48" s="7"/>
      <c r="V48" s="13" t="s">
        <v>36</v>
      </c>
    </row>
    <row r="49" spans="1:22" x14ac:dyDescent="0.3">
      <c r="A49" s="12" t="s">
        <v>56</v>
      </c>
      <c r="B49" s="11">
        <v>3783.1762710000003</v>
      </c>
      <c r="C49" s="10">
        <v>190.90065407160003</v>
      </c>
      <c r="D49" s="9">
        <v>3592.2756169284003</v>
      </c>
      <c r="E49" s="8">
        <v>295.01499999999999</v>
      </c>
      <c r="F49" s="7">
        <v>250.32891430000001</v>
      </c>
      <c r="G49" s="7">
        <v>1959.7824342636002</v>
      </c>
      <c r="H49" s="7">
        <v>14.918233000000001</v>
      </c>
      <c r="I49" s="7">
        <v>19.507999999999999</v>
      </c>
      <c r="J49" s="7">
        <v>54.77</v>
      </c>
      <c r="K49" s="7">
        <v>151.214024024</v>
      </c>
      <c r="L49" s="7">
        <v>21.612500000000001</v>
      </c>
      <c r="M49" s="7">
        <v>51.448</v>
      </c>
      <c r="N49" s="7">
        <v>352.66282420000005</v>
      </c>
      <c r="O49" s="7">
        <v>420.99638934080002</v>
      </c>
      <c r="P49" s="7">
        <v>0</v>
      </c>
      <c r="Q49" s="7">
        <v>0</v>
      </c>
      <c r="R49" s="7">
        <v>0</v>
      </c>
      <c r="S49" s="7"/>
      <c r="T49" s="7"/>
      <c r="U49" s="7"/>
      <c r="V49" s="13" t="s">
        <v>36</v>
      </c>
    </row>
    <row r="50" spans="1:22" x14ac:dyDescent="0.3">
      <c r="A50" s="12" t="s">
        <v>55</v>
      </c>
      <c r="B50" s="11">
        <v>3783.470609</v>
      </c>
      <c r="C50" s="10">
        <v>191.20222741639998</v>
      </c>
      <c r="D50" s="9">
        <v>3592.2683815835999</v>
      </c>
      <c r="E50" s="8">
        <v>295.01519999999999</v>
      </c>
      <c r="F50" s="7">
        <v>250.32891430000001</v>
      </c>
      <c r="G50" s="7">
        <v>1960.0766832636002</v>
      </c>
      <c r="H50" s="7">
        <v>14.918233000000001</v>
      </c>
      <c r="I50" s="7">
        <v>19.507999999999999</v>
      </c>
      <c r="J50" s="7">
        <v>54.77</v>
      </c>
      <c r="K50" s="7">
        <v>151.21391302399999</v>
      </c>
      <c r="L50" s="7">
        <v>21.612500000000001</v>
      </c>
      <c r="M50" s="7">
        <v>51.448</v>
      </c>
      <c r="N50" s="7">
        <v>352.66282419999993</v>
      </c>
      <c r="O50" s="7">
        <v>420.69481599600005</v>
      </c>
      <c r="P50" s="7">
        <v>0</v>
      </c>
      <c r="Q50" s="7">
        <v>0</v>
      </c>
      <c r="R50" s="7">
        <v>0</v>
      </c>
      <c r="S50" s="7"/>
      <c r="T50" s="7"/>
      <c r="U50" s="7"/>
      <c r="V50" s="13" t="s">
        <v>36</v>
      </c>
    </row>
    <row r="51" spans="1:22" x14ac:dyDescent="0.3">
      <c r="A51" s="12" t="s">
        <v>54</v>
      </c>
      <c r="B51" s="11">
        <f t="shared" ref="B51:B61" si="0">SUM(C51:D51)</f>
        <v>3780.8831627727996</v>
      </c>
      <c r="C51" s="10">
        <v>191.2</v>
      </c>
      <c r="D51" s="9">
        <f t="shared" ref="D51:D61" si="1">SUM(E51:V51)</f>
        <v>3589.6831627727997</v>
      </c>
      <c r="E51" s="8">
        <v>295.01519999999999</v>
      </c>
      <c r="F51" s="7">
        <v>250.32891430000001</v>
      </c>
      <c r="G51" s="7">
        <v>1957.5128712639998</v>
      </c>
      <c r="H51" s="7">
        <v>14.918233000000001</v>
      </c>
      <c r="I51" s="7">
        <v>19.507999999999999</v>
      </c>
      <c r="J51" s="7">
        <v>54.77</v>
      </c>
      <c r="K51" s="7">
        <v>151.21180401279997</v>
      </c>
      <c r="L51" s="7">
        <v>21.612500000000001</v>
      </c>
      <c r="M51" s="7">
        <v>51.448</v>
      </c>
      <c r="N51" s="7">
        <v>352.66282419999993</v>
      </c>
      <c r="O51" s="7">
        <v>420.69481599600005</v>
      </c>
      <c r="P51" s="7">
        <v>0</v>
      </c>
      <c r="Q51" s="7">
        <v>0</v>
      </c>
      <c r="R51" s="7">
        <v>0</v>
      </c>
      <c r="S51" s="7"/>
      <c r="T51" s="7"/>
      <c r="U51" s="7"/>
      <c r="V51" s="13" t="s">
        <v>36</v>
      </c>
    </row>
    <row r="52" spans="1:22" x14ac:dyDescent="0.3">
      <c r="A52" s="12" t="s">
        <v>53</v>
      </c>
      <c r="B52" s="11">
        <f t="shared" si="0"/>
        <v>3819.4196072</v>
      </c>
      <c r="C52" s="10">
        <v>190.79403602719998</v>
      </c>
      <c r="D52" s="9">
        <f t="shared" si="1"/>
        <v>3628.6255711727999</v>
      </c>
      <c r="E52" s="8">
        <v>295.01519999999999</v>
      </c>
      <c r="F52" s="8">
        <v>250.7371057</v>
      </c>
      <c r="G52" s="8">
        <v>1991.044088264</v>
      </c>
      <c r="H52" s="8">
        <v>14.918233000000001</v>
      </c>
      <c r="I52" s="8">
        <v>19.507999999999999</v>
      </c>
      <c r="J52" s="8">
        <v>54.77</v>
      </c>
      <c r="K52" s="8">
        <v>151.21480401279999</v>
      </c>
      <c r="L52" s="8">
        <v>21.612500000000001</v>
      </c>
      <c r="M52" s="8">
        <v>51.448</v>
      </c>
      <c r="N52" s="8">
        <v>357.66282419999993</v>
      </c>
      <c r="O52" s="8">
        <v>420.69481599600005</v>
      </c>
      <c r="P52" s="7">
        <v>0</v>
      </c>
      <c r="Q52" s="7">
        <v>0</v>
      </c>
      <c r="R52" s="7">
        <v>0</v>
      </c>
      <c r="S52" s="7"/>
      <c r="T52" s="7"/>
      <c r="U52" s="7"/>
      <c r="V52" s="13" t="s">
        <v>36</v>
      </c>
    </row>
    <row r="53" spans="1:22" x14ac:dyDescent="0.3">
      <c r="A53" s="12" t="s">
        <v>52</v>
      </c>
      <c r="B53" s="11">
        <f t="shared" si="0"/>
        <v>3815.7836551999999</v>
      </c>
      <c r="C53" s="10">
        <v>190.84355053359999</v>
      </c>
      <c r="D53" s="9">
        <f t="shared" si="1"/>
        <v>3624.9401046663997</v>
      </c>
      <c r="E53" s="8">
        <v>295.01519999999999</v>
      </c>
      <c r="F53" s="8">
        <v>250.759783</v>
      </c>
      <c r="G53" s="8">
        <v>1987.4157036639999</v>
      </c>
      <c r="H53" s="8">
        <v>14.918233000000001</v>
      </c>
      <c r="I53" s="8">
        <v>19.507999999999999</v>
      </c>
      <c r="J53" s="8">
        <v>54.77</v>
      </c>
      <c r="K53" s="8">
        <v>151.20080401279998</v>
      </c>
      <c r="L53" s="8">
        <v>21.612500000000001</v>
      </c>
      <c r="M53" s="8">
        <v>51.448</v>
      </c>
      <c r="N53" s="8">
        <v>357.64014689999999</v>
      </c>
      <c r="O53" s="8">
        <v>420.65173408959998</v>
      </c>
      <c r="P53" s="7">
        <v>0</v>
      </c>
      <c r="Q53" s="7">
        <v>0</v>
      </c>
      <c r="R53" s="7">
        <v>0</v>
      </c>
      <c r="S53" s="7"/>
      <c r="T53" s="7"/>
      <c r="U53" s="7"/>
      <c r="V53" s="13" t="s">
        <v>36</v>
      </c>
    </row>
    <row r="54" spans="1:22" x14ac:dyDescent="0.3">
      <c r="A54" s="12" t="s">
        <v>51</v>
      </c>
      <c r="B54" s="11">
        <f t="shared" si="0"/>
        <v>3817.4721151999993</v>
      </c>
      <c r="C54" s="10">
        <v>190.75738672079999</v>
      </c>
      <c r="D54" s="9">
        <f t="shared" si="1"/>
        <v>3626.7147284791995</v>
      </c>
      <c r="E54" s="8">
        <v>295.01519999999999</v>
      </c>
      <c r="F54" s="8">
        <v>250.7371057</v>
      </c>
      <c r="G54" s="8">
        <v>1989.0530817575998</v>
      </c>
      <c r="H54" s="8">
        <v>14.918233000000001</v>
      </c>
      <c r="I54" s="8">
        <v>19.507999999999999</v>
      </c>
      <c r="J54" s="8">
        <v>54.77</v>
      </c>
      <c r="K54" s="8">
        <v>151.20880401279999</v>
      </c>
      <c r="L54" s="8">
        <v>21.612500000000001</v>
      </c>
      <c r="M54" s="8">
        <v>51.448</v>
      </c>
      <c r="N54" s="8">
        <v>357.7920699192</v>
      </c>
      <c r="O54" s="8">
        <v>420.65173408959998</v>
      </c>
      <c r="P54" s="7">
        <v>0</v>
      </c>
      <c r="Q54" s="7">
        <v>0</v>
      </c>
      <c r="R54" s="7">
        <v>0</v>
      </c>
      <c r="S54" s="7"/>
      <c r="T54" s="7"/>
      <c r="U54" s="7"/>
      <c r="V54" s="13" t="s">
        <v>36</v>
      </c>
    </row>
    <row r="55" spans="1:22" x14ac:dyDescent="0.3">
      <c r="A55" s="12" t="s">
        <v>50</v>
      </c>
      <c r="B55" s="11">
        <f t="shared" si="0"/>
        <v>3874.2293101999994</v>
      </c>
      <c r="C55" s="10">
        <v>240.62132292080003</v>
      </c>
      <c r="D55" s="9">
        <f t="shared" si="1"/>
        <v>3633.6079872791993</v>
      </c>
      <c r="E55" s="8">
        <v>295.01519999999999</v>
      </c>
      <c r="F55" s="8">
        <v>250.87316950000002</v>
      </c>
      <c r="G55" s="8">
        <v>1995.8152767576</v>
      </c>
      <c r="H55" s="8">
        <v>14.918233000000001</v>
      </c>
      <c r="I55" s="8">
        <v>19.507999999999999</v>
      </c>
      <c r="J55" s="8">
        <v>54.77</v>
      </c>
      <c r="K55" s="8">
        <v>151.20380401279999</v>
      </c>
      <c r="L55" s="8">
        <v>21.612500000000001</v>
      </c>
      <c r="M55" s="8">
        <v>51.448</v>
      </c>
      <c r="N55" s="8">
        <v>357.7920699192</v>
      </c>
      <c r="O55" s="8">
        <v>420.65173408959998</v>
      </c>
      <c r="P55" s="7">
        <v>0</v>
      </c>
      <c r="Q55" s="7">
        <v>0</v>
      </c>
      <c r="R55" s="7">
        <v>0</v>
      </c>
      <c r="S55" s="7"/>
      <c r="T55" s="7"/>
      <c r="U55" s="7"/>
      <c r="V55" s="13" t="s">
        <v>36</v>
      </c>
    </row>
    <row r="56" spans="1:22" x14ac:dyDescent="0.3">
      <c r="A56" s="12" t="s">
        <v>49</v>
      </c>
      <c r="B56" s="11">
        <f t="shared" si="0"/>
        <v>3929.1507185360001</v>
      </c>
      <c r="C56" s="10">
        <v>240.70748673360001</v>
      </c>
      <c r="D56" s="9">
        <f t="shared" si="1"/>
        <v>3688.4432318024001</v>
      </c>
      <c r="E56" s="8">
        <v>420.89700401280004</v>
      </c>
      <c r="F56" s="8">
        <v>250.87316950000002</v>
      </c>
      <c r="G56" s="8">
        <v>2007.8</v>
      </c>
      <c r="H56" s="8">
        <v>61.9</v>
      </c>
      <c r="I56" s="8">
        <v>19.507999999999999</v>
      </c>
      <c r="J56" s="8">
        <v>54.77</v>
      </c>
      <c r="K56" s="8">
        <v>11.32</v>
      </c>
      <c r="L56" s="8">
        <v>21.612500000000001</v>
      </c>
      <c r="M56" s="8">
        <v>51.448</v>
      </c>
      <c r="N56" s="8">
        <v>367.66282419999993</v>
      </c>
      <c r="O56" s="8">
        <v>420.65173408959998</v>
      </c>
      <c r="P56" s="7">
        <v>0</v>
      </c>
      <c r="Q56" s="7">
        <v>0</v>
      </c>
      <c r="R56" s="7">
        <v>0</v>
      </c>
      <c r="S56" s="7"/>
      <c r="T56" s="7"/>
      <c r="U56" s="7"/>
      <c r="V56" s="13" t="s">
        <v>36</v>
      </c>
    </row>
    <row r="57" spans="1:22" x14ac:dyDescent="0.3">
      <c r="A57" s="12" t="s">
        <v>48</v>
      </c>
      <c r="B57" s="11">
        <f t="shared" si="0"/>
        <v>3932.3733261999996</v>
      </c>
      <c r="C57" s="10">
        <v>239.54448058239998</v>
      </c>
      <c r="D57" s="9">
        <f t="shared" si="1"/>
        <v>3692.8288456175997</v>
      </c>
      <c r="E57" s="8">
        <v>421.12486729440002</v>
      </c>
      <c r="F57" s="8">
        <v>250.87316950000002</v>
      </c>
      <c r="G57" s="8">
        <v>2005.8625867208</v>
      </c>
      <c r="H57" s="8">
        <v>62.921999999999997</v>
      </c>
      <c r="I57" s="8">
        <v>19.507999999999999</v>
      </c>
      <c r="J57" s="8">
        <v>54.77</v>
      </c>
      <c r="K57" s="8">
        <v>11.307</v>
      </c>
      <c r="L57" s="8">
        <v>21.612500000000001</v>
      </c>
      <c r="M57" s="8">
        <v>56.448</v>
      </c>
      <c r="N57" s="8">
        <v>368.00747945119997</v>
      </c>
      <c r="O57" s="8">
        <v>420.39324265120007</v>
      </c>
      <c r="P57" s="7">
        <v>0</v>
      </c>
      <c r="Q57" s="7">
        <v>0</v>
      </c>
      <c r="R57" s="7">
        <v>0</v>
      </c>
      <c r="S57" s="7"/>
      <c r="T57" s="7"/>
      <c r="U57" s="7"/>
      <c r="V57" s="13" t="s">
        <v>36</v>
      </c>
    </row>
    <row r="58" spans="1:22" x14ac:dyDescent="0.3">
      <c r="A58" s="12" t="s">
        <v>47</v>
      </c>
      <c r="B58" s="11">
        <f t="shared" si="0"/>
        <v>3938.5100000000007</v>
      </c>
      <c r="C58" s="10">
        <v>230.67</v>
      </c>
      <c r="D58" s="9">
        <f t="shared" si="1"/>
        <v>3707.8400000000006</v>
      </c>
      <c r="E58" s="8">
        <v>421.61</v>
      </c>
      <c r="F58" s="8">
        <v>250.87</v>
      </c>
      <c r="G58" s="8">
        <v>2004.91</v>
      </c>
      <c r="H58" s="8">
        <v>68.83</v>
      </c>
      <c r="I58" s="8">
        <v>19.510000000000002</v>
      </c>
      <c r="J58" s="8">
        <v>54.77</v>
      </c>
      <c r="K58" s="8">
        <v>10.82</v>
      </c>
      <c r="L58" s="8">
        <v>21.61</v>
      </c>
      <c r="M58" s="8">
        <v>56.45</v>
      </c>
      <c r="N58" s="8">
        <v>367.64</v>
      </c>
      <c r="O58" s="8">
        <v>430.82</v>
      </c>
      <c r="P58" s="7">
        <v>0</v>
      </c>
      <c r="Q58" s="6" t="s">
        <v>36</v>
      </c>
      <c r="R58" s="6" t="s">
        <v>36</v>
      </c>
      <c r="S58" s="6"/>
      <c r="T58" s="6"/>
      <c r="U58" s="6"/>
      <c r="V58" s="13" t="s">
        <v>36</v>
      </c>
    </row>
    <row r="59" spans="1:22" x14ac:dyDescent="0.3">
      <c r="A59" s="12" t="s">
        <v>46</v>
      </c>
      <c r="B59" s="11">
        <f t="shared" si="0"/>
        <v>3734.4413262000003</v>
      </c>
      <c r="C59" s="10">
        <v>230.67512320000003</v>
      </c>
      <c r="D59" s="9">
        <f t="shared" si="1"/>
        <v>3503.7662030000001</v>
      </c>
      <c r="E59" s="8">
        <v>421.60591200000005</v>
      </c>
      <c r="F59" s="8">
        <v>250.87316950000002</v>
      </c>
      <c r="G59" s="8">
        <v>1796.8337332999997</v>
      </c>
      <c r="H59" s="8">
        <v>72.826999999999998</v>
      </c>
      <c r="I59" s="8">
        <v>19.507999999999999</v>
      </c>
      <c r="J59" s="8">
        <v>54.77</v>
      </c>
      <c r="K59" s="8">
        <v>10.805999999999999</v>
      </c>
      <c r="L59" s="8">
        <v>21.612500000000001</v>
      </c>
      <c r="M59" s="8">
        <v>56.448</v>
      </c>
      <c r="N59" s="8">
        <v>367.66282419999993</v>
      </c>
      <c r="O59" s="8">
        <v>430.81906400000003</v>
      </c>
      <c r="P59" s="7">
        <v>0</v>
      </c>
      <c r="Q59" s="6" t="s">
        <v>36</v>
      </c>
      <c r="R59" s="6" t="s">
        <v>36</v>
      </c>
      <c r="S59" s="6"/>
      <c r="T59" s="6"/>
      <c r="U59" s="6"/>
      <c r="V59" s="13" t="s">
        <v>36</v>
      </c>
    </row>
    <row r="60" spans="1:22" x14ac:dyDescent="0.3">
      <c r="A60" s="12" t="s">
        <v>45</v>
      </c>
      <c r="B60" s="11">
        <f t="shared" si="0"/>
        <v>3912.7389999999996</v>
      </c>
      <c r="C60" s="10">
        <v>230.67500000000001</v>
      </c>
      <c r="D60" s="9">
        <f t="shared" si="1"/>
        <v>3682.0639999999994</v>
      </c>
      <c r="E60" s="8">
        <v>295.01499999999999</v>
      </c>
      <c r="F60" s="8">
        <v>250.87299999999999</v>
      </c>
      <c r="G60" s="8">
        <v>2060.83</v>
      </c>
      <c r="H60" s="8">
        <v>107.803</v>
      </c>
      <c r="I60" s="8">
        <v>19.507999999999999</v>
      </c>
      <c r="J60" s="8">
        <v>54.77</v>
      </c>
      <c r="K60" s="8">
        <v>18.722000000000001</v>
      </c>
      <c r="L60" s="8">
        <v>21.613</v>
      </c>
      <c r="M60" s="8">
        <v>56.448</v>
      </c>
      <c r="N60" s="8">
        <v>365.66300000000001</v>
      </c>
      <c r="O60" s="8">
        <v>430.81900000000002</v>
      </c>
      <c r="P60" s="7">
        <v>0</v>
      </c>
      <c r="Q60" s="6" t="s">
        <v>36</v>
      </c>
      <c r="R60" s="6" t="s">
        <v>36</v>
      </c>
      <c r="S60" s="6"/>
      <c r="T60" s="6"/>
      <c r="U60" s="6"/>
      <c r="V60" s="13" t="s">
        <v>36</v>
      </c>
    </row>
    <row r="61" spans="1:22" x14ac:dyDescent="0.3">
      <c r="A61" s="12" t="s">
        <v>44</v>
      </c>
      <c r="B61" s="11">
        <f t="shared" si="0"/>
        <v>3940.4099120000001</v>
      </c>
      <c r="C61" s="10">
        <v>230.66669999999999</v>
      </c>
      <c r="D61" s="9">
        <f t="shared" si="1"/>
        <v>3709.7432119999999</v>
      </c>
      <c r="E61" s="8">
        <v>295.01519999999999</v>
      </c>
      <c r="F61" s="8">
        <v>250.87464800000001</v>
      </c>
      <c r="G61" s="8">
        <v>2061.5230000000001</v>
      </c>
      <c r="H61" s="8">
        <v>134.803</v>
      </c>
      <c r="I61" s="8">
        <v>19.507999999999999</v>
      </c>
      <c r="J61" s="8">
        <v>54.77</v>
      </c>
      <c r="K61" s="8">
        <v>18.73</v>
      </c>
      <c r="L61" s="8">
        <v>21.6145</v>
      </c>
      <c r="M61" s="8">
        <v>56.448</v>
      </c>
      <c r="N61" s="8">
        <v>365.63580000000002</v>
      </c>
      <c r="O61" s="8">
        <v>430.81906400000003</v>
      </c>
      <c r="P61" s="7">
        <v>2E-3</v>
      </c>
      <c r="Q61" s="6" t="s">
        <v>36</v>
      </c>
      <c r="R61" s="6" t="s">
        <v>36</v>
      </c>
      <c r="S61" s="6"/>
      <c r="T61" s="6"/>
      <c r="U61" s="6"/>
      <c r="V61" s="13" t="s">
        <v>36</v>
      </c>
    </row>
    <row r="62" spans="1:22" x14ac:dyDescent="0.3">
      <c r="A62" s="12" t="s">
        <v>43</v>
      </c>
      <c r="B62" s="11">
        <v>4012.7</v>
      </c>
      <c r="C62" s="10">
        <v>230.7</v>
      </c>
      <c r="D62" s="9">
        <v>3782</v>
      </c>
      <c r="E62" s="8">
        <v>295</v>
      </c>
      <c r="F62" s="8">
        <v>250.9</v>
      </c>
      <c r="G62" s="8">
        <v>2134.3000000000002</v>
      </c>
      <c r="H62" s="8">
        <v>135</v>
      </c>
      <c r="I62" s="8">
        <v>19.5</v>
      </c>
      <c r="J62" s="8">
        <v>54.8</v>
      </c>
      <c r="K62" s="8">
        <v>18</v>
      </c>
      <c r="L62" s="8">
        <v>21.6</v>
      </c>
      <c r="M62" s="8">
        <v>56.4</v>
      </c>
      <c r="N62" s="8">
        <v>365.6</v>
      </c>
      <c r="O62" s="8">
        <v>430.8</v>
      </c>
      <c r="P62" s="7">
        <v>0</v>
      </c>
      <c r="Q62" s="6" t="s">
        <v>36</v>
      </c>
      <c r="R62" s="6" t="s">
        <v>36</v>
      </c>
      <c r="S62" s="6"/>
      <c r="T62" s="6"/>
      <c r="U62" s="6"/>
      <c r="V62" s="13" t="s">
        <v>36</v>
      </c>
    </row>
    <row r="63" spans="1:22" x14ac:dyDescent="0.3">
      <c r="A63" s="12" t="s">
        <v>42</v>
      </c>
      <c r="B63" s="11">
        <f t="shared" ref="B63:B68" si="2">SUM(C63:D63)</f>
        <v>4066.440912</v>
      </c>
      <c r="C63" s="10">
        <v>230.61670000000001</v>
      </c>
      <c r="D63" s="9">
        <f t="shared" ref="D63:D68" si="3">SUM(E63:V63)</f>
        <v>3835.824212</v>
      </c>
      <c r="E63" s="8">
        <v>295.01519999999999</v>
      </c>
      <c r="F63" s="8">
        <v>250.87564800000001</v>
      </c>
      <c r="G63" s="8">
        <v>2179.9789999999998</v>
      </c>
      <c r="H63" s="8">
        <v>143.07400000000001</v>
      </c>
      <c r="I63" s="8">
        <v>19.507999999999999</v>
      </c>
      <c r="J63" s="8">
        <v>54.77</v>
      </c>
      <c r="K63" s="8">
        <v>18.03</v>
      </c>
      <c r="L63" s="8">
        <v>21.6145</v>
      </c>
      <c r="M63" s="8">
        <v>56.448</v>
      </c>
      <c r="N63" s="8">
        <v>365.68779999999998</v>
      </c>
      <c r="O63" s="8">
        <v>430.81906400000003</v>
      </c>
      <c r="P63" s="7">
        <v>2E-3</v>
      </c>
      <c r="Q63" s="6" t="s">
        <v>36</v>
      </c>
      <c r="R63" s="7">
        <v>1E-3</v>
      </c>
      <c r="S63" s="7"/>
      <c r="T63" s="7"/>
      <c r="U63" s="7"/>
      <c r="V63" s="13" t="s">
        <v>36</v>
      </c>
    </row>
    <row r="64" spans="1:22" x14ac:dyDescent="0.3">
      <c r="A64" s="12" t="s">
        <v>41</v>
      </c>
      <c r="B64" s="11">
        <f t="shared" si="2"/>
        <v>4025.7389119999998</v>
      </c>
      <c r="C64" s="10">
        <v>230.54669999999999</v>
      </c>
      <c r="D64" s="9">
        <f t="shared" si="3"/>
        <v>3795.1922119999999</v>
      </c>
      <c r="E64" s="8">
        <v>295.01519999999999</v>
      </c>
      <c r="F64" s="8">
        <v>250.93664799999999</v>
      </c>
      <c r="G64" s="8">
        <v>2190.7719999999999</v>
      </c>
      <c r="H64" s="8">
        <v>137.18600000000001</v>
      </c>
      <c r="I64" s="8">
        <v>19.507999999999999</v>
      </c>
      <c r="J64" s="6" t="s">
        <v>36</v>
      </c>
      <c r="K64" s="8">
        <v>17.198</v>
      </c>
      <c r="L64" s="8">
        <v>21.6145</v>
      </c>
      <c r="M64" s="8">
        <v>56.448</v>
      </c>
      <c r="N64" s="8">
        <v>375.68779999999998</v>
      </c>
      <c r="O64" s="8">
        <v>430.825064</v>
      </c>
      <c r="P64" s="6" t="s">
        <v>36</v>
      </c>
      <c r="Q64" s="6" t="s">
        <v>36</v>
      </c>
      <c r="R64" s="7">
        <v>1E-3</v>
      </c>
      <c r="S64" s="16"/>
      <c r="T64" s="16"/>
      <c r="U64" s="16"/>
      <c r="V64" s="6" t="s">
        <v>36</v>
      </c>
    </row>
    <row r="65" spans="1:22" x14ac:dyDescent="0.3">
      <c r="A65" s="12" t="s">
        <v>40</v>
      </c>
      <c r="B65" s="11">
        <f t="shared" si="2"/>
        <v>4073.145912</v>
      </c>
      <c r="C65" s="10">
        <v>230.54669999999999</v>
      </c>
      <c r="D65" s="9">
        <f t="shared" si="3"/>
        <v>3842.5992120000001</v>
      </c>
      <c r="E65" s="8">
        <v>295.01519999999999</v>
      </c>
      <c r="F65" s="8">
        <v>250.93664799999999</v>
      </c>
      <c r="G65" s="8">
        <v>2147.143</v>
      </c>
      <c r="H65" s="8">
        <v>157.32300000000001</v>
      </c>
      <c r="I65" s="8">
        <v>19.507999999999999</v>
      </c>
      <c r="J65" s="6" t="s">
        <v>36</v>
      </c>
      <c r="K65" s="8">
        <v>8.0969999999999995</v>
      </c>
      <c r="L65" s="8">
        <v>21.6145</v>
      </c>
      <c r="M65" s="8">
        <v>56.448</v>
      </c>
      <c r="N65" s="8">
        <v>375.68779999999998</v>
      </c>
      <c r="O65" s="8">
        <v>510.825064</v>
      </c>
      <c r="P65" s="6" t="s">
        <v>36</v>
      </c>
      <c r="Q65" s="6" t="s">
        <v>36</v>
      </c>
      <c r="R65" s="7">
        <v>1E-3</v>
      </c>
      <c r="S65" s="16"/>
      <c r="T65" s="16"/>
      <c r="U65" s="16"/>
      <c r="V65" s="6" t="s">
        <v>36</v>
      </c>
    </row>
    <row r="66" spans="1:22" x14ac:dyDescent="0.3">
      <c r="A66" s="12" t="s">
        <v>39</v>
      </c>
      <c r="B66" s="11">
        <f t="shared" si="2"/>
        <v>4045.7353840000005</v>
      </c>
      <c r="C66" s="10">
        <v>230.49270000000001</v>
      </c>
      <c r="D66" s="9">
        <f t="shared" si="3"/>
        <v>3815.2426840000007</v>
      </c>
      <c r="E66" s="8">
        <v>295.01519999999999</v>
      </c>
      <c r="F66" s="8">
        <v>250.99064799999999</v>
      </c>
      <c r="G66" s="8">
        <v>2164.4894720000002</v>
      </c>
      <c r="H66" s="8">
        <v>164.07199999999997</v>
      </c>
      <c r="I66" s="8">
        <v>19.507999999999999</v>
      </c>
      <c r="J66" s="42">
        <v>0</v>
      </c>
      <c r="K66" s="8">
        <v>8.0389999999999997</v>
      </c>
      <c r="L66" s="8">
        <v>21.6145</v>
      </c>
      <c r="M66" s="8">
        <v>5</v>
      </c>
      <c r="N66" s="8">
        <v>375.68779999999998</v>
      </c>
      <c r="O66" s="8">
        <v>510.825064</v>
      </c>
      <c r="P66" s="6" t="s">
        <v>36</v>
      </c>
      <c r="Q66" s="6" t="s">
        <v>36</v>
      </c>
      <c r="R66" s="7">
        <v>1E-3</v>
      </c>
      <c r="S66" s="16"/>
      <c r="T66" s="16"/>
      <c r="U66" s="16"/>
      <c r="V66" s="6" t="s">
        <v>36</v>
      </c>
    </row>
    <row r="67" spans="1:22" x14ac:dyDescent="0.3">
      <c r="A67" s="12" t="s">
        <v>38</v>
      </c>
      <c r="B67" s="11">
        <f t="shared" si="2"/>
        <v>3962.780397</v>
      </c>
      <c r="C67" s="10">
        <v>230.46332799999999</v>
      </c>
      <c r="D67" s="9">
        <f t="shared" si="3"/>
        <v>3732.3170690000002</v>
      </c>
      <c r="E67" s="8">
        <v>355.04079999999999</v>
      </c>
      <c r="F67" s="8">
        <v>251.00764799999999</v>
      </c>
      <c r="G67" s="8">
        <v>2021.3936570000001</v>
      </c>
      <c r="H67" s="8">
        <v>164.13499999999999</v>
      </c>
      <c r="I67" s="8">
        <v>19.507999999999999</v>
      </c>
      <c r="J67" s="6" t="s">
        <v>36</v>
      </c>
      <c r="K67" s="8">
        <v>8.1039999999999992</v>
      </c>
      <c r="L67" s="8">
        <v>21.614900000000002</v>
      </c>
      <c r="M67" s="8">
        <v>5</v>
      </c>
      <c r="N67" s="8">
        <v>375.68759999999997</v>
      </c>
      <c r="O67" s="8">
        <v>510.82466400000004</v>
      </c>
      <c r="P67" s="6" t="s">
        <v>36</v>
      </c>
      <c r="Q67" s="6" t="s">
        <v>36</v>
      </c>
      <c r="R67" s="7">
        <v>8.0000000000000004E-4</v>
      </c>
      <c r="S67" s="16"/>
      <c r="T67" s="16"/>
      <c r="U67" s="16"/>
      <c r="V67" s="6" t="s">
        <v>36</v>
      </c>
    </row>
    <row r="68" spans="1:22" x14ac:dyDescent="0.3">
      <c r="A68" s="12" t="s">
        <v>37</v>
      </c>
      <c r="B68" s="11">
        <f t="shared" si="2"/>
        <v>4033.1100000000006</v>
      </c>
      <c r="C68" s="10">
        <v>206.56</v>
      </c>
      <c r="D68" s="9">
        <f t="shared" si="3"/>
        <v>3826.5500000000006</v>
      </c>
      <c r="E68" s="8">
        <v>355.04</v>
      </c>
      <c r="F68" s="8">
        <v>251.01</v>
      </c>
      <c r="G68" s="8">
        <v>2119.38</v>
      </c>
      <c r="H68" s="8">
        <v>164.16</v>
      </c>
      <c r="I68" s="8">
        <v>19.510000000000002</v>
      </c>
      <c r="J68" s="42">
        <v>0</v>
      </c>
      <c r="K68" s="8">
        <v>0.33</v>
      </c>
      <c r="L68" s="8">
        <v>21.61</v>
      </c>
      <c r="M68" s="8">
        <v>5</v>
      </c>
      <c r="N68" s="8">
        <v>379.69</v>
      </c>
      <c r="O68" s="8">
        <v>510.82</v>
      </c>
      <c r="P68" s="6" t="s">
        <v>36</v>
      </c>
      <c r="Q68" s="6" t="s">
        <v>36</v>
      </c>
      <c r="R68" s="7">
        <v>0</v>
      </c>
      <c r="S68" s="16"/>
      <c r="T68" s="16"/>
      <c r="U68" s="16"/>
      <c r="V68" s="6" t="s">
        <v>36</v>
      </c>
    </row>
    <row r="69" spans="1:22" customFormat="1" x14ac:dyDescent="0.3">
      <c r="A69" s="95" t="s">
        <v>119</v>
      </c>
      <c r="B69" s="96">
        <f t="shared" ref="B69:B74" si="4">SUM(C69:D69)</f>
        <v>4044.05</v>
      </c>
      <c r="C69" s="97">
        <v>206.56</v>
      </c>
      <c r="D69" s="98">
        <f t="shared" ref="D69:D74" si="5">SUM(E69:V69)</f>
        <v>3837.4900000000002</v>
      </c>
      <c r="E69" s="99">
        <v>355.04</v>
      </c>
      <c r="F69" s="99">
        <v>251.01</v>
      </c>
      <c r="G69" s="99">
        <v>2140.3200000000002</v>
      </c>
      <c r="H69" s="99">
        <v>152.15</v>
      </c>
      <c r="I69" s="99">
        <v>19.510000000000002</v>
      </c>
      <c r="J69" s="100" t="s">
        <v>36</v>
      </c>
      <c r="K69" s="99">
        <v>2.33</v>
      </c>
      <c r="L69" s="99">
        <v>21.61</v>
      </c>
      <c r="M69" s="99">
        <v>5</v>
      </c>
      <c r="N69" s="99">
        <v>379.7</v>
      </c>
      <c r="O69" s="99">
        <v>510.82</v>
      </c>
      <c r="P69" s="100" t="s">
        <v>36</v>
      </c>
      <c r="Q69" s="100" t="s">
        <v>36</v>
      </c>
      <c r="R69" s="101">
        <v>0</v>
      </c>
      <c r="S69" s="103"/>
      <c r="T69" s="103"/>
      <c r="U69" s="103"/>
      <c r="V69" s="100" t="s">
        <v>36</v>
      </c>
    </row>
    <row r="70" spans="1:22" customFormat="1" x14ac:dyDescent="0.3">
      <c r="A70" s="95" t="s">
        <v>120</v>
      </c>
      <c r="B70" s="96">
        <f t="shared" si="4"/>
        <v>4746.3710000000001</v>
      </c>
      <c r="C70" s="97">
        <v>242.822</v>
      </c>
      <c r="D70" s="98">
        <f t="shared" si="5"/>
        <v>4503.549</v>
      </c>
      <c r="E70" s="99">
        <v>665.06200000000001</v>
      </c>
      <c r="F70" s="99">
        <v>251.00899999999999</v>
      </c>
      <c r="G70" s="99">
        <v>2468.2040000000002</v>
      </c>
      <c r="H70" s="99">
        <v>182.637</v>
      </c>
      <c r="I70" s="99">
        <v>19.507999999999999</v>
      </c>
      <c r="J70" s="100" t="s">
        <v>36</v>
      </c>
      <c r="K70" s="99" t="s">
        <v>36</v>
      </c>
      <c r="L70" s="99">
        <v>21.614999999999998</v>
      </c>
      <c r="M70" s="99">
        <v>5</v>
      </c>
      <c r="N70" s="99">
        <v>379.68799999999999</v>
      </c>
      <c r="O70" s="99">
        <v>510.82499999999999</v>
      </c>
      <c r="P70" s="100" t="s">
        <v>36</v>
      </c>
      <c r="Q70" s="100" t="s">
        <v>36</v>
      </c>
      <c r="R70" s="101">
        <v>1E-3</v>
      </c>
      <c r="S70" s="103"/>
      <c r="T70" s="103"/>
      <c r="U70" s="103"/>
      <c r="V70" s="100" t="s">
        <v>36</v>
      </c>
    </row>
    <row r="71" spans="1:22" x14ac:dyDescent="0.3">
      <c r="A71" s="95" t="s">
        <v>122</v>
      </c>
      <c r="B71" s="96">
        <f t="shared" si="4"/>
        <v>4909.0470000000005</v>
      </c>
      <c r="C71" s="97">
        <v>242.822</v>
      </c>
      <c r="D71" s="98">
        <f t="shared" si="5"/>
        <v>4666.2250000000004</v>
      </c>
      <c r="E71" s="99">
        <v>665.06200000000001</v>
      </c>
      <c r="F71" s="99">
        <v>251.00899999999999</v>
      </c>
      <c r="G71" s="99">
        <v>2630.85</v>
      </c>
      <c r="H71" s="99">
        <v>182.637</v>
      </c>
      <c r="I71" s="99">
        <v>19.507999999999999</v>
      </c>
      <c r="J71" s="100" t="s">
        <v>36</v>
      </c>
      <c r="K71" s="99" t="s">
        <v>36</v>
      </c>
      <c r="L71" s="99">
        <v>21.614999999999998</v>
      </c>
      <c r="M71" s="99">
        <v>5</v>
      </c>
      <c r="N71" s="99">
        <v>379.68799999999999</v>
      </c>
      <c r="O71" s="99">
        <v>510.82499999999999</v>
      </c>
      <c r="P71" s="100" t="s">
        <v>36</v>
      </c>
      <c r="Q71" s="100" t="s">
        <v>36</v>
      </c>
      <c r="R71" s="101">
        <v>1E-3</v>
      </c>
      <c r="S71" s="103">
        <v>0.02</v>
      </c>
      <c r="T71" s="103">
        <v>0.01</v>
      </c>
      <c r="U71" s="103">
        <v>0</v>
      </c>
      <c r="V71" s="100" t="s">
        <v>36</v>
      </c>
    </row>
    <row r="72" spans="1:22" x14ac:dyDescent="0.3">
      <c r="A72" s="95" t="s">
        <v>123</v>
      </c>
      <c r="B72" s="96">
        <f t="shared" si="4"/>
        <v>5209.4139999999998</v>
      </c>
      <c r="C72" s="97">
        <v>242.82</v>
      </c>
      <c r="D72" s="98">
        <f t="shared" si="5"/>
        <v>4966.5940000000001</v>
      </c>
      <c r="E72" s="99">
        <v>665.06200000000001</v>
      </c>
      <c r="F72" s="99">
        <v>251.00899999999999</v>
      </c>
      <c r="G72" s="99">
        <v>2976.08</v>
      </c>
      <c r="H72" s="99">
        <v>140.79</v>
      </c>
      <c r="I72" s="99">
        <v>19.507999999999999</v>
      </c>
      <c r="J72" s="100" t="s">
        <v>36</v>
      </c>
      <c r="K72" s="107" t="s">
        <v>36</v>
      </c>
      <c r="L72" s="99">
        <v>21.61</v>
      </c>
      <c r="M72" s="99">
        <v>5</v>
      </c>
      <c r="N72" s="99">
        <v>376.68</v>
      </c>
      <c r="O72" s="99">
        <v>510.82400000000001</v>
      </c>
      <c r="P72" s="100" t="s">
        <v>36</v>
      </c>
      <c r="Q72" s="100" t="s">
        <v>36</v>
      </c>
      <c r="R72" s="101">
        <v>1E-3</v>
      </c>
      <c r="S72" s="103">
        <v>0.02</v>
      </c>
      <c r="T72" s="103">
        <v>0.01</v>
      </c>
      <c r="U72" s="103">
        <v>0</v>
      </c>
      <c r="V72" s="100" t="s">
        <v>36</v>
      </c>
    </row>
    <row r="73" spans="1:22" x14ac:dyDescent="0.3">
      <c r="A73" s="95" t="s">
        <v>124</v>
      </c>
      <c r="B73" s="96">
        <f t="shared" si="4"/>
        <v>6388.7039999999997</v>
      </c>
      <c r="C73" s="97">
        <v>242.83</v>
      </c>
      <c r="D73" s="98">
        <f t="shared" si="5"/>
        <v>6145.8739999999998</v>
      </c>
      <c r="E73" s="99">
        <v>665.06200000000001</v>
      </c>
      <c r="F73" s="99">
        <v>251.00899999999999</v>
      </c>
      <c r="G73" s="99">
        <v>4188.53</v>
      </c>
      <c r="H73" s="99">
        <v>102.62</v>
      </c>
      <c r="I73" s="99">
        <v>19.507999999999999</v>
      </c>
      <c r="J73" s="100" t="s">
        <v>36</v>
      </c>
      <c r="K73" s="107" t="s">
        <v>36</v>
      </c>
      <c r="L73" s="99">
        <v>21.61</v>
      </c>
      <c r="M73" s="99">
        <v>10</v>
      </c>
      <c r="N73" s="99">
        <v>376.68</v>
      </c>
      <c r="O73" s="99">
        <v>510.82400000000001</v>
      </c>
      <c r="P73" s="100" t="s">
        <v>36</v>
      </c>
      <c r="Q73" s="100" t="s">
        <v>36</v>
      </c>
      <c r="R73" s="101">
        <v>1E-3</v>
      </c>
      <c r="S73" s="103">
        <v>0.02</v>
      </c>
      <c r="T73" s="103">
        <v>0.01</v>
      </c>
      <c r="U73" s="103">
        <v>0</v>
      </c>
      <c r="V73" s="100" t="s">
        <v>36</v>
      </c>
    </row>
    <row r="74" spans="1:22" x14ac:dyDescent="0.3">
      <c r="A74" s="95" t="s">
        <v>125</v>
      </c>
      <c r="B74" s="96">
        <f t="shared" si="4"/>
        <v>6398.5640000000003</v>
      </c>
      <c r="C74" s="97">
        <v>242.83</v>
      </c>
      <c r="D74" s="98">
        <f t="shared" si="5"/>
        <v>6155.7340000000004</v>
      </c>
      <c r="E74" s="99">
        <v>665.06200000000001</v>
      </c>
      <c r="F74" s="99">
        <v>251.00899999999999</v>
      </c>
      <c r="G74" s="99">
        <v>4204.43</v>
      </c>
      <c r="H74" s="99">
        <v>96.58</v>
      </c>
      <c r="I74" s="99">
        <v>19.507999999999999</v>
      </c>
      <c r="J74" s="100" t="s">
        <v>36</v>
      </c>
      <c r="K74" s="107" t="s">
        <v>36</v>
      </c>
      <c r="L74" s="99">
        <v>21.61</v>
      </c>
      <c r="M74" s="99">
        <v>10</v>
      </c>
      <c r="N74" s="99">
        <v>376.68</v>
      </c>
      <c r="O74" s="99">
        <v>510.82400000000001</v>
      </c>
      <c r="P74" s="100" t="s">
        <v>36</v>
      </c>
      <c r="Q74" s="100" t="s">
        <v>36</v>
      </c>
      <c r="R74" s="101">
        <v>1E-3</v>
      </c>
      <c r="S74" s="103">
        <v>0.02</v>
      </c>
      <c r="T74" s="103">
        <v>0.01</v>
      </c>
      <c r="U74" s="103">
        <v>0</v>
      </c>
      <c r="V74" s="100" t="s">
        <v>36</v>
      </c>
    </row>
    <row r="75" spans="1:22" x14ac:dyDescent="0.3">
      <c r="A75" s="95" t="s">
        <v>126</v>
      </c>
      <c r="B75" s="96">
        <f t="shared" ref="B75:B76" si="6">SUM(C75:D75)</f>
        <v>6412.0350000000008</v>
      </c>
      <c r="C75" s="97">
        <v>242.81</v>
      </c>
      <c r="D75" s="98">
        <f t="shared" ref="D75:D76" si="7">SUM(E75:V75)</f>
        <v>6169.2250000000004</v>
      </c>
      <c r="E75" s="99">
        <v>665.06200000000001</v>
      </c>
      <c r="F75" s="99">
        <v>250.88</v>
      </c>
      <c r="G75" s="99">
        <v>4223.0600000000004</v>
      </c>
      <c r="H75" s="99">
        <v>91.57</v>
      </c>
      <c r="I75" s="99">
        <v>19.507999999999999</v>
      </c>
      <c r="J75" s="100" t="s">
        <v>36</v>
      </c>
      <c r="K75" s="107" t="s">
        <v>36</v>
      </c>
      <c r="L75" s="99">
        <v>21.61</v>
      </c>
      <c r="M75" s="99">
        <v>10</v>
      </c>
      <c r="N75" s="99">
        <v>376.68</v>
      </c>
      <c r="O75" s="99">
        <v>510.82400000000001</v>
      </c>
      <c r="P75" s="100" t="s">
        <v>36</v>
      </c>
      <c r="Q75" s="100" t="s">
        <v>36</v>
      </c>
      <c r="R75" s="101">
        <v>1E-3</v>
      </c>
      <c r="S75" s="103">
        <v>0.02</v>
      </c>
      <c r="T75" s="103">
        <v>0.01</v>
      </c>
      <c r="U75" s="103">
        <v>0</v>
      </c>
      <c r="V75" s="100" t="s">
        <v>36</v>
      </c>
    </row>
    <row r="76" spans="1:22" ht="15" customHeight="1" x14ac:dyDescent="0.3">
      <c r="A76" s="95" t="s">
        <v>127</v>
      </c>
      <c r="B76" s="96">
        <f t="shared" si="6"/>
        <v>6450.801547</v>
      </c>
      <c r="C76" s="97">
        <v>243.81</v>
      </c>
      <c r="D76" s="98">
        <f t="shared" si="7"/>
        <v>6206.9915469999996</v>
      </c>
      <c r="E76" s="99">
        <v>665.06240000000003</v>
      </c>
      <c r="F76" s="99">
        <v>250.87893199999999</v>
      </c>
      <c r="G76" s="99">
        <v>4265.8166510000001</v>
      </c>
      <c r="H76" s="99">
        <v>86.575000000000003</v>
      </c>
      <c r="I76" s="99">
        <v>19.507999999999999</v>
      </c>
      <c r="J76" s="100" t="s">
        <v>36</v>
      </c>
      <c r="K76" s="100" t="s">
        <v>36</v>
      </c>
      <c r="L76" s="99">
        <v>21.614100000000001</v>
      </c>
      <c r="M76" s="99">
        <v>10</v>
      </c>
      <c r="N76" s="99">
        <v>376.68520000000001</v>
      </c>
      <c r="O76" s="99">
        <v>510.82466399999998</v>
      </c>
      <c r="P76" s="100" t="s">
        <v>36</v>
      </c>
      <c r="Q76" s="100" t="s">
        <v>36</v>
      </c>
      <c r="R76" s="101">
        <v>1E-3</v>
      </c>
      <c r="S76" s="103">
        <v>1.6799999999999999E-2</v>
      </c>
      <c r="T76" s="103">
        <v>8.8000000000000005E-3</v>
      </c>
      <c r="U76" s="103">
        <v>0</v>
      </c>
      <c r="V76" s="100" t="s">
        <v>36</v>
      </c>
    </row>
  </sheetData>
  <mergeCells count="4">
    <mergeCell ref="A7:A8"/>
    <mergeCell ref="B7:B8"/>
    <mergeCell ref="C7:C8"/>
    <mergeCell ref="D7:V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C298-3772-4136-9D4D-49C6BEBF3EAD}">
  <dimension ref="A1:E5"/>
  <sheetViews>
    <sheetView workbookViewId="0"/>
  </sheetViews>
  <sheetFormatPr defaultColWidth="9.109375" defaultRowHeight="14.4" x14ac:dyDescent="0.3"/>
  <cols>
    <col min="1" max="16384" width="9.109375" style="5"/>
  </cols>
  <sheetData>
    <row r="1" spans="1:5" ht="15.6" x14ac:dyDescent="0.3">
      <c r="A1" s="30" t="s">
        <v>108</v>
      </c>
    </row>
    <row r="2" spans="1:5" x14ac:dyDescent="0.3">
      <c r="A2" s="31"/>
      <c r="B2" s="32"/>
      <c r="C2" s="32"/>
      <c r="D2" s="34"/>
      <c r="E2" s="33"/>
    </row>
    <row r="3" spans="1:5" x14ac:dyDescent="0.3">
      <c r="A3" s="31" t="s">
        <v>107</v>
      </c>
      <c r="B3" s="32"/>
      <c r="C3" s="32"/>
      <c r="D3" s="34"/>
      <c r="E3" s="33"/>
    </row>
    <row r="4" spans="1:5" x14ac:dyDescent="0.3">
      <c r="A4" s="31" t="s">
        <v>106</v>
      </c>
      <c r="B4" s="32"/>
      <c r="C4" s="32"/>
      <c r="D4" s="32"/>
      <c r="E4" s="32"/>
    </row>
    <row r="5" spans="1:5" x14ac:dyDescent="0.3">
      <c r="A5" s="3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964E-1CE3-47B0-A9EF-144BEF15A653}">
  <dimension ref="A1:C18"/>
  <sheetViews>
    <sheetView showGridLines="0" workbookViewId="0">
      <selection activeCell="T18" sqref="T18"/>
    </sheetView>
  </sheetViews>
  <sheetFormatPr defaultColWidth="9.109375" defaultRowHeight="14.4" x14ac:dyDescent="0.3"/>
  <cols>
    <col min="1" max="1" width="22" style="5" bestFit="1" customWidth="1"/>
    <col min="2" max="2" width="10.109375" style="5" bestFit="1" customWidth="1"/>
    <col min="3" max="16384" width="9.109375" style="5"/>
  </cols>
  <sheetData>
    <row r="1" spans="1:3" x14ac:dyDescent="0.3">
      <c r="A1" s="27" t="s">
        <v>101</v>
      </c>
    </row>
    <row r="2" spans="1:3" x14ac:dyDescent="0.3">
      <c r="A2" s="41">
        <v>46022</v>
      </c>
    </row>
    <row r="3" spans="1:3" x14ac:dyDescent="0.3">
      <c r="A3" s="40" t="s">
        <v>114</v>
      </c>
      <c r="B3" s="39" t="s">
        <v>113</v>
      </c>
      <c r="C3" s="38" t="s">
        <v>112</v>
      </c>
    </row>
    <row r="4" spans="1:3" x14ac:dyDescent="0.3">
      <c r="A4" s="106" t="s">
        <v>26</v>
      </c>
      <c r="B4" s="99">
        <v>665.06240000000003</v>
      </c>
      <c r="C4" s="37">
        <f>$B4/$B$18</f>
        <v>0.10714724366280365</v>
      </c>
    </row>
    <row r="5" spans="1:3" x14ac:dyDescent="0.3">
      <c r="A5" s="106" t="s">
        <v>9</v>
      </c>
      <c r="B5" s="99">
        <v>250.87893199999999</v>
      </c>
      <c r="C5" s="37">
        <f t="shared" ref="C5:C17" si="0">$B5/$B$18</f>
        <v>4.0418742747850345E-2</v>
      </c>
    </row>
    <row r="6" spans="1:3" x14ac:dyDescent="0.3">
      <c r="A6" s="106" t="s">
        <v>16</v>
      </c>
      <c r="B6" s="99">
        <v>4265.8166510000001</v>
      </c>
      <c r="C6" s="37">
        <f>$B6/$B$18</f>
        <v>0.68725956560698964</v>
      </c>
    </row>
    <row r="7" spans="1:3" x14ac:dyDescent="0.3">
      <c r="A7" s="106" t="s">
        <v>17</v>
      </c>
      <c r="B7" s="99">
        <v>86.575000000000003</v>
      </c>
      <c r="C7" s="37">
        <f t="shared" si="0"/>
        <v>1.3947973333189827E-2</v>
      </c>
    </row>
    <row r="8" spans="1:3" x14ac:dyDescent="0.3">
      <c r="A8" s="106" t="s">
        <v>111</v>
      </c>
      <c r="B8" s="99">
        <v>19.507999999999999</v>
      </c>
      <c r="C8" s="37">
        <f t="shared" si="0"/>
        <v>3.1429057324154448E-3</v>
      </c>
    </row>
    <row r="9" spans="1:3" x14ac:dyDescent="0.3">
      <c r="A9" s="106" t="s">
        <v>110</v>
      </c>
      <c r="B9" s="99">
        <v>0</v>
      </c>
      <c r="C9" s="37">
        <f t="shared" si="0"/>
        <v>0</v>
      </c>
    </row>
    <row r="10" spans="1:3" x14ac:dyDescent="0.3">
      <c r="A10" s="106" t="s">
        <v>30</v>
      </c>
      <c r="B10" s="99">
        <v>0</v>
      </c>
      <c r="C10" s="37">
        <f t="shared" si="0"/>
        <v>0</v>
      </c>
    </row>
    <row r="11" spans="1:3" x14ac:dyDescent="0.3">
      <c r="A11" s="106" t="s">
        <v>19</v>
      </c>
      <c r="B11" s="99">
        <v>21.614100000000001</v>
      </c>
      <c r="C11" s="37">
        <f t="shared" si="0"/>
        <v>3.4822164645786687E-3</v>
      </c>
    </row>
    <row r="12" spans="1:3" x14ac:dyDescent="0.3">
      <c r="A12" s="106" t="s">
        <v>33</v>
      </c>
      <c r="B12" s="99">
        <v>10</v>
      </c>
      <c r="C12" s="37">
        <f t="shared" si="0"/>
        <v>1.6110855712607366E-3</v>
      </c>
    </row>
    <row r="13" spans="1:3" x14ac:dyDescent="0.3">
      <c r="A13" s="106" t="s">
        <v>20</v>
      </c>
      <c r="B13" s="99">
        <v>376.68520000000001</v>
      </c>
      <c r="C13" s="37">
        <f>$B13/$B$18</f>
        <v>6.0687209062746481E-2</v>
      </c>
    </row>
    <row r="14" spans="1:3" x14ac:dyDescent="0.3">
      <c r="A14" s="106" t="s">
        <v>28</v>
      </c>
      <c r="B14" s="99">
        <v>510.82466399999998</v>
      </c>
      <c r="C14" s="37">
        <f t="shared" si="0"/>
        <v>8.2298224561451375E-2</v>
      </c>
    </row>
    <row r="15" spans="1:3" x14ac:dyDescent="0.3">
      <c r="A15" s="106" t="s">
        <v>31</v>
      </c>
      <c r="B15" s="104">
        <v>0.02</v>
      </c>
      <c r="C15" s="37">
        <f t="shared" si="0"/>
        <v>3.2221711425214728E-6</v>
      </c>
    </row>
    <row r="16" spans="1:3" x14ac:dyDescent="0.3">
      <c r="A16" s="106" t="s">
        <v>10</v>
      </c>
      <c r="B16" s="104">
        <v>0.01</v>
      </c>
      <c r="C16" s="37">
        <f t="shared" si="0"/>
        <v>1.6110855712607364E-6</v>
      </c>
    </row>
    <row r="17" spans="1:3" x14ac:dyDescent="0.3">
      <c r="A17" s="106" t="s">
        <v>121</v>
      </c>
      <c r="B17" s="104">
        <v>0</v>
      </c>
      <c r="C17" s="37">
        <f t="shared" si="0"/>
        <v>0</v>
      </c>
    </row>
    <row r="18" spans="1:3" x14ac:dyDescent="0.3">
      <c r="A18" s="105" t="s">
        <v>109</v>
      </c>
      <c r="B18" s="36">
        <f>SUM(B4:B17)</f>
        <v>6206.9949470000001</v>
      </c>
      <c r="C18" s="35">
        <f>SUM(C4:C17)</f>
        <v>1.0000000000000002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DF54-C137-47A0-B556-49749A65E6AF}">
  <dimension ref="A1:EA33"/>
  <sheetViews>
    <sheetView workbookViewId="0">
      <pane xSplit="1" topLeftCell="B1" activePane="topRight" state="frozen"/>
      <selection pane="topRight" activeCell="AI42" sqref="AI42"/>
    </sheetView>
  </sheetViews>
  <sheetFormatPr defaultRowHeight="14.4" x14ac:dyDescent="0.3"/>
  <cols>
    <col min="1" max="1" width="62.88671875" customWidth="1"/>
  </cols>
  <sheetData>
    <row r="1" spans="1:131" ht="15.6" x14ac:dyDescent="0.3">
      <c r="A1" s="94" t="s">
        <v>117</v>
      </c>
    </row>
    <row r="2" spans="1:131" ht="15" thickBot="1" x14ac:dyDescent="0.35"/>
    <row r="3" spans="1:131" ht="15" thickBot="1" x14ac:dyDescent="0.35">
      <c r="A3" s="125"/>
      <c r="B3" s="128" t="s">
        <v>25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30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</row>
    <row r="4" spans="1:131" x14ac:dyDescent="0.3">
      <c r="A4" s="126"/>
      <c r="B4" s="131" t="s">
        <v>0</v>
      </c>
      <c r="C4" s="132"/>
      <c r="D4" s="132"/>
      <c r="E4" s="132"/>
      <c r="F4" s="132" t="s">
        <v>1</v>
      </c>
      <c r="G4" s="131">
        <v>1994</v>
      </c>
      <c r="H4" s="132"/>
      <c r="I4" s="132"/>
      <c r="J4" s="133" t="s">
        <v>2</v>
      </c>
      <c r="K4" s="134">
        <v>1995</v>
      </c>
      <c r="L4" s="135"/>
      <c r="M4" s="135"/>
      <c r="N4" s="136"/>
      <c r="O4" s="119">
        <v>1996</v>
      </c>
      <c r="P4" s="120"/>
      <c r="Q4" s="120"/>
      <c r="R4" s="121"/>
      <c r="S4" s="120">
        <v>1997</v>
      </c>
      <c r="T4" s="120"/>
      <c r="U4" s="120"/>
      <c r="V4" s="120"/>
      <c r="W4" s="119">
        <v>1998</v>
      </c>
      <c r="X4" s="120"/>
      <c r="Y4" s="120"/>
      <c r="Z4" s="121"/>
      <c r="AA4" s="119">
        <v>1999</v>
      </c>
      <c r="AB4" s="120"/>
      <c r="AC4" s="120"/>
      <c r="AD4" s="121"/>
      <c r="AE4" s="120">
        <v>2000</v>
      </c>
      <c r="AF4" s="120"/>
      <c r="AG4" s="120"/>
      <c r="AH4" s="120"/>
      <c r="AI4" s="119">
        <v>2001</v>
      </c>
      <c r="AJ4" s="120"/>
      <c r="AK4" s="120"/>
      <c r="AL4" s="121"/>
      <c r="AM4" s="119">
        <v>2002</v>
      </c>
      <c r="AN4" s="120"/>
      <c r="AO4" s="120"/>
      <c r="AP4" s="121"/>
      <c r="AQ4" s="120">
        <v>2003</v>
      </c>
      <c r="AR4" s="120"/>
      <c r="AS4" s="120"/>
      <c r="AT4" s="120"/>
      <c r="AU4" s="119">
        <v>2004</v>
      </c>
      <c r="AV4" s="120"/>
      <c r="AW4" s="120"/>
      <c r="AX4" s="121"/>
      <c r="AY4" s="119">
        <v>2005</v>
      </c>
      <c r="AZ4" s="120"/>
      <c r="BA4" s="120"/>
      <c r="BB4" s="121"/>
      <c r="BC4" s="119">
        <v>2006</v>
      </c>
      <c r="BD4" s="120"/>
      <c r="BE4" s="120"/>
      <c r="BF4" s="121"/>
      <c r="BG4" s="119">
        <v>2007</v>
      </c>
      <c r="BH4" s="120"/>
      <c r="BI4" s="120"/>
      <c r="BJ4" s="121"/>
      <c r="BK4" s="119">
        <v>2008</v>
      </c>
      <c r="BL4" s="120"/>
      <c r="BM4" s="120"/>
      <c r="BN4" s="121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</row>
    <row r="5" spans="1:131" ht="15" thickBot="1" x14ac:dyDescent="0.35">
      <c r="A5" s="127" t="s">
        <v>3</v>
      </c>
      <c r="B5" s="44" t="s">
        <v>11</v>
      </c>
      <c r="C5" s="45" t="s">
        <v>12</v>
      </c>
      <c r="D5" s="45" t="s">
        <v>5</v>
      </c>
      <c r="E5" s="45" t="s">
        <v>6</v>
      </c>
      <c r="F5" s="45" t="s">
        <v>7</v>
      </c>
      <c r="G5" s="44" t="s">
        <v>12</v>
      </c>
      <c r="H5" s="45" t="s">
        <v>5</v>
      </c>
      <c r="I5" s="45" t="s">
        <v>6</v>
      </c>
      <c r="J5" s="46" t="s">
        <v>7</v>
      </c>
      <c r="K5" s="47" t="s">
        <v>12</v>
      </c>
      <c r="L5" s="47" t="s">
        <v>5</v>
      </c>
      <c r="M5" s="47" t="s">
        <v>6</v>
      </c>
      <c r="N5" s="48" t="s">
        <v>7</v>
      </c>
      <c r="O5" s="49" t="s">
        <v>4</v>
      </c>
      <c r="P5" s="50" t="s">
        <v>5</v>
      </c>
      <c r="Q5" s="50" t="s">
        <v>6</v>
      </c>
      <c r="R5" s="51" t="s">
        <v>7</v>
      </c>
      <c r="S5" s="50" t="s">
        <v>4</v>
      </c>
      <c r="T5" s="50" t="s">
        <v>5</v>
      </c>
      <c r="U5" s="50" t="s">
        <v>6</v>
      </c>
      <c r="V5" s="50" t="s">
        <v>7</v>
      </c>
      <c r="W5" s="49" t="s">
        <v>4</v>
      </c>
      <c r="X5" s="50" t="s">
        <v>5</v>
      </c>
      <c r="Y5" s="50" t="s">
        <v>6</v>
      </c>
      <c r="Z5" s="51" t="s">
        <v>7</v>
      </c>
      <c r="AA5" s="49" t="s">
        <v>4</v>
      </c>
      <c r="AB5" s="50" t="s">
        <v>5</v>
      </c>
      <c r="AC5" s="50" t="s">
        <v>6</v>
      </c>
      <c r="AD5" s="51" t="s">
        <v>7</v>
      </c>
      <c r="AE5" s="50" t="s">
        <v>4</v>
      </c>
      <c r="AF5" s="50" t="s">
        <v>5</v>
      </c>
      <c r="AG5" s="50" t="s">
        <v>6</v>
      </c>
      <c r="AH5" s="50" t="s">
        <v>7</v>
      </c>
      <c r="AI5" s="49" t="s">
        <v>4</v>
      </c>
      <c r="AJ5" s="50" t="s">
        <v>5</v>
      </c>
      <c r="AK5" s="50" t="s">
        <v>6</v>
      </c>
      <c r="AL5" s="51" t="s">
        <v>7</v>
      </c>
      <c r="AM5" s="49" t="s">
        <v>4</v>
      </c>
      <c r="AN5" s="50" t="s">
        <v>5</v>
      </c>
      <c r="AO5" s="50" t="s">
        <v>6</v>
      </c>
      <c r="AP5" s="51" t="s">
        <v>7</v>
      </c>
      <c r="AQ5" s="50" t="s">
        <v>4</v>
      </c>
      <c r="AR5" s="50" t="s">
        <v>5</v>
      </c>
      <c r="AS5" s="50" t="s">
        <v>6</v>
      </c>
      <c r="AT5" s="50" t="s">
        <v>7</v>
      </c>
      <c r="AU5" s="49" t="s">
        <v>4</v>
      </c>
      <c r="AV5" s="50" t="s">
        <v>5</v>
      </c>
      <c r="AW5" s="50" t="s">
        <v>6</v>
      </c>
      <c r="AX5" s="51" t="s">
        <v>7</v>
      </c>
      <c r="AY5" s="52" t="s">
        <v>4</v>
      </c>
      <c r="AZ5" s="53" t="s">
        <v>5</v>
      </c>
      <c r="BA5" s="53" t="s">
        <v>6</v>
      </c>
      <c r="BB5" s="54" t="s">
        <v>7</v>
      </c>
      <c r="BC5" s="52" t="s">
        <v>4</v>
      </c>
      <c r="BD5" s="53" t="s">
        <v>5</v>
      </c>
      <c r="BE5" s="53" t="s">
        <v>6</v>
      </c>
      <c r="BF5" s="54" t="s">
        <v>7</v>
      </c>
      <c r="BG5" s="52" t="s">
        <v>4</v>
      </c>
      <c r="BH5" s="53" t="s">
        <v>5</v>
      </c>
      <c r="BI5" s="53" t="s">
        <v>6</v>
      </c>
      <c r="BJ5" s="54" t="s">
        <v>7</v>
      </c>
      <c r="BK5" s="52" t="s">
        <v>4</v>
      </c>
      <c r="BL5" s="53" t="s">
        <v>5</v>
      </c>
      <c r="BM5" s="53" t="s">
        <v>6</v>
      </c>
      <c r="BN5" s="54" t="s">
        <v>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</row>
    <row r="6" spans="1:131" x14ac:dyDescent="0.3">
      <c r="A6" s="2" t="s">
        <v>24</v>
      </c>
      <c r="B6" s="55">
        <v>8794.5</v>
      </c>
      <c r="C6" s="55">
        <v>9386.4</v>
      </c>
      <c r="D6" s="55">
        <v>11929.7</v>
      </c>
      <c r="E6" s="55">
        <v>11653.2</v>
      </c>
      <c r="F6" s="55">
        <v>13820.9</v>
      </c>
      <c r="G6" s="56">
        <v>14704.7</v>
      </c>
      <c r="H6" s="55">
        <v>14949.4</v>
      </c>
      <c r="I6" s="55">
        <v>15510</v>
      </c>
      <c r="J6" s="57">
        <v>19634.3</v>
      </c>
      <c r="K6" s="55">
        <v>19969</v>
      </c>
      <c r="L6" s="55">
        <v>21104.1</v>
      </c>
      <c r="M6" s="55">
        <v>23766.5</v>
      </c>
      <c r="N6" s="57">
        <v>25241.1</v>
      </c>
      <c r="O6" s="58">
        <v>25536.400000000001</v>
      </c>
      <c r="P6" s="59">
        <v>27540.799999999999</v>
      </c>
      <c r="Q6" s="59">
        <v>28287.1</v>
      </c>
      <c r="R6" s="60">
        <v>30037.5</v>
      </c>
      <c r="S6" s="59">
        <v>30339.599999999999</v>
      </c>
      <c r="T6" s="59">
        <v>30600.799999999999</v>
      </c>
      <c r="U6" s="59">
        <v>31486.3</v>
      </c>
      <c r="V6" s="59">
        <v>32025.8</v>
      </c>
      <c r="W6" s="58">
        <v>31843.5</v>
      </c>
      <c r="X6" s="59">
        <v>33952.9</v>
      </c>
      <c r="Y6" s="59">
        <v>33930.5</v>
      </c>
      <c r="Z6" s="60">
        <v>34624.6</v>
      </c>
      <c r="AA6" s="61">
        <v>34750.300000000003</v>
      </c>
      <c r="AB6" s="62">
        <v>35399.1</v>
      </c>
      <c r="AC6" s="62">
        <v>41688.199999999997</v>
      </c>
      <c r="AD6" s="63">
        <v>52836.800000000003</v>
      </c>
      <c r="AE6" s="62">
        <v>52832.1</v>
      </c>
      <c r="AF6" s="62">
        <v>56086.6</v>
      </c>
      <c r="AG6" s="62">
        <v>54750.5</v>
      </c>
      <c r="AH6" s="62">
        <v>53997.599999999999</v>
      </c>
      <c r="AI6" s="61">
        <v>56038.7</v>
      </c>
      <c r="AJ6" s="62">
        <v>60131.199999999997</v>
      </c>
      <c r="AK6" s="62">
        <v>57786.6</v>
      </c>
      <c r="AL6" s="63">
        <v>58052.2</v>
      </c>
      <c r="AM6" s="61">
        <v>41575.4</v>
      </c>
      <c r="AN6" s="62">
        <v>41718.9</v>
      </c>
      <c r="AO6" s="62">
        <v>41333.199999999997</v>
      </c>
      <c r="AP6" s="63">
        <v>41316.300000000003</v>
      </c>
      <c r="AQ6" s="62">
        <v>42336.7</v>
      </c>
      <c r="AR6" s="62">
        <v>43287.1</v>
      </c>
      <c r="AS6" s="62">
        <v>43287.1</v>
      </c>
      <c r="AT6" s="62">
        <v>43287.1</v>
      </c>
      <c r="AU6" s="61">
        <v>44078.1</v>
      </c>
      <c r="AV6" s="62">
        <v>44078.1</v>
      </c>
      <c r="AW6" s="62">
        <v>44278.1</v>
      </c>
      <c r="AX6" s="63">
        <v>44278.1</v>
      </c>
      <c r="AY6" s="61">
        <v>44294.8</v>
      </c>
      <c r="AZ6" s="62">
        <v>44294.8</v>
      </c>
      <c r="BA6" s="62">
        <v>44365.599999999999</v>
      </c>
      <c r="BB6" s="63">
        <v>44364.6</v>
      </c>
      <c r="BC6" s="61">
        <v>44335.8</v>
      </c>
      <c r="BD6" s="62">
        <v>44152.2</v>
      </c>
      <c r="BE6" s="62">
        <v>44392.9</v>
      </c>
      <c r="BF6" s="63">
        <v>44416.4</v>
      </c>
      <c r="BG6" s="61">
        <v>45055.3</v>
      </c>
      <c r="BH6" s="62">
        <v>47198</v>
      </c>
      <c r="BI6" s="62">
        <v>47199.3</v>
      </c>
      <c r="BJ6" s="63">
        <v>48708.6</v>
      </c>
      <c r="BK6" s="61">
        <v>51450.2</v>
      </c>
      <c r="BL6" s="62">
        <v>57673.8</v>
      </c>
      <c r="BM6" s="62">
        <v>57582.6</v>
      </c>
      <c r="BN6" s="63">
        <v>69839.600000000006</v>
      </c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</row>
    <row r="7" spans="1:131" x14ac:dyDescent="0.3">
      <c r="A7" s="1" t="s">
        <v>13</v>
      </c>
      <c r="B7" s="122"/>
      <c r="C7" s="123"/>
      <c r="D7" s="123"/>
      <c r="E7" s="123"/>
      <c r="F7" s="124"/>
      <c r="G7" s="122"/>
      <c r="H7" s="123"/>
      <c r="I7" s="123"/>
      <c r="J7" s="124"/>
      <c r="K7" s="122"/>
      <c r="L7" s="123"/>
      <c r="M7" s="123"/>
      <c r="N7" s="124"/>
      <c r="O7" s="65" t="s">
        <v>8</v>
      </c>
      <c r="P7" s="66"/>
      <c r="Q7" s="66"/>
      <c r="R7" s="67"/>
      <c r="S7" s="66" t="s">
        <v>8</v>
      </c>
      <c r="T7" s="66"/>
      <c r="U7" s="66"/>
      <c r="V7" s="66"/>
      <c r="W7" s="65" t="s">
        <v>8</v>
      </c>
      <c r="X7" s="66"/>
      <c r="Y7" s="66"/>
      <c r="Z7" s="67"/>
      <c r="AA7" s="65" t="s">
        <v>8</v>
      </c>
      <c r="AB7" s="66"/>
      <c r="AC7" s="66"/>
      <c r="AD7" s="67"/>
      <c r="AE7" s="66" t="s">
        <v>8</v>
      </c>
      <c r="AF7" s="66"/>
      <c r="AG7" s="66"/>
      <c r="AH7" s="66"/>
      <c r="AI7" s="65" t="s">
        <v>8</v>
      </c>
      <c r="AJ7" s="66"/>
      <c r="AK7" s="66"/>
      <c r="AL7" s="67"/>
      <c r="AM7" s="65" t="s">
        <v>8</v>
      </c>
      <c r="AN7" s="66"/>
      <c r="AO7" s="66"/>
      <c r="AP7" s="67"/>
      <c r="AQ7" s="66"/>
      <c r="AR7" s="66"/>
      <c r="AS7" s="66"/>
      <c r="AT7" s="66"/>
      <c r="AU7" s="65"/>
      <c r="AV7" s="66"/>
      <c r="AW7" s="66"/>
      <c r="AX7" s="67"/>
      <c r="AY7" s="65" t="s">
        <v>8</v>
      </c>
      <c r="AZ7" s="66"/>
      <c r="BA7" s="66"/>
      <c r="BB7" s="67"/>
      <c r="BC7" s="65"/>
      <c r="BD7" s="66"/>
      <c r="BE7" s="66"/>
      <c r="BF7" s="67"/>
      <c r="BG7" s="65"/>
      <c r="BH7" s="66"/>
      <c r="BI7" s="66"/>
      <c r="BJ7" s="67"/>
      <c r="BK7" s="65" t="s">
        <v>8</v>
      </c>
      <c r="BL7" s="66"/>
      <c r="BM7" s="66"/>
      <c r="BN7" s="6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</row>
    <row r="8" spans="1:131" x14ac:dyDescent="0.3">
      <c r="A8" s="3" t="s">
        <v>14</v>
      </c>
      <c r="B8" s="68">
        <v>8123.5</v>
      </c>
      <c r="C8" s="68">
        <v>8413.7999999999993</v>
      </c>
      <c r="D8" s="68">
        <v>10114.6</v>
      </c>
      <c r="E8" s="68">
        <v>10009.299999999999</v>
      </c>
      <c r="F8" s="68">
        <v>11823.8</v>
      </c>
      <c r="G8" s="69">
        <v>12438.8</v>
      </c>
      <c r="H8" s="68">
        <v>12381.4</v>
      </c>
      <c r="I8" s="68">
        <v>12989.2</v>
      </c>
      <c r="J8" s="70">
        <v>15152.6</v>
      </c>
      <c r="K8" s="68">
        <v>15160.6</v>
      </c>
      <c r="L8" s="68">
        <v>15209.4</v>
      </c>
      <c r="M8" s="68">
        <v>16979.3</v>
      </c>
      <c r="N8" s="70">
        <v>16990.3</v>
      </c>
      <c r="O8" s="71">
        <v>17181.3</v>
      </c>
      <c r="P8" s="72">
        <v>17564.099999999999</v>
      </c>
      <c r="Q8" s="72">
        <v>17693.599999999999</v>
      </c>
      <c r="R8" s="73">
        <v>18150.400000000001</v>
      </c>
      <c r="S8" s="72">
        <v>18217.3</v>
      </c>
      <c r="T8" s="72">
        <v>18895.400000000001</v>
      </c>
      <c r="U8" s="72">
        <v>19194.099999999999</v>
      </c>
      <c r="V8" s="72">
        <v>19466.5</v>
      </c>
      <c r="W8" s="71">
        <v>19560.599999999999</v>
      </c>
      <c r="X8" s="72">
        <v>21928.1</v>
      </c>
      <c r="Y8" s="72">
        <v>21632.5</v>
      </c>
      <c r="Z8" s="73">
        <v>21694.1</v>
      </c>
      <c r="AA8" s="71">
        <v>21767.1</v>
      </c>
      <c r="AB8" s="72">
        <v>21853.1</v>
      </c>
      <c r="AC8" s="72">
        <v>28517.5</v>
      </c>
      <c r="AD8" s="73">
        <v>39859.699999999997</v>
      </c>
      <c r="AE8" s="72">
        <v>39922.9</v>
      </c>
      <c r="AF8" s="72">
        <v>41764.800000000003</v>
      </c>
      <c r="AG8" s="72">
        <v>40316.699999999997</v>
      </c>
      <c r="AH8" s="72">
        <v>38844.199999999997</v>
      </c>
      <c r="AI8" s="71">
        <v>38847.800000000003</v>
      </c>
      <c r="AJ8" s="72">
        <v>33926.800000000003</v>
      </c>
      <c r="AK8" s="72">
        <v>34862.800000000003</v>
      </c>
      <c r="AL8" s="73">
        <v>22906</v>
      </c>
      <c r="AM8" s="71">
        <v>7802.8</v>
      </c>
      <c r="AN8" s="72">
        <v>6826.6</v>
      </c>
      <c r="AO8" s="72">
        <v>6215.2</v>
      </c>
      <c r="AP8" s="73">
        <v>6064.7</v>
      </c>
      <c r="AQ8" s="72">
        <v>6082</v>
      </c>
      <c r="AR8" s="72">
        <v>6123.6</v>
      </c>
      <c r="AS8" s="72">
        <v>5461.6</v>
      </c>
      <c r="AT8" s="72">
        <v>4793.3999999999996</v>
      </c>
      <c r="AU8" s="71">
        <v>5350.7</v>
      </c>
      <c r="AV8" s="72">
        <v>4638.8</v>
      </c>
      <c r="AW8" s="72">
        <v>4632.5</v>
      </c>
      <c r="AX8" s="73">
        <v>4605</v>
      </c>
      <c r="AY8" s="71">
        <v>4618.8999999999996</v>
      </c>
      <c r="AZ8" s="72">
        <v>4642.3999999999996</v>
      </c>
      <c r="BA8" s="72">
        <v>4642.8999999999996</v>
      </c>
      <c r="BB8" s="73">
        <v>4592.3999999999996</v>
      </c>
      <c r="BC8" s="71">
        <v>4537.7</v>
      </c>
      <c r="BD8" s="72">
        <v>4607.3999999999996</v>
      </c>
      <c r="BE8" s="72">
        <v>4603.8999999999996</v>
      </c>
      <c r="BF8" s="73">
        <v>4630.3999999999996</v>
      </c>
      <c r="BG8" s="71">
        <v>5233.3999999999996</v>
      </c>
      <c r="BH8" s="72">
        <v>3873.9</v>
      </c>
      <c r="BI8" s="72">
        <v>3708.7</v>
      </c>
      <c r="BJ8" s="73">
        <v>3973.1</v>
      </c>
      <c r="BK8" s="71">
        <v>4643.1000000000004</v>
      </c>
      <c r="BL8" s="72">
        <v>4640.5</v>
      </c>
      <c r="BM8" s="72">
        <v>4641.1000000000004</v>
      </c>
      <c r="BN8" s="73">
        <v>4671.7</v>
      </c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</row>
    <row r="9" spans="1:131" ht="15" thickBot="1" x14ac:dyDescent="0.35">
      <c r="A9" s="4" t="s">
        <v>15</v>
      </c>
      <c r="B9" s="68">
        <v>671</v>
      </c>
      <c r="C9" s="68">
        <v>972.6</v>
      </c>
      <c r="D9" s="68">
        <v>1815.1</v>
      </c>
      <c r="E9" s="68">
        <v>1643.9</v>
      </c>
      <c r="F9" s="68">
        <v>1997.1</v>
      </c>
      <c r="G9" s="69">
        <v>2265.9</v>
      </c>
      <c r="H9" s="68">
        <v>2568</v>
      </c>
      <c r="I9" s="68">
        <v>2520.8000000000002</v>
      </c>
      <c r="J9" s="70">
        <v>4481.7</v>
      </c>
      <c r="K9" s="68">
        <v>4808.3999999999996</v>
      </c>
      <c r="L9" s="68">
        <v>5894.7</v>
      </c>
      <c r="M9" s="68">
        <v>6787.2</v>
      </c>
      <c r="N9" s="70">
        <v>8250.7999999999993</v>
      </c>
      <c r="O9" s="71">
        <v>8355.1</v>
      </c>
      <c r="P9" s="72">
        <v>9976.7000000000007</v>
      </c>
      <c r="Q9" s="72">
        <v>10593.5</v>
      </c>
      <c r="R9" s="73">
        <v>11887.1</v>
      </c>
      <c r="S9" s="72">
        <v>12122.3</v>
      </c>
      <c r="T9" s="72">
        <v>11705.4</v>
      </c>
      <c r="U9" s="72">
        <v>12292.2</v>
      </c>
      <c r="V9" s="72">
        <v>12559.3</v>
      </c>
      <c r="W9" s="71">
        <v>12282.9</v>
      </c>
      <c r="X9" s="72">
        <v>12024.8</v>
      </c>
      <c r="Y9" s="72">
        <v>12298</v>
      </c>
      <c r="Z9" s="73">
        <v>12930.5</v>
      </c>
      <c r="AA9" s="71">
        <v>12983.2</v>
      </c>
      <c r="AB9" s="72">
        <v>13546</v>
      </c>
      <c r="AC9" s="72">
        <v>13170.7</v>
      </c>
      <c r="AD9" s="73">
        <v>12977.1</v>
      </c>
      <c r="AE9" s="72">
        <v>12909.2</v>
      </c>
      <c r="AF9" s="72">
        <v>14321.8</v>
      </c>
      <c r="AG9" s="72">
        <v>14433.8</v>
      </c>
      <c r="AH9" s="72">
        <v>15153.4</v>
      </c>
      <c r="AI9" s="71">
        <v>17190.900000000001</v>
      </c>
      <c r="AJ9" s="72">
        <v>26204.400000000001</v>
      </c>
      <c r="AK9" s="72">
        <v>22923.8</v>
      </c>
      <c r="AL9" s="73">
        <v>35146.199999999997</v>
      </c>
      <c r="AM9" s="71">
        <v>33772.6</v>
      </c>
      <c r="AN9" s="72">
        <v>34892.300000000003</v>
      </c>
      <c r="AO9" s="72">
        <v>35118</v>
      </c>
      <c r="AP9" s="73">
        <v>35251.599999999999</v>
      </c>
      <c r="AQ9" s="72">
        <v>36254.699999999997</v>
      </c>
      <c r="AR9" s="72">
        <v>37163.5</v>
      </c>
      <c r="AS9" s="72">
        <v>37825.5</v>
      </c>
      <c r="AT9" s="72">
        <v>38493.699999999997</v>
      </c>
      <c r="AU9" s="71">
        <v>38727.4</v>
      </c>
      <c r="AV9" s="72">
        <v>39439.300000000003</v>
      </c>
      <c r="AW9" s="72">
        <v>39645.599999999999</v>
      </c>
      <c r="AX9" s="73">
        <v>39673.1</v>
      </c>
      <c r="AY9" s="71">
        <v>39675.9</v>
      </c>
      <c r="AZ9" s="72">
        <v>39652.400000000001</v>
      </c>
      <c r="BA9" s="72">
        <v>39722.800000000003</v>
      </c>
      <c r="BB9" s="73">
        <v>39772.300000000003</v>
      </c>
      <c r="BC9" s="71">
        <v>39798.1</v>
      </c>
      <c r="BD9" s="72">
        <v>39544.800000000003</v>
      </c>
      <c r="BE9" s="72">
        <v>39789</v>
      </c>
      <c r="BF9" s="73">
        <v>39786</v>
      </c>
      <c r="BG9" s="71">
        <v>39821.9</v>
      </c>
      <c r="BH9" s="72">
        <v>43324.1</v>
      </c>
      <c r="BI9" s="72">
        <v>43490.6</v>
      </c>
      <c r="BJ9" s="73">
        <v>44735.5</v>
      </c>
      <c r="BK9" s="71">
        <v>46807.1</v>
      </c>
      <c r="BL9" s="72">
        <v>53033.3</v>
      </c>
      <c r="BM9" s="72">
        <v>52941.5</v>
      </c>
      <c r="BN9" s="73">
        <v>65167.9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</row>
    <row r="10" spans="1:131" x14ac:dyDescent="0.3">
      <c r="A10" s="1" t="s">
        <v>13</v>
      </c>
      <c r="B10" s="116"/>
      <c r="C10" s="117"/>
      <c r="D10" s="117"/>
      <c r="E10" s="117"/>
      <c r="F10" s="118"/>
      <c r="G10" s="74"/>
      <c r="H10" s="75"/>
      <c r="I10" s="75"/>
      <c r="J10" s="76"/>
      <c r="K10" s="74"/>
      <c r="L10" s="75"/>
      <c r="M10" s="75"/>
      <c r="N10" s="76"/>
      <c r="O10" s="77"/>
      <c r="P10" s="77"/>
      <c r="Q10" s="77"/>
      <c r="R10" s="77"/>
      <c r="S10" s="78"/>
      <c r="T10" s="77"/>
      <c r="U10" s="77"/>
      <c r="V10" s="79"/>
      <c r="W10" s="77"/>
      <c r="X10" s="77"/>
      <c r="Y10" s="77"/>
      <c r="Z10" s="77"/>
      <c r="AA10" s="78"/>
      <c r="AB10" s="77"/>
      <c r="AC10" s="77"/>
      <c r="AD10" s="79"/>
      <c r="AE10" s="77"/>
      <c r="AF10" s="77"/>
      <c r="AG10" s="77"/>
      <c r="AH10" s="77"/>
      <c r="AI10" s="78"/>
      <c r="AJ10" s="77"/>
      <c r="AK10" s="77"/>
      <c r="AL10" s="79"/>
      <c r="AM10" s="77"/>
      <c r="AN10" s="77"/>
      <c r="AO10" s="77"/>
      <c r="AP10" s="77"/>
      <c r="AQ10" s="78"/>
      <c r="AR10" s="77"/>
      <c r="AS10" s="77"/>
      <c r="AT10" s="79"/>
      <c r="AU10" s="77"/>
      <c r="AV10" s="77"/>
      <c r="AW10" s="77"/>
      <c r="AX10" s="77"/>
      <c r="AY10" s="78"/>
      <c r="AZ10" s="77"/>
      <c r="BA10" s="77"/>
      <c r="BB10" s="79"/>
      <c r="BC10" s="77"/>
      <c r="BD10" s="77"/>
      <c r="BE10" s="77"/>
      <c r="BF10" s="77"/>
      <c r="BG10" s="78"/>
      <c r="BH10" s="77"/>
      <c r="BI10" s="77"/>
      <c r="BJ10" s="79"/>
      <c r="BK10" s="77"/>
      <c r="BL10" s="77"/>
      <c r="BM10" s="77"/>
      <c r="BN10" s="79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</row>
    <row r="11" spans="1:131" x14ac:dyDescent="0.3">
      <c r="A11" s="80" t="s">
        <v>26</v>
      </c>
      <c r="B11" s="81"/>
      <c r="C11" s="82"/>
      <c r="D11" s="82"/>
      <c r="E11" s="82"/>
      <c r="F11" s="83"/>
      <c r="G11" s="82"/>
      <c r="H11" s="82"/>
      <c r="I11" s="82"/>
      <c r="J11" s="82"/>
      <c r="K11" s="81"/>
      <c r="L11" s="82"/>
      <c r="M11" s="82"/>
      <c r="N11" s="84"/>
      <c r="O11" s="66" t="s">
        <v>8</v>
      </c>
      <c r="P11" s="66" t="s">
        <v>8</v>
      </c>
      <c r="Q11" s="66">
        <v>1.1000000000000001</v>
      </c>
      <c r="R11" s="66" t="s">
        <v>8</v>
      </c>
      <c r="S11" s="65" t="s">
        <v>8</v>
      </c>
      <c r="T11" s="66">
        <v>1.1000000000000001</v>
      </c>
      <c r="U11" s="66">
        <v>1.1000000000000001</v>
      </c>
      <c r="V11" s="67">
        <v>1.1000000000000001</v>
      </c>
      <c r="W11" s="66">
        <v>1.1000000000000001</v>
      </c>
      <c r="X11" s="66">
        <v>1.1000000000000001</v>
      </c>
      <c r="Y11" s="66">
        <v>1.1000000000000001</v>
      </c>
      <c r="Z11" s="66">
        <v>1.1000000000000001</v>
      </c>
      <c r="AA11" s="65">
        <v>1.1000000000000001</v>
      </c>
      <c r="AB11" s="66">
        <v>1.1000000000000001</v>
      </c>
      <c r="AC11" s="66">
        <v>1.1000000000000001</v>
      </c>
      <c r="AD11" s="67">
        <v>1</v>
      </c>
      <c r="AE11" s="66">
        <v>1</v>
      </c>
      <c r="AF11" s="66">
        <v>1</v>
      </c>
      <c r="AG11" s="66">
        <v>1</v>
      </c>
      <c r="AH11" s="66">
        <v>1</v>
      </c>
      <c r="AI11" s="65">
        <v>1</v>
      </c>
      <c r="AJ11" s="66">
        <v>1</v>
      </c>
      <c r="AK11" s="66">
        <v>1</v>
      </c>
      <c r="AL11" s="67" t="s">
        <v>8</v>
      </c>
      <c r="AM11" s="43"/>
      <c r="AN11" s="43"/>
      <c r="AO11" s="43"/>
      <c r="AP11" s="43"/>
      <c r="AQ11" s="85"/>
      <c r="AR11" s="43"/>
      <c r="AS11" s="43"/>
      <c r="AT11" s="84"/>
      <c r="AU11" s="43"/>
      <c r="AV11" s="43"/>
      <c r="AW11" s="43"/>
      <c r="AX11" s="43"/>
      <c r="AY11" s="65" t="s">
        <v>8</v>
      </c>
      <c r="AZ11" s="66" t="s">
        <v>8</v>
      </c>
      <c r="BA11" s="66" t="s">
        <v>8</v>
      </c>
      <c r="BB11" s="67" t="s">
        <v>8</v>
      </c>
      <c r="BC11" s="66" t="s">
        <v>8</v>
      </c>
      <c r="BD11" s="66" t="s">
        <v>8</v>
      </c>
      <c r="BE11" s="66" t="s">
        <v>8</v>
      </c>
      <c r="BF11" s="66" t="s">
        <v>8</v>
      </c>
      <c r="BG11" s="65" t="s">
        <v>8</v>
      </c>
      <c r="BH11" s="66" t="s">
        <v>8</v>
      </c>
      <c r="BI11" s="66" t="s">
        <v>8</v>
      </c>
      <c r="BJ11" s="67" t="s">
        <v>8</v>
      </c>
      <c r="BK11" s="66">
        <v>1990</v>
      </c>
      <c r="BL11" s="66">
        <v>1990</v>
      </c>
      <c r="BM11" s="66">
        <v>4165</v>
      </c>
      <c r="BN11" s="67">
        <v>4165</v>
      </c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</row>
    <row r="12" spans="1:131" x14ac:dyDescent="0.3">
      <c r="A12" s="80" t="s">
        <v>9</v>
      </c>
      <c r="B12" s="85"/>
      <c r="C12" s="43"/>
      <c r="D12" s="43"/>
      <c r="E12" s="43"/>
      <c r="F12" s="84"/>
      <c r="G12" s="43"/>
      <c r="H12" s="43"/>
      <c r="I12" s="43"/>
      <c r="J12" s="43"/>
      <c r="K12" s="85"/>
      <c r="L12" s="43"/>
      <c r="M12" s="43"/>
      <c r="N12" s="84"/>
      <c r="O12" s="66" t="s">
        <v>8</v>
      </c>
      <c r="P12" s="66" t="s">
        <v>8</v>
      </c>
      <c r="Q12" s="66" t="s">
        <v>8</v>
      </c>
      <c r="R12" s="66">
        <v>20.5</v>
      </c>
      <c r="S12" s="65">
        <v>20.5</v>
      </c>
      <c r="T12" s="66">
        <v>23.2</v>
      </c>
      <c r="U12" s="66">
        <v>23.2</v>
      </c>
      <c r="V12" s="67">
        <v>23.2</v>
      </c>
      <c r="W12" s="66">
        <v>23</v>
      </c>
      <c r="X12" s="66">
        <v>0</v>
      </c>
      <c r="Y12" s="66">
        <v>75.3</v>
      </c>
      <c r="Z12" s="66">
        <v>75.3</v>
      </c>
      <c r="AA12" s="65" t="s">
        <v>8</v>
      </c>
      <c r="AB12" s="66" t="s">
        <v>8</v>
      </c>
      <c r="AC12" s="66">
        <v>2</v>
      </c>
      <c r="AD12" s="67" t="s">
        <v>8</v>
      </c>
      <c r="AE12" s="66">
        <v>15.1</v>
      </c>
      <c r="AF12" s="66">
        <v>15.1</v>
      </c>
      <c r="AG12" s="66">
        <v>46.5</v>
      </c>
      <c r="AH12" s="66">
        <v>15.1</v>
      </c>
      <c r="AI12" s="65">
        <v>15.1</v>
      </c>
      <c r="AJ12" s="66">
        <v>15.1</v>
      </c>
      <c r="AK12" s="66" t="s">
        <v>8</v>
      </c>
      <c r="AL12" s="67">
        <v>9.1</v>
      </c>
      <c r="AM12" s="66">
        <v>9.1</v>
      </c>
      <c r="AN12" s="66">
        <v>9.1</v>
      </c>
      <c r="AO12" s="66">
        <v>7.8</v>
      </c>
      <c r="AP12" s="66">
        <v>153.1</v>
      </c>
      <c r="AQ12" s="65">
        <v>153.1</v>
      </c>
      <c r="AR12" s="66">
        <v>154.19999999999999</v>
      </c>
      <c r="AS12" s="66">
        <v>182.4</v>
      </c>
      <c r="AT12" s="67">
        <v>11</v>
      </c>
      <c r="AU12" s="66" t="s">
        <v>8</v>
      </c>
      <c r="AV12" s="66" t="s">
        <v>8</v>
      </c>
      <c r="AW12" s="66" t="s">
        <v>8</v>
      </c>
      <c r="AX12" s="66" t="s">
        <v>8</v>
      </c>
      <c r="AY12" s="65" t="s">
        <v>8</v>
      </c>
      <c r="AZ12" s="66" t="s">
        <v>8</v>
      </c>
      <c r="BA12" s="66" t="s">
        <v>8</v>
      </c>
      <c r="BB12" s="67" t="s">
        <v>8</v>
      </c>
      <c r="BC12" s="66" t="s">
        <v>8</v>
      </c>
      <c r="BD12" s="66" t="s">
        <v>8</v>
      </c>
      <c r="BE12" s="66" t="s">
        <v>8</v>
      </c>
      <c r="BF12" s="66" t="s">
        <v>8</v>
      </c>
      <c r="BG12" s="65" t="s">
        <v>8</v>
      </c>
      <c r="BH12" s="66">
        <v>1358.5</v>
      </c>
      <c r="BI12" s="66">
        <v>2063.1</v>
      </c>
      <c r="BJ12" s="67">
        <v>3040.2</v>
      </c>
      <c r="BK12" s="66">
        <v>3092.4</v>
      </c>
      <c r="BL12" s="66">
        <v>3093</v>
      </c>
      <c r="BM12" s="66">
        <v>3093.4</v>
      </c>
      <c r="BN12" s="67">
        <v>3093.4</v>
      </c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</row>
    <row r="13" spans="1:131" x14ac:dyDescent="0.3">
      <c r="A13" s="80" t="s">
        <v>31</v>
      </c>
      <c r="B13" s="85"/>
      <c r="C13" s="43"/>
      <c r="D13" s="43"/>
      <c r="E13" s="43"/>
      <c r="F13" s="84"/>
      <c r="G13" s="43"/>
      <c r="H13" s="43"/>
      <c r="I13" s="43"/>
      <c r="J13" s="43"/>
      <c r="K13" s="85"/>
      <c r="L13" s="43"/>
      <c r="M13" s="43"/>
      <c r="N13" s="84"/>
      <c r="O13" s="66"/>
      <c r="P13" s="66"/>
      <c r="Q13" s="66"/>
      <c r="R13" s="66"/>
      <c r="S13" s="65"/>
      <c r="T13" s="66"/>
      <c r="U13" s="66"/>
      <c r="V13" s="67"/>
      <c r="W13" s="66"/>
      <c r="X13" s="66"/>
      <c r="Y13" s="66"/>
      <c r="Z13" s="66"/>
      <c r="AA13" s="65"/>
      <c r="AB13" s="66"/>
      <c r="AC13" s="66"/>
      <c r="AD13" s="67"/>
      <c r="AE13" s="66"/>
      <c r="AF13" s="66"/>
      <c r="AG13" s="66"/>
      <c r="AH13" s="66"/>
      <c r="AI13" s="65"/>
      <c r="AJ13" s="66"/>
      <c r="AK13" s="66"/>
      <c r="AL13" s="67"/>
      <c r="AM13" s="66"/>
      <c r="AN13" s="66"/>
      <c r="AO13" s="66"/>
      <c r="AP13" s="66"/>
      <c r="AQ13" s="65"/>
      <c r="AR13" s="66"/>
      <c r="AS13" s="66"/>
      <c r="AT13" s="67"/>
      <c r="AU13" s="66">
        <v>0.2</v>
      </c>
      <c r="AV13" s="66">
        <v>0.2</v>
      </c>
      <c r="AW13" s="66">
        <v>0.2</v>
      </c>
      <c r="AX13" s="66">
        <v>0.2</v>
      </c>
      <c r="AY13" s="65">
        <v>0.2</v>
      </c>
      <c r="AZ13" s="66">
        <v>0.2</v>
      </c>
      <c r="BA13" s="66">
        <v>0.2</v>
      </c>
      <c r="BB13" s="67">
        <v>0.2</v>
      </c>
      <c r="BC13" s="66">
        <v>0.2</v>
      </c>
      <c r="BD13" s="66">
        <v>0.2</v>
      </c>
      <c r="BE13" s="66">
        <v>0.2</v>
      </c>
      <c r="BF13" s="66">
        <v>0.2</v>
      </c>
      <c r="BG13" s="65">
        <v>0.2</v>
      </c>
      <c r="BH13" s="66">
        <v>0.2</v>
      </c>
      <c r="BI13" s="66">
        <v>0.2</v>
      </c>
      <c r="BJ13" s="67">
        <v>0.2</v>
      </c>
      <c r="BK13" s="66">
        <v>0.2</v>
      </c>
      <c r="BL13" s="66">
        <v>0.2</v>
      </c>
      <c r="BM13" s="66">
        <v>0.2</v>
      </c>
      <c r="BN13" s="67">
        <v>0.2</v>
      </c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</row>
    <row r="14" spans="1:131" x14ac:dyDescent="0.3">
      <c r="A14" s="80" t="s">
        <v>16</v>
      </c>
      <c r="B14" s="81"/>
      <c r="C14" s="82"/>
      <c r="D14" s="82">
        <v>392.5</v>
      </c>
      <c r="E14" s="82">
        <v>411.5</v>
      </c>
      <c r="F14" s="83">
        <v>300.8</v>
      </c>
      <c r="G14" s="82">
        <v>469.6</v>
      </c>
      <c r="H14" s="82">
        <v>471.7</v>
      </c>
      <c r="I14" s="82">
        <v>471.5</v>
      </c>
      <c r="J14" s="82">
        <v>2180.4</v>
      </c>
      <c r="K14" s="81">
        <v>2402.9</v>
      </c>
      <c r="L14" s="82">
        <v>2989.2</v>
      </c>
      <c r="M14" s="82">
        <v>2719.6</v>
      </c>
      <c r="N14" s="83">
        <v>3983.2</v>
      </c>
      <c r="O14" s="66">
        <v>3989.2</v>
      </c>
      <c r="P14" s="66">
        <v>5588.3</v>
      </c>
      <c r="Q14" s="66">
        <v>5481.1</v>
      </c>
      <c r="R14" s="66">
        <v>4919.1000000000004</v>
      </c>
      <c r="S14" s="65">
        <v>4873.8</v>
      </c>
      <c r="T14" s="66">
        <v>4243</v>
      </c>
      <c r="U14" s="66">
        <v>4325.1000000000004</v>
      </c>
      <c r="V14" s="67">
        <v>3384.2</v>
      </c>
      <c r="W14" s="66">
        <v>2920.6</v>
      </c>
      <c r="X14" s="66">
        <v>2627.6</v>
      </c>
      <c r="Y14" s="66">
        <v>2583.6999999999998</v>
      </c>
      <c r="Z14" s="66">
        <v>2664.4</v>
      </c>
      <c r="AA14" s="65">
        <v>2592.9</v>
      </c>
      <c r="AB14" s="66">
        <v>2666.3</v>
      </c>
      <c r="AC14" s="66">
        <v>2641.9</v>
      </c>
      <c r="AD14" s="67">
        <v>2600</v>
      </c>
      <c r="AE14" s="66">
        <v>2591.4</v>
      </c>
      <c r="AF14" s="66">
        <v>2628.3</v>
      </c>
      <c r="AG14" s="66">
        <v>2662.7</v>
      </c>
      <c r="AH14" s="66">
        <v>3158.2</v>
      </c>
      <c r="AI14" s="65">
        <v>3169.6</v>
      </c>
      <c r="AJ14" s="66">
        <v>3150.9</v>
      </c>
      <c r="AK14" s="66">
        <v>3188.3</v>
      </c>
      <c r="AL14" s="67">
        <v>3457.7</v>
      </c>
      <c r="AM14" s="66">
        <v>3457.7</v>
      </c>
      <c r="AN14" s="66">
        <v>3595.9</v>
      </c>
      <c r="AO14" s="66">
        <v>3500.9</v>
      </c>
      <c r="AP14" s="66">
        <v>3484.1</v>
      </c>
      <c r="AQ14" s="65">
        <v>3483.9</v>
      </c>
      <c r="AR14" s="66">
        <v>3484</v>
      </c>
      <c r="AS14" s="66">
        <v>3483.6</v>
      </c>
      <c r="AT14" s="67">
        <v>3494.5</v>
      </c>
      <c r="AU14" s="66">
        <v>3496.5</v>
      </c>
      <c r="AV14" s="66">
        <v>3485.5</v>
      </c>
      <c r="AW14" s="66">
        <v>3485.5</v>
      </c>
      <c r="AX14" s="66">
        <v>3485.4</v>
      </c>
      <c r="AY14" s="65">
        <v>3485.4</v>
      </c>
      <c r="AZ14" s="66">
        <v>3485.4</v>
      </c>
      <c r="BA14" s="66">
        <v>3485.4</v>
      </c>
      <c r="BB14" s="67">
        <v>3485.4</v>
      </c>
      <c r="BC14" s="66">
        <v>3485.5</v>
      </c>
      <c r="BD14" s="66">
        <v>3486.3</v>
      </c>
      <c r="BE14" s="66">
        <v>3486.2</v>
      </c>
      <c r="BF14" s="66">
        <v>3486.1</v>
      </c>
      <c r="BG14" s="65">
        <v>3486.2</v>
      </c>
      <c r="BH14" s="66">
        <v>3486.7</v>
      </c>
      <c r="BI14" s="66">
        <v>3487.7</v>
      </c>
      <c r="BJ14" s="67">
        <v>3487.7</v>
      </c>
      <c r="BK14" s="66">
        <v>3521.3</v>
      </c>
      <c r="BL14" s="66">
        <v>9360.5</v>
      </c>
      <c r="BM14" s="66">
        <v>9269.2999999999993</v>
      </c>
      <c r="BN14" s="67">
        <v>21279.599999999999</v>
      </c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</row>
    <row r="15" spans="1:131" x14ac:dyDescent="0.3">
      <c r="A15" s="80" t="s">
        <v>17</v>
      </c>
      <c r="B15" s="81"/>
      <c r="C15" s="82">
        <v>270</v>
      </c>
      <c r="D15" s="82">
        <v>270</v>
      </c>
      <c r="E15" s="82">
        <v>270</v>
      </c>
      <c r="F15" s="83">
        <v>270</v>
      </c>
      <c r="G15" s="82">
        <v>270</v>
      </c>
      <c r="H15" s="82">
        <v>270</v>
      </c>
      <c r="I15" s="82">
        <v>270</v>
      </c>
      <c r="J15" s="82">
        <v>270</v>
      </c>
      <c r="K15" s="81">
        <v>270</v>
      </c>
      <c r="L15" s="82">
        <v>270</v>
      </c>
      <c r="M15" s="82">
        <v>270</v>
      </c>
      <c r="N15" s="83">
        <v>270</v>
      </c>
      <c r="O15" s="66">
        <v>270</v>
      </c>
      <c r="P15" s="66">
        <v>272.3</v>
      </c>
      <c r="Q15" s="66">
        <v>450</v>
      </c>
      <c r="R15" s="66">
        <v>450</v>
      </c>
      <c r="S15" s="65">
        <v>450</v>
      </c>
      <c r="T15" s="66">
        <v>450</v>
      </c>
      <c r="U15" s="66">
        <v>450</v>
      </c>
      <c r="V15" s="67">
        <v>450</v>
      </c>
      <c r="W15" s="66">
        <v>450</v>
      </c>
      <c r="X15" s="66">
        <v>450</v>
      </c>
      <c r="Y15" s="66">
        <v>450</v>
      </c>
      <c r="Z15" s="66">
        <v>450</v>
      </c>
      <c r="AA15" s="65">
        <v>450</v>
      </c>
      <c r="AB15" s="66">
        <v>450</v>
      </c>
      <c r="AC15" s="66">
        <v>450</v>
      </c>
      <c r="AD15" s="67">
        <v>450</v>
      </c>
      <c r="AE15" s="66">
        <v>450</v>
      </c>
      <c r="AF15" s="66">
        <v>450</v>
      </c>
      <c r="AG15" s="66">
        <v>450</v>
      </c>
      <c r="AH15" s="66">
        <v>450</v>
      </c>
      <c r="AI15" s="65">
        <v>517</v>
      </c>
      <c r="AJ15" s="66">
        <v>517</v>
      </c>
      <c r="AK15" s="66">
        <v>517</v>
      </c>
      <c r="AL15" s="67">
        <v>517</v>
      </c>
      <c r="AM15" s="66">
        <v>517</v>
      </c>
      <c r="AN15" s="66">
        <v>517</v>
      </c>
      <c r="AO15" s="66">
        <v>550</v>
      </c>
      <c r="AP15" s="66">
        <v>550</v>
      </c>
      <c r="AQ15" s="65">
        <v>550</v>
      </c>
      <c r="AR15" s="66">
        <v>550</v>
      </c>
      <c r="AS15" s="66">
        <v>550</v>
      </c>
      <c r="AT15" s="67">
        <v>550</v>
      </c>
      <c r="AU15" s="66">
        <v>550</v>
      </c>
      <c r="AV15" s="66">
        <v>550</v>
      </c>
      <c r="AW15" s="66">
        <v>550</v>
      </c>
      <c r="AX15" s="66">
        <v>550</v>
      </c>
      <c r="AY15" s="65">
        <v>550</v>
      </c>
      <c r="AZ15" s="66">
        <v>450</v>
      </c>
      <c r="BA15" s="66">
        <v>450</v>
      </c>
      <c r="BB15" s="67">
        <v>500</v>
      </c>
      <c r="BC15" s="66">
        <v>500</v>
      </c>
      <c r="BD15" s="66" t="s">
        <v>8</v>
      </c>
      <c r="BE15" s="66">
        <v>280</v>
      </c>
      <c r="BF15" s="66">
        <v>280</v>
      </c>
      <c r="BG15" s="65">
        <v>280</v>
      </c>
      <c r="BH15" s="66">
        <v>280</v>
      </c>
      <c r="BI15" s="66">
        <v>280</v>
      </c>
      <c r="BJ15" s="67">
        <v>280</v>
      </c>
      <c r="BK15" s="66">
        <v>280</v>
      </c>
      <c r="BL15" s="66">
        <v>280</v>
      </c>
      <c r="BM15" s="66">
        <v>280</v>
      </c>
      <c r="BN15" s="67">
        <v>280</v>
      </c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</row>
    <row r="16" spans="1:131" x14ac:dyDescent="0.3">
      <c r="A16" s="80" t="s">
        <v>18</v>
      </c>
      <c r="B16" s="81"/>
      <c r="C16" s="82"/>
      <c r="D16" s="82"/>
      <c r="E16" s="82"/>
      <c r="F16" s="83">
        <v>303.89999999999998</v>
      </c>
      <c r="G16" s="82">
        <v>303.89999999999998</v>
      </c>
      <c r="H16" s="82">
        <v>303.89999999999998</v>
      </c>
      <c r="I16" s="82">
        <v>229.7</v>
      </c>
      <c r="J16" s="82">
        <v>305.8</v>
      </c>
      <c r="K16" s="81">
        <v>305.8</v>
      </c>
      <c r="L16" s="82">
        <v>305.8</v>
      </c>
      <c r="M16" s="82">
        <v>305.8</v>
      </c>
      <c r="N16" s="83">
        <v>305.8</v>
      </c>
      <c r="O16" s="66">
        <v>305.8</v>
      </c>
      <c r="P16" s="66">
        <v>305.8</v>
      </c>
      <c r="Q16" s="66">
        <v>559.5</v>
      </c>
      <c r="R16" s="66">
        <v>1978</v>
      </c>
      <c r="S16" s="65">
        <v>2197.6999999999998</v>
      </c>
      <c r="T16" s="66">
        <v>2189.3000000000002</v>
      </c>
      <c r="U16" s="66">
        <v>2192.6</v>
      </c>
      <c r="V16" s="67">
        <v>2242.9</v>
      </c>
      <c r="W16" s="66">
        <v>2239.1</v>
      </c>
      <c r="X16" s="66">
        <v>2262.6</v>
      </c>
      <c r="Y16" s="66">
        <v>2284.1</v>
      </c>
      <c r="Z16" s="66">
        <v>2397</v>
      </c>
      <c r="AA16" s="65">
        <v>2593.3000000000002</v>
      </c>
      <c r="AB16" s="66">
        <v>2646.1</v>
      </c>
      <c r="AC16" s="66">
        <v>2538.6</v>
      </c>
      <c r="AD16" s="67">
        <v>2543.9</v>
      </c>
      <c r="AE16" s="66">
        <v>2551.6999999999998</v>
      </c>
      <c r="AF16" s="66">
        <v>2631.2</v>
      </c>
      <c r="AG16" s="66">
        <v>2730.8</v>
      </c>
      <c r="AH16" s="66">
        <v>2693.8</v>
      </c>
      <c r="AI16" s="65">
        <v>2723.4</v>
      </c>
      <c r="AJ16" s="66">
        <v>2692.7</v>
      </c>
      <c r="AK16" s="66">
        <v>2683.5</v>
      </c>
      <c r="AL16" s="67">
        <v>2687.6</v>
      </c>
      <c r="AM16" s="66">
        <v>587.70000000000005</v>
      </c>
      <c r="AN16" s="66">
        <v>587.70000000000005</v>
      </c>
      <c r="AO16" s="66">
        <v>587.70000000000005</v>
      </c>
      <c r="AP16" s="66">
        <v>587.70000000000005</v>
      </c>
      <c r="AQ16" s="65">
        <v>591.6</v>
      </c>
      <c r="AR16" s="66">
        <v>591.9</v>
      </c>
      <c r="AS16" s="66">
        <v>595.1</v>
      </c>
      <c r="AT16" s="67">
        <v>595</v>
      </c>
      <c r="AU16" s="66">
        <v>601.29999999999995</v>
      </c>
      <c r="AV16" s="66">
        <v>608.70000000000005</v>
      </c>
      <c r="AW16" s="66">
        <v>608.70000000000005</v>
      </c>
      <c r="AX16" s="66">
        <v>613.4</v>
      </c>
      <c r="AY16" s="65">
        <v>616.29999999999995</v>
      </c>
      <c r="AZ16" s="66">
        <v>616.29999999999995</v>
      </c>
      <c r="BA16" s="66">
        <v>616.29999999999995</v>
      </c>
      <c r="BB16" s="67">
        <v>616.29999999999995</v>
      </c>
      <c r="BC16" s="66">
        <v>616.6</v>
      </c>
      <c r="BD16" s="66">
        <v>616.9</v>
      </c>
      <c r="BE16" s="66">
        <v>611.9</v>
      </c>
      <c r="BF16" s="66">
        <v>611.9</v>
      </c>
      <c r="BG16" s="65">
        <v>611.9</v>
      </c>
      <c r="BH16" s="66">
        <v>611.9</v>
      </c>
      <c r="BI16" s="66">
        <v>611.9</v>
      </c>
      <c r="BJ16" s="67">
        <v>610.9</v>
      </c>
      <c r="BK16" s="66">
        <v>610.9</v>
      </c>
      <c r="BL16" s="66">
        <v>612.5</v>
      </c>
      <c r="BM16" s="66">
        <v>612.5</v>
      </c>
      <c r="BN16" s="67">
        <v>612.5</v>
      </c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</row>
    <row r="17" spans="1:131" x14ac:dyDescent="0.3">
      <c r="A17" s="80" t="s">
        <v>115</v>
      </c>
      <c r="B17" s="81"/>
      <c r="C17" s="82"/>
      <c r="D17" s="82"/>
      <c r="E17" s="82"/>
      <c r="F17" s="83"/>
      <c r="G17" s="82"/>
      <c r="H17" s="82"/>
      <c r="I17" s="82"/>
      <c r="J17" s="82"/>
      <c r="K17" s="81"/>
      <c r="L17" s="82"/>
      <c r="M17" s="82"/>
      <c r="N17" s="83"/>
      <c r="O17" s="66"/>
      <c r="P17" s="66"/>
      <c r="Q17" s="66"/>
      <c r="R17" s="66"/>
      <c r="S17" s="65"/>
      <c r="T17" s="66"/>
      <c r="U17" s="66"/>
      <c r="V17" s="67"/>
      <c r="W17" s="66"/>
      <c r="X17" s="66"/>
      <c r="Y17" s="66"/>
      <c r="Z17" s="66"/>
      <c r="AA17" s="65"/>
      <c r="AB17" s="66"/>
      <c r="AC17" s="66"/>
      <c r="AD17" s="67"/>
      <c r="AE17" s="66"/>
      <c r="AF17" s="66"/>
      <c r="AG17" s="66"/>
      <c r="AH17" s="66"/>
      <c r="AI17" s="65"/>
      <c r="AJ17" s="66"/>
      <c r="AK17" s="66"/>
      <c r="AL17" s="67"/>
      <c r="AM17" s="66"/>
      <c r="AN17" s="66"/>
      <c r="AO17" s="66"/>
      <c r="AP17" s="66"/>
      <c r="AQ17" s="65"/>
      <c r="AR17" s="66"/>
      <c r="AS17" s="66"/>
      <c r="AT17" s="67"/>
      <c r="AU17" s="66"/>
      <c r="AV17" s="66"/>
      <c r="AW17" s="66"/>
      <c r="AX17" s="66"/>
      <c r="AY17" s="65" t="s">
        <v>8</v>
      </c>
      <c r="AZ17" s="66" t="s">
        <v>8</v>
      </c>
      <c r="BA17" s="66" t="s">
        <v>8</v>
      </c>
      <c r="BB17" s="67" t="s">
        <v>8</v>
      </c>
      <c r="BC17" s="66" t="s">
        <v>8</v>
      </c>
      <c r="BD17" s="66" t="s">
        <v>8</v>
      </c>
      <c r="BE17" s="66">
        <v>6.4</v>
      </c>
      <c r="BF17" s="66">
        <v>6.4</v>
      </c>
      <c r="BG17" s="65">
        <v>6.4</v>
      </c>
      <c r="BH17" s="66">
        <v>6.4</v>
      </c>
      <c r="BI17" s="66">
        <v>6.4</v>
      </c>
      <c r="BJ17" s="67">
        <v>6.4</v>
      </c>
      <c r="BK17" s="66">
        <v>1.3</v>
      </c>
      <c r="BL17" s="66">
        <v>1.3</v>
      </c>
      <c r="BM17" s="66">
        <v>1.3</v>
      </c>
      <c r="BN17" s="67">
        <v>1.3</v>
      </c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</row>
    <row r="18" spans="1:131" x14ac:dyDescent="0.3">
      <c r="A18" s="86" t="s">
        <v>32</v>
      </c>
      <c r="B18" s="85"/>
      <c r="C18" s="43"/>
      <c r="D18" s="43"/>
      <c r="E18" s="43"/>
      <c r="F18" s="84"/>
      <c r="G18" s="43"/>
      <c r="H18" s="43"/>
      <c r="I18" s="43"/>
      <c r="J18" s="43"/>
      <c r="K18" s="85"/>
      <c r="L18" s="43"/>
      <c r="M18" s="43"/>
      <c r="N18" s="84"/>
      <c r="O18" s="66" t="s">
        <v>8</v>
      </c>
      <c r="P18" s="66" t="s">
        <v>8</v>
      </c>
      <c r="Q18" s="66" t="s">
        <v>8</v>
      </c>
      <c r="R18" s="66" t="s">
        <v>8</v>
      </c>
      <c r="S18" s="65" t="s">
        <v>8</v>
      </c>
      <c r="T18" s="66" t="s">
        <v>8</v>
      </c>
      <c r="U18" s="66" t="s">
        <v>8</v>
      </c>
      <c r="V18" s="67" t="s">
        <v>8</v>
      </c>
      <c r="W18" s="66" t="s">
        <v>8</v>
      </c>
      <c r="X18" s="66" t="s">
        <v>8</v>
      </c>
      <c r="Y18" s="66">
        <v>97.3</v>
      </c>
      <c r="Z18" s="66">
        <v>97.3</v>
      </c>
      <c r="AA18" s="65">
        <v>97.3</v>
      </c>
      <c r="AB18" s="66">
        <v>97.3</v>
      </c>
      <c r="AC18" s="66">
        <v>97.3</v>
      </c>
      <c r="AD18" s="67">
        <v>97.3</v>
      </c>
      <c r="AE18" s="66">
        <v>97.3</v>
      </c>
      <c r="AF18" s="66">
        <v>97.3</v>
      </c>
      <c r="AG18" s="66">
        <v>97.3</v>
      </c>
      <c r="AH18" s="66">
        <v>97.3</v>
      </c>
      <c r="AI18" s="65">
        <v>97.3</v>
      </c>
      <c r="AJ18" s="66">
        <v>97.3</v>
      </c>
      <c r="AK18" s="66">
        <v>97.3</v>
      </c>
      <c r="AL18" s="67" t="s">
        <v>8</v>
      </c>
      <c r="AM18" s="43"/>
      <c r="AN18" s="43"/>
      <c r="AO18" s="43"/>
      <c r="AP18" s="43"/>
      <c r="AQ18" s="85"/>
      <c r="AR18" s="43"/>
      <c r="AS18" s="43"/>
      <c r="AT18" s="84"/>
      <c r="AU18" s="43"/>
      <c r="AV18" s="43"/>
      <c r="AW18" s="43"/>
      <c r="AX18" s="43"/>
      <c r="AY18" s="85"/>
      <c r="AZ18" s="43"/>
      <c r="BA18" s="43"/>
      <c r="BB18" s="84"/>
      <c r="BC18" s="43"/>
      <c r="BD18" s="43"/>
      <c r="BE18" s="43"/>
      <c r="BF18" s="43"/>
      <c r="BG18" s="85"/>
      <c r="BH18" s="43"/>
      <c r="BI18" s="43"/>
      <c r="BJ18" s="84"/>
      <c r="BK18" s="43"/>
      <c r="BL18" s="43"/>
      <c r="BM18" s="43"/>
      <c r="BN18" s="84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</row>
    <row r="19" spans="1:131" x14ac:dyDescent="0.3">
      <c r="A19" s="86" t="s">
        <v>27</v>
      </c>
      <c r="B19" s="85"/>
      <c r="C19" s="43"/>
      <c r="D19" s="43"/>
      <c r="E19" s="43"/>
      <c r="F19" s="84"/>
      <c r="G19" s="43"/>
      <c r="H19" s="43"/>
      <c r="I19" s="43"/>
      <c r="J19" s="43"/>
      <c r="K19" s="85"/>
      <c r="L19" s="43"/>
      <c r="M19" s="43"/>
      <c r="N19" s="84"/>
      <c r="O19" s="66" t="s">
        <v>8</v>
      </c>
      <c r="P19" s="66" t="s">
        <v>8</v>
      </c>
      <c r="Q19" s="66" t="s">
        <v>8</v>
      </c>
      <c r="R19" s="66" t="s">
        <v>8</v>
      </c>
      <c r="S19" s="65" t="s">
        <v>8</v>
      </c>
      <c r="T19" s="66" t="s">
        <v>8</v>
      </c>
      <c r="U19" s="66" t="s">
        <v>8</v>
      </c>
      <c r="V19" s="67" t="s">
        <v>8</v>
      </c>
      <c r="W19" s="66">
        <v>11.2</v>
      </c>
      <c r="X19" s="66">
        <v>11.3</v>
      </c>
      <c r="Y19" s="66" t="s">
        <v>8</v>
      </c>
      <c r="Z19" s="66" t="s">
        <v>8</v>
      </c>
      <c r="AA19" s="65" t="s">
        <v>8</v>
      </c>
      <c r="AB19" s="66" t="s">
        <v>8</v>
      </c>
      <c r="AC19" s="66" t="s">
        <v>8</v>
      </c>
      <c r="AD19" s="67" t="s">
        <v>8</v>
      </c>
      <c r="AE19" s="66" t="s">
        <v>8</v>
      </c>
      <c r="AF19" s="66" t="s">
        <v>8</v>
      </c>
      <c r="AG19" s="66" t="s">
        <v>8</v>
      </c>
      <c r="AH19" s="66" t="s">
        <v>8</v>
      </c>
      <c r="AI19" s="65">
        <v>2.9</v>
      </c>
      <c r="AJ19" s="66">
        <v>2.9</v>
      </c>
      <c r="AK19" s="66">
        <v>2.9</v>
      </c>
      <c r="AL19" s="67">
        <v>3.2</v>
      </c>
      <c r="AM19" s="66">
        <v>3.9</v>
      </c>
      <c r="AN19" s="66">
        <v>4.2</v>
      </c>
      <c r="AO19" s="66">
        <v>4.2</v>
      </c>
      <c r="AP19" s="66">
        <v>4.2</v>
      </c>
      <c r="AQ19" s="65">
        <v>4.7</v>
      </c>
      <c r="AR19" s="66">
        <v>4.8</v>
      </c>
      <c r="AS19" s="66">
        <v>0.8</v>
      </c>
      <c r="AT19" s="67">
        <v>0.6</v>
      </c>
      <c r="AU19" s="66">
        <v>0.4</v>
      </c>
      <c r="AV19" s="66">
        <v>0.4</v>
      </c>
      <c r="AW19" s="66">
        <v>0.4</v>
      </c>
      <c r="AX19" s="66"/>
      <c r="AY19" s="85"/>
      <c r="AZ19" s="43"/>
      <c r="BA19" s="43"/>
      <c r="BB19" s="84"/>
      <c r="BC19" s="43"/>
      <c r="BD19" s="43"/>
      <c r="BE19" s="43"/>
      <c r="BF19" s="43"/>
      <c r="BG19" s="85"/>
      <c r="BH19" s="43"/>
      <c r="BI19" s="43"/>
      <c r="BJ19" s="84"/>
      <c r="BK19" s="43"/>
      <c r="BL19" s="43"/>
      <c r="BM19" s="43"/>
      <c r="BN19" s="84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</row>
    <row r="20" spans="1:131" x14ac:dyDescent="0.3">
      <c r="A20" s="86" t="s">
        <v>28</v>
      </c>
      <c r="B20" s="85"/>
      <c r="C20" s="43"/>
      <c r="D20" s="43"/>
      <c r="E20" s="43"/>
      <c r="F20" s="84"/>
      <c r="G20" s="43"/>
      <c r="H20" s="43"/>
      <c r="I20" s="43"/>
      <c r="J20" s="43"/>
      <c r="K20" s="85"/>
      <c r="L20" s="43"/>
      <c r="M20" s="43"/>
      <c r="N20" s="84"/>
      <c r="O20" s="66">
        <v>2.4</v>
      </c>
      <c r="P20" s="66" t="s">
        <v>8</v>
      </c>
      <c r="Q20" s="66" t="s">
        <v>8</v>
      </c>
      <c r="R20" s="66" t="s">
        <v>8</v>
      </c>
      <c r="S20" s="65" t="s">
        <v>8</v>
      </c>
      <c r="T20" s="66">
        <v>0.3</v>
      </c>
      <c r="U20" s="66">
        <v>0.3</v>
      </c>
      <c r="V20" s="67">
        <v>0.4</v>
      </c>
      <c r="W20" s="66">
        <v>8.4</v>
      </c>
      <c r="X20" s="66">
        <v>8.4</v>
      </c>
      <c r="Y20" s="66">
        <v>8.1999999999999993</v>
      </c>
      <c r="Z20" s="66">
        <v>8.1</v>
      </c>
      <c r="AA20" s="65">
        <v>8.1</v>
      </c>
      <c r="AB20" s="66">
        <v>8.1</v>
      </c>
      <c r="AC20" s="66">
        <v>208.9</v>
      </c>
      <c r="AD20" s="67">
        <v>8</v>
      </c>
      <c r="AE20" s="66">
        <v>8</v>
      </c>
      <c r="AF20" s="66">
        <v>8</v>
      </c>
      <c r="AG20" s="66" t="s">
        <v>8</v>
      </c>
      <c r="AH20" s="66" t="s">
        <v>8</v>
      </c>
      <c r="AI20" s="65" t="s">
        <v>8</v>
      </c>
      <c r="AJ20" s="66" t="s">
        <v>8</v>
      </c>
      <c r="AK20" s="66" t="s">
        <v>8</v>
      </c>
      <c r="AL20" s="67">
        <v>12260.2</v>
      </c>
      <c r="AM20" s="66">
        <v>12260.4</v>
      </c>
      <c r="AN20" s="66">
        <v>12260.4</v>
      </c>
      <c r="AO20" s="66">
        <v>12260.4</v>
      </c>
      <c r="AP20" s="66">
        <v>12260.4</v>
      </c>
      <c r="AQ20" s="65">
        <v>12260.4</v>
      </c>
      <c r="AR20" s="66">
        <v>12260.4</v>
      </c>
      <c r="AS20" s="66">
        <v>12260.1</v>
      </c>
      <c r="AT20" s="67">
        <v>12523.2</v>
      </c>
      <c r="AU20" s="66">
        <v>12523.2</v>
      </c>
      <c r="AV20" s="66">
        <v>12526.5</v>
      </c>
      <c r="AW20" s="66">
        <v>12526.9</v>
      </c>
      <c r="AX20" s="66">
        <v>12527.4</v>
      </c>
      <c r="AY20" s="65">
        <v>12527.9</v>
      </c>
      <c r="AZ20" s="66">
        <v>12527.8</v>
      </c>
      <c r="BA20" s="66">
        <v>12527.8</v>
      </c>
      <c r="BB20" s="67">
        <v>12527.8</v>
      </c>
      <c r="BC20" s="66">
        <v>12527.8</v>
      </c>
      <c r="BD20" s="66">
        <v>12527.8</v>
      </c>
      <c r="BE20" s="66">
        <v>12527.8</v>
      </c>
      <c r="BF20" s="66">
        <v>12527.9</v>
      </c>
      <c r="BG20" s="65">
        <v>12527.9</v>
      </c>
      <c r="BH20" s="66">
        <v>12528.5</v>
      </c>
      <c r="BI20" s="66">
        <v>12528.7</v>
      </c>
      <c r="BJ20" s="67">
        <v>12528.4</v>
      </c>
      <c r="BK20" s="66">
        <v>12529.2</v>
      </c>
      <c r="BL20" s="66">
        <v>12529.3</v>
      </c>
      <c r="BM20" s="66">
        <v>12530.2</v>
      </c>
      <c r="BN20" s="67">
        <v>12531</v>
      </c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</row>
    <row r="21" spans="1:131" x14ac:dyDescent="0.3">
      <c r="A21" s="86" t="s">
        <v>30</v>
      </c>
      <c r="B21" s="85"/>
      <c r="C21" s="43"/>
      <c r="D21" s="43"/>
      <c r="E21" s="43"/>
      <c r="F21" s="84"/>
      <c r="G21" s="43"/>
      <c r="H21" s="43"/>
      <c r="I21" s="43"/>
      <c r="J21" s="43"/>
      <c r="K21" s="85"/>
      <c r="L21" s="43"/>
      <c r="M21" s="43"/>
      <c r="N21" s="84"/>
      <c r="O21" s="66"/>
      <c r="P21" s="66"/>
      <c r="Q21" s="66"/>
      <c r="R21" s="66"/>
      <c r="S21" s="65"/>
      <c r="T21" s="66"/>
      <c r="U21" s="66"/>
      <c r="V21" s="67"/>
      <c r="W21" s="66"/>
      <c r="X21" s="66"/>
      <c r="Y21" s="66"/>
      <c r="Z21" s="66"/>
      <c r="AA21" s="65" t="s">
        <v>8</v>
      </c>
      <c r="AB21" s="66" t="s">
        <v>8</v>
      </c>
      <c r="AC21" s="66" t="s">
        <v>8</v>
      </c>
      <c r="AD21" s="67" t="s">
        <v>8</v>
      </c>
      <c r="AE21" s="66" t="s">
        <v>8</v>
      </c>
      <c r="AF21" s="66" t="s">
        <v>8</v>
      </c>
      <c r="AG21" s="66">
        <v>1</v>
      </c>
      <c r="AH21" s="66">
        <v>1</v>
      </c>
      <c r="AI21" s="65" t="s">
        <v>8</v>
      </c>
      <c r="AJ21" s="66" t="s">
        <v>8</v>
      </c>
      <c r="AK21" s="66" t="s">
        <v>8</v>
      </c>
      <c r="AL21" s="67">
        <v>34.1</v>
      </c>
      <c r="AM21" s="66">
        <v>34.1</v>
      </c>
      <c r="AN21" s="66">
        <v>999.5</v>
      </c>
      <c r="AO21" s="66">
        <v>999.5</v>
      </c>
      <c r="AP21" s="66">
        <v>999.5</v>
      </c>
      <c r="AQ21" s="65">
        <v>1999.6</v>
      </c>
      <c r="AR21" s="66">
        <v>1999.6</v>
      </c>
      <c r="AS21" s="66">
        <v>1999.6</v>
      </c>
      <c r="AT21" s="67">
        <v>2004.5</v>
      </c>
      <c r="AU21" s="66">
        <v>2004.4</v>
      </c>
      <c r="AV21" s="66">
        <v>2004.5</v>
      </c>
      <c r="AW21" s="66">
        <v>2004.4</v>
      </c>
      <c r="AX21" s="66">
        <v>2007.2</v>
      </c>
      <c r="AY21" s="65">
        <v>2007.2</v>
      </c>
      <c r="AZ21" s="66">
        <v>2007.2</v>
      </c>
      <c r="BA21" s="66">
        <v>2007.2</v>
      </c>
      <c r="BB21" s="67">
        <v>2007.2</v>
      </c>
      <c r="BC21" s="66">
        <v>2007.2</v>
      </c>
      <c r="BD21" s="66">
        <v>2007.2</v>
      </c>
      <c r="BE21" s="66">
        <v>2007.2</v>
      </c>
      <c r="BF21" s="66">
        <v>2007.2</v>
      </c>
      <c r="BG21" s="65">
        <v>2007.2</v>
      </c>
      <c r="BH21" s="66">
        <v>2007.2</v>
      </c>
      <c r="BI21" s="66">
        <v>2007.2</v>
      </c>
      <c r="BJ21" s="67">
        <v>2007.2</v>
      </c>
      <c r="BK21" s="66">
        <v>2007.2</v>
      </c>
      <c r="BL21" s="66">
        <v>2007.2</v>
      </c>
      <c r="BM21" s="66">
        <v>2007.2</v>
      </c>
      <c r="BN21" s="67">
        <v>2007.2</v>
      </c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</row>
    <row r="22" spans="1:131" x14ac:dyDescent="0.3">
      <c r="A22" s="80" t="s">
        <v>116</v>
      </c>
      <c r="B22" s="81">
        <v>97.5</v>
      </c>
      <c r="C22" s="82">
        <v>97.5</v>
      </c>
      <c r="D22" s="82">
        <v>157.5</v>
      </c>
      <c r="E22" s="82">
        <v>157.5</v>
      </c>
      <c r="F22" s="83">
        <v>157.5</v>
      </c>
      <c r="G22" s="82">
        <v>157.5</v>
      </c>
      <c r="H22" s="82">
        <v>157.5</v>
      </c>
      <c r="I22" s="82">
        <v>157.5</v>
      </c>
      <c r="J22" s="82">
        <v>157.5</v>
      </c>
      <c r="K22" s="81">
        <v>157.5</v>
      </c>
      <c r="L22" s="82">
        <v>157.5</v>
      </c>
      <c r="M22" s="82">
        <v>657.5</v>
      </c>
      <c r="N22" s="83">
        <v>657.5</v>
      </c>
      <c r="O22" s="66">
        <v>657.5</v>
      </c>
      <c r="P22" s="66">
        <v>657.5</v>
      </c>
      <c r="Q22" s="66">
        <v>722.5</v>
      </c>
      <c r="R22" s="66">
        <v>763.6</v>
      </c>
      <c r="S22" s="65">
        <v>824.4</v>
      </c>
      <c r="T22" s="66">
        <v>823.3</v>
      </c>
      <c r="U22" s="66">
        <v>1323.3</v>
      </c>
      <c r="V22" s="67">
        <v>1323.3</v>
      </c>
      <c r="W22" s="66">
        <v>1323.3</v>
      </c>
      <c r="X22" s="66">
        <v>1323.3</v>
      </c>
      <c r="Y22" s="66">
        <v>1392.7</v>
      </c>
      <c r="Z22" s="66">
        <v>1556.4</v>
      </c>
      <c r="AA22" s="65">
        <v>1690.6</v>
      </c>
      <c r="AB22" s="66">
        <v>1686.5</v>
      </c>
      <c r="AC22" s="66">
        <v>1552.8</v>
      </c>
      <c r="AD22" s="67">
        <v>1584.1</v>
      </c>
      <c r="AE22" s="66">
        <v>1553.6</v>
      </c>
      <c r="AF22" s="66">
        <v>2062.6999999999998</v>
      </c>
      <c r="AG22" s="66">
        <v>2062.8000000000002</v>
      </c>
      <c r="AH22" s="66">
        <v>2257.8000000000002</v>
      </c>
      <c r="AI22" s="65">
        <v>2257.8000000000002</v>
      </c>
      <c r="AJ22" s="66">
        <v>2391.3000000000002</v>
      </c>
      <c r="AK22" s="66">
        <v>2391.3000000000002</v>
      </c>
      <c r="AL22" s="67">
        <v>830.5</v>
      </c>
      <c r="AM22" s="66">
        <v>830.9</v>
      </c>
      <c r="AN22" s="66">
        <v>830.9</v>
      </c>
      <c r="AO22" s="66">
        <v>827.4</v>
      </c>
      <c r="AP22" s="66">
        <v>827.4</v>
      </c>
      <c r="AQ22" s="65">
        <v>827.4</v>
      </c>
      <c r="AR22" s="66">
        <v>828</v>
      </c>
      <c r="AS22" s="66">
        <v>828</v>
      </c>
      <c r="AT22" s="67">
        <v>852.1</v>
      </c>
      <c r="AU22" s="66">
        <v>927.4</v>
      </c>
      <c r="AV22" s="66">
        <v>860</v>
      </c>
      <c r="AW22" s="66">
        <v>860</v>
      </c>
      <c r="AX22" s="66">
        <v>860</v>
      </c>
      <c r="AY22" s="65">
        <v>860.3</v>
      </c>
      <c r="AZ22" s="66">
        <v>860.4</v>
      </c>
      <c r="BA22" s="66">
        <v>860.4</v>
      </c>
      <c r="BB22" s="67">
        <v>860.4</v>
      </c>
      <c r="BC22" s="66">
        <v>860.4</v>
      </c>
      <c r="BD22" s="66">
        <v>860.5</v>
      </c>
      <c r="BE22" s="66">
        <v>860.5</v>
      </c>
      <c r="BF22" s="66">
        <v>860.5</v>
      </c>
      <c r="BG22" s="65">
        <v>860.6</v>
      </c>
      <c r="BH22" s="66">
        <v>860.6</v>
      </c>
      <c r="BI22" s="66">
        <v>860.4</v>
      </c>
      <c r="BJ22" s="67">
        <v>860.5</v>
      </c>
      <c r="BK22" s="66">
        <v>860.5</v>
      </c>
      <c r="BL22" s="66">
        <v>860.5</v>
      </c>
      <c r="BM22" s="66">
        <v>860.5</v>
      </c>
      <c r="BN22" s="67">
        <v>860.5</v>
      </c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</row>
    <row r="23" spans="1:131" x14ac:dyDescent="0.3">
      <c r="A23" s="80" t="s">
        <v>33</v>
      </c>
      <c r="B23" s="81"/>
      <c r="C23" s="82"/>
      <c r="D23" s="82"/>
      <c r="E23" s="82"/>
      <c r="F23" s="83"/>
      <c r="G23" s="82"/>
      <c r="H23" s="82"/>
      <c r="I23" s="82"/>
      <c r="J23" s="82"/>
      <c r="K23" s="81"/>
      <c r="L23" s="82"/>
      <c r="M23" s="82"/>
      <c r="N23" s="83"/>
      <c r="O23" s="66"/>
      <c r="P23" s="66"/>
      <c r="Q23" s="66"/>
      <c r="R23" s="66"/>
      <c r="S23" s="65"/>
      <c r="T23" s="66"/>
      <c r="U23" s="66"/>
      <c r="V23" s="67"/>
      <c r="W23" s="66"/>
      <c r="X23" s="66"/>
      <c r="Y23" s="66"/>
      <c r="Z23" s="66"/>
      <c r="AA23" s="65"/>
      <c r="AB23" s="66"/>
      <c r="AC23" s="66"/>
      <c r="AD23" s="67"/>
      <c r="AE23" s="66"/>
      <c r="AF23" s="66"/>
      <c r="AG23" s="66"/>
      <c r="AH23" s="66"/>
      <c r="AI23" s="65"/>
      <c r="AJ23" s="66"/>
      <c r="AK23" s="66"/>
      <c r="AL23" s="67"/>
      <c r="AM23" s="66"/>
      <c r="AN23" s="66"/>
      <c r="AO23" s="66"/>
      <c r="AP23" s="66"/>
      <c r="AQ23" s="65"/>
      <c r="AR23" s="66"/>
      <c r="AS23" s="66"/>
      <c r="AT23" s="67"/>
      <c r="AU23" s="66"/>
      <c r="AV23" s="66"/>
      <c r="AW23" s="66"/>
      <c r="AX23" s="66"/>
      <c r="AY23" s="65"/>
      <c r="AZ23" s="66"/>
      <c r="BA23" s="66"/>
      <c r="BB23" s="67"/>
      <c r="BC23" s="66"/>
      <c r="BD23" s="66"/>
      <c r="BE23" s="66"/>
      <c r="BF23" s="66"/>
      <c r="BG23" s="65"/>
      <c r="BH23" s="66"/>
      <c r="BI23" s="66"/>
      <c r="BJ23" s="67">
        <v>9.3000000000000007</v>
      </c>
      <c r="BK23" s="66">
        <v>9.3000000000000007</v>
      </c>
      <c r="BL23" s="66">
        <v>398.2</v>
      </c>
      <c r="BM23" s="66">
        <v>398.2</v>
      </c>
      <c r="BN23" s="67">
        <v>618.20000000000005</v>
      </c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</row>
    <row r="24" spans="1:131" x14ac:dyDescent="0.3">
      <c r="A24" s="80" t="s">
        <v>34</v>
      </c>
      <c r="B24" s="81"/>
      <c r="C24" s="82"/>
      <c r="D24" s="82"/>
      <c r="E24" s="82"/>
      <c r="F24" s="83"/>
      <c r="G24" s="82"/>
      <c r="H24" s="82"/>
      <c r="I24" s="82"/>
      <c r="J24" s="82"/>
      <c r="K24" s="81"/>
      <c r="L24" s="82"/>
      <c r="M24" s="82"/>
      <c r="N24" s="83"/>
      <c r="O24" s="66"/>
      <c r="P24" s="66"/>
      <c r="Q24" s="66"/>
      <c r="R24" s="66"/>
      <c r="S24" s="65"/>
      <c r="T24" s="66"/>
      <c r="U24" s="66"/>
      <c r="V24" s="67"/>
      <c r="W24" s="66"/>
      <c r="X24" s="66"/>
      <c r="Y24" s="66"/>
      <c r="Z24" s="66"/>
      <c r="AA24" s="65"/>
      <c r="AB24" s="66"/>
      <c r="AC24" s="66"/>
      <c r="AD24" s="67"/>
      <c r="AE24" s="66"/>
      <c r="AF24" s="66"/>
      <c r="AG24" s="66"/>
      <c r="AH24" s="66"/>
      <c r="AI24" s="65"/>
      <c r="AJ24" s="66"/>
      <c r="AK24" s="66"/>
      <c r="AL24" s="67"/>
      <c r="AM24" s="66"/>
      <c r="AN24" s="66"/>
      <c r="AO24" s="66"/>
      <c r="AP24" s="66"/>
      <c r="AQ24" s="65"/>
      <c r="AR24" s="66"/>
      <c r="AS24" s="66"/>
      <c r="AT24" s="67"/>
      <c r="AU24" s="66"/>
      <c r="AV24" s="66"/>
      <c r="AW24" s="66"/>
      <c r="AX24" s="66"/>
      <c r="AY24" s="65" t="s">
        <v>8</v>
      </c>
      <c r="AZ24" s="66" t="s">
        <v>8</v>
      </c>
      <c r="BA24" s="66">
        <v>38.9</v>
      </c>
      <c r="BB24" s="67">
        <v>37.799999999999997</v>
      </c>
      <c r="BC24" s="66">
        <v>56.5</v>
      </c>
      <c r="BD24" s="66">
        <v>76.599999999999994</v>
      </c>
      <c r="BE24" s="66">
        <v>37.4</v>
      </c>
      <c r="BF24" s="66">
        <v>34.6</v>
      </c>
      <c r="BG24" s="65">
        <v>33.4</v>
      </c>
      <c r="BH24" s="66">
        <v>33.799999999999997</v>
      </c>
      <c r="BI24" s="66">
        <v>33.9</v>
      </c>
      <c r="BJ24" s="67">
        <v>67.2</v>
      </c>
      <c r="BK24" s="66">
        <v>65.2</v>
      </c>
      <c r="BL24" s="66">
        <v>60.6</v>
      </c>
      <c r="BM24" s="66">
        <v>60.6</v>
      </c>
      <c r="BN24" s="67">
        <v>60.3</v>
      </c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</row>
    <row r="25" spans="1:131" x14ac:dyDescent="0.3">
      <c r="A25" s="80" t="s">
        <v>20</v>
      </c>
      <c r="B25" s="81">
        <v>573.5</v>
      </c>
      <c r="C25" s="82">
        <v>605.1</v>
      </c>
      <c r="D25" s="82">
        <v>695.1</v>
      </c>
      <c r="E25" s="82">
        <v>695.1</v>
      </c>
      <c r="F25" s="83">
        <v>695.1</v>
      </c>
      <c r="G25" s="82">
        <v>795.1</v>
      </c>
      <c r="H25" s="82">
        <v>1095.0999999999999</v>
      </c>
      <c r="I25" s="82">
        <v>1122.3</v>
      </c>
      <c r="J25" s="82">
        <v>1171.2</v>
      </c>
      <c r="K25" s="81">
        <v>1275.4000000000001</v>
      </c>
      <c r="L25" s="82">
        <v>1775.4</v>
      </c>
      <c r="M25" s="82">
        <v>1733.7</v>
      </c>
      <c r="N25" s="83">
        <v>1933.7</v>
      </c>
      <c r="O25" s="66">
        <v>2029.5</v>
      </c>
      <c r="P25" s="66">
        <v>2011.1</v>
      </c>
      <c r="Q25" s="66">
        <v>2226.1</v>
      </c>
      <c r="R25" s="66">
        <v>2270.6</v>
      </c>
      <c r="S25" s="65">
        <v>2270.6</v>
      </c>
      <c r="T25" s="66">
        <v>2488.1999999999998</v>
      </c>
      <c r="U25" s="66">
        <v>2489.4</v>
      </c>
      <c r="V25" s="67">
        <v>2507.9</v>
      </c>
      <c r="W25" s="66">
        <v>2512.4</v>
      </c>
      <c r="X25" s="66">
        <v>2540</v>
      </c>
      <c r="Y25" s="66">
        <v>2471.3000000000002</v>
      </c>
      <c r="Z25" s="66">
        <v>2747.6</v>
      </c>
      <c r="AA25" s="65">
        <v>2749.9</v>
      </c>
      <c r="AB25" s="66">
        <v>3190.4</v>
      </c>
      <c r="AC25" s="66">
        <v>3160.4</v>
      </c>
      <c r="AD25" s="67">
        <v>3177.7</v>
      </c>
      <c r="AE25" s="66">
        <v>3127.5</v>
      </c>
      <c r="AF25" s="66">
        <v>3911.5</v>
      </c>
      <c r="AG25" s="66">
        <v>3869.7</v>
      </c>
      <c r="AH25" s="66">
        <v>4064.7</v>
      </c>
      <c r="AI25" s="65">
        <v>3997.7</v>
      </c>
      <c r="AJ25" s="66">
        <v>9684.2999999999993</v>
      </c>
      <c r="AK25" s="66">
        <v>8362.6</v>
      </c>
      <c r="AL25" s="67">
        <v>9794.7000000000007</v>
      </c>
      <c r="AM25" s="66">
        <v>11544.1</v>
      </c>
      <c r="AN25" s="66">
        <v>11547.2</v>
      </c>
      <c r="AO25" s="66">
        <v>11839.5</v>
      </c>
      <c r="AP25" s="66">
        <v>11844.6</v>
      </c>
      <c r="AQ25" s="65">
        <v>11843.5</v>
      </c>
      <c r="AR25" s="66">
        <v>11998.3</v>
      </c>
      <c r="AS25" s="66">
        <v>12631.6</v>
      </c>
      <c r="AT25" s="67">
        <v>13146.8</v>
      </c>
      <c r="AU25" s="66">
        <v>13304.6</v>
      </c>
      <c r="AV25" s="66">
        <v>14092.4</v>
      </c>
      <c r="AW25" s="66">
        <v>14296.4</v>
      </c>
      <c r="AX25" s="66">
        <v>14308.4</v>
      </c>
      <c r="AY25" s="65">
        <v>15604.4</v>
      </c>
      <c r="AZ25" s="66">
        <v>15680.9</v>
      </c>
      <c r="BA25" s="66">
        <v>15680.5</v>
      </c>
      <c r="BB25" s="67">
        <v>15680.7</v>
      </c>
      <c r="BC25" s="66">
        <v>15687.6</v>
      </c>
      <c r="BD25" s="66">
        <v>15911.7</v>
      </c>
      <c r="BE25" s="66">
        <v>15913.8</v>
      </c>
      <c r="BF25" s="66">
        <v>15913.6</v>
      </c>
      <c r="BG25" s="65">
        <v>18259.099999999999</v>
      </c>
      <c r="BH25" s="66">
        <v>20401.599999999999</v>
      </c>
      <c r="BI25" s="66">
        <v>19862.599999999999</v>
      </c>
      <c r="BJ25" s="67">
        <v>20089.3</v>
      </c>
      <c r="BK25" s="66">
        <v>20091.5</v>
      </c>
      <c r="BL25" s="66">
        <v>20091.900000000001</v>
      </c>
      <c r="BM25" s="66">
        <v>17915.099999999999</v>
      </c>
      <c r="BN25" s="67">
        <v>17910.5</v>
      </c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</row>
    <row r="26" spans="1:131" x14ac:dyDescent="0.3">
      <c r="A26" s="80" t="s">
        <v>21</v>
      </c>
      <c r="B26" s="81"/>
      <c r="C26" s="82"/>
      <c r="D26" s="82">
        <v>300</v>
      </c>
      <c r="E26" s="82">
        <v>109.8</v>
      </c>
      <c r="F26" s="83">
        <v>109.8</v>
      </c>
      <c r="G26" s="82">
        <v>109.8</v>
      </c>
      <c r="H26" s="82">
        <v>109.8</v>
      </c>
      <c r="I26" s="82">
        <v>109.8</v>
      </c>
      <c r="J26" s="82">
        <v>236.8</v>
      </c>
      <c r="K26" s="81">
        <v>236.8</v>
      </c>
      <c r="L26" s="82">
        <v>236.8</v>
      </c>
      <c r="M26" s="82">
        <v>236.8</v>
      </c>
      <c r="N26" s="83">
        <v>236.8</v>
      </c>
      <c r="O26" s="66">
        <v>236.8</v>
      </c>
      <c r="P26" s="66">
        <v>273.8</v>
      </c>
      <c r="Q26" s="66">
        <v>236.1</v>
      </c>
      <c r="R26" s="66">
        <v>236.1</v>
      </c>
      <c r="S26" s="65">
        <v>236.1</v>
      </c>
      <c r="T26" s="66">
        <v>236.1</v>
      </c>
      <c r="U26" s="66">
        <v>236.1</v>
      </c>
      <c r="V26" s="67">
        <v>236</v>
      </c>
      <c r="W26" s="66">
        <v>126</v>
      </c>
      <c r="X26" s="66">
        <v>126</v>
      </c>
      <c r="Y26" s="66">
        <v>126</v>
      </c>
      <c r="Z26" s="66">
        <v>126</v>
      </c>
      <c r="AA26" s="65">
        <v>126</v>
      </c>
      <c r="AB26" s="66">
        <v>126</v>
      </c>
      <c r="AC26" s="66">
        <v>126</v>
      </c>
      <c r="AD26" s="67">
        <v>126</v>
      </c>
      <c r="AE26" s="66">
        <v>126</v>
      </c>
      <c r="AF26" s="66">
        <v>126</v>
      </c>
      <c r="AG26" s="66">
        <v>126</v>
      </c>
      <c r="AH26" s="66">
        <v>126</v>
      </c>
      <c r="AI26" s="65">
        <v>126</v>
      </c>
      <c r="AJ26" s="66">
        <v>126</v>
      </c>
      <c r="AK26" s="66">
        <v>126</v>
      </c>
      <c r="AL26" s="67" t="s">
        <v>8</v>
      </c>
      <c r="AM26" s="66"/>
      <c r="AN26" s="66"/>
      <c r="AO26" s="66"/>
      <c r="AP26" s="66"/>
      <c r="AQ26" s="65"/>
      <c r="AR26" s="66"/>
      <c r="AS26" s="66"/>
      <c r="AT26" s="67"/>
      <c r="AU26" s="66"/>
      <c r="AV26" s="66"/>
      <c r="AW26" s="66"/>
      <c r="AX26" s="66"/>
      <c r="AY26" s="85"/>
      <c r="AZ26" s="43"/>
      <c r="BA26" s="43"/>
      <c r="BB26" s="84"/>
      <c r="BC26" s="43"/>
      <c r="BD26" s="43"/>
      <c r="BE26" s="43"/>
      <c r="BF26" s="43"/>
      <c r="BG26" s="85"/>
      <c r="BH26" s="43"/>
      <c r="BI26" s="43"/>
      <c r="BJ26" s="84"/>
      <c r="BK26" s="43"/>
      <c r="BL26" s="43"/>
      <c r="BM26" s="43"/>
      <c r="BN26" s="84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</row>
    <row r="27" spans="1:131" x14ac:dyDescent="0.3">
      <c r="A27" s="86" t="s">
        <v>29</v>
      </c>
      <c r="B27" s="85"/>
      <c r="C27" s="43"/>
      <c r="D27" s="43"/>
      <c r="E27" s="43"/>
      <c r="F27" s="84"/>
      <c r="G27" s="43"/>
      <c r="H27" s="43"/>
      <c r="I27" s="43"/>
      <c r="J27" s="43"/>
      <c r="K27" s="85"/>
      <c r="L27" s="43"/>
      <c r="M27" s="43"/>
      <c r="N27" s="84"/>
      <c r="O27" s="66" t="s">
        <v>8</v>
      </c>
      <c r="P27" s="66">
        <v>4</v>
      </c>
      <c r="Q27" s="66">
        <v>8.1</v>
      </c>
      <c r="R27" s="66">
        <v>9.8000000000000007</v>
      </c>
      <c r="S27" s="65">
        <v>9.8000000000000007</v>
      </c>
      <c r="T27" s="66">
        <v>9.1999999999999993</v>
      </c>
      <c r="U27" s="66">
        <v>9.1999999999999993</v>
      </c>
      <c r="V27" s="67">
        <v>9.1999999999999993</v>
      </c>
      <c r="W27" s="66" t="s">
        <v>8</v>
      </c>
      <c r="X27" s="66" t="s">
        <v>8</v>
      </c>
      <c r="Y27" s="66" t="s">
        <v>8</v>
      </c>
      <c r="Z27" s="66" t="s">
        <v>8</v>
      </c>
      <c r="AA27" s="65" t="s">
        <v>8</v>
      </c>
      <c r="AB27" s="66" t="s">
        <v>8</v>
      </c>
      <c r="AC27" s="66" t="s">
        <v>8</v>
      </c>
      <c r="AD27" s="67">
        <v>1</v>
      </c>
      <c r="AE27" s="66" t="s">
        <v>8</v>
      </c>
      <c r="AF27" s="66">
        <v>3.1</v>
      </c>
      <c r="AG27" s="66">
        <v>3</v>
      </c>
      <c r="AH27" s="66">
        <v>3</v>
      </c>
      <c r="AI27" s="65">
        <v>3</v>
      </c>
      <c r="AJ27" s="66">
        <v>3</v>
      </c>
      <c r="AK27" s="66">
        <v>3</v>
      </c>
      <c r="AL27" s="67">
        <v>3</v>
      </c>
      <c r="AM27" s="66">
        <v>2.6</v>
      </c>
      <c r="AN27" s="66">
        <v>2.6</v>
      </c>
      <c r="AO27" s="66">
        <v>2.6</v>
      </c>
      <c r="AP27" s="66">
        <v>2.6</v>
      </c>
      <c r="AQ27" s="65">
        <v>2.6</v>
      </c>
      <c r="AR27" s="66">
        <v>2.6</v>
      </c>
      <c r="AS27" s="66">
        <v>4.4000000000000004</v>
      </c>
      <c r="AT27" s="67">
        <v>5.2</v>
      </c>
      <c r="AU27" s="66">
        <v>7.5</v>
      </c>
      <c r="AV27" s="66">
        <v>0.9</v>
      </c>
      <c r="AW27" s="66">
        <v>0.8</v>
      </c>
      <c r="AX27" s="66">
        <v>8.8000000000000007</v>
      </c>
      <c r="AY27" s="65">
        <v>8.5</v>
      </c>
      <c r="AZ27" s="66">
        <v>8.5</v>
      </c>
      <c r="BA27" s="66">
        <v>8.5</v>
      </c>
      <c r="BB27" s="67">
        <v>8.5</v>
      </c>
      <c r="BC27" s="66">
        <v>8.1999999999999993</v>
      </c>
      <c r="BD27" s="66">
        <v>8.1999999999999993</v>
      </c>
      <c r="BE27" s="66">
        <v>8.1999999999999993</v>
      </c>
      <c r="BF27" s="66">
        <v>8.1999999999999993</v>
      </c>
      <c r="BG27" s="65">
        <v>8.1999999999999993</v>
      </c>
      <c r="BH27" s="66">
        <v>8.3000000000000007</v>
      </c>
      <c r="BI27" s="66">
        <v>8.4</v>
      </c>
      <c r="BJ27" s="67">
        <v>8.4</v>
      </c>
      <c r="BK27" s="66">
        <v>8.4</v>
      </c>
      <c r="BL27" s="66">
        <v>8.4</v>
      </c>
      <c r="BM27" s="66">
        <v>8.4</v>
      </c>
      <c r="BN27" s="67">
        <v>8.4</v>
      </c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</row>
    <row r="28" spans="1:131" x14ac:dyDescent="0.3">
      <c r="A28" s="80" t="s">
        <v>22</v>
      </c>
      <c r="B28" s="81"/>
      <c r="C28" s="82"/>
      <c r="D28" s="82"/>
      <c r="E28" s="82"/>
      <c r="F28" s="83"/>
      <c r="G28" s="82"/>
      <c r="H28" s="82"/>
      <c r="I28" s="82"/>
      <c r="J28" s="82"/>
      <c r="K28" s="81"/>
      <c r="L28" s="82"/>
      <c r="M28" s="82">
        <v>113.8</v>
      </c>
      <c r="N28" s="83">
        <v>113.8</v>
      </c>
      <c r="O28" s="66">
        <v>113.8</v>
      </c>
      <c r="P28" s="66">
        <v>113.8</v>
      </c>
      <c r="Q28" s="66">
        <v>157.69999999999999</v>
      </c>
      <c r="R28" s="66">
        <v>368.6</v>
      </c>
      <c r="S28" s="65">
        <v>368.6</v>
      </c>
      <c r="T28" s="66">
        <v>368.6</v>
      </c>
      <c r="U28" s="66">
        <v>368.6</v>
      </c>
      <c r="V28" s="67">
        <v>356.5</v>
      </c>
      <c r="W28" s="66">
        <v>353.3</v>
      </c>
      <c r="X28" s="66">
        <v>353.3</v>
      </c>
      <c r="Y28" s="66">
        <v>353.3</v>
      </c>
      <c r="Z28" s="66">
        <v>353.3</v>
      </c>
      <c r="AA28" s="65">
        <v>353.3</v>
      </c>
      <c r="AB28" s="66">
        <v>353.3</v>
      </c>
      <c r="AC28" s="66">
        <v>353.3</v>
      </c>
      <c r="AD28" s="67">
        <v>353.3</v>
      </c>
      <c r="AE28" s="66">
        <v>353.3</v>
      </c>
      <c r="AF28" s="66">
        <v>353.2</v>
      </c>
      <c r="AG28" s="66">
        <v>353.2</v>
      </c>
      <c r="AH28" s="66">
        <v>521.29999999999995</v>
      </c>
      <c r="AI28" s="65">
        <v>2518.8000000000002</v>
      </c>
      <c r="AJ28" s="66">
        <v>2082.1</v>
      </c>
      <c r="AK28" s="66">
        <v>2082.1</v>
      </c>
      <c r="AL28" s="67">
        <v>2082.1</v>
      </c>
      <c r="AM28" s="66">
        <v>1277</v>
      </c>
      <c r="AN28" s="66">
        <v>1289.9000000000001</v>
      </c>
      <c r="AO28" s="66">
        <v>1289.9000000000001</v>
      </c>
      <c r="AP28" s="66">
        <v>1289.9000000000001</v>
      </c>
      <c r="AQ28" s="65">
        <v>1289.9000000000001</v>
      </c>
      <c r="AR28" s="66">
        <v>1892.5</v>
      </c>
      <c r="AS28" s="66">
        <v>1892.5</v>
      </c>
      <c r="AT28" s="67">
        <v>1912</v>
      </c>
      <c r="AU28" s="66">
        <v>1912</v>
      </c>
      <c r="AV28" s="66">
        <v>1912</v>
      </c>
      <c r="AW28" s="66">
        <v>1914.4</v>
      </c>
      <c r="AX28" s="66">
        <v>1914.4</v>
      </c>
      <c r="AY28" s="65">
        <v>1891.9</v>
      </c>
      <c r="AZ28" s="66">
        <v>1891.8</v>
      </c>
      <c r="BA28" s="66">
        <v>1891.8</v>
      </c>
      <c r="BB28" s="67">
        <v>1892.1</v>
      </c>
      <c r="BC28" s="66">
        <v>1892.1</v>
      </c>
      <c r="BD28" s="66">
        <v>1892.1</v>
      </c>
      <c r="BE28" s="66">
        <v>2365.1</v>
      </c>
      <c r="BF28" s="66">
        <v>2365.1</v>
      </c>
      <c r="BG28" s="65">
        <v>56.8</v>
      </c>
      <c r="BH28" s="66">
        <v>56.8</v>
      </c>
      <c r="BI28" s="66">
        <v>56.5</v>
      </c>
      <c r="BJ28" s="67">
        <v>56.5</v>
      </c>
      <c r="BK28" s="66">
        <v>56.5</v>
      </c>
      <c r="BL28" s="66">
        <v>56.5</v>
      </c>
      <c r="BM28" s="66">
        <v>56.5</v>
      </c>
      <c r="BN28" s="67">
        <v>56.5</v>
      </c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</row>
    <row r="29" spans="1:131" x14ac:dyDescent="0.3">
      <c r="A29" s="80" t="s">
        <v>23</v>
      </c>
      <c r="B29" s="81"/>
      <c r="C29" s="82"/>
      <c r="D29" s="82"/>
      <c r="E29" s="82"/>
      <c r="F29" s="83">
        <v>160</v>
      </c>
      <c r="G29" s="82">
        <v>160</v>
      </c>
      <c r="H29" s="82">
        <v>160</v>
      </c>
      <c r="I29" s="82">
        <v>160</v>
      </c>
      <c r="J29" s="82">
        <v>160</v>
      </c>
      <c r="K29" s="81">
        <v>160</v>
      </c>
      <c r="L29" s="82">
        <v>160</v>
      </c>
      <c r="M29" s="82">
        <v>250</v>
      </c>
      <c r="N29" s="83">
        <v>250</v>
      </c>
      <c r="O29" s="66">
        <v>250</v>
      </c>
      <c r="P29" s="66">
        <v>250</v>
      </c>
      <c r="Q29" s="66">
        <v>251.4</v>
      </c>
      <c r="R29" s="66">
        <v>370.1</v>
      </c>
      <c r="S29" s="65">
        <v>370.1</v>
      </c>
      <c r="T29" s="66">
        <v>370.1</v>
      </c>
      <c r="U29" s="66">
        <v>370.1</v>
      </c>
      <c r="V29" s="67">
        <v>370.1</v>
      </c>
      <c r="W29" s="66">
        <v>652.6</v>
      </c>
      <c r="X29" s="66">
        <v>652.6</v>
      </c>
      <c r="Y29" s="66">
        <v>786.3</v>
      </c>
      <c r="Z29" s="66">
        <v>786.3</v>
      </c>
      <c r="AA29" s="65">
        <v>652.6</v>
      </c>
      <c r="AB29" s="66">
        <v>652.6</v>
      </c>
      <c r="AC29" s="66">
        <v>372.2</v>
      </c>
      <c r="AD29" s="67">
        <v>370.1</v>
      </c>
      <c r="AE29" s="66">
        <v>370.1</v>
      </c>
      <c r="AF29" s="66">
        <v>370.2</v>
      </c>
      <c r="AG29" s="66">
        <v>370.2</v>
      </c>
      <c r="AH29" s="66">
        <v>104.6</v>
      </c>
      <c r="AI29" s="65">
        <v>104.7</v>
      </c>
      <c r="AJ29" s="66">
        <v>2163.6999999999998</v>
      </c>
      <c r="AK29" s="66">
        <v>1815.7</v>
      </c>
      <c r="AL29" s="67">
        <v>1815</v>
      </c>
      <c r="AM29" s="66">
        <v>1598</v>
      </c>
      <c r="AN29" s="66">
        <v>1598</v>
      </c>
      <c r="AO29" s="66">
        <v>1598</v>
      </c>
      <c r="AP29" s="66">
        <v>1598</v>
      </c>
      <c r="AQ29" s="65">
        <v>1598</v>
      </c>
      <c r="AR29" s="66">
        <v>1747.2</v>
      </c>
      <c r="AS29" s="66">
        <v>1747.4</v>
      </c>
      <c r="AT29" s="67">
        <v>1748.8</v>
      </c>
      <c r="AU29" s="66">
        <v>1749.3</v>
      </c>
      <c r="AV29" s="66">
        <v>1747.5</v>
      </c>
      <c r="AW29" s="66">
        <v>1747.2</v>
      </c>
      <c r="AX29" s="66">
        <v>1747.2</v>
      </c>
      <c r="AY29" s="65">
        <v>473</v>
      </c>
      <c r="AZ29" s="66">
        <v>473</v>
      </c>
      <c r="BA29" s="66">
        <v>505</v>
      </c>
      <c r="BB29" s="67">
        <v>505</v>
      </c>
      <c r="BC29" s="66">
        <v>505</v>
      </c>
      <c r="BD29" s="66">
        <v>505</v>
      </c>
      <c r="BE29" s="66">
        <v>32</v>
      </c>
      <c r="BF29" s="66">
        <v>32.1</v>
      </c>
      <c r="BG29" s="65">
        <v>32.1</v>
      </c>
      <c r="BH29" s="66">
        <v>32.1</v>
      </c>
      <c r="BI29" s="66">
        <v>32.1</v>
      </c>
      <c r="BJ29" s="67">
        <v>32.1</v>
      </c>
      <c r="BK29" s="66">
        <v>32.1</v>
      </c>
      <c r="BL29" s="66">
        <v>32.1</v>
      </c>
      <c r="BM29" s="66">
        <v>32.1</v>
      </c>
      <c r="BN29" s="67">
        <v>32.299999999999997</v>
      </c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</row>
    <row r="30" spans="1:131" ht="15" thickBot="1" x14ac:dyDescent="0.35">
      <c r="A30" s="87" t="s">
        <v>10</v>
      </c>
      <c r="B30" s="88"/>
      <c r="C30" s="89"/>
      <c r="D30" s="89"/>
      <c r="E30" s="89"/>
      <c r="F30" s="90"/>
      <c r="G30" s="89"/>
      <c r="H30" s="89"/>
      <c r="I30" s="89"/>
      <c r="J30" s="89"/>
      <c r="K30" s="88"/>
      <c r="L30" s="89"/>
      <c r="M30" s="89">
        <v>500</v>
      </c>
      <c r="N30" s="90">
        <v>500</v>
      </c>
      <c r="O30" s="91">
        <v>500</v>
      </c>
      <c r="P30" s="91">
        <v>500</v>
      </c>
      <c r="Q30" s="91">
        <v>500</v>
      </c>
      <c r="R30" s="91">
        <v>500.8</v>
      </c>
      <c r="S30" s="92">
        <v>500.8</v>
      </c>
      <c r="T30" s="91">
        <v>502.9</v>
      </c>
      <c r="U30" s="91">
        <v>503.2</v>
      </c>
      <c r="V30" s="93">
        <v>1654.4</v>
      </c>
      <c r="W30" s="91">
        <v>1662</v>
      </c>
      <c r="X30" s="91">
        <v>1668.5</v>
      </c>
      <c r="Y30" s="91">
        <v>1668.7</v>
      </c>
      <c r="Z30" s="91">
        <v>1667.9</v>
      </c>
      <c r="AA30" s="92">
        <v>1668.4</v>
      </c>
      <c r="AB30" s="91">
        <v>1668.4</v>
      </c>
      <c r="AC30" s="91">
        <v>1666.3</v>
      </c>
      <c r="AD30" s="93">
        <v>1664.7</v>
      </c>
      <c r="AE30" s="91">
        <v>1664.3</v>
      </c>
      <c r="AF30" s="91">
        <v>1664.3</v>
      </c>
      <c r="AG30" s="91">
        <v>1659.6</v>
      </c>
      <c r="AH30" s="91">
        <v>1659.6</v>
      </c>
      <c r="AI30" s="92">
        <v>1656.6</v>
      </c>
      <c r="AJ30" s="91">
        <v>3277.2</v>
      </c>
      <c r="AK30" s="91">
        <v>1653.2</v>
      </c>
      <c r="AL30" s="93">
        <v>1651.9</v>
      </c>
      <c r="AM30" s="91">
        <v>1650</v>
      </c>
      <c r="AN30" s="91">
        <v>1650</v>
      </c>
      <c r="AO30" s="91">
        <v>1650</v>
      </c>
      <c r="AP30" s="91">
        <v>1650</v>
      </c>
      <c r="AQ30" s="92">
        <v>1650</v>
      </c>
      <c r="AR30" s="91">
        <v>1650</v>
      </c>
      <c r="AS30" s="91">
        <v>1650</v>
      </c>
      <c r="AT30" s="93">
        <v>1650</v>
      </c>
      <c r="AU30" s="91">
        <v>1650.7</v>
      </c>
      <c r="AV30" s="91">
        <v>1650.7</v>
      </c>
      <c r="AW30" s="91">
        <v>1650.7</v>
      </c>
      <c r="AX30" s="91">
        <v>1650.7</v>
      </c>
      <c r="AY30" s="92">
        <v>1650.7</v>
      </c>
      <c r="AZ30" s="91">
        <v>1650.7</v>
      </c>
      <c r="BA30" s="91">
        <v>1650.7</v>
      </c>
      <c r="BB30" s="93">
        <v>1650.8</v>
      </c>
      <c r="BC30" s="91">
        <v>1651</v>
      </c>
      <c r="BD30" s="91">
        <v>1652.1</v>
      </c>
      <c r="BE30" s="91">
        <v>1652.1</v>
      </c>
      <c r="BF30" s="91">
        <v>1652.1</v>
      </c>
      <c r="BG30" s="92">
        <v>1651.8</v>
      </c>
      <c r="BH30" s="91">
        <v>1651.4</v>
      </c>
      <c r="BI30" s="91">
        <v>1651.3</v>
      </c>
      <c r="BJ30" s="93">
        <v>1651</v>
      </c>
      <c r="BK30" s="91">
        <v>1651</v>
      </c>
      <c r="BL30" s="91">
        <v>1651</v>
      </c>
      <c r="BM30" s="91">
        <v>1651</v>
      </c>
      <c r="BN30" s="93">
        <v>1651.1</v>
      </c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</row>
    <row r="31" spans="1:13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</row>
    <row r="32" spans="1:131" x14ac:dyDescent="0.3">
      <c r="A32" t="s">
        <v>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</row>
    <row r="33" spans="1:13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</row>
  </sheetData>
  <mergeCells count="22">
    <mergeCell ref="A3:A5"/>
    <mergeCell ref="B3:BN3"/>
    <mergeCell ref="B4:F4"/>
    <mergeCell ref="G4:J4"/>
    <mergeCell ref="K4:N4"/>
    <mergeCell ref="O4:R4"/>
    <mergeCell ref="S4:V4"/>
    <mergeCell ref="W4:Z4"/>
    <mergeCell ref="AA4:AD4"/>
    <mergeCell ref="AE4:AH4"/>
    <mergeCell ref="BG4:BJ4"/>
    <mergeCell ref="BK4:BN4"/>
    <mergeCell ref="AY4:BB4"/>
    <mergeCell ref="BC4:BF4"/>
    <mergeCell ref="B10:F10"/>
    <mergeCell ref="AI4:AL4"/>
    <mergeCell ref="AM4:AP4"/>
    <mergeCell ref="AQ4:AT4"/>
    <mergeCell ref="AU4:AX4"/>
    <mergeCell ref="B7:F7"/>
    <mergeCell ref="G7:J7"/>
    <mergeCell ref="K7:N7"/>
  </mergeCells>
  <pageMargins left="0.7" right="0.7" top="0.75" bottom="0.75" header="0.3" footer="0.3"/>
  <pageSetup paperSize="9" orientation="portrait" horizontalDpi="4294967294" verticalDpi="4294967294" r:id="rId1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T m Q 6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B O Z D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m Q 6 W M H r r 9 6 F A Q A A v g 4 A A B M A H A B G b 3 J t d W x h c y 9 T Z W N 0 a W 9 u M S 5 t I K I Y A C i g F A A A A A A A A A A A A A A A A A A A A A A A A A A A A O 2 W X Y u C Q B S G 7 w X / w z D d K J g 0 f l T u 4 p W x 0 F 1 Q e 5 U R U 0 4 l q 4 4 4 t l / R f 1 8 n K 9 q l g b Y Q l k 0 v j v C e w 5 n z 6 s N R R u Z 5 S B M w L O / o U Z Z k i a 1 w R g L Q g C M 8 i 0 i r h Y A y w E s C k A q B C y K S y x I o r i F d Z 3 N S K I N g o e 9 K m f I U R k T 3 a J K T J G c K 9 B 7 8 Z 0 Y y 5 p P 3 v D n L w i b N I v r q 9 + h b E l E c M D / 9 f J k i x z F 5 s P U 0 W E B V A + N + n E Y k L l p g P p Q L k W 7 C i a q V x x 6 H c v c T b M b 9 w D 3 O C i f b c Q / n e L I v b 0 B v h Z N l 4 W f 0 k R J u Y F e p j z K c s A X N Y o 9 G 6 z j h S a Y c m m i b D S x 1 B D W Q F z m Q F x a 2 G j j o h k A 3 B b o l 0 G 2 B 3 h b o H Y H e F e i O Q E c t U U L k G I k s o + + e t 6 o s h c n Z h 3 9 K F y e q f I t V A N X m o X s Z U H y S n z T t p 7 s J p l 3 f m q T r S T p J W N c g d m a B A c W o b I n 9 h r l 6 i f 1 t 9 G 4 h z K y M M G d q F E f V h N 0 7 Y V Y 1 h B V w G T x Y N W H 3 T p h d G W E 2 D / V X 8 l 8 Q J v x B O 0 m I X C O R b d S 5 m O I v U E s B A i 0 A F A A C A A g A T m Q 6 W J 2 I Z o + j A A A A 9 g A A A B I A A A A A A A A A A A A A A A A A A A A A A E N v b m Z p Z y 9 Q Y W N r Y W d l L n h t b F B L A Q I t A B Q A A g A I A E 5 k O l g P y u m r p A A A A O k A A A A T A A A A A A A A A A A A A A A A A O 8 A A A B b Q 2 9 u d G V u d F 9 U e X B l c 1 0 u e G 1 s U E s B A i 0 A F A A C A A g A T m Q 6 W M H r r 9 6 F A Q A A v g 4 A A B M A A A A A A A A A A A A A A A A A 4 A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4 A A A A A A A A t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T k 6 M D M u M D I w N j U x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A 6 M j E u N z Q 0 M T Q x M 1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E 6 M D U u M z U 3 N T g 1 O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y w m c X V v d D t T Z W N 0 a W 9 u M S 9 U Y W J s Z T A w M S A o U G F n Z S A x K S A o M i k v Q X V 0 b 1 J l b W 9 2 Z W R D b 2 x 1 b W 5 z M S 5 7 Q 2 9 s d W 1 u O S w 4 f S Z x d W 9 0 O y w m c X V v d D t T Z W N 0 a W 9 u M S 9 U Y W J s Z T A w M S A o U G F n Z S A x K S A o M i k v Q X V 0 b 1 J l b W 9 2 Z W R D b 2 x 1 b W 5 z M S 5 7 Q 2 9 s d W 1 u M T A s O X 0 m c X V v d D s s J n F 1 b 3 Q 7 U 2 V j d G l v b j E v V G F i b G U w M D E g K F B h Z 2 U g M S k g K D I p L 0 F 1 d G 9 S Z W 1 v d m V k Q 2 9 s d W 1 u c z E u e 0 N v b H V t b j E x L D E w f S Z x d W 9 0 O y w m c X V v d D t T Z W N 0 a W 9 u M S 9 U Y W J s Z T A w M S A o U G F n Z S A x K S A o M i k v Q X V 0 b 1 J l b W 9 2 Z W R D b 2 x 1 b W 5 z M S 5 7 Q 2 9 s d W 1 u M T I s M T F 9 J n F 1 b 3 Q 7 L C Z x d W 9 0 O 1 N l Y 3 R p b 2 4 x L 1 R h Y m x l M D A x I C h Q Y W d l I D E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y w m c X V v d D t T Z W N 0 a W 9 u M S 9 U Y W J s Z T A w M S A o U G F n Z S A x K S A o M i k v Q X V 0 b 1 J l b W 9 2 Z W R D b 2 x 1 b W 5 z M S 5 7 Q 2 9 s d W 1 u M T E s M T B 9 J n F 1 b 3 Q 7 L C Z x d W 9 0 O 1 N l Y 3 R p b 2 4 x L 1 R h Y m x l M D A x I C h Q Y W d l I D E p I C g y K S 9 B d X R v U m V t b 3 Z l Z E N v b H V t b n M x L n t D b 2 x 1 b W 4 x M i w x M X 0 m c X V v d D s s J n F 1 b 3 Q 7 U 2 V j d G l v b j E v V G F i b G U w M D E g K F B h Z 2 U g M S k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2 V D E x O j I z O j I 4 L j M 1 N z U 0 N T N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M p L 0 F 1 d G 9 S Z W 1 v d m V k Q 2 9 s d W 1 u c z E u e 0 N v b H V t b j E s M H 0 m c X V v d D s s J n F 1 b 3 Q 7 U 2 V j d G l v b j E v V G F i b G U w M D E g K F B h Z 2 U g M S k g K D M p L 0 F 1 d G 9 S Z W 1 v d m V k Q 2 9 s d W 1 u c z E u e 0 N v b H V t b j I s M X 0 m c X V v d D s s J n F 1 b 3 Q 7 U 2 V j d G l v b j E v V G F i b G U w M D E g K F B h Z 2 U g M S k g K D M p L 0 F 1 d G 9 S Z W 1 v d m V k Q 2 9 s d W 1 u c z E u e 0 N v b H V t b j M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N v b H V t b j U s N H 0 m c X V v d D s s J n F 1 b 3 Q 7 U 2 V j d G l v b j E v V G F i b G U w M D E g K F B h Z 2 U g M S k g K D M p L 0 F 1 d G 9 S Z W 1 v d m V k Q 2 9 s d W 1 u c z E u e 0 N v b H V t b j Y s N X 0 m c X V v d D s s J n F 1 b 3 Q 7 U 2 V j d G l v b j E v V G F i b G U w M D E g K F B h Z 2 U g M S k g K D M p L 0 F 1 d G 9 S Z W 1 v d m V k Q 2 9 s d W 1 u c z E u e 0 N v b H V t b j c s N n 0 m c X V v d D s s J n F 1 b 3 Q 7 U 2 V j d G l v b j E v V G F i b G U w M D E g K F B h Z 2 U g M S k g K D M p L 0 F 1 d G 9 S Z W 1 v d m V k Q 2 9 s d W 1 u c z E u e 0 N v b H V t b j g s N 3 0 m c X V v d D s s J n F 1 b 3 Q 7 U 2 V j d G l v b j E v V G F i b G U w M D E g K F B h Z 2 U g M S k g K D M p L 0 F 1 d G 9 S Z W 1 v d m V k Q 2 9 s d W 1 u c z E u e 0 N v b H V t b j k s O H 0 m c X V v d D s s J n F 1 b 3 Q 7 U 2 V j d G l v b j E v V G F i b G U w M D E g K F B h Z 2 U g M S k g K D M p L 0 F 1 d G 9 S Z W 1 v d m V k Q 2 9 s d W 1 u c z E u e 0 N v b H V t b j E w L D l 9 J n F 1 b 3 Q 7 L C Z x d W 9 0 O 1 N l Y 3 R p b 2 4 x L 1 R h Y m x l M D A x I C h Q Y W d l I D E p I C g z K S 9 B d X R v U m V t b 3 Z l Z E N v b H V t b n M x L n t D b 2 x 1 b W 4 x M S w x M H 0 m c X V v d D s s J n F 1 b 3 Q 7 U 2 V j d G l v b j E v V G F i b G U w M D E g K F B h Z 2 U g M S k g K D M p L 0 F 1 d G 9 S Z W 1 v d m V k Q 2 9 s d W 1 u c z E u e 0 N v b H V t b j E y L D E x f S Z x d W 9 0 O y w m c X V v d D t T Z W N 0 a W 9 u M S 9 U Y W J s Z T A w M S A o U G F n Z S A x K S A o M y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y w m c X V v d D t T Z W N 0 a W 9 u M S 9 U Y W J s Z T A w M S A o U G F n Z S A x K S A o M y k v Q X V 0 b 1 J l b W 9 2 Z W R D b 2 x 1 b W 5 z M S 5 7 Q 2 9 s d W 1 u O S w 4 f S Z x d W 9 0 O y w m c X V v d D t T Z W N 0 a W 9 u M S 9 U Y W J s Z T A w M S A o U G F n Z S A x K S A o M y k v Q X V 0 b 1 J l b W 9 2 Z W R D b 2 x 1 b W 5 z M S 5 7 Q 2 9 s d W 1 u M T A s O X 0 m c X V v d D s s J n F 1 b 3 Q 7 U 2 V j d G l v b j E v V G F i b G U w M D E g K F B h Z 2 U g M S k g K D M p L 0 F 1 d G 9 S Z W 1 v d m V k Q 2 9 s d W 1 u c z E u e 0 N v b H V t b j E x L D E w f S Z x d W 9 0 O y w m c X V v d D t T Z W N 0 a W 9 u M S 9 U Y W J s Z T A w M S A o U G F n Z S A x K S A o M y k v Q X V 0 b 1 J l b W 9 2 Z W R D b 2 x 1 b W 5 z M S 5 7 Q 2 9 s d W 1 u M T I s M T F 9 J n F 1 b 3 Q 7 L C Z x d W 9 0 O 1 N l Y 3 R p b 2 4 x L 1 R h Y m x l M D A x I C h Q Y W d l I D E p I C g z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l Q x M T o y N D o y M C 4 z M T Q w N T g z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L C Z x d W 9 0 O 1 N l Y 3 R p b 2 4 x L 1 R h Y m x l M D A x I C h Q Y W d l I D E p I C g 0 K S 9 B d X R v U m V t b 3 Z l Z E N v b H V t b n M x L n t D b 2 x 1 b W 4 5 L D h 9 J n F 1 b 3 Q 7 L C Z x d W 9 0 O 1 N l Y 3 R p b 2 4 x L 1 R h Y m x l M D A x I C h Q Y W d l I D E p I C g 0 K S 9 B d X R v U m V t b 3 Z l Z E N v b H V t b n M x L n t D b 2 x 1 b W 4 x M C w 5 f S Z x d W 9 0 O y w m c X V v d D t T Z W N 0 a W 9 u M S 9 U Y W J s Z T A w M S A o U G F n Z S A x K S A o N C k v Q X V 0 b 1 J l b W 9 2 Z W R D b 2 x 1 b W 5 z M S 5 7 Q 2 9 s d W 1 u M T E s M T B 9 J n F 1 b 3 Q 7 L C Z x d W 9 0 O 1 N l Y 3 R p b 2 4 x L 1 R h Y m x l M D A x I C h Q Y W d l I D E p I C g 0 K S 9 B d X R v U m V t b 3 Z l Z E N v b H V t b n M x L n t D b 2 x 1 b W 4 x M i w x M X 0 m c X V v d D s s J n F 1 b 3 Q 7 U 2 V j d G l v b j E v V G F i b G U w M D E g K F B h Z 2 U g M S k g K D Q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s s J n F 1 b 3 Q 7 U 2 V j d G l v b j E v V G F i b G U w M D E g K F B h Z 2 U g M S k g K D Q p L 0 F 1 d G 9 S Z W 1 v d m V k Q 2 9 s d W 1 u c z E u e 0 N v b H V t b j k s O H 0 m c X V v d D s s J n F 1 b 3 Q 7 U 2 V j d G l v b j E v V G F i b G U w M D E g K F B h Z 2 U g M S k g K D Q p L 0 F 1 d G 9 S Z W 1 v d m V k Q 2 9 s d W 1 u c z E u e 0 N v b H V t b j E w L D l 9 J n F 1 b 3 Q 7 L C Z x d W 9 0 O 1 N l Y 3 R p b 2 4 x L 1 R h Y m x l M D A x I C h Q Y W d l I D E p I C g 0 K S 9 B d X R v U m V t b 3 Z l Z E N v b H V t b n M x L n t D b 2 x 1 b W 4 x M S w x M H 0 m c X V v d D s s J n F 1 b 3 Q 7 U 2 V j d G l v b j E v V G F i b G U w M D E g K F B h Z 2 U g M S k g K D Q p L 0 F 1 d G 9 S Z W 1 v d m V k Q 2 9 s d W 1 u c z E u e 0 N v b H V t b j E y L D E x f S Z x d W 9 0 O y w m c X V v d D t T Z W N 0 a W 9 u M S 9 U Y W J s Z T A w M S A o U G F n Z S A x K S A o N C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U 6 M D I u N z A 5 M D M y M F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v b H V t b j E s M H 0 m c X V v d D s s J n F 1 b 3 Q 7 U 2 V j d G l v b j E v V G F i b G U w M D E g K F B h Z 2 U g M S k g K D U p L 0 F 1 d G 9 S Z W 1 v d m V k Q 2 9 s d W 1 u c z E u e 0 N v b H V t b j I s M X 0 m c X V v d D s s J n F 1 b 3 Q 7 U 2 V j d G l v b j E v V G F i b G U w M D E g K F B h Z 2 U g M S k g K D U p L 0 F 1 d G 9 S Z W 1 v d m V k Q 2 9 s d W 1 u c z E u e 0 N v b H V t b j M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N v b H V t b j U s N H 0 m c X V v d D s s J n F 1 b 3 Q 7 U 2 V j d G l v b j E v V G F i b G U w M D E g K F B h Z 2 U g M S k g K D U p L 0 F 1 d G 9 S Z W 1 v d m V k Q 2 9 s d W 1 u c z E u e 0 N v b H V t b j Y s N X 0 m c X V v d D s s J n F 1 b 3 Q 7 U 2 V j d G l v b j E v V G F i b G U w M D E g K F B h Z 2 U g M S k g K D U p L 0 F 1 d G 9 S Z W 1 v d m V k Q 2 9 s d W 1 u c z E u e 0 N v b H V t b j c s N n 0 m c X V v d D s s J n F 1 b 3 Q 7 U 2 V j d G l v b j E v V G F i b G U w M D E g K F B h Z 2 U g M S k g K D U p L 0 F 1 d G 9 S Z W 1 v d m V k Q 2 9 s d W 1 u c z E u e 0 N v b H V t b j g s N 3 0 m c X V v d D s s J n F 1 b 3 Q 7 U 2 V j d G l v b j E v V G F i b G U w M D E g K F B h Z 2 U g M S k g K D U p L 0 F 1 d G 9 S Z W 1 v d m V k Q 2 9 s d W 1 u c z E u e 0 N v b H V t b j k s O H 0 m c X V v d D s s J n F 1 b 3 Q 7 U 2 V j d G l v b j E v V G F i b G U w M D E g K F B h Z 2 U g M S k g K D U p L 0 F 1 d G 9 S Z W 1 v d m V k Q 2 9 s d W 1 u c z E u e 0 N v b H V t b j E w L D l 9 J n F 1 b 3 Q 7 L C Z x d W 9 0 O 1 N l Y 3 R p b 2 4 x L 1 R h Y m x l M D A x I C h Q Y W d l I D E p I C g 1 K S 9 B d X R v U m V t b 3 Z l Z E N v b H V t b n M x L n t D b 2 x 1 b W 4 x M S w x M H 0 m c X V v d D s s J n F 1 b 3 Q 7 U 2 V j d G l v b j E v V G F i b G U w M D E g K F B h Z 2 U g M S k g K D U p L 0 F 1 d G 9 S Z W 1 v d m V k Q 2 9 s d W 1 u c z E u e 0 N v b H V t b j E y L D E x f S Z x d W 9 0 O y w m c X V v d D t T Z W N 0 a W 9 u M S 9 U Y W J s Z T A w M S A o U G F n Z S A x K S A o N S k v Q X V 0 b 1 J l b W 9 2 Z W R D b 2 x 1 b W 5 z M S 5 7 Q 2 9 s d W 1 u M T M s M T J 9 J n F 1 b 3 Q 7 L C Z x d W 9 0 O 1 N l Y 3 R p b 2 4 x L 1 R h Y m x l M D A x I C h Q Y W d l I D E p I C g 1 K S 9 B d X R v U m V t b 3 Z l Z E N v b H V t b n M x L n t D b 2 x 1 b W 4 x N C w x M 3 0 m c X V v d D s s J n F 1 b 3 Q 7 U 2 V j d G l v b j E v V G F i b G U w M D E g K F B h Z 2 U g M S k g K D U p L 0 F 1 d G 9 S Z W 1 v d m V k Q 2 9 s d W 1 u c z E u e 0 N v b H V t b j E 1 L D E 0 f S Z x d W 9 0 O y w m c X V v d D t T Z W N 0 a W 9 u M S 9 U Y W J s Z T A w M S A o U G F n Z S A x K S A o N S k v Q X V 0 b 1 J l b W 9 2 Z W R D b 2 x 1 b W 5 z M S 5 7 Q 2 9 s d W 1 u M T Y s M T V 9 J n F 1 b 3 Q 7 L C Z x d W 9 0 O 1 N l Y 3 R p b 2 4 x L 1 R h Y m x l M D A x I C h Q Y W d l I D E p I C g 1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b 2 x 1 b W 4 x L D B 9 J n F 1 b 3 Q 7 L C Z x d W 9 0 O 1 N l Y 3 R p b 2 4 x L 1 R h Y m x l M D A x I C h Q Y W d l I D E p I C g 1 K S 9 B d X R v U m V t b 3 Z l Z E N v b H V t b n M x L n t D b 2 x 1 b W 4 y L D F 9 J n F 1 b 3 Q 7 L C Z x d W 9 0 O 1 N l Y 3 R p b 2 4 x L 1 R h Y m x l M D A x I C h Q Y W d l I D E p I C g 1 K S 9 B d X R v U m V t b 3 Z l Z E N v b H V t b n M x L n t D b 2 x 1 b W 4 z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D b 2 x 1 b W 4 1 L D R 9 J n F 1 b 3 Q 7 L C Z x d W 9 0 O 1 N l Y 3 R p b 2 4 x L 1 R h Y m x l M D A x I C h Q Y W d l I D E p I C g 1 K S 9 B d X R v U m V t b 3 Z l Z E N v b H V t b n M x L n t D b 2 x 1 b W 4 2 L D V 9 J n F 1 b 3 Q 7 L C Z x d W 9 0 O 1 N l Y 3 R p b 2 4 x L 1 R h Y m x l M D A x I C h Q Y W d l I D E p I C g 1 K S 9 B d X R v U m V t b 3 Z l Z E N v b H V t b n M x L n t D b 2 x 1 b W 4 3 L D Z 9 J n F 1 b 3 Q 7 L C Z x d W 9 0 O 1 N l Y 3 R p b 2 4 x L 1 R h Y m x l M D A x I C h Q Y W d l I D E p I C g 1 K S 9 B d X R v U m V t b 3 Z l Z E N v b H V t b n M x L n t D b 2 x 1 b W 4 4 L D d 9 J n F 1 b 3 Q 7 L C Z x d W 9 0 O 1 N l Y 3 R p b 2 4 x L 1 R h Y m x l M D A x I C h Q Y W d l I D E p I C g 1 K S 9 B d X R v U m V t b 3 Z l Z E N v b H V t b n M x L n t D b 2 x 1 b W 4 5 L D h 9 J n F 1 b 3 Q 7 L C Z x d W 9 0 O 1 N l Y 3 R p b 2 4 x L 1 R h Y m x l M D A x I C h Q Y W d l I D E p I C g 1 K S 9 B d X R v U m V t b 3 Z l Z E N v b H V t b n M x L n t D b 2 x 1 b W 4 x M C w 5 f S Z x d W 9 0 O y w m c X V v d D t T Z W N 0 a W 9 u M S 9 U Y W J s Z T A w M S A o U G F n Z S A x K S A o N S k v Q X V 0 b 1 J l b W 9 2 Z W R D b 2 x 1 b W 5 z M S 5 7 Q 2 9 s d W 1 u M T E s M T B 9 J n F 1 b 3 Q 7 L C Z x d W 9 0 O 1 N l Y 3 R p b 2 4 x L 1 R h Y m x l M D A x I C h Q Y W d l I D E p I C g 1 K S 9 B d X R v U m V t b 3 Z l Z E N v b H V t b n M x L n t D b 2 x 1 b W 4 x M i w x M X 0 m c X V v d D s s J n F 1 b 3 Q 7 U 2 V j d G l v b j E v V G F i b G U w M D E g K F B h Z 2 U g M S k g K D U p L 0 F 1 d G 9 S Z W 1 v d m V k Q 2 9 s d W 1 u c z E u e 0 N v b H V t b j E z L D E y f S Z x d W 9 0 O y w m c X V v d D t T Z W N 0 a W 9 u M S 9 U Y W J s Z T A w M S A o U G F n Z S A x K S A o N S k v Q X V 0 b 1 J l b W 9 2 Z W R D b 2 x 1 b W 5 z M S 5 7 Q 2 9 s d W 1 u M T Q s M T N 9 J n F 1 b 3 Q 7 L C Z x d W 9 0 O 1 N l Y 3 R p b 2 4 x L 1 R h Y m x l M D A x I C h Q Y W d l I D E p I C g 1 K S 9 B d X R v U m V t b 3 Z l Z E N v b H V t b n M x L n t D b 2 x 1 b W 4 x N S w x N H 0 m c X V v d D s s J n F 1 b 3 Q 7 U 2 V j d G l v b j E v V G F i b G U w M D E g K F B h Z 2 U g M S k g K D U p L 0 F 1 d G 9 S Z W 1 v d m V k Q 2 9 s d W 1 u c z E u e 0 N v b H V t b j E 2 L D E 1 f S Z x d W 9 0 O y w m c X V v d D t T Z W N 0 a W 9 u M S 9 U Y W J s Z T A w M S A o U G F n Z S A x K S A o N S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W M L B k x M F B v 1 d n k d C t 9 X Y A A A A A A g A A A A A A A 2 Y A A M A A A A A Q A A A A U G Z 6 3 U L 6 7 W w 3 F P + x + A + o N A A A A A A E g A A A o A A A A B A A A A B 3 y 9 M b R 2 I V l u R Y d A W C O A 1 V U A A A A I U U X B y e 4 r Z s a K J W 3 6 5 p b 6 N 0 U l K W H k J H C V + b w I E / k / z h w A U m 6 N T x W S h d E i m N j H 5 X A E O g + + k 2 r h s W 2 O V 7 9 / 8 F V u Z j J c z T P i x F Q Q G y R 3 h R v u + F F A A A A O l d L z B M S j o y i C l 7 g 6 m 2 D k O n V x E + < / D a t a M a s h u p > 
</file>

<file path=customXml/itemProps1.xml><?xml version="1.0" encoding="utf-8"?>
<ds:datastoreItem xmlns:ds="http://schemas.openxmlformats.org/officeDocument/2006/customXml" ds:itemID="{E08167AE-7641-4EC7-99A4-00593BC59A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Time series since 2009</vt:lpstr>
      <vt:lpstr>Notes</vt:lpstr>
      <vt:lpstr>Graph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Thomková Nikola</cp:lastModifiedBy>
  <dcterms:created xsi:type="dcterms:W3CDTF">2015-06-05T18:17:20Z</dcterms:created>
  <dcterms:modified xsi:type="dcterms:W3CDTF">2026-01-27T08:13:12Z</dcterms:modified>
</cp:coreProperties>
</file>