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FDE29C5-AF90-4E70-8C80-7AB52D84F699}" xr6:coauthVersionLast="47" xr6:coauthVersionMax="47" xr10:uidLastSave="{00000000-0000-0000-0000-000000000000}"/>
  <bookViews>
    <workbookView xWindow="-120" yWindow="-120" windowWidth="29040" windowHeight="17640" xr2:uid="{E1ACEEA3-1084-425F-BD0C-54CBFBF756A4}"/>
  </bookViews>
  <sheets>
    <sheet name="MBOP_2024" sheetId="1" r:id="rId1"/>
  </sheets>
  <externalReferences>
    <externalReference r:id="rId2"/>
  </externalReferences>
  <definedNames>
    <definedName name="_04330">#REF!</definedName>
    <definedName name="_04611">#REF!</definedName>
    <definedName name="_04612">#REF!</definedName>
    <definedName name="_04613">#REF!</definedName>
    <definedName name="_04614">#REF!</definedName>
    <definedName name="_04615">#REF!</definedName>
    <definedName name="_04616">#REF!</definedName>
    <definedName name="_04617">#REF!</definedName>
    <definedName name="_04618">#REF!</definedName>
    <definedName name="_04620">#REF!</definedName>
    <definedName name="_04622">#REF!</definedName>
    <definedName name="_04628">#REF!</definedName>
    <definedName name="_04629">#REF!</definedName>
    <definedName name="_04640">#REF!</definedName>
    <definedName name="_04645">#REF!</definedName>
    <definedName name="_04690">#REF!</definedName>
    <definedName name="_04695">#REF!</definedName>
    <definedName name="_05330">#REF!</definedName>
    <definedName name="_05611">#REF!</definedName>
    <definedName name="_05612">#REF!</definedName>
    <definedName name="_05613">#REF!</definedName>
    <definedName name="_05614">#REF!</definedName>
    <definedName name="_05615">#REF!</definedName>
    <definedName name="_05616">#REF!</definedName>
    <definedName name="_05617">#REF!</definedName>
    <definedName name="_05618">#REF!</definedName>
    <definedName name="_05620">#REF!</definedName>
    <definedName name="_05622">#REF!</definedName>
    <definedName name="_05628">#REF!</definedName>
    <definedName name="_05629">#REF!</definedName>
    <definedName name="_05640">#REF!</definedName>
    <definedName name="_05645">#REF!</definedName>
    <definedName name="_05690">#REF!</definedName>
    <definedName name="_05695">#REF!</definedName>
    <definedName name="_06330">#REF!</definedName>
    <definedName name="_06611">#REF!</definedName>
    <definedName name="_06612">#REF!</definedName>
    <definedName name="_06613">#REF!</definedName>
    <definedName name="_06614">#REF!</definedName>
    <definedName name="_06615">#REF!</definedName>
    <definedName name="_06616">#REF!</definedName>
    <definedName name="_06617">#REF!</definedName>
    <definedName name="_06618">#REF!</definedName>
    <definedName name="_06620">#REF!</definedName>
    <definedName name="_06622">#REF!</definedName>
    <definedName name="_06628">#REF!</definedName>
    <definedName name="_06629">#REF!</definedName>
    <definedName name="_06637">#REF!</definedName>
    <definedName name="_06640">#REF!</definedName>
    <definedName name="_06645">#REF!</definedName>
    <definedName name="_06690">#REF!</definedName>
    <definedName name="_06695">#REF!</definedName>
    <definedName name="_18102">#REF!</definedName>
    <definedName name="I_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E18" i="1"/>
  <c r="H17" i="1"/>
  <c r="E17" i="1"/>
  <c r="H15" i="1"/>
  <c r="E15" i="1"/>
  <c r="H14" i="1"/>
  <c r="E14" i="1"/>
  <c r="G13" i="1"/>
  <c r="F13" i="1"/>
  <c r="H13" i="1" s="1"/>
  <c r="D13" i="1"/>
  <c r="C13" i="1"/>
  <c r="H11" i="1"/>
  <c r="E11" i="1"/>
  <c r="H10" i="1"/>
  <c r="E10" i="1"/>
  <c r="H9" i="1"/>
  <c r="E9" i="1"/>
  <c r="H8" i="1"/>
  <c r="E8" i="1"/>
  <c r="H7" i="1"/>
  <c r="E7" i="1"/>
  <c r="G6" i="1"/>
  <c r="F6" i="1"/>
  <c r="D6" i="1"/>
  <c r="C6" i="1"/>
  <c r="H6" i="1" l="1"/>
  <c r="H19" i="1" s="1"/>
  <c r="E13" i="1"/>
  <c r="E6" i="1"/>
  <c r="E19" i="1" l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<sst xmlns="http://schemas.openxmlformats.org/spreadsheetml/2006/main" count="112" uniqueCount="46">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</sst>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D5907EE2-FE19-471E-814F-81DD8FE55C2B}"/>
    <cellStyle name="Normal 7" xfId="1" xr:uid="{A83F432C-27D6-4A7C-AD5F-253DC6603956}"/>
    <cellStyle name="Normal_Booklet 2011_euro17_WGES_2011_280" xfId="2" xr:uid="{7577A373-9082-4561-83F5-21CC72DEAD28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haredOPB\0_DATA%20DO%20ECB\WEB\MBOP_WEB.xlsx" TargetMode="External"/><Relationship Id="rId1" Type="http://schemas.openxmlformats.org/officeDocument/2006/relationships/externalLinkPath" Target="MBOP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OP_2008"/>
      <sheetName val="MBOP_2009"/>
      <sheetName val="MBOP_2010"/>
      <sheetName val="MBOP_2011"/>
      <sheetName val="MBOP_2012"/>
      <sheetName val="MBOP_2013"/>
      <sheetName val="MBOP_2014"/>
      <sheetName val="MBOP_2015"/>
      <sheetName val="MBOP_2016"/>
      <sheetName val="MBOP_2017"/>
      <sheetName val="MBOP_2018"/>
      <sheetName val="MBOP_2019"/>
      <sheetName val="MBOP_2020"/>
      <sheetName val="MBOP_2021"/>
      <sheetName val="MBOP_2022"/>
      <sheetName val="MBOP_2023"/>
      <sheetName val="MBOP_2024"/>
      <sheetName val="MBOP_2024starý"/>
      <sheetName val="MBOP_2023star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316AB-3EAF-4F1F-A617-01CC46F7027D}">
  <sheetPr>
    <tabColor rgb="FFFF0000"/>
    <pageSetUpPr fitToPage="1"/>
  </sheetPr>
  <dimension ref="A1:AM228"/>
  <sheetViews>
    <sheetView showGridLines="0" tabSelected="1" zoomScale="75" zoomScaleNormal="75" zoomScaleSheetLayoutView="70" zoomScalePageLayoutView="70" workbookViewId="0">
      <pane xSplit="2" ySplit="5" topLeftCell="C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38" ht="24.95" customHeight="1" x14ac:dyDescent="0.2"/>
    <row r="2" spans="1:38" ht="24.95" customHeight="1" x14ac:dyDescent="0.4">
      <c r="B2" s="3" t="s">
        <v>0</v>
      </c>
      <c r="C2" s="3"/>
    </row>
    <row r="3" spans="1:38" ht="24.95" customHeight="1" x14ac:dyDescent="0.35">
      <c r="B3" s="4" t="s">
        <v>1</v>
      </c>
    </row>
    <row r="4" spans="1:38" ht="24.95" customHeight="1" x14ac:dyDescent="0.4">
      <c r="B4" s="3">
        <v>2024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38" s="11" customFormat="1" ht="24.95" customHeight="1" x14ac:dyDescent="0.3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">
      <c r="A6" s="13" t="s">
        <v>17</v>
      </c>
      <c r="B6" s="14" t="s">
        <v>18</v>
      </c>
      <c r="C6" s="15">
        <f>SUM(C7:C10)</f>
        <v>9134.5897359999999</v>
      </c>
      <c r="D6" s="15">
        <f>SUM(D7:D10)</f>
        <v>9149.3625890000021</v>
      </c>
      <c r="E6" s="15">
        <f>+C6-D6</f>
        <v>-14.772853000002215</v>
      </c>
      <c r="F6" s="15">
        <f t="shared" ref="F6:G6" si="0">SUM(F7:F10)</f>
        <v>18608.147544000003</v>
      </c>
      <c r="G6" s="15">
        <f t="shared" si="0"/>
        <v>18534.728762999996</v>
      </c>
      <c r="H6" s="15">
        <f t="shared" ref="H6:H11" si="1">+F6-G6</f>
        <v>73.418781000007584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11" customFormat="1" ht="18.75" customHeight="1" x14ac:dyDescent="0.25">
      <c r="A7" s="16" t="s">
        <v>19</v>
      </c>
      <c r="B7" s="17" t="s">
        <v>20</v>
      </c>
      <c r="C7" s="18">
        <v>7866.0165230000002</v>
      </c>
      <c r="D7" s="18">
        <v>7524.293893</v>
      </c>
      <c r="E7" s="15">
        <f t="shared" ref="E7:E18" si="2">+C7-D7</f>
        <v>341.72263000000021</v>
      </c>
      <c r="F7" s="18">
        <v>16053.585544000001</v>
      </c>
      <c r="G7" s="18">
        <v>15278.479762999999</v>
      </c>
      <c r="H7" s="15">
        <f t="shared" si="1"/>
        <v>775.10578100000203</v>
      </c>
      <c r="I7" s="18"/>
      <c r="J7" s="18"/>
      <c r="K7" s="15"/>
      <c r="L7" s="18"/>
      <c r="M7" s="18"/>
      <c r="N7" s="15"/>
      <c r="O7" s="18"/>
      <c r="P7" s="18"/>
      <c r="Q7" s="15"/>
      <c r="R7" s="18"/>
      <c r="S7" s="18"/>
      <c r="T7" s="15"/>
      <c r="U7" s="18"/>
      <c r="V7" s="18"/>
      <c r="W7" s="15"/>
      <c r="X7" s="18"/>
      <c r="Y7" s="18"/>
      <c r="Z7" s="15"/>
      <c r="AA7" s="18"/>
      <c r="AB7" s="18"/>
      <c r="AC7" s="15"/>
      <c r="AD7" s="18"/>
      <c r="AE7" s="18"/>
      <c r="AF7" s="15"/>
      <c r="AG7" s="18"/>
      <c r="AH7" s="18"/>
      <c r="AI7" s="15"/>
      <c r="AJ7" s="18"/>
      <c r="AK7" s="18"/>
      <c r="AL7" s="15"/>
    </row>
    <row r="8" spans="1:38" s="11" customFormat="1" ht="18.75" customHeight="1" x14ac:dyDescent="0.25">
      <c r="A8" s="16" t="s">
        <v>21</v>
      </c>
      <c r="B8" s="17" t="s">
        <v>22</v>
      </c>
      <c r="C8" s="18">
        <v>904.1</v>
      </c>
      <c r="D8" s="18">
        <v>832.2</v>
      </c>
      <c r="E8" s="15">
        <f t="shared" si="2"/>
        <v>71.899999999999977</v>
      </c>
      <c r="F8" s="18">
        <v>1812</v>
      </c>
      <c r="G8" s="18">
        <v>1670.6</v>
      </c>
      <c r="H8" s="15">
        <f t="shared" si="1"/>
        <v>141.40000000000009</v>
      </c>
      <c r="I8" s="18"/>
      <c r="J8" s="18"/>
      <c r="K8" s="15"/>
      <c r="L8" s="18"/>
      <c r="M8" s="18"/>
      <c r="N8" s="15"/>
      <c r="O8" s="18"/>
      <c r="P8" s="18"/>
      <c r="Q8" s="15"/>
      <c r="R8" s="18"/>
      <c r="S8" s="18"/>
      <c r="T8" s="15"/>
      <c r="U8" s="18"/>
      <c r="V8" s="18"/>
      <c r="W8" s="15"/>
      <c r="X8" s="18"/>
      <c r="Y8" s="18"/>
      <c r="Z8" s="15"/>
      <c r="AA8" s="18"/>
      <c r="AB8" s="18"/>
      <c r="AC8" s="15"/>
      <c r="AD8" s="18"/>
      <c r="AE8" s="18"/>
      <c r="AF8" s="15"/>
      <c r="AG8" s="18"/>
      <c r="AH8" s="18"/>
      <c r="AI8" s="15"/>
      <c r="AJ8" s="18"/>
      <c r="AK8" s="18"/>
      <c r="AL8" s="15"/>
    </row>
    <row r="9" spans="1:38" s="11" customFormat="1" ht="18.75" customHeight="1" x14ac:dyDescent="0.25">
      <c r="A9" s="16" t="s">
        <v>23</v>
      </c>
      <c r="B9" s="19" t="s">
        <v>24</v>
      </c>
      <c r="C9" s="18">
        <v>301.24200000000002</v>
      </c>
      <c r="D9" s="18">
        <v>625.78000000000009</v>
      </c>
      <c r="E9" s="15">
        <f t="shared" si="2"/>
        <v>-324.53800000000007</v>
      </c>
      <c r="F9" s="18">
        <v>606.06200000000001</v>
      </c>
      <c r="G9" s="18">
        <v>1248.049</v>
      </c>
      <c r="H9" s="15">
        <f t="shared" si="1"/>
        <v>-641.98699999999997</v>
      </c>
      <c r="I9" s="18"/>
      <c r="J9" s="18"/>
      <c r="K9" s="15"/>
      <c r="L9" s="18"/>
      <c r="M9" s="18"/>
      <c r="N9" s="15"/>
      <c r="O9" s="18"/>
      <c r="P9" s="18"/>
      <c r="Q9" s="15"/>
      <c r="R9" s="18"/>
      <c r="S9" s="18"/>
      <c r="T9" s="15"/>
      <c r="U9" s="18"/>
      <c r="V9" s="18"/>
      <c r="W9" s="15"/>
      <c r="X9" s="18"/>
      <c r="Y9" s="18"/>
      <c r="Z9" s="15"/>
      <c r="AA9" s="18"/>
      <c r="AB9" s="18"/>
      <c r="AC9" s="15"/>
      <c r="AD9" s="18"/>
      <c r="AE9" s="18"/>
      <c r="AF9" s="15"/>
      <c r="AG9" s="18"/>
      <c r="AH9" s="18"/>
      <c r="AI9" s="15"/>
      <c r="AJ9" s="18"/>
      <c r="AK9" s="18"/>
      <c r="AL9" s="15"/>
    </row>
    <row r="10" spans="1:38" ht="18.75" customHeight="1" x14ac:dyDescent="0.3">
      <c r="A10" s="16" t="s">
        <v>25</v>
      </c>
      <c r="B10" s="20" t="s">
        <v>26</v>
      </c>
      <c r="C10" s="18">
        <v>63.231212999999997</v>
      </c>
      <c r="D10" s="18">
        <v>167.088696</v>
      </c>
      <c r="E10" s="15">
        <f t="shared" si="2"/>
        <v>-103.857483</v>
      </c>
      <c r="F10" s="18">
        <v>136.5</v>
      </c>
      <c r="G10" s="18">
        <v>337.59999999999997</v>
      </c>
      <c r="H10" s="15">
        <f t="shared" si="1"/>
        <v>-201.09999999999997</v>
      </c>
      <c r="I10" s="18"/>
      <c r="J10" s="18"/>
      <c r="K10" s="15"/>
      <c r="L10" s="18"/>
      <c r="M10" s="18"/>
      <c r="N10" s="15"/>
      <c r="O10" s="18"/>
      <c r="P10" s="18"/>
      <c r="Q10" s="15"/>
      <c r="R10" s="18"/>
      <c r="S10" s="18"/>
      <c r="T10" s="15"/>
      <c r="U10" s="18"/>
      <c r="V10" s="18"/>
      <c r="W10" s="15"/>
      <c r="X10" s="18"/>
      <c r="Y10" s="18"/>
      <c r="Z10" s="15"/>
      <c r="AA10" s="18"/>
      <c r="AB10" s="18"/>
      <c r="AC10" s="15"/>
      <c r="AD10" s="18"/>
      <c r="AE10" s="18"/>
      <c r="AF10" s="15"/>
      <c r="AG10" s="18"/>
      <c r="AH10" s="18"/>
      <c r="AI10" s="15"/>
      <c r="AJ10" s="18"/>
      <c r="AK10" s="18"/>
      <c r="AL10" s="15"/>
    </row>
    <row r="11" spans="1:38" ht="18.75" customHeight="1" x14ac:dyDescent="0.3">
      <c r="A11" s="13" t="s">
        <v>27</v>
      </c>
      <c r="B11" s="21" t="s">
        <v>28</v>
      </c>
      <c r="C11" s="18">
        <v>28.7</v>
      </c>
      <c r="D11" s="18">
        <v>75.8</v>
      </c>
      <c r="E11" s="15">
        <f t="shared" si="2"/>
        <v>-47.099999999999994</v>
      </c>
      <c r="F11" s="18">
        <v>53</v>
      </c>
      <c r="G11" s="18">
        <v>163.89999999999998</v>
      </c>
      <c r="H11" s="15">
        <f t="shared" si="1"/>
        <v>-110.89999999999998</v>
      </c>
      <c r="I11" s="18"/>
      <c r="J11" s="18"/>
      <c r="K11" s="15"/>
      <c r="L11" s="18"/>
      <c r="M11" s="18"/>
      <c r="N11" s="15"/>
      <c r="O11" s="18"/>
      <c r="P11" s="18"/>
      <c r="Q11" s="15"/>
      <c r="R11" s="18"/>
      <c r="S11" s="18"/>
      <c r="T11" s="15"/>
      <c r="U11" s="18"/>
      <c r="V11" s="18"/>
      <c r="W11" s="15"/>
      <c r="X11" s="18"/>
      <c r="Y11" s="18"/>
      <c r="Z11" s="15"/>
      <c r="AA11" s="18"/>
      <c r="AB11" s="18"/>
      <c r="AC11" s="15"/>
      <c r="AD11" s="18"/>
      <c r="AE11" s="18"/>
      <c r="AF11" s="15"/>
      <c r="AG11" s="18"/>
      <c r="AH11" s="18"/>
      <c r="AI11" s="15"/>
      <c r="AJ11" s="18"/>
      <c r="AK11" s="18"/>
      <c r="AL11" s="15"/>
    </row>
    <row r="12" spans="1:38" s="11" customFormat="1" ht="18.75" customHeight="1" x14ac:dyDescent="0.3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</row>
    <row r="13" spans="1:38" s="11" customFormat="1" ht="18.75" customHeight="1" x14ac:dyDescent="0.3">
      <c r="A13" s="13" t="s">
        <v>32</v>
      </c>
      <c r="B13" s="25" t="s">
        <v>33</v>
      </c>
      <c r="C13" s="15">
        <f>+C14+C15+E16+C17+C18</f>
        <v>906.36027950070184</v>
      </c>
      <c r="D13" s="15">
        <f>+D14+D15+D17+D18</f>
        <v>315.24675795425196</v>
      </c>
      <c r="E13" s="15">
        <f t="shared" si="2"/>
        <v>591.11352154644987</v>
      </c>
      <c r="F13" s="15">
        <f t="shared" ref="F13" si="3">+F14+F15+H16+F17+F18</f>
        <v>3479.7893867939629</v>
      </c>
      <c r="G13" s="15">
        <f t="shared" ref="G13" si="4">+G14+G15+G17+G18</f>
        <v>2122.3545067023915</v>
      </c>
      <c r="H13" s="15">
        <f t="shared" ref="H13:H15" si="5">+F13-G13</f>
        <v>1357.4348800915714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8.75" customHeight="1" x14ac:dyDescent="0.25">
      <c r="A14" s="16" t="s">
        <v>34</v>
      </c>
      <c r="B14" s="17" t="s">
        <v>35</v>
      </c>
      <c r="C14" s="18">
        <v>-184.61544518838127</v>
      </c>
      <c r="D14" s="18">
        <v>458.75652044161814</v>
      </c>
      <c r="E14" s="15">
        <f t="shared" si="2"/>
        <v>-643.37196562999941</v>
      </c>
      <c r="F14" s="18">
        <v>168.7689374157973</v>
      </c>
      <c r="G14" s="18">
        <v>509.54902116579785</v>
      </c>
      <c r="H14" s="15">
        <f t="shared" si="5"/>
        <v>-340.78008375000059</v>
      </c>
      <c r="I14" s="18"/>
      <c r="J14" s="18"/>
      <c r="K14" s="15"/>
      <c r="L14" s="18"/>
      <c r="M14" s="18"/>
      <c r="N14" s="15"/>
      <c r="O14" s="18"/>
      <c r="P14" s="18"/>
      <c r="Q14" s="15"/>
      <c r="R14" s="18"/>
      <c r="S14" s="18"/>
      <c r="T14" s="15"/>
      <c r="U14" s="18"/>
      <c r="V14" s="18"/>
      <c r="W14" s="15"/>
      <c r="X14" s="18"/>
      <c r="Y14" s="18"/>
      <c r="Z14" s="15"/>
      <c r="AA14" s="18"/>
      <c r="AB14" s="18"/>
      <c r="AC14" s="15"/>
      <c r="AD14" s="18"/>
      <c r="AE14" s="18"/>
      <c r="AF14" s="15"/>
      <c r="AG14" s="18"/>
      <c r="AH14" s="18"/>
      <c r="AI14" s="15"/>
      <c r="AJ14" s="18"/>
      <c r="AK14" s="18"/>
      <c r="AL14" s="15"/>
    </row>
    <row r="15" spans="1:38" ht="18.75" customHeight="1" x14ac:dyDescent="0.25">
      <c r="A15" s="16" t="s">
        <v>36</v>
      </c>
      <c r="B15" s="17" t="s">
        <v>37</v>
      </c>
      <c r="C15" s="18">
        <v>704.6</v>
      </c>
      <c r="D15" s="18">
        <v>758.4</v>
      </c>
      <c r="E15" s="15">
        <f t="shared" si="2"/>
        <v>-53.799999999999955</v>
      </c>
      <c r="F15" s="18">
        <v>1073.8</v>
      </c>
      <c r="G15" s="18">
        <v>2007.3999999999999</v>
      </c>
      <c r="H15" s="15">
        <f t="shared" si="5"/>
        <v>-933.59999999999991</v>
      </c>
      <c r="I15" s="18"/>
      <c r="J15" s="18"/>
      <c r="K15" s="15"/>
      <c r="L15" s="18"/>
      <c r="M15" s="18"/>
      <c r="N15" s="15"/>
      <c r="O15" s="18"/>
      <c r="P15" s="18"/>
      <c r="Q15" s="15"/>
      <c r="R15" s="18"/>
      <c r="S15" s="18"/>
      <c r="T15" s="15"/>
      <c r="U15" s="18"/>
      <c r="V15" s="18"/>
      <c r="W15" s="15"/>
      <c r="X15" s="18"/>
      <c r="Y15" s="18"/>
      <c r="Z15" s="15"/>
      <c r="AA15" s="18"/>
      <c r="AB15" s="18"/>
      <c r="AC15" s="15"/>
      <c r="AD15" s="18"/>
      <c r="AE15" s="18"/>
      <c r="AF15" s="15"/>
      <c r="AG15" s="18"/>
      <c r="AH15" s="18"/>
      <c r="AI15" s="15"/>
      <c r="AJ15" s="18"/>
      <c r="AK15" s="18"/>
      <c r="AL15" s="15"/>
    </row>
    <row r="16" spans="1:38" ht="18.75" customHeight="1" x14ac:dyDescent="0.25">
      <c r="A16" s="16" t="s">
        <v>38</v>
      </c>
      <c r="B16" s="26" t="s">
        <v>39</v>
      </c>
      <c r="C16" s="27"/>
      <c r="D16" s="27"/>
      <c r="E16" s="18">
        <v>42.821999999999996</v>
      </c>
      <c r="F16" s="27"/>
      <c r="G16" s="27"/>
      <c r="H16" s="18">
        <v>110.18700000000001</v>
      </c>
      <c r="I16" s="27"/>
      <c r="J16" s="27"/>
      <c r="K16" s="18"/>
      <c r="L16" s="27"/>
      <c r="M16" s="27"/>
      <c r="N16" s="18"/>
      <c r="O16" s="27"/>
      <c r="P16" s="27"/>
      <c r="Q16" s="18"/>
      <c r="R16" s="27"/>
      <c r="S16" s="27"/>
      <c r="T16" s="18"/>
      <c r="U16" s="27"/>
      <c r="V16" s="27"/>
      <c r="W16" s="18"/>
      <c r="X16" s="27"/>
      <c r="Y16" s="27"/>
      <c r="Z16" s="18"/>
      <c r="AA16" s="27"/>
      <c r="AB16" s="27"/>
      <c r="AC16" s="18"/>
      <c r="AD16" s="27"/>
      <c r="AE16" s="27"/>
      <c r="AF16" s="18"/>
      <c r="AG16" s="27"/>
      <c r="AH16" s="27"/>
      <c r="AI16" s="18"/>
      <c r="AJ16" s="27"/>
      <c r="AK16" s="27"/>
      <c r="AL16" s="18"/>
    </row>
    <row r="17" spans="1:38" ht="18.75" customHeight="1" x14ac:dyDescent="0.25">
      <c r="A17" s="16" t="s">
        <v>40</v>
      </c>
      <c r="B17" s="17" t="s">
        <v>41</v>
      </c>
      <c r="C17" s="18">
        <v>129.75372468908301</v>
      </c>
      <c r="D17" s="18">
        <v>-901.90976248736615</v>
      </c>
      <c r="E17" s="15">
        <f t="shared" si="2"/>
        <v>1031.6634871764491</v>
      </c>
      <c r="F17" s="18">
        <v>1513.8334493781658</v>
      </c>
      <c r="G17" s="18">
        <v>-394.59451446340609</v>
      </c>
      <c r="H17" s="15">
        <f t="shared" ref="H17:H18" si="6">+F17-G17</f>
        <v>1908.4279638415719</v>
      </c>
      <c r="I17" s="18"/>
      <c r="J17" s="18"/>
      <c r="K17" s="15"/>
      <c r="L17" s="18"/>
      <c r="M17" s="18"/>
      <c r="N17" s="15"/>
      <c r="O17" s="18"/>
      <c r="P17" s="18"/>
      <c r="Q17" s="15"/>
      <c r="R17" s="18"/>
      <c r="S17" s="18"/>
      <c r="T17" s="15"/>
      <c r="U17" s="18"/>
      <c r="V17" s="18"/>
      <c r="W17" s="15"/>
      <c r="X17" s="18"/>
      <c r="Y17" s="18"/>
      <c r="Z17" s="15"/>
      <c r="AA17" s="18"/>
      <c r="AB17" s="18"/>
      <c r="AC17" s="15"/>
      <c r="AD17" s="18"/>
      <c r="AE17" s="18"/>
      <c r="AF17" s="15"/>
      <c r="AG17" s="18"/>
      <c r="AH17" s="18"/>
      <c r="AI17" s="15"/>
      <c r="AJ17" s="18"/>
      <c r="AK17" s="18"/>
      <c r="AL17" s="15"/>
    </row>
    <row r="18" spans="1:38" ht="18.75" customHeight="1" x14ac:dyDescent="0.25">
      <c r="A18" s="16" t="s">
        <v>42</v>
      </c>
      <c r="B18" s="17" t="s">
        <v>43</v>
      </c>
      <c r="C18" s="18">
        <v>213.8</v>
      </c>
      <c r="D18" s="27"/>
      <c r="E18" s="15">
        <f t="shared" si="2"/>
        <v>213.8</v>
      </c>
      <c r="F18" s="18">
        <v>613.19999999999993</v>
      </c>
      <c r="G18" s="27"/>
      <c r="H18" s="15">
        <f t="shared" si="6"/>
        <v>613.19999999999993</v>
      </c>
      <c r="I18" s="18"/>
      <c r="J18" s="27"/>
      <c r="K18" s="15"/>
      <c r="L18" s="18"/>
      <c r="M18" s="27"/>
      <c r="N18" s="15"/>
      <c r="O18" s="18"/>
      <c r="P18" s="27"/>
      <c r="Q18" s="15"/>
      <c r="R18" s="18"/>
      <c r="S18" s="27"/>
      <c r="T18" s="15"/>
      <c r="U18" s="18"/>
      <c r="V18" s="27"/>
      <c r="W18" s="15"/>
      <c r="X18" s="18"/>
      <c r="Y18" s="27"/>
      <c r="Z18" s="15"/>
      <c r="AA18" s="18"/>
      <c r="AB18" s="27"/>
      <c r="AC18" s="15"/>
      <c r="AD18" s="18"/>
      <c r="AE18" s="27"/>
      <c r="AF18" s="15"/>
      <c r="AG18" s="18"/>
      <c r="AH18" s="27"/>
      <c r="AI18" s="15"/>
      <c r="AJ18" s="18"/>
      <c r="AK18" s="27"/>
      <c r="AL18" s="15"/>
    </row>
    <row r="19" spans="1:38" ht="18.75" customHeight="1" x14ac:dyDescent="0.25">
      <c r="A19" s="13" t="s">
        <v>44</v>
      </c>
      <c r="B19" s="28" t="s">
        <v>45</v>
      </c>
      <c r="C19" s="29"/>
      <c r="D19" s="29"/>
      <c r="E19" s="30">
        <f>-E6-E11+E13</f>
        <v>652.98637454645211</v>
      </c>
      <c r="F19" s="29"/>
      <c r="G19" s="29"/>
      <c r="H19" s="30">
        <f>-H6-H11+H13</f>
        <v>1394.9160990915639</v>
      </c>
      <c r="I19" s="29"/>
      <c r="J19" s="29"/>
      <c r="K19" s="30"/>
      <c r="L19" s="29"/>
      <c r="M19" s="29"/>
      <c r="N19" s="30"/>
      <c r="O19" s="29"/>
      <c r="P19" s="29"/>
      <c r="Q19" s="30"/>
      <c r="R19" s="29"/>
      <c r="S19" s="29"/>
      <c r="T19" s="30"/>
      <c r="U19" s="29"/>
      <c r="V19" s="29"/>
      <c r="W19" s="30"/>
      <c r="X19" s="29"/>
      <c r="Y19" s="29"/>
      <c r="Z19" s="30"/>
      <c r="AA19" s="29"/>
      <c r="AB19" s="29"/>
      <c r="AC19" s="30"/>
      <c r="AD19" s="29"/>
      <c r="AE19" s="29"/>
      <c r="AF19" s="30"/>
      <c r="AG19" s="29"/>
      <c r="AH19" s="29"/>
      <c r="AI19" s="30"/>
      <c r="AJ19" s="29"/>
      <c r="AK19" s="29"/>
      <c r="AL19" s="30"/>
    </row>
    <row r="20" spans="1:38" s="31" customFormat="1" ht="20.25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0.25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0.25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0.25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0.25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0.25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0.25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0.25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0.25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0.25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0.25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0.25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0.25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0.25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0.25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0.25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0.25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0.25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0.25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0.25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0.25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0.25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0.25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0.25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0.25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0.25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0.25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0.25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0.25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0.25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0.25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0.25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0.25" x14ac:dyDescent="0.3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0.25" x14ac:dyDescent="0.3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0.25" x14ac:dyDescent="0.3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0.25" x14ac:dyDescent="0.3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0.25" x14ac:dyDescent="0.3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0.25" x14ac:dyDescent="0.3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0.25" x14ac:dyDescent="0.3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0.25" x14ac:dyDescent="0.3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0.25" x14ac:dyDescent="0.3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0.25" x14ac:dyDescent="0.3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0.25" x14ac:dyDescent="0.3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0.25" x14ac:dyDescent="0.3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0.25" x14ac:dyDescent="0.3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9" s="31" customFormat="1" ht="20.25" x14ac:dyDescent="0.3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9" s="31" customFormat="1" ht="20.25" x14ac:dyDescent="0.3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9" ht="20.25" x14ac:dyDescent="0.3">
      <c r="B67" s="32"/>
    </row>
    <row r="68" spans="1:39" ht="20.25" x14ac:dyDescent="0.3">
      <c r="B68" s="32"/>
    </row>
    <row r="69" spans="1:39" ht="20.25" x14ac:dyDescent="0.3">
      <c r="B69" s="32"/>
    </row>
    <row r="70" spans="1:39" ht="20.25" x14ac:dyDescent="0.3">
      <c r="B70" s="32"/>
    </row>
    <row r="71" spans="1:39" ht="20.25" x14ac:dyDescent="0.3">
      <c r="B71" s="32"/>
    </row>
    <row r="72" spans="1:39" ht="20.25" x14ac:dyDescent="0.3">
      <c r="B72" s="32"/>
    </row>
    <row r="73" spans="1:39" ht="20.25" x14ac:dyDescent="0.3">
      <c r="B73" s="32"/>
    </row>
    <row r="74" spans="1:39" ht="20.25" x14ac:dyDescent="0.3">
      <c r="B74" s="32"/>
    </row>
    <row r="75" spans="1:39" ht="20.25" x14ac:dyDescent="0.3">
      <c r="B75" s="32"/>
    </row>
    <row r="76" spans="1:39" ht="20.25" x14ac:dyDescent="0.3">
      <c r="B76" s="32"/>
    </row>
    <row r="77" spans="1:39" ht="20.25" x14ac:dyDescent="0.3">
      <c r="B77" s="32"/>
    </row>
    <row r="78" spans="1:39" s="2" customFormat="1" ht="20.25" x14ac:dyDescent="0.3">
      <c r="A78" s="1"/>
      <c r="B78" s="32"/>
      <c r="AM78" s="1"/>
    </row>
    <row r="79" spans="1:39" s="2" customFormat="1" ht="20.25" x14ac:dyDescent="0.3">
      <c r="A79" s="1"/>
      <c r="B79" s="32"/>
      <c r="AM79" s="1"/>
    </row>
    <row r="80" spans="1:39" s="2" customFormat="1" ht="20.25" x14ac:dyDescent="0.3">
      <c r="A80" s="1"/>
      <c r="B80" s="32"/>
      <c r="AM80" s="1"/>
    </row>
    <row r="81" spans="1:39" s="2" customFormat="1" ht="20.25" x14ac:dyDescent="0.3">
      <c r="A81" s="1"/>
      <c r="B81" s="32"/>
      <c r="AM81" s="1"/>
    </row>
    <row r="82" spans="1:39" s="2" customFormat="1" ht="20.25" x14ac:dyDescent="0.3">
      <c r="A82" s="1"/>
      <c r="B82" s="32"/>
      <c r="AM82" s="1"/>
    </row>
    <row r="83" spans="1:39" s="2" customFormat="1" ht="20.25" x14ac:dyDescent="0.3">
      <c r="A83" s="1"/>
      <c r="B83" s="32"/>
      <c r="AM83" s="1"/>
    </row>
    <row r="84" spans="1:39" s="2" customFormat="1" ht="20.25" x14ac:dyDescent="0.3">
      <c r="A84" s="1"/>
      <c r="B84" s="32"/>
      <c r="AM84" s="1"/>
    </row>
    <row r="85" spans="1:39" s="2" customFormat="1" ht="20.25" x14ac:dyDescent="0.3">
      <c r="A85" s="1"/>
      <c r="B85" s="32"/>
      <c r="AM85" s="1"/>
    </row>
    <row r="86" spans="1:39" s="2" customFormat="1" ht="20.25" x14ac:dyDescent="0.3">
      <c r="A86" s="1"/>
      <c r="B86" s="32"/>
      <c r="AM86" s="1"/>
    </row>
    <row r="209" spans="2:2" s="2" customFormat="1" x14ac:dyDescent="0.2">
      <c r="B209" s="1"/>
    </row>
    <row r="228" spans="2:2" s="2" customFormat="1" x14ac:dyDescent="0.2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2024-04-16T08:38:52Z</dcterms:created>
  <dcterms:modified xsi:type="dcterms:W3CDTF">2024-04-16T08:39:30Z</dcterms:modified>
</cp:coreProperties>
</file>