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B8DBB23D-0E9B-4313-8019-11923AD7CB70}" xr6:coauthVersionLast="47" xr6:coauthVersionMax="47" xr10:uidLastSave="{00000000-0000-0000-0000-000000000000}"/>
  <bookViews>
    <workbookView xWindow="-108" yWindow="-108" windowWidth="23256" windowHeight="12576" xr2:uid="{E0A8E848-CA60-4FA8-B4D6-3193988CFA07}"/>
  </bookViews>
  <sheets>
    <sheet name="IIP_2024" sheetId="1" r:id="rId1"/>
  </sheets>
  <definedNames>
    <definedName name="_xlnm._FilterDatabase" localSheetId="0" hidden="1">IIP_2024!$A$6:$WSB$48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39" i="1"/>
  <c r="E38" i="1"/>
  <c r="E37" i="1"/>
  <c r="E36" i="1"/>
  <c r="D34" i="1"/>
  <c r="C34" i="1"/>
  <c r="E34" i="1" s="1"/>
  <c r="E33" i="1"/>
  <c r="E32" i="1"/>
  <c r="E31" i="1"/>
  <c r="E30" i="1"/>
  <c r="D29" i="1"/>
  <c r="C29" i="1"/>
  <c r="E29" i="1" s="1"/>
  <c r="E28" i="1"/>
  <c r="E27" i="1"/>
  <c r="E26" i="1"/>
  <c r="E25" i="1"/>
  <c r="D24" i="1"/>
  <c r="C24" i="1"/>
  <c r="E24" i="1" s="1"/>
  <c r="E23" i="1"/>
  <c r="E22" i="1"/>
  <c r="E21" i="1"/>
  <c r="E20" i="1"/>
  <c r="D19" i="1"/>
  <c r="D18" i="1" s="1"/>
  <c r="D6" i="1" s="1"/>
  <c r="C19" i="1"/>
  <c r="E17" i="1"/>
  <c r="E16" i="1"/>
  <c r="E15" i="1"/>
  <c r="E14" i="1"/>
  <c r="D13" i="1"/>
  <c r="C13" i="1"/>
  <c r="E12" i="1"/>
  <c r="E11" i="1"/>
  <c r="E10" i="1"/>
  <c r="E9" i="1"/>
  <c r="D8" i="1"/>
  <c r="C8" i="1"/>
  <c r="E8" i="1" s="1"/>
  <c r="D7" i="1"/>
  <c r="C7" i="1"/>
  <c r="E7" i="1" s="1"/>
  <c r="E13" i="1" l="1"/>
  <c r="E19" i="1"/>
  <c r="C18" i="1"/>
  <c r="C6" i="1" l="1"/>
  <c r="E6" i="1" s="1"/>
  <c r="E18" i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<sst xmlns="http://schemas.openxmlformats.org/spreadsheetml/2006/main" count="102" uniqueCount="73">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</sst>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9330C578-214F-4B27-B3CB-55EAC1DE77D8}"/>
    <cellStyle name="Normal 7" xfId="1" xr:uid="{184432E6-8F4B-4514-80C2-B230E71C73FA}"/>
    <cellStyle name="Normal_Booklet 2011_euro17_WGES_2011_280" xfId="2" xr:uid="{C72DC580-CCDE-4053-BB72-434A29B892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566E2-0608-48DF-B442-3484E746BEE1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2024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113923.52830878369</v>
      </c>
      <c r="D6" s="15">
        <f>+D7+D18+D29+D34</f>
        <v>178583.46856942761</v>
      </c>
      <c r="E6" s="15">
        <f>+C6-D6</f>
        <v>-64659.940260643925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x14ac:dyDescent="0.3">
      <c r="A7" s="13" t="s">
        <v>11</v>
      </c>
      <c r="B7" s="17" t="s">
        <v>12</v>
      </c>
      <c r="C7" s="15">
        <f>+C8+C13</f>
        <v>18383.831002049999</v>
      </c>
      <c r="D7" s="15">
        <f>+D8+D13</f>
        <v>68440.966205817604</v>
      </c>
      <c r="E7" s="15">
        <f t="shared" ref="E7:E48" si="0">+C7-D7</f>
        <v>-50057.135203767604</v>
      </c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x14ac:dyDescent="0.3">
      <c r="A8" s="13" t="s">
        <v>13</v>
      </c>
      <c r="B8" s="18" t="s">
        <v>14</v>
      </c>
      <c r="C8" s="15">
        <f>SUM(C9:C12)</f>
        <v>3936.7426499999997</v>
      </c>
      <c r="D8" s="15">
        <f>SUM(D9:D12)</f>
        <v>51098.943828007599</v>
      </c>
      <c r="E8" s="15">
        <f t="shared" si="0"/>
        <v>-47162.201178007599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/>
      <c r="G9" s="20"/>
      <c r="H9" s="15"/>
      <c r="I9" s="20"/>
      <c r="J9" s="20"/>
      <c r="K9" s="15"/>
      <c r="L9" s="20"/>
      <c r="M9" s="20"/>
      <c r="N9" s="15"/>
    </row>
    <row r="10" spans="1:14" s="21" customFormat="1" x14ac:dyDescent="0.3">
      <c r="A10" s="13" t="s">
        <v>17</v>
      </c>
      <c r="B10" s="19" t="s">
        <v>18</v>
      </c>
      <c r="C10" s="20">
        <v>18.249650000000003</v>
      </c>
      <c r="D10" s="20">
        <v>10331.365110000001</v>
      </c>
      <c r="E10" s="15">
        <f t="shared" si="0"/>
        <v>-10313.115460000001</v>
      </c>
      <c r="F10" s="20"/>
      <c r="G10" s="20"/>
      <c r="H10" s="15"/>
      <c r="I10" s="20"/>
      <c r="J10" s="20"/>
      <c r="K10" s="15"/>
      <c r="L10" s="20"/>
      <c r="M10" s="20"/>
      <c r="N10" s="15"/>
    </row>
    <row r="11" spans="1:14" s="21" customFormat="1" x14ac:dyDescent="0.3">
      <c r="A11" s="13" t="s">
        <v>19</v>
      </c>
      <c r="B11" s="19" t="s">
        <v>20</v>
      </c>
      <c r="C11" s="20">
        <v>14.186</v>
      </c>
      <c r="D11" s="20">
        <v>0</v>
      </c>
      <c r="E11" s="15">
        <f t="shared" si="0"/>
        <v>14.186</v>
      </c>
      <c r="F11" s="20"/>
      <c r="G11" s="20"/>
      <c r="H11" s="15"/>
      <c r="I11" s="20"/>
      <c r="J11" s="20"/>
      <c r="K11" s="15"/>
      <c r="L11" s="20"/>
      <c r="M11" s="20"/>
      <c r="N11" s="15"/>
    </row>
    <row r="12" spans="1:14" s="21" customFormat="1" x14ac:dyDescent="0.3">
      <c r="A12" s="13" t="s">
        <v>21</v>
      </c>
      <c r="B12" s="19" t="s">
        <v>22</v>
      </c>
      <c r="C12" s="20">
        <v>3904.3069999999998</v>
      </c>
      <c r="D12" s="20">
        <v>40767.5787180076</v>
      </c>
      <c r="E12" s="15">
        <f t="shared" si="0"/>
        <v>-36863.2717180076</v>
      </c>
      <c r="F12" s="20"/>
      <c r="G12" s="20"/>
      <c r="H12" s="15"/>
      <c r="I12" s="20"/>
      <c r="J12" s="20"/>
      <c r="K12" s="15"/>
      <c r="L12" s="20"/>
      <c r="M12" s="20"/>
      <c r="N12" s="15"/>
    </row>
    <row r="13" spans="1:14" s="21" customFormat="1" x14ac:dyDescent="0.3">
      <c r="A13" s="13" t="s">
        <v>23</v>
      </c>
      <c r="B13" s="18" t="s">
        <v>24</v>
      </c>
      <c r="C13" s="15">
        <f>SUM(C14:C17)</f>
        <v>14447.088352050001</v>
      </c>
      <c r="D13" s="15">
        <f>SUM(D14:D17)</f>
        <v>17342.022377810004</v>
      </c>
      <c r="E13" s="15">
        <f t="shared" si="0"/>
        <v>-2894.9340257600034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/>
      <c r="G14" s="20"/>
      <c r="H14" s="15"/>
      <c r="I14" s="20"/>
      <c r="J14" s="20"/>
      <c r="K14" s="15"/>
      <c r="L14" s="20"/>
      <c r="M14" s="20"/>
      <c r="N14" s="15"/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/>
      <c r="G15" s="20"/>
      <c r="H15" s="15"/>
      <c r="I15" s="20"/>
      <c r="J15" s="20"/>
      <c r="K15" s="15"/>
      <c r="L15" s="20"/>
      <c r="M15" s="20"/>
      <c r="N15" s="15"/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0</v>
      </c>
      <c r="E16" s="15">
        <f t="shared" si="0"/>
        <v>0.104</v>
      </c>
      <c r="F16" s="20"/>
      <c r="G16" s="20"/>
      <c r="H16" s="15"/>
      <c r="I16" s="20"/>
      <c r="J16" s="20"/>
      <c r="K16" s="15"/>
      <c r="L16" s="20"/>
      <c r="M16" s="20"/>
      <c r="N16" s="15"/>
    </row>
    <row r="17" spans="1:14" s="21" customFormat="1" x14ac:dyDescent="0.3">
      <c r="A17" s="13" t="s">
        <v>28</v>
      </c>
      <c r="B17" s="19" t="s">
        <v>22</v>
      </c>
      <c r="C17" s="20">
        <v>14446.984352050002</v>
      </c>
      <c r="D17" s="20">
        <v>17342.022377810004</v>
      </c>
      <c r="E17" s="15">
        <f t="shared" si="0"/>
        <v>-2895.0380257600027</v>
      </c>
      <c r="F17" s="20"/>
      <c r="G17" s="20"/>
      <c r="H17" s="15"/>
      <c r="I17" s="20"/>
      <c r="J17" s="20"/>
      <c r="K17" s="15"/>
      <c r="L17" s="20"/>
      <c r="M17" s="20"/>
      <c r="N17" s="15"/>
    </row>
    <row r="18" spans="1:14" s="21" customFormat="1" x14ac:dyDescent="0.3">
      <c r="A18" s="13" t="s">
        <v>29</v>
      </c>
      <c r="B18" s="17" t="s">
        <v>30</v>
      </c>
      <c r="C18" s="15">
        <f>+C19+C24</f>
        <v>53790.399999999994</v>
      </c>
      <c r="D18" s="15">
        <f>+D19+D24</f>
        <v>43678.2</v>
      </c>
      <c r="E18" s="15">
        <f t="shared" si="0"/>
        <v>10112.199999999997</v>
      </c>
      <c r="F18" s="15"/>
      <c r="G18" s="15"/>
      <c r="H18" s="15"/>
      <c r="I18" s="15"/>
      <c r="J18" s="15"/>
      <c r="K18" s="15"/>
      <c r="L18" s="15"/>
      <c r="M18" s="15"/>
      <c r="N18" s="15"/>
    </row>
    <row r="19" spans="1:14" s="21" customFormat="1" x14ac:dyDescent="0.3">
      <c r="A19" s="13" t="s">
        <v>31</v>
      </c>
      <c r="B19" s="18" t="s">
        <v>32</v>
      </c>
      <c r="C19" s="15">
        <f>SUM(C20:C23)</f>
        <v>21459.200000000001</v>
      </c>
      <c r="D19" s="15">
        <f>SUM(D20:D23)</f>
        <v>646.20000000000005</v>
      </c>
      <c r="E19" s="15">
        <f t="shared" si="0"/>
        <v>20813</v>
      </c>
      <c r="F19" s="15"/>
      <c r="G19" s="15"/>
      <c r="H19" s="15"/>
      <c r="I19" s="15"/>
      <c r="J19" s="15"/>
      <c r="K19" s="15"/>
      <c r="L19" s="15"/>
      <c r="M19" s="15"/>
      <c r="N19" s="15"/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/>
      <c r="G20" s="20"/>
      <c r="H20" s="15"/>
      <c r="I20" s="20"/>
      <c r="J20" s="20"/>
      <c r="K20" s="15"/>
      <c r="L20" s="20"/>
      <c r="M20" s="20"/>
      <c r="N20" s="15"/>
    </row>
    <row r="21" spans="1:14" s="21" customFormat="1" x14ac:dyDescent="0.3">
      <c r="A21" s="13" t="s">
        <v>34</v>
      </c>
      <c r="B21" s="19" t="s">
        <v>18</v>
      </c>
      <c r="C21" s="20">
        <v>266.5</v>
      </c>
      <c r="D21" s="20">
        <v>0</v>
      </c>
      <c r="E21" s="15">
        <f t="shared" si="0"/>
        <v>266.5</v>
      </c>
      <c r="F21" s="20"/>
      <c r="G21" s="20"/>
      <c r="H21" s="15"/>
      <c r="I21" s="20"/>
      <c r="J21" s="20"/>
      <c r="K21" s="15"/>
      <c r="L21" s="20"/>
      <c r="M21" s="20"/>
      <c r="N21" s="15"/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/>
      <c r="G22" s="20"/>
      <c r="H22" s="15"/>
      <c r="I22" s="20"/>
      <c r="J22" s="20"/>
      <c r="K22" s="15"/>
      <c r="L22" s="20"/>
      <c r="M22" s="20"/>
      <c r="N22" s="15"/>
    </row>
    <row r="23" spans="1:14" s="21" customFormat="1" x14ac:dyDescent="0.3">
      <c r="A23" s="13" t="s">
        <v>36</v>
      </c>
      <c r="B23" s="19" t="s">
        <v>22</v>
      </c>
      <c r="C23" s="20">
        <v>21192.7</v>
      </c>
      <c r="D23" s="20">
        <v>646.20000000000005</v>
      </c>
      <c r="E23" s="15">
        <f t="shared" si="0"/>
        <v>20546.5</v>
      </c>
      <c r="F23" s="20"/>
      <c r="G23" s="20"/>
      <c r="H23" s="15"/>
      <c r="I23" s="20"/>
      <c r="J23" s="20"/>
      <c r="K23" s="15"/>
      <c r="L23" s="20"/>
      <c r="M23" s="20"/>
      <c r="N23" s="15"/>
    </row>
    <row r="24" spans="1:14" s="21" customFormat="1" x14ac:dyDescent="0.3">
      <c r="A24" s="13" t="s">
        <v>37</v>
      </c>
      <c r="B24" s="18" t="s">
        <v>38</v>
      </c>
      <c r="C24" s="15">
        <f>SUM(C25:C28)</f>
        <v>32331.199999999997</v>
      </c>
      <c r="D24" s="15">
        <f>SUM(D25:D28)</f>
        <v>43032</v>
      </c>
      <c r="E24" s="15">
        <f t="shared" si="0"/>
        <v>-10700.800000000003</v>
      </c>
      <c r="F24" s="15"/>
      <c r="G24" s="15"/>
      <c r="H24" s="15"/>
      <c r="I24" s="15"/>
      <c r="J24" s="15"/>
      <c r="K24" s="15"/>
      <c r="L24" s="15"/>
      <c r="M24" s="15"/>
      <c r="N24" s="15"/>
    </row>
    <row r="25" spans="1:14" s="21" customFormat="1" x14ac:dyDescent="0.3">
      <c r="A25" s="13" t="s">
        <v>39</v>
      </c>
      <c r="B25" s="19" t="s">
        <v>16</v>
      </c>
      <c r="C25" s="20">
        <v>20092</v>
      </c>
      <c r="D25" s="20">
        <v>0</v>
      </c>
      <c r="E25" s="15">
        <f t="shared" si="0"/>
        <v>20092</v>
      </c>
      <c r="F25" s="20"/>
      <c r="G25" s="20"/>
      <c r="H25" s="15"/>
      <c r="I25" s="20"/>
      <c r="J25" s="20"/>
      <c r="K25" s="15"/>
      <c r="L25" s="20"/>
      <c r="M25" s="20"/>
      <c r="N25" s="15"/>
    </row>
    <row r="26" spans="1:14" s="21" customFormat="1" x14ac:dyDescent="0.3">
      <c r="A26" s="13" t="s">
        <v>40</v>
      </c>
      <c r="B26" s="19" t="s">
        <v>18</v>
      </c>
      <c r="C26" s="20">
        <v>2571.8000000000002</v>
      </c>
      <c r="D26" s="20">
        <v>8332.6999999999989</v>
      </c>
      <c r="E26" s="15">
        <f t="shared" si="0"/>
        <v>-5760.8999999999987</v>
      </c>
      <c r="F26" s="20"/>
      <c r="G26" s="20"/>
      <c r="H26" s="15"/>
      <c r="I26" s="20"/>
      <c r="J26" s="20"/>
      <c r="K26" s="15"/>
      <c r="L26" s="20"/>
      <c r="M26" s="20"/>
      <c r="N26" s="15"/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32459.8</v>
      </c>
      <c r="E27" s="15">
        <f t="shared" si="0"/>
        <v>-32459.8</v>
      </c>
      <c r="F27" s="20"/>
      <c r="G27" s="20"/>
      <c r="H27" s="15"/>
      <c r="I27" s="20"/>
      <c r="J27" s="20"/>
      <c r="K27" s="15"/>
      <c r="L27" s="20"/>
      <c r="M27" s="20"/>
      <c r="N27" s="15"/>
    </row>
    <row r="28" spans="1:14" s="21" customFormat="1" x14ac:dyDescent="0.3">
      <c r="A28" s="13" t="s">
        <v>42</v>
      </c>
      <c r="B28" s="19" t="s">
        <v>22</v>
      </c>
      <c r="C28" s="20">
        <v>9667.3999999999978</v>
      </c>
      <c r="D28" s="20">
        <v>2239.5</v>
      </c>
      <c r="E28" s="15">
        <f t="shared" si="0"/>
        <v>7427.8999999999978</v>
      </c>
      <c r="F28" s="20"/>
      <c r="G28" s="20"/>
      <c r="H28" s="15"/>
      <c r="I28" s="20"/>
      <c r="J28" s="20"/>
      <c r="K28" s="15"/>
      <c r="L28" s="20"/>
      <c r="M28" s="20"/>
      <c r="N28" s="15"/>
    </row>
    <row r="29" spans="1:14" s="21" customFormat="1" x14ac:dyDescent="0.3">
      <c r="A29" s="13" t="s">
        <v>43</v>
      </c>
      <c r="B29" s="17" t="s">
        <v>44</v>
      </c>
      <c r="C29" s="15">
        <f>SUM(C30:C33)</f>
        <v>1560.2659616800001</v>
      </c>
      <c r="D29" s="15">
        <f>SUM(D30:D33)</f>
        <v>1618.0320467092154</v>
      </c>
      <c r="E29" s="15">
        <f t="shared" si="0"/>
        <v>-57.766085029215219</v>
      </c>
      <c r="F29" s="15"/>
      <c r="G29" s="15"/>
      <c r="H29" s="15"/>
      <c r="I29" s="15"/>
      <c r="J29" s="15"/>
      <c r="K29" s="15"/>
      <c r="L29" s="15"/>
      <c r="M29" s="15"/>
      <c r="N29" s="15"/>
    </row>
    <row r="30" spans="1:14" s="21" customFormat="1" x14ac:dyDescent="0.3">
      <c r="A30" s="13" t="s">
        <v>45</v>
      </c>
      <c r="B30" s="19" t="s">
        <v>16</v>
      </c>
      <c r="C30" s="20">
        <v>117</v>
      </c>
      <c r="D30" s="20">
        <v>180.8</v>
      </c>
      <c r="E30" s="15">
        <f t="shared" si="0"/>
        <v>-63.800000000000011</v>
      </c>
      <c r="F30" s="20"/>
      <c r="G30" s="20"/>
      <c r="H30" s="15"/>
      <c r="I30" s="20"/>
      <c r="J30" s="20"/>
      <c r="K30" s="15"/>
      <c r="L30" s="20"/>
      <c r="M30" s="20"/>
      <c r="N30" s="15"/>
    </row>
    <row r="31" spans="1:14" s="21" customFormat="1" x14ac:dyDescent="0.3">
      <c r="A31" s="13" t="s">
        <v>46</v>
      </c>
      <c r="B31" s="19" t="s">
        <v>18</v>
      </c>
      <c r="C31" s="20">
        <v>720.5</v>
      </c>
      <c r="D31" s="20">
        <v>858.1</v>
      </c>
      <c r="E31" s="15">
        <f t="shared" si="0"/>
        <v>-137.60000000000002</v>
      </c>
      <c r="F31" s="20"/>
      <c r="G31" s="20"/>
      <c r="H31" s="15"/>
      <c r="I31" s="20"/>
      <c r="J31" s="20"/>
      <c r="K31" s="15"/>
      <c r="L31" s="20"/>
      <c r="M31" s="20"/>
      <c r="N31" s="15"/>
    </row>
    <row r="32" spans="1:14" s="21" customFormat="1" x14ac:dyDescent="0.3">
      <c r="A32" s="13" t="s">
        <v>47</v>
      </c>
      <c r="B32" s="19" t="s">
        <v>20</v>
      </c>
      <c r="C32" s="20">
        <v>0</v>
      </c>
      <c r="D32" s="20">
        <v>77.633339829215288</v>
      </c>
      <c r="E32" s="15">
        <f t="shared" si="0"/>
        <v>-77.633339829215288</v>
      </c>
      <c r="F32" s="20"/>
      <c r="G32" s="20"/>
      <c r="H32" s="15"/>
      <c r="I32" s="20"/>
      <c r="J32" s="20"/>
      <c r="K32" s="15"/>
      <c r="L32" s="20"/>
      <c r="M32" s="20"/>
      <c r="N32" s="15"/>
    </row>
    <row r="33" spans="1:14" s="21" customFormat="1" x14ac:dyDescent="0.3">
      <c r="A33" s="13" t="s">
        <v>48</v>
      </c>
      <c r="B33" s="19" t="s">
        <v>22</v>
      </c>
      <c r="C33" s="20">
        <v>722.76596168000003</v>
      </c>
      <c r="D33" s="20">
        <v>501.49870687999993</v>
      </c>
      <c r="E33" s="15">
        <f t="shared" si="0"/>
        <v>221.2672548000001</v>
      </c>
      <c r="F33" s="20"/>
      <c r="G33" s="20"/>
      <c r="H33" s="15"/>
      <c r="I33" s="20"/>
      <c r="J33" s="20"/>
      <c r="K33" s="15"/>
      <c r="L33" s="20"/>
      <c r="M33" s="20"/>
      <c r="N33" s="15"/>
    </row>
    <row r="34" spans="1:14" s="21" customFormat="1" x14ac:dyDescent="0.3">
      <c r="A34" s="13" t="s">
        <v>49</v>
      </c>
      <c r="B34" s="17" t="s">
        <v>50</v>
      </c>
      <c r="C34" s="15">
        <f>SUM(C36:C39)</f>
        <v>28621.931345053708</v>
      </c>
      <c r="D34" s="15">
        <f>SUM(D36:D39)</f>
        <v>64846.270316900816</v>
      </c>
      <c r="E34" s="15">
        <f t="shared" si="0"/>
        <v>-36224.338971847108</v>
      </c>
      <c r="F34" s="15"/>
      <c r="G34" s="15"/>
      <c r="H34" s="15"/>
      <c r="I34" s="15"/>
      <c r="J34" s="15"/>
      <c r="K34" s="15"/>
      <c r="L34" s="15"/>
      <c r="M34" s="15"/>
      <c r="N34" s="15"/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685.30000000000007</v>
      </c>
      <c r="D36" s="20">
        <v>32718.799999999999</v>
      </c>
      <c r="E36" s="15">
        <f t="shared" si="0"/>
        <v>-32033.5</v>
      </c>
      <c r="F36" s="20"/>
      <c r="G36" s="20"/>
      <c r="H36" s="15"/>
      <c r="I36" s="20"/>
      <c r="J36" s="20"/>
      <c r="K36" s="15"/>
      <c r="L36" s="20"/>
      <c r="M36" s="20"/>
      <c r="N36" s="15"/>
    </row>
    <row r="37" spans="1:14" s="21" customFormat="1" x14ac:dyDescent="0.3">
      <c r="A37" s="13" t="s">
        <v>53</v>
      </c>
      <c r="B37" s="19" t="s">
        <v>18</v>
      </c>
      <c r="C37" s="20">
        <v>8828.6999999999989</v>
      </c>
      <c r="D37" s="20">
        <v>15916.7</v>
      </c>
      <c r="E37" s="15">
        <f t="shared" si="0"/>
        <v>-7088.0000000000018</v>
      </c>
      <c r="F37" s="20"/>
      <c r="G37" s="20"/>
      <c r="H37" s="15"/>
      <c r="I37" s="20"/>
      <c r="J37" s="20"/>
      <c r="K37" s="15"/>
      <c r="L37" s="20"/>
      <c r="M37" s="20"/>
      <c r="N37" s="15"/>
    </row>
    <row r="38" spans="1:14" s="21" customFormat="1" x14ac:dyDescent="0.3">
      <c r="A38" s="13" t="s">
        <v>54</v>
      </c>
      <c r="B38" s="19" t="s">
        <v>20</v>
      </c>
      <c r="C38" s="20">
        <v>13734.757451473706</v>
      </c>
      <c r="D38" s="20">
        <v>6245.2869870408185</v>
      </c>
      <c r="E38" s="15">
        <f t="shared" si="0"/>
        <v>7489.4704644328876</v>
      </c>
      <c r="F38" s="20"/>
      <c r="G38" s="20"/>
      <c r="H38" s="15"/>
      <c r="I38" s="20"/>
      <c r="J38" s="20"/>
      <c r="K38" s="15"/>
      <c r="L38" s="20"/>
      <c r="M38" s="20"/>
      <c r="N38" s="15"/>
    </row>
    <row r="39" spans="1:14" s="21" customFormat="1" x14ac:dyDescent="0.3">
      <c r="A39" s="13" t="s">
        <v>55</v>
      </c>
      <c r="B39" s="19" t="s">
        <v>22</v>
      </c>
      <c r="C39" s="20">
        <v>5373.1738935800004</v>
      </c>
      <c r="D39" s="20">
        <v>9965.4833298600006</v>
      </c>
      <c r="E39" s="15">
        <f t="shared" si="0"/>
        <v>-4592.3094362800002</v>
      </c>
      <c r="F39" s="20"/>
      <c r="G39" s="20"/>
      <c r="H39" s="15"/>
      <c r="I39" s="20"/>
      <c r="J39" s="20"/>
      <c r="K39" s="15"/>
      <c r="L39" s="20"/>
      <c r="M39" s="20"/>
      <c r="N39" s="15"/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1253.4648146428863</v>
      </c>
      <c r="D41" s="20">
        <v>0</v>
      </c>
      <c r="E41" s="15">
        <f t="shared" si="0"/>
        <v>1253.4648146428863</v>
      </c>
      <c r="F41" s="20"/>
      <c r="G41" s="20"/>
      <c r="H41" s="15"/>
      <c r="I41" s="20"/>
      <c r="J41" s="20"/>
      <c r="K41" s="15"/>
      <c r="L41" s="20"/>
      <c r="M41" s="20"/>
      <c r="N41" s="15"/>
    </row>
    <row r="42" spans="1:14" s="21" customFormat="1" x14ac:dyDescent="0.3">
      <c r="A42" s="13" t="s">
        <v>59</v>
      </c>
      <c r="B42" s="19" t="s">
        <v>60</v>
      </c>
      <c r="C42" s="20">
        <v>14433.613225499997</v>
      </c>
      <c r="D42" s="20">
        <v>43898.281350209996</v>
      </c>
      <c r="E42" s="15">
        <f t="shared" si="0"/>
        <v>-29464.668124709999</v>
      </c>
      <c r="F42" s="20"/>
      <c r="G42" s="20"/>
      <c r="H42" s="15"/>
      <c r="I42" s="20"/>
      <c r="J42" s="20"/>
      <c r="K42" s="15"/>
      <c r="L42" s="20"/>
      <c r="M42" s="20"/>
      <c r="N42" s="15"/>
    </row>
    <row r="43" spans="1:14" s="21" customFormat="1" x14ac:dyDescent="0.3">
      <c r="A43" s="13" t="s">
        <v>61</v>
      </c>
      <c r="B43" s="19" t="s">
        <v>62</v>
      </c>
      <c r="C43" s="20">
        <v>7933.9006368308183</v>
      </c>
      <c r="D43" s="20">
        <v>10985.928492130817</v>
      </c>
      <c r="E43" s="15">
        <f t="shared" si="0"/>
        <v>-3052.0278552999989</v>
      </c>
      <c r="F43" s="20"/>
      <c r="G43" s="20"/>
      <c r="H43" s="15"/>
      <c r="I43" s="20"/>
      <c r="J43" s="20"/>
      <c r="K43" s="15"/>
      <c r="L43" s="20"/>
      <c r="M43" s="20"/>
      <c r="N43" s="15"/>
    </row>
    <row r="44" spans="1:14" s="21" customFormat="1" x14ac:dyDescent="0.3">
      <c r="A44" s="13" t="s">
        <v>63</v>
      </c>
      <c r="B44" s="19" t="s">
        <v>64</v>
      </c>
      <c r="C44" s="20">
        <v>183.57053048</v>
      </c>
      <c r="D44" s="20">
        <v>12.647471520000003</v>
      </c>
      <c r="E44" s="15">
        <f t="shared" si="0"/>
        <v>170.92305895999999</v>
      </c>
      <c r="F44" s="20"/>
      <c r="G44" s="20"/>
      <c r="H44" s="15"/>
      <c r="I44" s="20"/>
      <c r="J44" s="20"/>
      <c r="K44" s="15"/>
      <c r="L44" s="20"/>
      <c r="M44" s="20"/>
      <c r="N44" s="15"/>
    </row>
    <row r="45" spans="1:14" s="21" customFormat="1" x14ac:dyDescent="0.3">
      <c r="A45" s="13" t="s">
        <v>65</v>
      </c>
      <c r="B45" s="19" t="s">
        <v>66</v>
      </c>
      <c r="C45" s="20">
        <v>4452.9030644799996</v>
      </c>
      <c r="D45" s="20">
        <v>5043.174609239999</v>
      </c>
      <c r="E45" s="15">
        <f t="shared" si="0"/>
        <v>-590.27154475999941</v>
      </c>
      <c r="F45" s="20"/>
      <c r="G45" s="20"/>
      <c r="H45" s="15"/>
      <c r="I45" s="20"/>
      <c r="J45" s="20"/>
      <c r="K45" s="15"/>
      <c r="L45" s="20"/>
      <c r="M45" s="20"/>
      <c r="N45" s="15"/>
    </row>
    <row r="46" spans="1:14" s="21" customFormat="1" x14ac:dyDescent="0.3">
      <c r="A46" s="13" t="s">
        <v>67</v>
      </c>
      <c r="B46" s="19" t="s">
        <v>68</v>
      </c>
      <c r="C46" s="20">
        <v>364.47907312000007</v>
      </c>
      <c r="D46" s="20">
        <v>3313.2383937999998</v>
      </c>
      <c r="E46" s="15">
        <f t="shared" si="0"/>
        <v>-2948.7593206799997</v>
      </c>
      <c r="F46" s="20"/>
      <c r="G46" s="20"/>
      <c r="H46" s="15"/>
      <c r="I46" s="20"/>
      <c r="J46" s="20"/>
      <c r="K46" s="15"/>
      <c r="L46" s="20"/>
      <c r="M46" s="20"/>
      <c r="N46" s="15"/>
    </row>
    <row r="47" spans="1:14" s="21" customFormat="1" x14ac:dyDescent="0.3">
      <c r="A47" s="13" t="s">
        <v>69</v>
      </c>
      <c r="B47" s="19" t="s">
        <v>70</v>
      </c>
      <c r="C47" s="23"/>
      <c r="D47" s="20">
        <v>1593</v>
      </c>
      <c r="E47" s="15">
        <f t="shared" si="0"/>
        <v>-1593</v>
      </c>
      <c r="F47" s="23"/>
      <c r="G47" s="20"/>
      <c r="H47" s="15"/>
      <c r="I47" s="23"/>
      <c r="J47" s="20"/>
      <c r="K47" s="15"/>
      <c r="L47" s="23"/>
      <c r="M47" s="20"/>
      <c r="N47" s="15"/>
    </row>
    <row r="48" spans="1:14" s="21" customFormat="1" x14ac:dyDescent="0.3">
      <c r="A48" s="13" t="s">
        <v>71</v>
      </c>
      <c r="B48" s="17" t="s">
        <v>72</v>
      </c>
      <c r="C48" s="20">
        <v>11567.1</v>
      </c>
      <c r="D48" s="23"/>
      <c r="E48" s="15">
        <f t="shared" si="0"/>
        <v>11567.1</v>
      </c>
      <c r="F48" s="20"/>
      <c r="G48" s="23"/>
      <c r="H48" s="15"/>
      <c r="I48" s="20"/>
      <c r="J48" s="23"/>
      <c r="K48" s="15"/>
      <c r="L48" s="20"/>
      <c r="M48" s="23"/>
      <c r="N48" s="15"/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2024-06-24T11:15:22Z</dcterms:created>
  <dcterms:modified xsi:type="dcterms:W3CDTF">2024-06-24T11:15:49Z</dcterms:modified>
</cp:coreProperties>
</file>