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1960F962-E667-4021-8684-EFA5B71B19C1}" xr6:coauthVersionLast="47" xr6:coauthVersionMax="47" xr10:uidLastSave="{00000000-0000-0000-0000-000000000000}"/>
  <bookViews>
    <workbookView xWindow="-120" yWindow="-120" windowWidth="29040" windowHeight="17640" xr2:uid="{BF778A2B-6669-49C9-8730-39D181CD92AF}"/>
  </bookViews>
  <sheets>
    <sheet name="MBOP_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18" i="1" l="1"/>
  <c r="AI18" i="1"/>
  <c r="AF18" i="1"/>
  <c r="AC18" i="1"/>
  <c r="Z18" i="1"/>
  <c r="W18" i="1"/>
  <c r="T18" i="1"/>
  <c r="Q18" i="1"/>
  <c r="N18" i="1"/>
  <c r="K18" i="1"/>
  <c r="H18" i="1"/>
  <c r="E18" i="1"/>
  <c r="AL17" i="1"/>
  <c r="AI17" i="1"/>
  <c r="AF17" i="1"/>
  <c r="AC17" i="1"/>
  <c r="Z17" i="1"/>
  <c r="W17" i="1"/>
  <c r="T17" i="1"/>
  <c r="Q17" i="1"/>
  <c r="N17" i="1"/>
  <c r="K17" i="1"/>
  <c r="H17" i="1"/>
  <c r="E17" i="1"/>
  <c r="AL15" i="1"/>
  <c r="AI15" i="1"/>
  <c r="AF15" i="1"/>
  <c r="AC15" i="1"/>
  <c r="Z15" i="1"/>
  <c r="W15" i="1"/>
  <c r="T15" i="1"/>
  <c r="Q15" i="1"/>
  <c r="N15" i="1"/>
  <c r="K15" i="1"/>
  <c r="H15" i="1"/>
  <c r="E15" i="1"/>
  <c r="AL14" i="1"/>
  <c r="AI14" i="1"/>
  <c r="AF14" i="1"/>
  <c r="AC14" i="1"/>
  <c r="Z14" i="1"/>
  <c r="W14" i="1"/>
  <c r="T14" i="1"/>
  <c r="Q14" i="1"/>
  <c r="N14" i="1"/>
  <c r="K14" i="1"/>
  <c r="H14" i="1"/>
  <c r="E14" i="1"/>
  <c r="AK13" i="1"/>
  <c r="AJ13" i="1"/>
  <c r="AH13" i="1"/>
  <c r="AG13" i="1"/>
  <c r="AE13" i="1"/>
  <c r="AD13" i="1"/>
  <c r="AB13" i="1"/>
  <c r="AA13" i="1"/>
  <c r="Y13" i="1"/>
  <c r="X13" i="1"/>
  <c r="V13" i="1"/>
  <c r="U13" i="1"/>
  <c r="S13" i="1"/>
  <c r="R13" i="1"/>
  <c r="P13" i="1"/>
  <c r="O13" i="1"/>
  <c r="M13" i="1"/>
  <c r="L13" i="1"/>
  <c r="J13" i="1"/>
  <c r="I13" i="1"/>
  <c r="G13" i="1"/>
  <c r="F13" i="1"/>
  <c r="D13" i="1"/>
  <c r="C13" i="1"/>
  <c r="E13" i="1" s="1"/>
  <c r="AL11" i="1"/>
  <c r="AI11" i="1"/>
  <c r="AF11" i="1"/>
  <c r="AC11" i="1"/>
  <c r="Z11" i="1"/>
  <c r="W11" i="1"/>
  <c r="T11" i="1"/>
  <c r="Q11" i="1"/>
  <c r="N11" i="1"/>
  <c r="K11" i="1"/>
  <c r="H11" i="1"/>
  <c r="E11" i="1"/>
  <c r="AL10" i="1"/>
  <c r="AI10" i="1"/>
  <c r="AF10" i="1"/>
  <c r="AC10" i="1"/>
  <c r="Z10" i="1"/>
  <c r="W10" i="1"/>
  <c r="T10" i="1"/>
  <c r="Q10" i="1"/>
  <c r="N10" i="1"/>
  <c r="K10" i="1"/>
  <c r="H10" i="1"/>
  <c r="E10" i="1"/>
  <c r="AL9" i="1"/>
  <c r="AI9" i="1"/>
  <c r="AF9" i="1"/>
  <c r="AC9" i="1"/>
  <c r="Z9" i="1"/>
  <c r="W9" i="1"/>
  <c r="T9" i="1"/>
  <c r="Q9" i="1"/>
  <c r="N9" i="1"/>
  <c r="K9" i="1"/>
  <c r="H9" i="1"/>
  <c r="E9" i="1"/>
  <c r="AL8" i="1"/>
  <c r="AI8" i="1"/>
  <c r="AF8" i="1"/>
  <c r="AC8" i="1"/>
  <c r="Z8" i="1"/>
  <c r="W8" i="1"/>
  <c r="T8" i="1"/>
  <c r="Q8" i="1"/>
  <c r="N8" i="1"/>
  <c r="K8" i="1"/>
  <c r="H8" i="1"/>
  <c r="E8" i="1"/>
  <c r="AL7" i="1"/>
  <c r="AI7" i="1"/>
  <c r="AF7" i="1"/>
  <c r="AC7" i="1"/>
  <c r="Z7" i="1"/>
  <c r="W7" i="1"/>
  <c r="T7" i="1"/>
  <c r="Q7" i="1"/>
  <c r="N7" i="1"/>
  <c r="K7" i="1"/>
  <c r="H7" i="1"/>
  <c r="E7" i="1"/>
  <c r="AK6" i="1"/>
  <c r="AJ6" i="1"/>
  <c r="AH6" i="1"/>
  <c r="AI6" i="1" s="1"/>
  <c r="AG6" i="1"/>
  <c r="AE6" i="1"/>
  <c r="AD6" i="1"/>
  <c r="AB6" i="1"/>
  <c r="AA6" i="1"/>
  <c r="Y6" i="1"/>
  <c r="X6" i="1"/>
  <c r="Z6" i="1" s="1"/>
  <c r="V6" i="1"/>
  <c r="U6" i="1"/>
  <c r="S6" i="1"/>
  <c r="R6" i="1"/>
  <c r="P6" i="1"/>
  <c r="O6" i="1"/>
  <c r="M6" i="1"/>
  <c r="L6" i="1"/>
  <c r="J6" i="1"/>
  <c r="I6" i="1"/>
  <c r="K6" i="1" s="1"/>
  <c r="G6" i="1"/>
  <c r="F6" i="1"/>
  <c r="D6" i="1"/>
  <c r="C6" i="1"/>
  <c r="W6" i="1" l="1"/>
  <c r="T6" i="1"/>
  <c r="Q13" i="1"/>
  <c r="AL6" i="1"/>
  <c r="E6" i="1"/>
  <c r="E19" i="1" s="1"/>
  <c r="Q6" i="1"/>
  <c r="Q19" i="1" s="1"/>
  <c r="K13" i="1"/>
  <c r="K19" i="1" s="1"/>
  <c r="W13" i="1"/>
  <c r="W19" i="1" s="1"/>
  <c r="H6" i="1"/>
  <c r="Z13" i="1"/>
  <c r="Z19" i="1" s="1"/>
  <c r="AL13" i="1"/>
  <c r="H13" i="1"/>
  <c r="H19" i="1" s="1"/>
  <c r="AF6" i="1"/>
  <c r="N6" i="1"/>
  <c r="T13" i="1"/>
  <c r="T19" i="1" s="1"/>
  <c r="AC13" i="1"/>
  <c r="AF13" i="1"/>
  <c r="N13" i="1"/>
  <c r="AI13" i="1"/>
  <c r="AI19" i="1" s="1"/>
  <c r="AC6" i="1"/>
  <c r="AC19" i="1" l="1"/>
  <c r="AL19" i="1"/>
  <c r="N19" i="1"/>
  <c r="AF19" i="1"/>
</calcChain>
</file>

<file path=xl/sharedStrings.xml><?xml version="1.0" encoding="utf-8"?>
<sst xmlns="http://schemas.openxmlformats.org/spreadsheetml/2006/main" count="112" uniqueCount="45">
  <si>
    <t>Platobná bilancia</t>
  </si>
  <si>
    <t>(kumulatívne v mil. EUR)</t>
  </si>
  <si>
    <t>August</t>
  </si>
  <si>
    <t>September</t>
  </si>
  <si>
    <t>November</t>
  </si>
  <si>
    <t>December</t>
  </si>
  <si>
    <t>Január</t>
  </si>
  <si>
    <t>Február</t>
  </si>
  <si>
    <t>Marec</t>
  </si>
  <si>
    <t>Apríl</t>
  </si>
  <si>
    <t>Máj</t>
  </si>
  <si>
    <t>Jún</t>
  </si>
  <si>
    <t>Júl</t>
  </si>
  <si>
    <t>Október</t>
  </si>
  <si>
    <t>Kredit</t>
  </si>
  <si>
    <t>Debet</t>
  </si>
  <si>
    <t>Saldo</t>
  </si>
  <si>
    <t>1.</t>
  </si>
  <si>
    <t>Bežný účet</t>
  </si>
  <si>
    <t>1.1</t>
  </si>
  <si>
    <t>Tovar</t>
  </si>
  <si>
    <t>1.2</t>
  </si>
  <si>
    <t>Služby</t>
  </si>
  <si>
    <t>1.3</t>
  </si>
  <si>
    <t>Primárne výnosy</t>
  </si>
  <si>
    <t>1.4</t>
  </si>
  <si>
    <t>Sekundárne výnosy</t>
  </si>
  <si>
    <t>2.</t>
  </si>
  <si>
    <t>Kapitálový účet</t>
  </si>
  <si>
    <t>Aktíva</t>
  </si>
  <si>
    <t>Pasíva</t>
  </si>
  <si>
    <t>3.</t>
  </si>
  <si>
    <t>Finančný účet</t>
  </si>
  <si>
    <t>3.1</t>
  </si>
  <si>
    <t>Priame investície</t>
  </si>
  <si>
    <t>3.2</t>
  </si>
  <si>
    <t>Portfóliové investície</t>
  </si>
  <si>
    <t>3.3</t>
  </si>
  <si>
    <t>Finančné deriváty</t>
  </si>
  <si>
    <t>3.4</t>
  </si>
  <si>
    <t>Ostatné investície</t>
  </si>
  <si>
    <t>3.5</t>
  </si>
  <si>
    <t>Rezervné aktíva</t>
  </si>
  <si>
    <t>4.</t>
  </si>
  <si>
    <t>Chyby a omyly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</si>
</sst>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Arial"/>
      <family val="2"/>
    </font>
    <font>
      <b/>
      <sz val="14"/>
      <name val="Calibri"/>
      <family val="2"/>
      <scheme val="minor"/>
    </font>
    <font>
      <sz val="12"/>
      <name val="Calibri"/>
      <family val="2"/>
      <charset val="238"/>
      <scheme val="minor"/>
    </font>
    <font>
      <u/>
      <sz val="14"/>
      <name val="Calibri"/>
      <family val="2"/>
      <charset val="238"/>
      <scheme val="minor"/>
    </font>
    <font>
      <sz val="12"/>
      <name val="Calibri"/>
      <family val="2"/>
      <scheme val="minor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3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6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0" fontId="9" fillId="2" borderId="3" xfId="1" applyFont="1" applyFill="1" applyBorder="1" applyAlignment="1">
      <alignment horizontal="center" wrapText="1"/>
    </xf>
    <xf numFmtId="0" fontId="2" fillId="0" borderId="0" xfId="1" applyFont="1" applyAlignment="1">
      <alignment vertical="center"/>
    </xf>
    <xf numFmtId="0" fontId="9" fillId="2" borderId="6" xfId="2" applyFont="1" applyFill="1" applyBorder="1" applyAlignment="1">
      <alignment horizontal="center" vertical="center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 applyAlignment="1">
      <alignment vertical="center"/>
    </xf>
  </cellXfs>
  <cellStyles count="4">
    <cellStyle name="Normal" xfId="0" builtinId="0"/>
    <cellStyle name="Normal 3" xfId="3" xr:uid="{2EA6C5E8-5D2C-40F4-978F-74BD39CEA269}"/>
    <cellStyle name="Normal 7" xfId="1" xr:uid="{121B6147-2343-4302-868D-E961013543EA}"/>
    <cellStyle name="Normal_Booklet 2011_euro17_WGES_2011_280" xfId="2" xr:uid="{E6775EE7-0DE0-4087-ADBD-A9A21CE83D03}"/>
  </cellStyles>
  <dxfs count="216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D0A00-00F7-4FEB-B371-54BCEFA6549A}">
  <sheetPr>
    <tabColor rgb="FFFF0000"/>
    <pageSetUpPr fitToPage="1"/>
  </sheetPr>
  <dimension ref="A1:WSN228"/>
  <sheetViews>
    <sheetView showGridLines="0" tabSelected="1" zoomScale="75" zoomScaleNormal="75" zoomScaleSheetLayoutView="70" zoomScalePageLayoutView="70" workbookViewId="0">
      <pane xSplit="2" ySplit="5" topLeftCell="R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2.75" x14ac:dyDescent="0.2"/>
  <cols>
    <col min="1" max="1" width="9.140625" style="1"/>
    <col min="2" max="2" width="34.5703125" style="1" customWidth="1"/>
    <col min="3" max="38" width="13.28515625" style="2" customWidth="1"/>
    <col min="39" max="123" width="9.140625" style="1"/>
    <col min="124" max="124" width="67.140625" style="1" customWidth="1"/>
    <col min="125" max="125" width="49.85546875" style="1" customWidth="1"/>
    <col min="126" max="126" width="0.85546875" style="1" customWidth="1"/>
    <col min="127" max="127" width="7" style="1" customWidth="1"/>
    <col min="128" max="128" width="8.5703125" style="1" customWidth="1"/>
    <col min="129" max="131" width="0" style="1" hidden="1" customWidth="1"/>
    <col min="132" max="132" width="0.85546875" style="1" customWidth="1"/>
    <col min="133" max="133" width="6.42578125" style="1" customWidth="1"/>
    <col min="134" max="134" width="7.85546875" style="1" customWidth="1"/>
    <col min="135" max="137" width="0" style="1" hidden="1" customWidth="1"/>
    <col min="138" max="138" width="0.85546875" style="1" customWidth="1"/>
    <col min="139" max="140" width="6.42578125" style="1" customWidth="1"/>
    <col min="141" max="169" width="0" style="1" hidden="1" customWidth="1"/>
    <col min="170" max="183" width="9.140625" style="1" customWidth="1"/>
    <col min="184" max="379" width="9.140625" style="1"/>
    <col min="380" max="380" width="67.140625" style="1" customWidth="1"/>
    <col min="381" max="381" width="49.85546875" style="1" customWidth="1"/>
    <col min="382" max="382" width="0.85546875" style="1" customWidth="1"/>
    <col min="383" max="383" width="7" style="1" customWidth="1"/>
    <col min="384" max="384" width="8.5703125" style="1" customWidth="1"/>
    <col min="385" max="387" width="0" style="1" hidden="1" customWidth="1"/>
    <col min="388" max="388" width="0.85546875" style="1" customWidth="1"/>
    <col min="389" max="389" width="6.42578125" style="1" customWidth="1"/>
    <col min="390" max="390" width="7.85546875" style="1" customWidth="1"/>
    <col min="391" max="393" width="0" style="1" hidden="1" customWidth="1"/>
    <col min="394" max="394" width="0.85546875" style="1" customWidth="1"/>
    <col min="395" max="396" width="6.42578125" style="1" customWidth="1"/>
    <col min="397" max="425" width="0" style="1" hidden="1" customWidth="1"/>
    <col min="426" max="439" width="9.140625" style="1" customWidth="1"/>
    <col min="440" max="635" width="9.140625" style="1"/>
    <col min="636" max="636" width="67.140625" style="1" customWidth="1"/>
    <col min="637" max="637" width="49.85546875" style="1" customWidth="1"/>
    <col min="638" max="638" width="0.85546875" style="1" customWidth="1"/>
    <col min="639" max="639" width="7" style="1" customWidth="1"/>
    <col min="640" max="640" width="8.5703125" style="1" customWidth="1"/>
    <col min="641" max="643" width="0" style="1" hidden="1" customWidth="1"/>
    <col min="644" max="644" width="0.85546875" style="1" customWidth="1"/>
    <col min="645" max="645" width="6.42578125" style="1" customWidth="1"/>
    <col min="646" max="646" width="7.85546875" style="1" customWidth="1"/>
    <col min="647" max="649" width="0" style="1" hidden="1" customWidth="1"/>
    <col min="650" max="650" width="0.85546875" style="1" customWidth="1"/>
    <col min="651" max="652" width="6.42578125" style="1" customWidth="1"/>
    <col min="653" max="681" width="0" style="1" hidden="1" customWidth="1"/>
    <col min="682" max="695" width="9.140625" style="1" customWidth="1"/>
    <col min="696" max="891" width="9.140625" style="1"/>
    <col min="892" max="892" width="67.140625" style="1" customWidth="1"/>
    <col min="893" max="893" width="49.85546875" style="1" customWidth="1"/>
    <col min="894" max="894" width="0.85546875" style="1" customWidth="1"/>
    <col min="895" max="895" width="7" style="1" customWidth="1"/>
    <col min="896" max="896" width="8.5703125" style="1" customWidth="1"/>
    <col min="897" max="899" width="0" style="1" hidden="1" customWidth="1"/>
    <col min="900" max="900" width="0.85546875" style="1" customWidth="1"/>
    <col min="901" max="901" width="6.42578125" style="1" customWidth="1"/>
    <col min="902" max="902" width="7.85546875" style="1" customWidth="1"/>
    <col min="903" max="905" width="0" style="1" hidden="1" customWidth="1"/>
    <col min="906" max="906" width="0.85546875" style="1" customWidth="1"/>
    <col min="907" max="908" width="6.42578125" style="1" customWidth="1"/>
    <col min="909" max="937" width="0" style="1" hidden="1" customWidth="1"/>
    <col min="938" max="951" width="9.140625" style="1" customWidth="1"/>
    <col min="952" max="1147" width="9.140625" style="1"/>
    <col min="1148" max="1148" width="67.140625" style="1" customWidth="1"/>
    <col min="1149" max="1149" width="49.85546875" style="1" customWidth="1"/>
    <col min="1150" max="1150" width="0.85546875" style="1" customWidth="1"/>
    <col min="1151" max="1151" width="7" style="1" customWidth="1"/>
    <col min="1152" max="1152" width="8.5703125" style="1" customWidth="1"/>
    <col min="1153" max="1155" width="0" style="1" hidden="1" customWidth="1"/>
    <col min="1156" max="1156" width="0.85546875" style="1" customWidth="1"/>
    <col min="1157" max="1157" width="6.42578125" style="1" customWidth="1"/>
    <col min="1158" max="1158" width="7.85546875" style="1" customWidth="1"/>
    <col min="1159" max="1161" width="0" style="1" hidden="1" customWidth="1"/>
    <col min="1162" max="1162" width="0.85546875" style="1" customWidth="1"/>
    <col min="1163" max="1164" width="6.42578125" style="1" customWidth="1"/>
    <col min="1165" max="1193" width="0" style="1" hidden="1" customWidth="1"/>
    <col min="1194" max="1207" width="9.140625" style="1" customWidth="1"/>
    <col min="1208" max="1403" width="9.140625" style="1"/>
    <col min="1404" max="1404" width="67.140625" style="1" customWidth="1"/>
    <col min="1405" max="1405" width="49.85546875" style="1" customWidth="1"/>
    <col min="1406" max="1406" width="0.85546875" style="1" customWidth="1"/>
    <col min="1407" max="1407" width="7" style="1" customWidth="1"/>
    <col min="1408" max="1408" width="8.5703125" style="1" customWidth="1"/>
    <col min="1409" max="1411" width="0" style="1" hidden="1" customWidth="1"/>
    <col min="1412" max="1412" width="0.85546875" style="1" customWidth="1"/>
    <col min="1413" max="1413" width="6.42578125" style="1" customWidth="1"/>
    <col min="1414" max="1414" width="7.85546875" style="1" customWidth="1"/>
    <col min="1415" max="1417" width="0" style="1" hidden="1" customWidth="1"/>
    <col min="1418" max="1418" width="0.85546875" style="1" customWidth="1"/>
    <col min="1419" max="1420" width="6.42578125" style="1" customWidth="1"/>
    <col min="1421" max="1449" width="0" style="1" hidden="1" customWidth="1"/>
    <col min="1450" max="1463" width="9.140625" style="1" customWidth="1"/>
    <col min="1464" max="1659" width="9.140625" style="1"/>
    <col min="1660" max="1660" width="67.140625" style="1" customWidth="1"/>
    <col min="1661" max="1661" width="49.85546875" style="1" customWidth="1"/>
    <col min="1662" max="1662" width="0.85546875" style="1" customWidth="1"/>
    <col min="1663" max="1663" width="7" style="1" customWidth="1"/>
    <col min="1664" max="1664" width="8.5703125" style="1" customWidth="1"/>
    <col min="1665" max="1667" width="0" style="1" hidden="1" customWidth="1"/>
    <col min="1668" max="1668" width="0.85546875" style="1" customWidth="1"/>
    <col min="1669" max="1669" width="6.42578125" style="1" customWidth="1"/>
    <col min="1670" max="1670" width="7.85546875" style="1" customWidth="1"/>
    <col min="1671" max="1673" width="0" style="1" hidden="1" customWidth="1"/>
    <col min="1674" max="1674" width="0.85546875" style="1" customWidth="1"/>
    <col min="1675" max="1676" width="6.42578125" style="1" customWidth="1"/>
    <col min="1677" max="1705" width="0" style="1" hidden="1" customWidth="1"/>
    <col min="1706" max="1719" width="9.140625" style="1" customWidth="1"/>
    <col min="1720" max="1915" width="9.140625" style="1"/>
    <col min="1916" max="1916" width="67.140625" style="1" customWidth="1"/>
    <col min="1917" max="1917" width="49.85546875" style="1" customWidth="1"/>
    <col min="1918" max="1918" width="0.85546875" style="1" customWidth="1"/>
    <col min="1919" max="1919" width="7" style="1" customWidth="1"/>
    <col min="1920" max="1920" width="8.5703125" style="1" customWidth="1"/>
    <col min="1921" max="1923" width="0" style="1" hidden="1" customWidth="1"/>
    <col min="1924" max="1924" width="0.85546875" style="1" customWidth="1"/>
    <col min="1925" max="1925" width="6.42578125" style="1" customWidth="1"/>
    <col min="1926" max="1926" width="7.85546875" style="1" customWidth="1"/>
    <col min="1927" max="1929" width="0" style="1" hidden="1" customWidth="1"/>
    <col min="1930" max="1930" width="0.85546875" style="1" customWidth="1"/>
    <col min="1931" max="1932" width="6.42578125" style="1" customWidth="1"/>
    <col min="1933" max="1961" width="0" style="1" hidden="1" customWidth="1"/>
    <col min="1962" max="1975" width="9.140625" style="1" customWidth="1"/>
    <col min="1976" max="2171" width="9.140625" style="1"/>
    <col min="2172" max="2172" width="67.140625" style="1" customWidth="1"/>
    <col min="2173" max="2173" width="49.85546875" style="1" customWidth="1"/>
    <col min="2174" max="2174" width="0.85546875" style="1" customWidth="1"/>
    <col min="2175" max="2175" width="7" style="1" customWidth="1"/>
    <col min="2176" max="2176" width="8.5703125" style="1" customWidth="1"/>
    <col min="2177" max="2179" width="0" style="1" hidden="1" customWidth="1"/>
    <col min="2180" max="2180" width="0.85546875" style="1" customWidth="1"/>
    <col min="2181" max="2181" width="6.42578125" style="1" customWidth="1"/>
    <col min="2182" max="2182" width="7.85546875" style="1" customWidth="1"/>
    <col min="2183" max="2185" width="0" style="1" hidden="1" customWidth="1"/>
    <col min="2186" max="2186" width="0.85546875" style="1" customWidth="1"/>
    <col min="2187" max="2188" width="6.42578125" style="1" customWidth="1"/>
    <col min="2189" max="2217" width="0" style="1" hidden="1" customWidth="1"/>
    <col min="2218" max="2231" width="9.140625" style="1" customWidth="1"/>
    <col min="2232" max="2427" width="9.140625" style="1"/>
    <col min="2428" max="2428" width="67.140625" style="1" customWidth="1"/>
    <col min="2429" max="2429" width="49.85546875" style="1" customWidth="1"/>
    <col min="2430" max="2430" width="0.85546875" style="1" customWidth="1"/>
    <col min="2431" max="2431" width="7" style="1" customWidth="1"/>
    <col min="2432" max="2432" width="8.5703125" style="1" customWidth="1"/>
    <col min="2433" max="2435" width="0" style="1" hidden="1" customWidth="1"/>
    <col min="2436" max="2436" width="0.85546875" style="1" customWidth="1"/>
    <col min="2437" max="2437" width="6.42578125" style="1" customWidth="1"/>
    <col min="2438" max="2438" width="7.85546875" style="1" customWidth="1"/>
    <col min="2439" max="2441" width="0" style="1" hidden="1" customWidth="1"/>
    <col min="2442" max="2442" width="0.85546875" style="1" customWidth="1"/>
    <col min="2443" max="2444" width="6.42578125" style="1" customWidth="1"/>
    <col min="2445" max="2473" width="0" style="1" hidden="1" customWidth="1"/>
    <col min="2474" max="2487" width="9.140625" style="1" customWidth="1"/>
    <col min="2488" max="2683" width="9.140625" style="1"/>
    <col min="2684" max="2684" width="67.140625" style="1" customWidth="1"/>
    <col min="2685" max="2685" width="49.85546875" style="1" customWidth="1"/>
    <col min="2686" max="2686" width="0.85546875" style="1" customWidth="1"/>
    <col min="2687" max="2687" width="7" style="1" customWidth="1"/>
    <col min="2688" max="2688" width="8.5703125" style="1" customWidth="1"/>
    <col min="2689" max="2691" width="0" style="1" hidden="1" customWidth="1"/>
    <col min="2692" max="2692" width="0.85546875" style="1" customWidth="1"/>
    <col min="2693" max="2693" width="6.42578125" style="1" customWidth="1"/>
    <col min="2694" max="2694" width="7.85546875" style="1" customWidth="1"/>
    <col min="2695" max="2697" width="0" style="1" hidden="1" customWidth="1"/>
    <col min="2698" max="2698" width="0.85546875" style="1" customWidth="1"/>
    <col min="2699" max="2700" width="6.42578125" style="1" customWidth="1"/>
    <col min="2701" max="2729" width="0" style="1" hidden="1" customWidth="1"/>
    <col min="2730" max="2743" width="9.140625" style="1" customWidth="1"/>
    <col min="2744" max="2939" width="9.140625" style="1"/>
    <col min="2940" max="2940" width="67.140625" style="1" customWidth="1"/>
    <col min="2941" max="2941" width="49.85546875" style="1" customWidth="1"/>
    <col min="2942" max="2942" width="0.85546875" style="1" customWidth="1"/>
    <col min="2943" max="2943" width="7" style="1" customWidth="1"/>
    <col min="2944" max="2944" width="8.5703125" style="1" customWidth="1"/>
    <col min="2945" max="2947" width="0" style="1" hidden="1" customWidth="1"/>
    <col min="2948" max="2948" width="0.85546875" style="1" customWidth="1"/>
    <col min="2949" max="2949" width="6.42578125" style="1" customWidth="1"/>
    <col min="2950" max="2950" width="7.85546875" style="1" customWidth="1"/>
    <col min="2951" max="2953" width="0" style="1" hidden="1" customWidth="1"/>
    <col min="2954" max="2954" width="0.85546875" style="1" customWidth="1"/>
    <col min="2955" max="2956" width="6.42578125" style="1" customWidth="1"/>
    <col min="2957" max="2985" width="0" style="1" hidden="1" customWidth="1"/>
    <col min="2986" max="2999" width="9.140625" style="1" customWidth="1"/>
    <col min="3000" max="3195" width="9.140625" style="1"/>
    <col min="3196" max="3196" width="67.140625" style="1" customWidth="1"/>
    <col min="3197" max="3197" width="49.85546875" style="1" customWidth="1"/>
    <col min="3198" max="3198" width="0.85546875" style="1" customWidth="1"/>
    <col min="3199" max="3199" width="7" style="1" customWidth="1"/>
    <col min="3200" max="3200" width="8.5703125" style="1" customWidth="1"/>
    <col min="3201" max="3203" width="0" style="1" hidden="1" customWidth="1"/>
    <col min="3204" max="3204" width="0.85546875" style="1" customWidth="1"/>
    <col min="3205" max="3205" width="6.42578125" style="1" customWidth="1"/>
    <col min="3206" max="3206" width="7.85546875" style="1" customWidth="1"/>
    <col min="3207" max="3209" width="0" style="1" hidden="1" customWidth="1"/>
    <col min="3210" max="3210" width="0.85546875" style="1" customWidth="1"/>
    <col min="3211" max="3212" width="6.42578125" style="1" customWidth="1"/>
    <col min="3213" max="3241" width="0" style="1" hidden="1" customWidth="1"/>
    <col min="3242" max="3255" width="9.140625" style="1" customWidth="1"/>
    <col min="3256" max="3451" width="9.140625" style="1"/>
    <col min="3452" max="3452" width="67.140625" style="1" customWidth="1"/>
    <col min="3453" max="3453" width="49.85546875" style="1" customWidth="1"/>
    <col min="3454" max="3454" width="0.85546875" style="1" customWidth="1"/>
    <col min="3455" max="3455" width="7" style="1" customWidth="1"/>
    <col min="3456" max="3456" width="8.5703125" style="1" customWidth="1"/>
    <col min="3457" max="3459" width="0" style="1" hidden="1" customWidth="1"/>
    <col min="3460" max="3460" width="0.85546875" style="1" customWidth="1"/>
    <col min="3461" max="3461" width="6.42578125" style="1" customWidth="1"/>
    <col min="3462" max="3462" width="7.85546875" style="1" customWidth="1"/>
    <col min="3463" max="3465" width="0" style="1" hidden="1" customWidth="1"/>
    <col min="3466" max="3466" width="0.85546875" style="1" customWidth="1"/>
    <col min="3467" max="3468" width="6.42578125" style="1" customWidth="1"/>
    <col min="3469" max="3497" width="0" style="1" hidden="1" customWidth="1"/>
    <col min="3498" max="3511" width="9.140625" style="1" customWidth="1"/>
    <col min="3512" max="3707" width="9.140625" style="1"/>
    <col min="3708" max="3708" width="67.140625" style="1" customWidth="1"/>
    <col min="3709" max="3709" width="49.85546875" style="1" customWidth="1"/>
    <col min="3710" max="3710" width="0.85546875" style="1" customWidth="1"/>
    <col min="3711" max="3711" width="7" style="1" customWidth="1"/>
    <col min="3712" max="3712" width="8.5703125" style="1" customWidth="1"/>
    <col min="3713" max="3715" width="0" style="1" hidden="1" customWidth="1"/>
    <col min="3716" max="3716" width="0.85546875" style="1" customWidth="1"/>
    <col min="3717" max="3717" width="6.42578125" style="1" customWidth="1"/>
    <col min="3718" max="3718" width="7.85546875" style="1" customWidth="1"/>
    <col min="3719" max="3721" width="0" style="1" hidden="1" customWidth="1"/>
    <col min="3722" max="3722" width="0.85546875" style="1" customWidth="1"/>
    <col min="3723" max="3724" width="6.42578125" style="1" customWidth="1"/>
    <col min="3725" max="3753" width="0" style="1" hidden="1" customWidth="1"/>
    <col min="3754" max="3767" width="9.140625" style="1" customWidth="1"/>
    <col min="3768" max="3963" width="9.140625" style="1"/>
    <col min="3964" max="3964" width="67.140625" style="1" customWidth="1"/>
    <col min="3965" max="3965" width="49.85546875" style="1" customWidth="1"/>
    <col min="3966" max="3966" width="0.85546875" style="1" customWidth="1"/>
    <col min="3967" max="3967" width="7" style="1" customWidth="1"/>
    <col min="3968" max="3968" width="8.5703125" style="1" customWidth="1"/>
    <col min="3969" max="3971" width="0" style="1" hidden="1" customWidth="1"/>
    <col min="3972" max="3972" width="0.85546875" style="1" customWidth="1"/>
    <col min="3973" max="3973" width="6.42578125" style="1" customWidth="1"/>
    <col min="3974" max="3974" width="7.85546875" style="1" customWidth="1"/>
    <col min="3975" max="3977" width="0" style="1" hidden="1" customWidth="1"/>
    <col min="3978" max="3978" width="0.85546875" style="1" customWidth="1"/>
    <col min="3979" max="3980" width="6.42578125" style="1" customWidth="1"/>
    <col min="3981" max="4009" width="0" style="1" hidden="1" customWidth="1"/>
    <col min="4010" max="4023" width="9.140625" style="1" customWidth="1"/>
    <col min="4024" max="4219" width="9.140625" style="1"/>
    <col min="4220" max="4220" width="67.140625" style="1" customWidth="1"/>
    <col min="4221" max="4221" width="49.85546875" style="1" customWidth="1"/>
    <col min="4222" max="4222" width="0.85546875" style="1" customWidth="1"/>
    <col min="4223" max="4223" width="7" style="1" customWidth="1"/>
    <col min="4224" max="4224" width="8.5703125" style="1" customWidth="1"/>
    <col min="4225" max="4227" width="0" style="1" hidden="1" customWidth="1"/>
    <col min="4228" max="4228" width="0.85546875" style="1" customWidth="1"/>
    <col min="4229" max="4229" width="6.42578125" style="1" customWidth="1"/>
    <col min="4230" max="4230" width="7.85546875" style="1" customWidth="1"/>
    <col min="4231" max="4233" width="0" style="1" hidden="1" customWidth="1"/>
    <col min="4234" max="4234" width="0.85546875" style="1" customWidth="1"/>
    <col min="4235" max="4236" width="6.42578125" style="1" customWidth="1"/>
    <col min="4237" max="4265" width="0" style="1" hidden="1" customWidth="1"/>
    <col min="4266" max="4279" width="9.140625" style="1" customWidth="1"/>
    <col min="4280" max="4475" width="9.140625" style="1"/>
    <col min="4476" max="4476" width="67.140625" style="1" customWidth="1"/>
    <col min="4477" max="4477" width="49.85546875" style="1" customWidth="1"/>
    <col min="4478" max="4478" width="0.85546875" style="1" customWidth="1"/>
    <col min="4479" max="4479" width="7" style="1" customWidth="1"/>
    <col min="4480" max="4480" width="8.5703125" style="1" customWidth="1"/>
    <col min="4481" max="4483" width="0" style="1" hidden="1" customWidth="1"/>
    <col min="4484" max="4484" width="0.85546875" style="1" customWidth="1"/>
    <col min="4485" max="4485" width="6.42578125" style="1" customWidth="1"/>
    <col min="4486" max="4486" width="7.85546875" style="1" customWidth="1"/>
    <col min="4487" max="4489" width="0" style="1" hidden="1" customWidth="1"/>
    <col min="4490" max="4490" width="0.85546875" style="1" customWidth="1"/>
    <col min="4491" max="4492" width="6.42578125" style="1" customWidth="1"/>
    <col min="4493" max="4521" width="0" style="1" hidden="1" customWidth="1"/>
    <col min="4522" max="4535" width="9.140625" style="1" customWidth="1"/>
    <col min="4536" max="4731" width="9.140625" style="1"/>
    <col min="4732" max="4732" width="67.140625" style="1" customWidth="1"/>
    <col min="4733" max="4733" width="49.85546875" style="1" customWidth="1"/>
    <col min="4734" max="4734" width="0.85546875" style="1" customWidth="1"/>
    <col min="4735" max="4735" width="7" style="1" customWidth="1"/>
    <col min="4736" max="4736" width="8.5703125" style="1" customWidth="1"/>
    <col min="4737" max="4739" width="0" style="1" hidden="1" customWidth="1"/>
    <col min="4740" max="4740" width="0.85546875" style="1" customWidth="1"/>
    <col min="4741" max="4741" width="6.42578125" style="1" customWidth="1"/>
    <col min="4742" max="4742" width="7.85546875" style="1" customWidth="1"/>
    <col min="4743" max="4745" width="0" style="1" hidden="1" customWidth="1"/>
    <col min="4746" max="4746" width="0.85546875" style="1" customWidth="1"/>
    <col min="4747" max="4748" width="6.42578125" style="1" customWidth="1"/>
    <col min="4749" max="4777" width="0" style="1" hidden="1" customWidth="1"/>
    <col min="4778" max="4791" width="9.140625" style="1" customWidth="1"/>
    <col min="4792" max="4987" width="9.140625" style="1"/>
    <col min="4988" max="4988" width="67.140625" style="1" customWidth="1"/>
    <col min="4989" max="4989" width="49.85546875" style="1" customWidth="1"/>
    <col min="4990" max="4990" width="0.85546875" style="1" customWidth="1"/>
    <col min="4991" max="4991" width="7" style="1" customWidth="1"/>
    <col min="4992" max="4992" width="8.5703125" style="1" customWidth="1"/>
    <col min="4993" max="4995" width="0" style="1" hidden="1" customWidth="1"/>
    <col min="4996" max="4996" width="0.85546875" style="1" customWidth="1"/>
    <col min="4997" max="4997" width="6.42578125" style="1" customWidth="1"/>
    <col min="4998" max="4998" width="7.85546875" style="1" customWidth="1"/>
    <col min="4999" max="5001" width="0" style="1" hidden="1" customWidth="1"/>
    <col min="5002" max="5002" width="0.85546875" style="1" customWidth="1"/>
    <col min="5003" max="5004" width="6.42578125" style="1" customWidth="1"/>
    <col min="5005" max="5033" width="0" style="1" hidden="1" customWidth="1"/>
    <col min="5034" max="5047" width="9.140625" style="1" customWidth="1"/>
    <col min="5048" max="5243" width="9.140625" style="1"/>
    <col min="5244" max="5244" width="67.140625" style="1" customWidth="1"/>
    <col min="5245" max="5245" width="49.85546875" style="1" customWidth="1"/>
    <col min="5246" max="5246" width="0.85546875" style="1" customWidth="1"/>
    <col min="5247" max="5247" width="7" style="1" customWidth="1"/>
    <col min="5248" max="5248" width="8.5703125" style="1" customWidth="1"/>
    <col min="5249" max="5251" width="0" style="1" hidden="1" customWidth="1"/>
    <col min="5252" max="5252" width="0.85546875" style="1" customWidth="1"/>
    <col min="5253" max="5253" width="6.42578125" style="1" customWidth="1"/>
    <col min="5254" max="5254" width="7.85546875" style="1" customWidth="1"/>
    <col min="5255" max="5257" width="0" style="1" hidden="1" customWidth="1"/>
    <col min="5258" max="5258" width="0.85546875" style="1" customWidth="1"/>
    <col min="5259" max="5260" width="6.42578125" style="1" customWidth="1"/>
    <col min="5261" max="5289" width="0" style="1" hidden="1" customWidth="1"/>
    <col min="5290" max="5303" width="9.140625" style="1" customWidth="1"/>
    <col min="5304" max="5499" width="9.140625" style="1"/>
    <col min="5500" max="5500" width="67.140625" style="1" customWidth="1"/>
    <col min="5501" max="5501" width="49.85546875" style="1" customWidth="1"/>
    <col min="5502" max="5502" width="0.85546875" style="1" customWidth="1"/>
    <col min="5503" max="5503" width="7" style="1" customWidth="1"/>
    <col min="5504" max="5504" width="8.5703125" style="1" customWidth="1"/>
    <col min="5505" max="5507" width="0" style="1" hidden="1" customWidth="1"/>
    <col min="5508" max="5508" width="0.85546875" style="1" customWidth="1"/>
    <col min="5509" max="5509" width="6.42578125" style="1" customWidth="1"/>
    <col min="5510" max="5510" width="7.85546875" style="1" customWidth="1"/>
    <col min="5511" max="5513" width="0" style="1" hidden="1" customWidth="1"/>
    <col min="5514" max="5514" width="0.85546875" style="1" customWidth="1"/>
    <col min="5515" max="5516" width="6.42578125" style="1" customWidth="1"/>
    <col min="5517" max="5545" width="0" style="1" hidden="1" customWidth="1"/>
    <col min="5546" max="5559" width="9.140625" style="1" customWidth="1"/>
    <col min="5560" max="5755" width="9.140625" style="1"/>
    <col min="5756" max="5756" width="67.140625" style="1" customWidth="1"/>
    <col min="5757" max="5757" width="49.85546875" style="1" customWidth="1"/>
    <col min="5758" max="5758" width="0.85546875" style="1" customWidth="1"/>
    <col min="5759" max="5759" width="7" style="1" customWidth="1"/>
    <col min="5760" max="5760" width="8.5703125" style="1" customWidth="1"/>
    <col min="5761" max="5763" width="0" style="1" hidden="1" customWidth="1"/>
    <col min="5764" max="5764" width="0.85546875" style="1" customWidth="1"/>
    <col min="5765" max="5765" width="6.42578125" style="1" customWidth="1"/>
    <col min="5766" max="5766" width="7.85546875" style="1" customWidth="1"/>
    <col min="5767" max="5769" width="0" style="1" hidden="1" customWidth="1"/>
    <col min="5770" max="5770" width="0.85546875" style="1" customWidth="1"/>
    <col min="5771" max="5772" width="6.42578125" style="1" customWidth="1"/>
    <col min="5773" max="5801" width="0" style="1" hidden="1" customWidth="1"/>
    <col min="5802" max="5815" width="9.140625" style="1" customWidth="1"/>
    <col min="5816" max="6011" width="9.140625" style="1"/>
    <col min="6012" max="6012" width="67.140625" style="1" customWidth="1"/>
    <col min="6013" max="6013" width="49.85546875" style="1" customWidth="1"/>
    <col min="6014" max="6014" width="0.85546875" style="1" customWidth="1"/>
    <col min="6015" max="6015" width="7" style="1" customWidth="1"/>
    <col min="6016" max="6016" width="8.5703125" style="1" customWidth="1"/>
    <col min="6017" max="6019" width="0" style="1" hidden="1" customWidth="1"/>
    <col min="6020" max="6020" width="0.85546875" style="1" customWidth="1"/>
    <col min="6021" max="6021" width="6.42578125" style="1" customWidth="1"/>
    <col min="6022" max="6022" width="7.85546875" style="1" customWidth="1"/>
    <col min="6023" max="6025" width="0" style="1" hidden="1" customWidth="1"/>
    <col min="6026" max="6026" width="0.85546875" style="1" customWidth="1"/>
    <col min="6027" max="6028" width="6.42578125" style="1" customWidth="1"/>
    <col min="6029" max="6057" width="0" style="1" hidden="1" customWidth="1"/>
    <col min="6058" max="6071" width="9.140625" style="1" customWidth="1"/>
    <col min="6072" max="6267" width="9.140625" style="1"/>
    <col min="6268" max="6268" width="67.140625" style="1" customWidth="1"/>
    <col min="6269" max="6269" width="49.85546875" style="1" customWidth="1"/>
    <col min="6270" max="6270" width="0.85546875" style="1" customWidth="1"/>
    <col min="6271" max="6271" width="7" style="1" customWidth="1"/>
    <col min="6272" max="6272" width="8.5703125" style="1" customWidth="1"/>
    <col min="6273" max="6275" width="0" style="1" hidden="1" customWidth="1"/>
    <col min="6276" max="6276" width="0.85546875" style="1" customWidth="1"/>
    <col min="6277" max="6277" width="6.42578125" style="1" customWidth="1"/>
    <col min="6278" max="6278" width="7.85546875" style="1" customWidth="1"/>
    <col min="6279" max="6281" width="0" style="1" hidden="1" customWidth="1"/>
    <col min="6282" max="6282" width="0.85546875" style="1" customWidth="1"/>
    <col min="6283" max="6284" width="6.42578125" style="1" customWidth="1"/>
    <col min="6285" max="6313" width="0" style="1" hidden="1" customWidth="1"/>
    <col min="6314" max="6327" width="9.140625" style="1" customWidth="1"/>
    <col min="6328" max="6523" width="9.140625" style="1"/>
    <col min="6524" max="6524" width="67.140625" style="1" customWidth="1"/>
    <col min="6525" max="6525" width="49.85546875" style="1" customWidth="1"/>
    <col min="6526" max="6526" width="0.85546875" style="1" customWidth="1"/>
    <col min="6527" max="6527" width="7" style="1" customWidth="1"/>
    <col min="6528" max="6528" width="8.5703125" style="1" customWidth="1"/>
    <col min="6529" max="6531" width="0" style="1" hidden="1" customWidth="1"/>
    <col min="6532" max="6532" width="0.85546875" style="1" customWidth="1"/>
    <col min="6533" max="6533" width="6.42578125" style="1" customWidth="1"/>
    <col min="6534" max="6534" width="7.85546875" style="1" customWidth="1"/>
    <col min="6535" max="6537" width="0" style="1" hidden="1" customWidth="1"/>
    <col min="6538" max="6538" width="0.85546875" style="1" customWidth="1"/>
    <col min="6539" max="6540" width="6.42578125" style="1" customWidth="1"/>
    <col min="6541" max="6569" width="0" style="1" hidden="1" customWidth="1"/>
    <col min="6570" max="6583" width="9.140625" style="1" customWidth="1"/>
    <col min="6584" max="6779" width="9.140625" style="1"/>
    <col min="6780" max="6780" width="67.140625" style="1" customWidth="1"/>
    <col min="6781" max="6781" width="49.85546875" style="1" customWidth="1"/>
    <col min="6782" max="6782" width="0.85546875" style="1" customWidth="1"/>
    <col min="6783" max="6783" width="7" style="1" customWidth="1"/>
    <col min="6784" max="6784" width="8.5703125" style="1" customWidth="1"/>
    <col min="6785" max="6787" width="0" style="1" hidden="1" customWidth="1"/>
    <col min="6788" max="6788" width="0.85546875" style="1" customWidth="1"/>
    <col min="6789" max="6789" width="6.42578125" style="1" customWidth="1"/>
    <col min="6790" max="6790" width="7.85546875" style="1" customWidth="1"/>
    <col min="6791" max="6793" width="0" style="1" hidden="1" customWidth="1"/>
    <col min="6794" max="6794" width="0.85546875" style="1" customWidth="1"/>
    <col min="6795" max="6796" width="6.42578125" style="1" customWidth="1"/>
    <col min="6797" max="6825" width="0" style="1" hidden="1" customWidth="1"/>
    <col min="6826" max="6839" width="9.140625" style="1" customWidth="1"/>
    <col min="6840" max="7035" width="9.140625" style="1"/>
    <col min="7036" max="7036" width="67.140625" style="1" customWidth="1"/>
    <col min="7037" max="7037" width="49.85546875" style="1" customWidth="1"/>
    <col min="7038" max="7038" width="0.85546875" style="1" customWidth="1"/>
    <col min="7039" max="7039" width="7" style="1" customWidth="1"/>
    <col min="7040" max="7040" width="8.5703125" style="1" customWidth="1"/>
    <col min="7041" max="7043" width="0" style="1" hidden="1" customWidth="1"/>
    <col min="7044" max="7044" width="0.85546875" style="1" customWidth="1"/>
    <col min="7045" max="7045" width="6.42578125" style="1" customWidth="1"/>
    <col min="7046" max="7046" width="7.85546875" style="1" customWidth="1"/>
    <col min="7047" max="7049" width="0" style="1" hidden="1" customWidth="1"/>
    <col min="7050" max="7050" width="0.85546875" style="1" customWidth="1"/>
    <col min="7051" max="7052" width="6.42578125" style="1" customWidth="1"/>
    <col min="7053" max="7081" width="0" style="1" hidden="1" customWidth="1"/>
    <col min="7082" max="7095" width="9.140625" style="1" customWidth="1"/>
    <col min="7096" max="7291" width="9.140625" style="1"/>
    <col min="7292" max="7292" width="67.140625" style="1" customWidth="1"/>
    <col min="7293" max="7293" width="49.85546875" style="1" customWidth="1"/>
    <col min="7294" max="7294" width="0.85546875" style="1" customWidth="1"/>
    <col min="7295" max="7295" width="7" style="1" customWidth="1"/>
    <col min="7296" max="7296" width="8.5703125" style="1" customWidth="1"/>
    <col min="7297" max="7299" width="0" style="1" hidden="1" customWidth="1"/>
    <col min="7300" max="7300" width="0.85546875" style="1" customWidth="1"/>
    <col min="7301" max="7301" width="6.42578125" style="1" customWidth="1"/>
    <col min="7302" max="7302" width="7.85546875" style="1" customWidth="1"/>
    <col min="7303" max="7305" width="0" style="1" hidden="1" customWidth="1"/>
    <col min="7306" max="7306" width="0.85546875" style="1" customWidth="1"/>
    <col min="7307" max="7308" width="6.42578125" style="1" customWidth="1"/>
    <col min="7309" max="7337" width="0" style="1" hidden="1" customWidth="1"/>
    <col min="7338" max="7351" width="9.140625" style="1" customWidth="1"/>
    <col min="7352" max="7547" width="9.140625" style="1"/>
    <col min="7548" max="7548" width="67.140625" style="1" customWidth="1"/>
    <col min="7549" max="7549" width="49.85546875" style="1" customWidth="1"/>
    <col min="7550" max="7550" width="0.85546875" style="1" customWidth="1"/>
    <col min="7551" max="7551" width="7" style="1" customWidth="1"/>
    <col min="7552" max="7552" width="8.5703125" style="1" customWidth="1"/>
    <col min="7553" max="7555" width="0" style="1" hidden="1" customWidth="1"/>
    <col min="7556" max="7556" width="0.85546875" style="1" customWidth="1"/>
    <col min="7557" max="7557" width="6.42578125" style="1" customWidth="1"/>
    <col min="7558" max="7558" width="7.85546875" style="1" customWidth="1"/>
    <col min="7559" max="7561" width="0" style="1" hidden="1" customWidth="1"/>
    <col min="7562" max="7562" width="0.85546875" style="1" customWidth="1"/>
    <col min="7563" max="7564" width="6.42578125" style="1" customWidth="1"/>
    <col min="7565" max="7593" width="0" style="1" hidden="1" customWidth="1"/>
    <col min="7594" max="7607" width="9.140625" style="1" customWidth="1"/>
    <col min="7608" max="7803" width="9.140625" style="1"/>
    <col min="7804" max="7804" width="67.140625" style="1" customWidth="1"/>
    <col min="7805" max="7805" width="49.85546875" style="1" customWidth="1"/>
    <col min="7806" max="7806" width="0.85546875" style="1" customWidth="1"/>
    <col min="7807" max="7807" width="7" style="1" customWidth="1"/>
    <col min="7808" max="7808" width="8.5703125" style="1" customWidth="1"/>
    <col min="7809" max="7811" width="0" style="1" hidden="1" customWidth="1"/>
    <col min="7812" max="7812" width="0.85546875" style="1" customWidth="1"/>
    <col min="7813" max="7813" width="6.42578125" style="1" customWidth="1"/>
    <col min="7814" max="7814" width="7.85546875" style="1" customWidth="1"/>
    <col min="7815" max="7817" width="0" style="1" hidden="1" customWidth="1"/>
    <col min="7818" max="7818" width="0.85546875" style="1" customWidth="1"/>
    <col min="7819" max="7820" width="6.42578125" style="1" customWidth="1"/>
    <col min="7821" max="7849" width="0" style="1" hidden="1" customWidth="1"/>
    <col min="7850" max="7863" width="9.140625" style="1" customWidth="1"/>
    <col min="7864" max="8059" width="9.140625" style="1"/>
    <col min="8060" max="8060" width="67.140625" style="1" customWidth="1"/>
    <col min="8061" max="8061" width="49.85546875" style="1" customWidth="1"/>
    <col min="8062" max="8062" width="0.85546875" style="1" customWidth="1"/>
    <col min="8063" max="8063" width="7" style="1" customWidth="1"/>
    <col min="8064" max="8064" width="8.5703125" style="1" customWidth="1"/>
    <col min="8065" max="8067" width="0" style="1" hidden="1" customWidth="1"/>
    <col min="8068" max="8068" width="0.85546875" style="1" customWidth="1"/>
    <col min="8069" max="8069" width="6.42578125" style="1" customWidth="1"/>
    <col min="8070" max="8070" width="7.85546875" style="1" customWidth="1"/>
    <col min="8071" max="8073" width="0" style="1" hidden="1" customWidth="1"/>
    <col min="8074" max="8074" width="0.85546875" style="1" customWidth="1"/>
    <col min="8075" max="8076" width="6.42578125" style="1" customWidth="1"/>
    <col min="8077" max="8105" width="0" style="1" hidden="1" customWidth="1"/>
    <col min="8106" max="8119" width="9.140625" style="1" customWidth="1"/>
    <col min="8120" max="8315" width="9.140625" style="1"/>
    <col min="8316" max="8316" width="67.140625" style="1" customWidth="1"/>
    <col min="8317" max="8317" width="49.85546875" style="1" customWidth="1"/>
    <col min="8318" max="8318" width="0.85546875" style="1" customWidth="1"/>
    <col min="8319" max="8319" width="7" style="1" customWidth="1"/>
    <col min="8320" max="8320" width="8.5703125" style="1" customWidth="1"/>
    <col min="8321" max="8323" width="0" style="1" hidden="1" customWidth="1"/>
    <col min="8324" max="8324" width="0.85546875" style="1" customWidth="1"/>
    <col min="8325" max="8325" width="6.42578125" style="1" customWidth="1"/>
    <col min="8326" max="8326" width="7.85546875" style="1" customWidth="1"/>
    <col min="8327" max="8329" width="0" style="1" hidden="1" customWidth="1"/>
    <col min="8330" max="8330" width="0.85546875" style="1" customWidth="1"/>
    <col min="8331" max="8332" width="6.42578125" style="1" customWidth="1"/>
    <col min="8333" max="8361" width="0" style="1" hidden="1" customWidth="1"/>
    <col min="8362" max="8375" width="9.140625" style="1" customWidth="1"/>
    <col min="8376" max="8571" width="9.140625" style="1"/>
    <col min="8572" max="8572" width="67.140625" style="1" customWidth="1"/>
    <col min="8573" max="8573" width="49.85546875" style="1" customWidth="1"/>
    <col min="8574" max="8574" width="0.85546875" style="1" customWidth="1"/>
    <col min="8575" max="8575" width="7" style="1" customWidth="1"/>
    <col min="8576" max="8576" width="8.5703125" style="1" customWidth="1"/>
    <col min="8577" max="8579" width="0" style="1" hidden="1" customWidth="1"/>
    <col min="8580" max="8580" width="0.85546875" style="1" customWidth="1"/>
    <col min="8581" max="8581" width="6.42578125" style="1" customWidth="1"/>
    <col min="8582" max="8582" width="7.85546875" style="1" customWidth="1"/>
    <col min="8583" max="8585" width="0" style="1" hidden="1" customWidth="1"/>
    <col min="8586" max="8586" width="0.85546875" style="1" customWidth="1"/>
    <col min="8587" max="8588" width="6.42578125" style="1" customWidth="1"/>
    <col min="8589" max="8617" width="0" style="1" hidden="1" customWidth="1"/>
    <col min="8618" max="8631" width="9.140625" style="1" customWidth="1"/>
    <col min="8632" max="8827" width="9.140625" style="1"/>
    <col min="8828" max="8828" width="67.140625" style="1" customWidth="1"/>
    <col min="8829" max="8829" width="49.85546875" style="1" customWidth="1"/>
    <col min="8830" max="8830" width="0.85546875" style="1" customWidth="1"/>
    <col min="8831" max="8831" width="7" style="1" customWidth="1"/>
    <col min="8832" max="8832" width="8.5703125" style="1" customWidth="1"/>
    <col min="8833" max="8835" width="0" style="1" hidden="1" customWidth="1"/>
    <col min="8836" max="8836" width="0.85546875" style="1" customWidth="1"/>
    <col min="8837" max="8837" width="6.42578125" style="1" customWidth="1"/>
    <col min="8838" max="8838" width="7.85546875" style="1" customWidth="1"/>
    <col min="8839" max="8841" width="0" style="1" hidden="1" customWidth="1"/>
    <col min="8842" max="8842" width="0.85546875" style="1" customWidth="1"/>
    <col min="8843" max="8844" width="6.42578125" style="1" customWidth="1"/>
    <col min="8845" max="8873" width="0" style="1" hidden="1" customWidth="1"/>
    <col min="8874" max="8887" width="9.140625" style="1" customWidth="1"/>
    <col min="8888" max="9083" width="9.140625" style="1"/>
    <col min="9084" max="9084" width="67.140625" style="1" customWidth="1"/>
    <col min="9085" max="9085" width="49.85546875" style="1" customWidth="1"/>
    <col min="9086" max="9086" width="0.85546875" style="1" customWidth="1"/>
    <col min="9087" max="9087" width="7" style="1" customWidth="1"/>
    <col min="9088" max="9088" width="8.5703125" style="1" customWidth="1"/>
    <col min="9089" max="9091" width="0" style="1" hidden="1" customWidth="1"/>
    <col min="9092" max="9092" width="0.85546875" style="1" customWidth="1"/>
    <col min="9093" max="9093" width="6.42578125" style="1" customWidth="1"/>
    <col min="9094" max="9094" width="7.85546875" style="1" customWidth="1"/>
    <col min="9095" max="9097" width="0" style="1" hidden="1" customWidth="1"/>
    <col min="9098" max="9098" width="0.85546875" style="1" customWidth="1"/>
    <col min="9099" max="9100" width="6.42578125" style="1" customWidth="1"/>
    <col min="9101" max="9129" width="0" style="1" hidden="1" customWidth="1"/>
    <col min="9130" max="9143" width="9.140625" style="1" customWidth="1"/>
    <col min="9144" max="9339" width="9.140625" style="1"/>
    <col min="9340" max="9340" width="67.140625" style="1" customWidth="1"/>
    <col min="9341" max="9341" width="49.85546875" style="1" customWidth="1"/>
    <col min="9342" max="9342" width="0.85546875" style="1" customWidth="1"/>
    <col min="9343" max="9343" width="7" style="1" customWidth="1"/>
    <col min="9344" max="9344" width="8.5703125" style="1" customWidth="1"/>
    <col min="9345" max="9347" width="0" style="1" hidden="1" customWidth="1"/>
    <col min="9348" max="9348" width="0.85546875" style="1" customWidth="1"/>
    <col min="9349" max="9349" width="6.42578125" style="1" customWidth="1"/>
    <col min="9350" max="9350" width="7.85546875" style="1" customWidth="1"/>
    <col min="9351" max="9353" width="0" style="1" hidden="1" customWidth="1"/>
    <col min="9354" max="9354" width="0.85546875" style="1" customWidth="1"/>
    <col min="9355" max="9356" width="6.42578125" style="1" customWidth="1"/>
    <col min="9357" max="9385" width="0" style="1" hidden="1" customWidth="1"/>
    <col min="9386" max="9399" width="9.140625" style="1" customWidth="1"/>
    <col min="9400" max="9595" width="9.140625" style="1"/>
    <col min="9596" max="9596" width="67.140625" style="1" customWidth="1"/>
    <col min="9597" max="9597" width="49.85546875" style="1" customWidth="1"/>
    <col min="9598" max="9598" width="0.85546875" style="1" customWidth="1"/>
    <col min="9599" max="9599" width="7" style="1" customWidth="1"/>
    <col min="9600" max="9600" width="8.5703125" style="1" customWidth="1"/>
    <col min="9601" max="9603" width="0" style="1" hidden="1" customWidth="1"/>
    <col min="9604" max="9604" width="0.85546875" style="1" customWidth="1"/>
    <col min="9605" max="9605" width="6.42578125" style="1" customWidth="1"/>
    <col min="9606" max="9606" width="7.85546875" style="1" customWidth="1"/>
    <col min="9607" max="9609" width="0" style="1" hidden="1" customWidth="1"/>
    <col min="9610" max="9610" width="0.85546875" style="1" customWidth="1"/>
    <col min="9611" max="9612" width="6.42578125" style="1" customWidth="1"/>
    <col min="9613" max="9641" width="0" style="1" hidden="1" customWidth="1"/>
    <col min="9642" max="9655" width="9.140625" style="1" customWidth="1"/>
    <col min="9656" max="9851" width="9.140625" style="1"/>
    <col min="9852" max="9852" width="67.140625" style="1" customWidth="1"/>
    <col min="9853" max="9853" width="49.85546875" style="1" customWidth="1"/>
    <col min="9854" max="9854" width="0.85546875" style="1" customWidth="1"/>
    <col min="9855" max="9855" width="7" style="1" customWidth="1"/>
    <col min="9856" max="9856" width="8.5703125" style="1" customWidth="1"/>
    <col min="9857" max="9859" width="0" style="1" hidden="1" customWidth="1"/>
    <col min="9860" max="9860" width="0.85546875" style="1" customWidth="1"/>
    <col min="9861" max="9861" width="6.42578125" style="1" customWidth="1"/>
    <col min="9862" max="9862" width="7.85546875" style="1" customWidth="1"/>
    <col min="9863" max="9865" width="0" style="1" hidden="1" customWidth="1"/>
    <col min="9866" max="9866" width="0.85546875" style="1" customWidth="1"/>
    <col min="9867" max="9868" width="6.42578125" style="1" customWidth="1"/>
    <col min="9869" max="9897" width="0" style="1" hidden="1" customWidth="1"/>
    <col min="9898" max="9911" width="9.140625" style="1" customWidth="1"/>
    <col min="9912" max="10107" width="9.140625" style="1"/>
    <col min="10108" max="10108" width="67.140625" style="1" customWidth="1"/>
    <col min="10109" max="10109" width="49.85546875" style="1" customWidth="1"/>
    <col min="10110" max="10110" width="0.85546875" style="1" customWidth="1"/>
    <col min="10111" max="10111" width="7" style="1" customWidth="1"/>
    <col min="10112" max="10112" width="8.5703125" style="1" customWidth="1"/>
    <col min="10113" max="10115" width="0" style="1" hidden="1" customWidth="1"/>
    <col min="10116" max="10116" width="0.85546875" style="1" customWidth="1"/>
    <col min="10117" max="10117" width="6.42578125" style="1" customWidth="1"/>
    <col min="10118" max="10118" width="7.85546875" style="1" customWidth="1"/>
    <col min="10119" max="10121" width="0" style="1" hidden="1" customWidth="1"/>
    <col min="10122" max="10122" width="0.85546875" style="1" customWidth="1"/>
    <col min="10123" max="10124" width="6.42578125" style="1" customWidth="1"/>
    <col min="10125" max="10153" width="0" style="1" hidden="1" customWidth="1"/>
    <col min="10154" max="10167" width="9.140625" style="1" customWidth="1"/>
    <col min="10168" max="10363" width="9.140625" style="1"/>
    <col min="10364" max="10364" width="67.140625" style="1" customWidth="1"/>
    <col min="10365" max="10365" width="49.85546875" style="1" customWidth="1"/>
    <col min="10366" max="10366" width="0.85546875" style="1" customWidth="1"/>
    <col min="10367" max="10367" width="7" style="1" customWidth="1"/>
    <col min="10368" max="10368" width="8.5703125" style="1" customWidth="1"/>
    <col min="10369" max="10371" width="0" style="1" hidden="1" customWidth="1"/>
    <col min="10372" max="10372" width="0.85546875" style="1" customWidth="1"/>
    <col min="10373" max="10373" width="6.42578125" style="1" customWidth="1"/>
    <col min="10374" max="10374" width="7.85546875" style="1" customWidth="1"/>
    <col min="10375" max="10377" width="0" style="1" hidden="1" customWidth="1"/>
    <col min="10378" max="10378" width="0.85546875" style="1" customWidth="1"/>
    <col min="10379" max="10380" width="6.42578125" style="1" customWidth="1"/>
    <col min="10381" max="10409" width="0" style="1" hidden="1" customWidth="1"/>
    <col min="10410" max="10423" width="9.140625" style="1" customWidth="1"/>
    <col min="10424" max="10619" width="9.140625" style="1"/>
    <col min="10620" max="10620" width="67.140625" style="1" customWidth="1"/>
    <col min="10621" max="10621" width="49.85546875" style="1" customWidth="1"/>
    <col min="10622" max="10622" width="0.85546875" style="1" customWidth="1"/>
    <col min="10623" max="10623" width="7" style="1" customWidth="1"/>
    <col min="10624" max="10624" width="8.5703125" style="1" customWidth="1"/>
    <col min="10625" max="10627" width="0" style="1" hidden="1" customWidth="1"/>
    <col min="10628" max="10628" width="0.85546875" style="1" customWidth="1"/>
    <col min="10629" max="10629" width="6.42578125" style="1" customWidth="1"/>
    <col min="10630" max="10630" width="7.85546875" style="1" customWidth="1"/>
    <col min="10631" max="10633" width="0" style="1" hidden="1" customWidth="1"/>
    <col min="10634" max="10634" width="0.85546875" style="1" customWidth="1"/>
    <col min="10635" max="10636" width="6.42578125" style="1" customWidth="1"/>
    <col min="10637" max="10665" width="0" style="1" hidden="1" customWidth="1"/>
    <col min="10666" max="10679" width="9.140625" style="1" customWidth="1"/>
    <col min="10680" max="10875" width="9.140625" style="1"/>
    <col min="10876" max="10876" width="67.140625" style="1" customWidth="1"/>
    <col min="10877" max="10877" width="49.85546875" style="1" customWidth="1"/>
    <col min="10878" max="10878" width="0.85546875" style="1" customWidth="1"/>
    <col min="10879" max="10879" width="7" style="1" customWidth="1"/>
    <col min="10880" max="10880" width="8.5703125" style="1" customWidth="1"/>
    <col min="10881" max="10883" width="0" style="1" hidden="1" customWidth="1"/>
    <col min="10884" max="10884" width="0.85546875" style="1" customWidth="1"/>
    <col min="10885" max="10885" width="6.42578125" style="1" customWidth="1"/>
    <col min="10886" max="10886" width="7.85546875" style="1" customWidth="1"/>
    <col min="10887" max="10889" width="0" style="1" hidden="1" customWidth="1"/>
    <col min="10890" max="10890" width="0.85546875" style="1" customWidth="1"/>
    <col min="10891" max="10892" width="6.42578125" style="1" customWidth="1"/>
    <col min="10893" max="10921" width="0" style="1" hidden="1" customWidth="1"/>
    <col min="10922" max="10935" width="9.140625" style="1" customWidth="1"/>
    <col min="10936" max="11131" width="9.140625" style="1"/>
    <col min="11132" max="11132" width="67.140625" style="1" customWidth="1"/>
    <col min="11133" max="11133" width="49.85546875" style="1" customWidth="1"/>
    <col min="11134" max="11134" width="0.85546875" style="1" customWidth="1"/>
    <col min="11135" max="11135" width="7" style="1" customWidth="1"/>
    <col min="11136" max="11136" width="8.5703125" style="1" customWidth="1"/>
    <col min="11137" max="11139" width="0" style="1" hidden="1" customWidth="1"/>
    <col min="11140" max="11140" width="0.85546875" style="1" customWidth="1"/>
    <col min="11141" max="11141" width="6.42578125" style="1" customWidth="1"/>
    <col min="11142" max="11142" width="7.85546875" style="1" customWidth="1"/>
    <col min="11143" max="11145" width="0" style="1" hidden="1" customWidth="1"/>
    <col min="11146" max="11146" width="0.85546875" style="1" customWidth="1"/>
    <col min="11147" max="11148" width="6.42578125" style="1" customWidth="1"/>
    <col min="11149" max="11177" width="0" style="1" hidden="1" customWidth="1"/>
    <col min="11178" max="11191" width="9.140625" style="1" customWidth="1"/>
    <col min="11192" max="11387" width="9.140625" style="1"/>
    <col min="11388" max="11388" width="67.140625" style="1" customWidth="1"/>
    <col min="11389" max="11389" width="49.85546875" style="1" customWidth="1"/>
    <col min="11390" max="11390" width="0.85546875" style="1" customWidth="1"/>
    <col min="11391" max="11391" width="7" style="1" customWidth="1"/>
    <col min="11392" max="11392" width="8.5703125" style="1" customWidth="1"/>
    <col min="11393" max="11395" width="0" style="1" hidden="1" customWidth="1"/>
    <col min="11396" max="11396" width="0.85546875" style="1" customWidth="1"/>
    <col min="11397" max="11397" width="6.42578125" style="1" customWidth="1"/>
    <col min="11398" max="11398" width="7.85546875" style="1" customWidth="1"/>
    <col min="11399" max="11401" width="0" style="1" hidden="1" customWidth="1"/>
    <col min="11402" max="11402" width="0.85546875" style="1" customWidth="1"/>
    <col min="11403" max="11404" width="6.42578125" style="1" customWidth="1"/>
    <col min="11405" max="11433" width="0" style="1" hidden="1" customWidth="1"/>
    <col min="11434" max="11447" width="9.140625" style="1" customWidth="1"/>
    <col min="11448" max="11643" width="9.140625" style="1"/>
    <col min="11644" max="11644" width="67.140625" style="1" customWidth="1"/>
    <col min="11645" max="11645" width="49.85546875" style="1" customWidth="1"/>
    <col min="11646" max="11646" width="0.85546875" style="1" customWidth="1"/>
    <col min="11647" max="11647" width="7" style="1" customWidth="1"/>
    <col min="11648" max="11648" width="8.5703125" style="1" customWidth="1"/>
    <col min="11649" max="11651" width="0" style="1" hidden="1" customWidth="1"/>
    <col min="11652" max="11652" width="0.85546875" style="1" customWidth="1"/>
    <col min="11653" max="11653" width="6.42578125" style="1" customWidth="1"/>
    <col min="11654" max="11654" width="7.85546875" style="1" customWidth="1"/>
    <col min="11655" max="11657" width="0" style="1" hidden="1" customWidth="1"/>
    <col min="11658" max="11658" width="0.85546875" style="1" customWidth="1"/>
    <col min="11659" max="11660" width="6.42578125" style="1" customWidth="1"/>
    <col min="11661" max="11689" width="0" style="1" hidden="1" customWidth="1"/>
    <col min="11690" max="11703" width="9.140625" style="1" customWidth="1"/>
    <col min="11704" max="11899" width="9.140625" style="1"/>
    <col min="11900" max="11900" width="67.140625" style="1" customWidth="1"/>
    <col min="11901" max="11901" width="49.85546875" style="1" customWidth="1"/>
    <col min="11902" max="11902" width="0.85546875" style="1" customWidth="1"/>
    <col min="11903" max="11903" width="7" style="1" customWidth="1"/>
    <col min="11904" max="11904" width="8.5703125" style="1" customWidth="1"/>
    <col min="11905" max="11907" width="0" style="1" hidden="1" customWidth="1"/>
    <col min="11908" max="11908" width="0.85546875" style="1" customWidth="1"/>
    <col min="11909" max="11909" width="6.42578125" style="1" customWidth="1"/>
    <col min="11910" max="11910" width="7.85546875" style="1" customWidth="1"/>
    <col min="11911" max="11913" width="0" style="1" hidden="1" customWidth="1"/>
    <col min="11914" max="11914" width="0.85546875" style="1" customWidth="1"/>
    <col min="11915" max="11916" width="6.42578125" style="1" customWidth="1"/>
    <col min="11917" max="11945" width="0" style="1" hidden="1" customWidth="1"/>
    <col min="11946" max="11959" width="9.140625" style="1" customWidth="1"/>
    <col min="11960" max="12155" width="9.140625" style="1"/>
    <col min="12156" max="12156" width="67.140625" style="1" customWidth="1"/>
    <col min="12157" max="12157" width="49.85546875" style="1" customWidth="1"/>
    <col min="12158" max="12158" width="0.85546875" style="1" customWidth="1"/>
    <col min="12159" max="12159" width="7" style="1" customWidth="1"/>
    <col min="12160" max="12160" width="8.5703125" style="1" customWidth="1"/>
    <col min="12161" max="12163" width="0" style="1" hidden="1" customWidth="1"/>
    <col min="12164" max="12164" width="0.85546875" style="1" customWidth="1"/>
    <col min="12165" max="12165" width="6.42578125" style="1" customWidth="1"/>
    <col min="12166" max="12166" width="7.85546875" style="1" customWidth="1"/>
    <col min="12167" max="12169" width="0" style="1" hidden="1" customWidth="1"/>
    <col min="12170" max="12170" width="0.85546875" style="1" customWidth="1"/>
    <col min="12171" max="12172" width="6.42578125" style="1" customWidth="1"/>
    <col min="12173" max="12201" width="0" style="1" hidden="1" customWidth="1"/>
    <col min="12202" max="12215" width="9.140625" style="1" customWidth="1"/>
    <col min="12216" max="12411" width="9.140625" style="1"/>
    <col min="12412" max="12412" width="67.140625" style="1" customWidth="1"/>
    <col min="12413" max="12413" width="49.85546875" style="1" customWidth="1"/>
    <col min="12414" max="12414" width="0.85546875" style="1" customWidth="1"/>
    <col min="12415" max="12415" width="7" style="1" customWidth="1"/>
    <col min="12416" max="12416" width="8.5703125" style="1" customWidth="1"/>
    <col min="12417" max="12419" width="0" style="1" hidden="1" customWidth="1"/>
    <col min="12420" max="12420" width="0.85546875" style="1" customWidth="1"/>
    <col min="12421" max="12421" width="6.42578125" style="1" customWidth="1"/>
    <col min="12422" max="12422" width="7.85546875" style="1" customWidth="1"/>
    <col min="12423" max="12425" width="0" style="1" hidden="1" customWidth="1"/>
    <col min="12426" max="12426" width="0.85546875" style="1" customWidth="1"/>
    <col min="12427" max="12428" width="6.42578125" style="1" customWidth="1"/>
    <col min="12429" max="12457" width="0" style="1" hidden="1" customWidth="1"/>
    <col min="12458" max="12471" width="9.140625" style="1" customWidth="1"/>
    <col min="12472" max="12667" width="9.140625" style="1"/>
    <col min="12668" max="12668" width="67.140625" style="1" customWidth="1"/>
    <col min="12669" max="12669" width="49.85546875" style="1" customWidth="1"/>
    <col min="12670" max="12670" width="0.85546875" style="1" customWidth="1"/>
    <col min="12671" max="12671" width="7" style="1" customWidth="1"/>
    <col min="12672" max="12672" width="8.5703125" style="1" customWidth="1"/>
    <col min="12673" max="12675" width="0" style="1" hidden="1" customWidth="1"/>
    <col min="12676" max="12676" width="0.85546875" style="1" customWidth="1"/>
    <col min="12677" max="12677" width="6.42578125" style="1" customWidth="1"/>
    <col min="12678" max="12678" width="7.85546875" style="1" customWidth="1"/>
    <col min="12679" max="12681" width="0" style="1" hidden="1" customWidth="1"/>
    <col min="12682" max="12682" width="0.85546875" style="1" customWidth="1"/>
    <col min="12683" max="12684" width="6.42578125" style="1" customWidth="1"/>
    <col min="12685" max="12713" width="0" style="1" hidden="1" customWidth="1"/>
    <col min="12714" max="12727" width="9.140625" style="1" customWidth="1"/>
    <col min="12728" max="12923" width="9.140625" style="1"/>
    <col min="12924" max="12924" width="67.140625" style="1" customWidth="1"/>
    <col min="12925" max="12925" width="49.85546875" style="1" customWidth="1"/>
    <col min="12926" max="12926" width="0.85546875" style="1" customWidth="1"/>
    <col min="12927" max="12927" width="7" style="1" customWidth="1"/>
    <col min="12928" max="12928" width="8.5703125" style="1" customWidth="1"/>
    <col min="12929" max="12931" width="0" style="1" hidden="1" customWidth="1"/>
    <col min="12932" max="12932" width="0.85546875" style="1" customWidth="1"/>
    <col min="12933" max="12933" width="6.42578125" style="1" customWidth="1"/>
    <col min="12934" max="12934" width="7.85546875" style="1" customWidth="1"/>
    <col min="12935" max="12937" width="0" style="1" hidden="1" customWidth="1"/>
    <col min="12938" max="12938" width="0.85546875" style="1" customWidth="1"/>
    <col min="12939" max="12940" width="6.42578125" style="1" customWidth="1"/>
    <col min="12941" max="12969" width="0" style="1" hidden="1" customWidth="1"/>
    <col min="12970" max="12983" width="9.140625" style="1" customWidth="1"/>
    <col min="12984" max="13179" width="9.140625" style="1"/>
    <col min="13180" max="13180" width="67.140625" style="1" customWidth="1"/>
    <col min="13181" max="13181" width="49.85546875" style="1" customWidth="1"/>
    <col min="13182" max="13182" width="0.85546875" style="1" customWidth="1"/>
    <col min="13183" max="13183" width="7" style="1" customWidth="1"/>
    <col min="13184" max="13184" width="8.5703125" style="1" customWidth="1"/>
    <col min="13185" max="13187" width="0" style="1" hidden="1" customWidth="1"/>
    <col min="13188" max="13188" width="0.85546875" style="1" customWidth="1"/>
    <col min="13189" max="13189" width="6.42578125" style="1" customWidth="1"/>
    <col min="13190" max="13190" width="7.85546875" style="1" customWidth="1"/>
    <col min="13191" max="13193" width="0" style="1" hidden="1" customWidth="1"/>
    <col min="13194" max="13194" width="0.85546875" style="1" customWidth="1"/>
    <col min="13195" max="13196" width="6.42578125" style="1" customWidth="1"/>
    <col min="13197" max="13225" width="0" style="1" hidden="1" customWidth="1"/>
    <col min="13226" max="13239" width="9.140625" style="1" customWidth="1"/>
    <col min="13240" max="13435" width="9.140625" style="1"/>
    <col min="13436" max="13436" width="67.140625" style="1" customWidth="1"/>
    <col min="13437" max="13437" width="49.85546875" style="1" customWidth="1"/>
    <col min="13438" max="13438" width="0.85546875" style="1" customWidth="1"/>
    <col min="13439" max="13439" width="7" style="1" customWidth="1"/>
    <col min="13440" max="13440" width="8.5703125" style="1" customWidth="1"/>
    <col min="13441" max="13443" width="0" style="1" hidden="1" customWidth="1"/>
    <col min="13444" max="13444" width="0.85546875" style="1" customWidth="1"/>
    <col min="13445" max="13445" width="6.42578125" style="1" customWidth="1"/>
    <col min="13446" max="13446" width="7.85546875" style="1" customWidth="1"/>
    <col min="13447" max="13449" width="0" style="1" hidden="1" customWidth="1"/>
    <col min="13450" max="13450" width="0.85546875" style="1" customWidth="1"/>
    <col min="13451" max="13452" width="6.42578125" style="1" customWidth="1"/>
    <col min="13453" max="13481" width="0" style="1" hidden="1" customWidth="1"/>
    <col min="13482" max="13495" width="9.140625" style="1" customWidth="1"/>
    <col min="13496" max="13691" width="9.140625" style="1"/>
    <col min="13692" max="13692" width="67.140625" style="1" customWidth="1"/>
    <col min="13693" max="13693" width="49.85546875" style="1" customWidth="1"/>
    <col min="13694" max="13694" width="0.85546875" style="1" customWidth="1"/>
    <col min="13695" max="13695" width="7" style="1" customWidth="1"/>
    <col min="13696" max="13696" width="8.5703125" style="1" customWidth="1"/>
    <col min="13697" max="13699" width="0" style="1" hidden="1" customWidth="1"/>
    <col min="13700" max="13700" width="0.85546875" style="1" customWidth="1"/>
    <col min="13701" max="13701" width="6.42578125" style="1" customWidth="1"/>
    <col min="13702" max="13702" width="7.85546875" style="1" customWidth="1"/>
    <col min="13703" max="13705" width="0" style="1" hidden="1" customWidth="1"/>
    <col min="13706" max="13706" width="0.85546875" style="1" customWidth="1"/>
    <col min="13707" max="13708" width="6.42578125" style="1" customWidth="1"/>
    <col min="13709" max="13737" width="0" style="1" hidden="1" customWidth="1"/>
    <col min="13738" max="13751" width="9.140625" style="1" customWidth="1"/>
    <col min="13752" max="13947" width="9.140625" style="1"/>
    <col min="13948" max="13948" width="67.140625" style="1" customWidth="1"/>
    <col min="13949" max="13949" width="49.85546875" style="1" customWidth="1"/>
    <col min="13950" max="13950" width="0.85546875" style="1" customWidth="1"/>
    <col min="13951" max="13951" width="7" style="1" customWidth="1"/>
    <col min="13952" max="13952" width="8.5703125" style="1" customWidth="1"/>
    <col min="13953" max="13955" width="0" style="1" hidden="1" customWidth="1"/>
    <col min="13956" max="13956" width="0.85546875" style="1" customWidth="1"/>
    <col min="13957" max="13957" width="6.42578125" style="1" customWidth="1"/>
    <col min="13958" max="13958" width="7.85546875" style="1" customWidth="1"/>
    <col min="13959" max="13961" width="0" style="1" hidden="1" customWidth="1"/>
    <col min="13962" max="13962" width="0.85546875" style="1" customWidth="1"/>
    <col min="13963" max="13964" width="6.42578125" style="1" customWidth="1"/>
    <col min="13965" max="13993" width="0" style="1" hidden="1" customWidth="1"/>
    <col min="13994" max="14007" width="9.140625" style="1" customWidth="1"/>
    <col min="14008" max="14203" width="9.140625" style="1"/>
    <col min="14204" max="14204" width="67.140625" style="1" customWidth="1"/>
    <col min="14205" max="14205" width="49.85546875" style="1" customWidth="1"/>
    <col min="14206" max="14206" width="0.85546875" style="1" customWidth="1"/>
    <col min="14207" max="14207" width="7" style="1" customWidth="1"/>
    <col min="14208" max="14208" width="8.5703125" style="1" customWidth="1"/>
    <col min="14209" max="14211" width="0" style="1" hidden="1" customWidth="1"/>
    <col min="14212" max="14212" width="0.85546875" style="1" customWidth="1"/>
    <col min="14213" max="14213" width="6.42578125" style="1" customWidth="1"/>
    <col min="14214" max="14214" width="7.85546875" style="1" customWidth="1"/>
    <col min="14215" max="14217" width="0" style="1" hidden="1" customWidth="1"/>
    <col min="14218" max="14218" width="0.85546875" style="1" customWidth="1"/>
    <col min="14219" max="14220" width="6.42578125" style="1" customWidth="1"/>
    <col min="14221" max="14249" width="0" style="1" hidden="1" customWidth="1"/>
    <col min="14250" max="14263" width="9.140625" style="1" customWidth="1"/>
    <col min="14264" max="14459" width="9.140625" style="1"/>
    <col min="14460" max="14460" width="67.140625" style="1" customWidth="1"/>
    <col min="14461" max="14461" width="49.85546875" style="1" customWidth="1"/>
    <col min="14462" max="14462" width="0.85546875" style="1" customWidth="1"/>
    <col min="14463" max="14463" width="7" style="1" customWidth="1"/>
    <col min="14464" max="14464" width="8.5703125" style="1" customWidth="1"/>
    <col min="14465" max="14467" width="0" style="1" hidden="1" customWidth="1"/>
    <col min="14468" max="14468" width="0.85546875" style="1" customWidth="1"/>
    <col min="14469" max="14469" width="6.42578125" style="1" customWidth="1"/>
    <col min="14470" max="14470" width="7.85546875" style="1" customWidth="1"/>
    <col min="14471" max="14473" width="0" style="1" hidden="1" customWidth="1"/>
    <col min="14474" max="14474" width="0.85546875" style="1" customWidth="1"/>
    <col min="14475" max="14476" width="6.42578125" style="1" customWidth="1"/>
    <col min="14477" max="14505" width="0" style="1" hidden="1" customWidth="1"/>
    <col min="14506" max="14519" width="9.140625" style="1" customWidth="1"/>
    <col min="14520" max="14715" width="9.140625" style="1"/>
    <col min="14716" max="14716" width="67.140625" style="1" customWidth="1"/>
    <col min="14717" max="14717" width="49.85546875" style="1" customWidth="1"/>
    <col min="14718" max="14718" width="0.85546875" style="1" customWidth="1"/>
    <col min="14719" max="14719" width="7" style="1" customWidth="1"/>
    <col min="14720" max="14720" width="8.5703125" style="1" customWidth="1"/>
    <col min="14721" max="14723" width="0" style="1" hidden="1" customWidth="1"/>
    <col min="14724" max="14724" width="0.85546875" style="1" customWidth="1"/>
    <col min="14725" max="14725" width="6.42578125" style="1" customWidth="1"/>
    <col min="14726" max="14726" width="7.85546875" style="1" customWidth="1"/>
    <col min="14727" max="14729" width="0" style="1" hidden="1" customWidth="1"/>
    <col min="14730" max="14730" width="0.85546875" style="1" customWidth="1"/>
    <col min="14731" max="14732" width="6.42578125" style="1" customWidth="1"/>
    <col min="14733" max="14761" width="0" style="1" hidden="1" customWidth="1"/>
    <col min="14762" max="14775" width="9.140625" style="1" customWidth="1"/>
    <col min="14776" max="14971" width="9.140625" style="1"/>
    <col min="14972" max="14972" width="67.140625" style="1" customWidth="1"/>
    <col min="14973" max="14973" width="49.85546875" style="1" customWidth="1"/>
    <col min="14974" max="14974" width="0.85546875" style="1" customWidth="1"/>
    <col min="14975" max="14975" width="7" style="1" customWidth="1"/>
    <col min="14976" max="14976" width="8.5703125" style="1" customWidth="1"/>
    <col min="14977" max="14979" width="0" style="1" hidden="1" customWidth="1"/>
    <col min="14980" max="14980" width="0.85546875" style="1" customWidth="1"/>
    <col min="14981" max="14981" width="6.42578125" style="1" customWidth="1"/>
    <col min="14982" max="14982" width="7.85546875" style="1" customWidth="1"/>
    <col min="14983" max="14985" width="0" style="1" hidden="1" customWidth="1"/>
    <col min="14986" max="14986" width="0.85546875" style="1" customWidth="1"/>
    <col min="14987" max="14988" width="6.42578125" style="1" customWidth="1"/>
    <col min="14989" max="15017" width="0" style="1" hidden="1" customWidth="1"/>
    <col min="15018" max="15031" width="9.140625" style="1" customWidth="1"/>
    <col min="15032" max="15227" width="9.140625" style="1"/>
    <col min="15228" max="15228" width="67.140625" style="1" customWidth="1"/>
    <col min="15229" max="15229" width="49.85546875" style="1" customWidth="1"/>
    <col min="15230" max="15230" width="0.85546875" style="1" customWidth="1"/>
    <col min="15231" max="15231" width="7" style="1" customWidth="1"/>
    <col min="15232" max="15232" width="8.5703125" style="1" customWidth="1"/>
    <col min="15233" max="15235" width="0" style="1" hidden="1" customWidth="1"/>
    <col min="15236" max="15236" width="0.85546875" style="1" customWidth="1"/>
    <col min="15237" max="15237" width="6.42578125" style="1" customWidth="1"/>
    <col min="15238" max="15238" width="7.85546875" style="1" customWidth="1"/>
    <col min="15239" max="15241" width="0" style="1" hidden="1" customWidth="1"/>
    <col min="15242" max="15242" width="0.85546875" style="1" customWidth="1"/>
    <col min="15243" max="15244" width="6.42578125" style="1" customWidth="1"/>
    <col min="15245" max="15273" width="0" style="1" hidden="1" customWidth="1"/>
    <col min="15274" max="15287" width="9.140625" style="1" customWidth="1"/>
    <col min="15288" max="15483" width="9.140625" style="1"/>
    <col min="15484" max="15484" width="67.140625" style="1" customWidth="1"/>
    <col min="15485" max="15485" width="49.85546875" style="1" customWidth="1"/>
    <col min="15486" max="15486" width="0.85546875" style="1" customWidth="1"/>
    <col min="15487" max="15487" width="7" style="1" customWidth="1"/>
    <col min="15488" max="15488" width="8.5703125" style="1" customWidth="1"/>
    <col min="15489" max="15491" width="0" style="1" hidden="1" customWidth="1"/>
    <col min="15492" max="15492" width="0.85546875" style="1" customWidth="1"/>
    <col min="15493" max="15493" width="6.42578125" style="1" customWidth="1"/>
    <col min="15494" max="15494" width="7.85546875" style="1" customWidth="1"/>
    <col min="15495" max="15497" width="0" style="1" hidden="1" customWidth="1"/>
    <col min="15498" max="15498" width="0.85546875" style="1" customWidth="1"/>
    <col min="15499" max="15500" width="6.42578125" style="1" customWidth="1"/>
    <col min="15501" max="15529" width="0" style="1" hidden="1" customWidth="1"/>
    <col min="15530" max="15543" width="9.140625" style="1" customWidth="1"/>
    <col min="15544" max="15739" width="9.140625" style="1"/>
    <col min="15740" max="15740" width="67.140625" style="1" customWidth="1"/>
    <col min="15741" max="15741" width="49.85546875" style="1" customWidth="1"/>
    <col min="15742" max="15742" width="0.85546875" style="1" customWidth="1"/>
    <col min="15743" max="15743" width="7" style="1" customWidth="1"/>
    <col min="15744" max="15744" width="8.5703125" style="1" customWidth="1"/>
    <col min="15745" max="15747" width="0" style="1" hidden="1" customWidth="1"/>
    <col min="15748" max="15748" width="0.85546875" style="1" customWidth="1"/>
    <col min="15749" max="15749" width="6.42578125" style="1" customWidth="1"/>
    <col min="15750" max="15750" width="7.85546875" style="1" customWidth="1"/>
    <col min="15751" max="15753" width="0" style="1" hidden="1" customWidth="1"/>
    <col min="15754" max="15754" width="0.85546875" style="1" customWidth="1"/>
    <col min="15755" max="15756" width="6.42578125" style="1" customWidth="1"/>
    <col min="15757" max="15785" width="0" style="1" hidden="1" customWidth="1"/>
    <col min="15786" max="15799" width="9.140625" style="1" customWidth="1"/>
    <col min="15800" max="15995" width="9.140625" style="1"/>
    <col min="15996" max="15996" width="67.140625" style="1" customWidth="1"/>
    <col min="15997" max="15997" width="49.85546875" style="1" customWidth="1"/>
    <col min="15998" max="15998" width="0.85546875" style="1" customWidth="1"/>
    <col min="15999" max="15999" width="7" style="1" customWidth="1"/>
    <col min="16000" max="16000" width="8.5703125" style="1" customWidth="1"/>
    <col min="16001" max="16003" width="0" style="1" hidden="1" customWidth="1"/>
    <col min="16004" max="16004" width="0.85546875" style="1" customWidth="1"/>
    <col min="16005" max="16005" width="6.42578125" style="1" customWidth="1"/>
    <col min="16006" max="16006" width="7.85546875" style="1" customWidth="1"/>
    <col min="16007" max="16009" width="0" style="1" hidden="1" customWidth="1"/>
    <col min="16010" max="16010" width="0.85546875" style="1" customWidth="1"/>
    <col min="16011" max="16012" width="6.42578125" style="1" customWidth="1"/>
    <col min="16013" max="16041" width="0" style="1" hidden="1" customWidth="1"/>
    <col min="16042" max="16055" width="9.140625" style="1" customWidth="1"/>
    <col min="16056" max="16384" width="9.140625" style="1"/>
  </cols>
  <sheetData>
    <row r="1" spans="1:38" ht="24.95" customHeight="1" x14ac:dyDescent="0.2"/>
    <row r="2" spans="1:38" ht="24.95" customHeight="1" x14ac:dyDescent="0.4">
      <c r="B2" s="3" t="s">
        <v>0</v>
      </c>
      <c r="C2" s="3"/>
    </row>
    <row r="3" spans="1:38" ht="24.95" customHeight="1" x14ac:dyDescent="0.35">
      <c r="B3" s="4" t="s">
        <v>1</v>
      </c>
    </row>
    <row r="4" spans="1:38" ht="24.95" customHeight="1" x14ac:dyDescent="0.4">
      <c r="A4" s="11"/>
      <c r="B4" s="3">
        <v>2024</v>
      </c>
      <c r="C4" s="5"/>
      <c r="D4" s="5" t="s">
        <v>6</v>
      </c>
      <c r="E4" s="5"/>
      <c r="F4" s="6"/>
      <c r="G4" s="6" t="s">
        <v>7</v>
      </c>
      <c r="H4" s="6"/>
      <c r="I4" s="7"/>
      <c r="J4" s="7" t="s">
        <v>8</v>
      </c>
      <c r="K4" s="7"/>
      <c r="L4" s="8"/>
      <c r="M4" s="8" t="s">
        <v>9</v>
      </c>
      <c r="N4" s="8"/>
      <c r="O4" s="9"/>
      <c r="P4" s="9" t="s">
        <v>10</v>
      </c>
      <c r="Q4" s="9"/>
      <c r="R4" s="5"/>
      <c r="S4" s="5" t="s">
        <v>11</v>
      </c>
      <c r="T4" s="5"/>
      <c r="U4" s="6"/>
      <c r="V4" s="6" t="s">
        <v>12</v>
      </c>
      <c r="W4" s="6"/>
      <c r="X4" s="7"/>
      <c r="Y4" s="7" t="s">
        <v>2</v>
      </c>
      <c r="Z4" s="7"/>
      <c r="AA4" s="8"/>
      <c r="AB4" s="8" t="s">
        <v>3</v>
      </c>
      <c r="AC4" s="8"/>
      <c r="AD4" s="9"/>
      <c r="AE4" s="9" t="s">
        <v>13</v>
      </c>
      <c r="AF4" s="9"/>
      <c r="AG4" s="6"/>
      <c r="AH4" s="6" t="s">
        <v>4</v>
      </c>
      <c r="AI4" s="6"/>
      <c r="AJ4" s="7"/>
      <c r="AK4" s="7" t="s">
        <v>5</v>
      </c>
      <c r="AL4" s="10"/>
    </row>
    <row r="5" spans="1:38" s="11" customFormat="1" ht="24.95" customHeight="1" x14ac:dyDescent="0.3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">
      <c r="A6" s="13" t="s">
        <v>17</v>
      </c>
      <c r="B6" s="14" t="s">
        <v>18</v>
      </c>
      <c r="C6" s="15">
        <f>SUM(C7:C10)</f>
        <v>9135.2080920000008</v>
      </c>
      <c r="D6" s="15">
        <f>SUM(D7:D10)</f>
        <v>9229.9513594199998</v>
      </c>
      <c r="E6" s="15">
        <f>+C6-D6</f>
        <v>-94.743267419999029</v>
      </c>
      <c r="F6" s="15">
        <f t="shared" ref="F6:G6" si="0">SUM(F7:F10)</f>
        <v>18785.129946999998</v>
      </c>
      <c r="G6" s="15">
        <f t="shared" si="0"/>
        <v>18772.657633479997</v>
      </c>
      <c r="H6" s="15">
        <f t="shared" ref="H6:H11" si="1">+F6-G6</f>
        <v>12.472313520000171</v>
      </c>
      <c r="I6" s="15">
        <f t="shared" ref="I6:J6" si="2">SUM(I7:I10)</f>
        <v>28303.938450968264</v>
      </c>
      <c r="J6" s="15">
        <f t="shared" si="2"/>
        <v>28466.212694978432</v>
      </c>
      <c r="K6" s="15">
        <f t="shared" ref="K6:K11" si="3">+I6-J6</f>
        <v>-162.27424401016833</v>
      </c>
      <c r="L6" s="15">
        <f t="shared" ref="L6:M6" si="4">SUM(L7:L10)</f>
        <v>38345.818952968257</v>
      </c>
      <c r="M6" s="15">
        <f t="shared" si="4"/>
        <v>38392.927578758434</v>
      </c>
      <c r="N6" s="15">
        <f t="shared" ref="N6:N11" si="5">+L6-M6</f>
        <v>-47.10862579017703</v>
      </c>
      <c r="O6" s="15">
        <f t="shared" ref="O6:P6" si="6">SUM(O7:O10)</f>
        <v>48396.10672596826</v>
      </c>
      <c r="P6" s="15">
        <f t="shared" si="6"/>
        <v>48765.044636538441</v>
      </c>
      <c r="Q6" s="15">
        <f t="shared" ref="Q6:Q11" si="7">+O6-P6</f>
        <v>-368.93791057018097</v>
      </c>
      <c r="R6" s="15">
        <f t="shared" ref="R6:S6" si="8">SUM(R7:R10)</f>
        <v>58349.982028493825</v>
      </c>
      <c r="S6" s="15">
        <f t="shared" si="8"/>
        <v>58712.198382503833</v>
      </c>
      <c r="T6" s="15">
        <f t="shared" ref="T6:T11" si="9">+R6-S6</f>
        <v>-362.21635401000822</v>
      </c>
      <c r="U6" s="15">
        <f t="shared" ref="U6:V6" si="10">SUM(U7:U10)</f>
        <v>67535.840987493822</v>
      </c>
      <c r="V6" s="15">
        <f t="shared" si="10"/>
        <v>68296.060591753834</v>
      </c>
      <c r="W6" s="15">
        <f t="shared" ref="W6:W11" si="11">+U6-V6</f>
        <v>-760.21960426001169</v>
      </c>
      <c r="X6" s="15">
        <f t="shared" ref="X6:Y6" si="12">SUM(X7:X10)</f>
        <v>76806.405387493811</v>
      </c>
      <c r="Y6" s="15">
        <f t="shared" si="12"/>
        <v>77818.298798003816</v>
      </c>
      <c r="Z6" s="15">
        <f t="shared" ref="Z6:Z11" si="13">+X6-Y6</f>
        <v>-1011.8934105100052</v>
      </c>
      <c r="AA6" s="15">
        <f t="shared" ref="AA6:AB6" si="14">SUM(AA7:AA10)</f>
        <v>87002.683451743724</v>
      </c>
      <c r="AB6" s="15">
        <f t="shared" si="14"/>
        <v>88259.412628126433</v>
      </c>
      <c r="AC6" s="15">
        <f t="shared" ref="AC6:AC11" si="15">+AA6-AB6</f>
        <v>-1256.7291763827088</v>
      </c>
      <c r="AD6" s="15">
        <f t="shared" ref="AD6:AE6" si="16">SUM(AD7:AD10)</f>
        <v>98249.902115743738</v>
      </c>
      <c r="AE6" s="15">
        <f t="shared" si="16"/>
        <v>99951.699143126447</v>
      </c>
      <c r="AF6" s="15">
        <f t="shared" ref="AF6:AF11" si="17">+AD6-AE6</f>
        <v>-1701.7970273827086</v>
      </c>
      <c r="AG6" s="15">
        <f t="shared" ref="AG6:AH6" si="18">SUM(AG7:AG10)</f>
        <v>108855.23821174372</v>
      </c>
      <c r="AH6" s="15">
        <f t="shared" si="18"/>
        <v>111126.21136312644</v>
      </c>
      <c r="AI6" s="15">
        <f t="shared" ref="AI6:AI11" si="19">+AG6-AH6</f>
        <v>-2270.9731513827137</v>
      </c>
      <c r="AJ6" s="15">
        <f t="shared" ref="AJ6:AK6" si="20">SUM(AJ7:AJ10)</f>
        <v>117336.37962574372</v>
      </c>
      <c r="AK6" s="15">
        <f t="shared" si="20"/>
        <v>120714.45684912645</v>
      </c>
      <c r="AL6" s="15">
        <f t="shared" ref="AL6:AL11" si="21">+AJ6-AK6</f>
        <v>-3378.0772233827302</v>
      </c>
    </row>
    <row r="7" spans="1:38" s="11" customFormat="1" ht="18.75" customHeight="1" x14ac:dyDescent="0.25">
      <c r="A7" s="16" t="s">
        <v>19</v>
      </c>
      <c r="B7" s="17" t="s">
        <v>20</v>
      </c>
      <c r="C7" s="18">
        <v>7854.263465</v>
      </c>
      <c r="D7" s="18">
        <v>7594.6913130000003</v>
      </c>
      <c r="E7" s="15">
        <f t="shared" ref="E7:E18" si="22">+C7-D7</f>
        <v>259.57215199999973</v>
      </c>
      <c r="F7" s="18">
        <v>16131.969815</v>
      </c>
      <c r="G7" s="18">
        <v>15478.261538999999</v>
      </c>
      <c r="H7" s="15">
        <f t="shared" si="1"/>
        <v>653.70827600000121</v>
      </c>
      <c r="I7" s="18">
        <v>24254.021764000001</v>
      </c>
      <c r="J7" s="18">
        <v>23482.912026999998</v>
      </c>
      <c r="K7" s="15">
        <f t="shared" si="3"/>
        <v>771.1097370000025</v>
      </c>
      <c r="L7" s="18">
        <v>32770.075196999998</v>
      </c>
      <c r="M7" s="18">
        <v>31645.200977</v>
      </c>
      <c r="N7" s="15">
        <f t="shared" si="5"/>
        <v>1124.8742199999979</v>
      </c>
      <c r="O7" s="18">
        <v>41318.232133999998</v>
      </c>
      <c r="P7" s="18">
        <v>40254.363206000002</v>
      </c>
      <c r="Q7" s="15">
        <f t="shared" si="7"/>
        <v>1063.8689279999962</v>
      </c>
      <c r="R7" s="18">
        <v>49730.706464999996</v>
      </c>
      <c r="S7" s="18">
        <v>48399.225881999999</v>
      </c>
      <c r="T7" s="15">
        <f t="shared" si="9"/>
        <v>1331.4805829999968</v>
      </c>
      <c r="U7" s="18">
        <v>57236.759910999994</v>
      </c>
      <c r="V7" s="18">
        <v>56057.972779999996</v>
      </c>
      <c r="W7" s="15">
        <f t="shared" si="11"/>
        <v>1178.7871309999973</v>
      </c>
      <c r="X7" s="18">
        <v>64942.991639999993</v>
      </c>
      <c r="Y7" s="18">
        <v>63689.165674999997</v>
      </c>
      <c r="Z7" s="15">
        <f t="shared" si="13"/>
        <v>1253.8259649999964</v>
      </c>
      <c r="AA7" s="18">
        <v>73463.030278999999</v>
      </c>
      <c r="AB7" s="18">
        <v>72244.835926999993</v>
      </c>
      <c r="AC7" s="15">
        <f t="shared" si="15"/>
        <v>1218.1943520000059</v>
      </c>
      <c r="AD7" s="18">
        <v>83187.561734000003</v>
      </c>
      <c r="AE7" s="18">
        <v>82046.03729800001</v>
      </c>
      <c r="AF7" s="15">
        <f t="shared" si="17"/>
        <v>1141.5244359999924</v>
      </c>
      <c r="AG7" s="18">
        <v>92252.062432999999</v>
      </c>
      <c r="AH7" s="18">
        <v>91360.161227999997</v>
      </c>
      <c r="AI7" s="15">
        <f t="shared" si="19"/>
        <v>891.90120500000194</v>
      </c>
      <c r="AJ7" s="18">
        <v>99168.454175999999</v>
      </c>
      <c r="AK7" s="18">
        <v>99085.260427000001</v>
      </c>
      <c r="AL7" s="15">
        <f t="shared" si="21"/>
        <v>83.193748999998206</v>
      </c>
    </row>
    <row r="8" spans="1:38" s="11" customFormat="1" ht="18.75" customHeight="1" x14ac:dyDescent="0.25">
      <c r="A8" s="16" t="s">
        <v>21</v>
      </c>
      <c r="B8" s="17" t="s">
        <v>22</v>
      </c>
      <c r="C8" s="18">
        <v>903.2</v>
      </c>
      <c r="D8" s="18">
        <v>883.2</v>
      </c>
      <c r="E8" s="15">
        <f t="shared" si="22"/>
        <v>20</v>
      </c>
      <c r="F8" s="18">
        <v>1804.6</v>
      </c>
      <c r="G8" s="18">
        <v>1764.3000000000002</v>
      </c>
      <c r="H8" s="15">
        <f t="shared" si="1"/>
        <v>40.299999999999727</v>
      </c>
      <c r="I8" s="18">
        <v>2704.7267047574032</v>
      </c>
      <c r="J8" s="18">
        <v>2643.8064576631468</v>
      </c>
      <c r="K8" s="15">
        <f t="shared" si="3"/>
        <v>60.92024709425641</v>
      </c>
      <c r="L8" s="18">
        <v>3725.1267047574001</v>
      </c>
      <c r="M8" s="18">
        <v>3599.0064576631503</v>
      </c>
      <c r="N8" s="15">
        <f t="shared" si="5"/>
        <v>126.12024709424986</v>
      </c>
      <c r="O8" s="18">
        <v>4746.0267047573998</v>
      </c>
      <c r="P8" s="18">
        <v>4555.1064576631506</v>
      </c>
      <c r="Q8" s="15">
        <f t="shared" si="7"/>
        <v>190.92024709424913</v>
      </c>
      <c r="R8" s="18">
        <v>5769.446628848139</v>
      </c>
      <c r="S8" s="18">
        <v>5512.2389222231095</v>
      </c>
      <c r="T8" s="15">
        <f t="shared" si="9"/>
        <v>257.20770662502946</v>
      </c>
      <c r="U8" s="18">
        <v>6934.4466288481399</v>
      </c>
      <c r="V8" s="18">
        <v>6611.7389222231104</v>
      </c>
      <c r="W8" s="15">
        <f t="shared" si="11"/>
        <v>322.70770662502946</v>
      </c>
      <c r="X8" s="18">
        <v>8104.7466288481401</v>
      </c>
      <c r="Y8" s="18">
        <v>7711.8389222231108</v>
      </c>
      <c r="Z8" s="15">
        <f t="shared" si="13"/>
        <v>392.90770662502928</v>
      </c>
      <c r="AA8" s="18">
        <v>9251.2190351131903</v>
      </c>
      <c r="AB8" s="18">
        <v>8811.9973620835426</v>
      </c>
      <c r="AC8" s="15">
        <f t="shared" si="15"/>
        <v>439.22167302964772</v>
      </c>
      <c r="AD8" s="18">
        <v>10341.419035113191</v>
      </c>
      <c r="AE8" s="18">
        <v>9874.1973620835415</v>
      </c>
      <c r="AF8" s="15">
        <f t="shared" si="17"/>
        <v>467.22167302964954</v>
      </c>
      <c r="AG8" s="18">
        <v>11429.71903511319</v>
      </c>
      <c r="AH8" s="18">
        <v>10935.297362083542</v>
      </c>
      <c r="AI8" s="15">
        <f t="shared" si="19"/>
        <v>494.42167302964845</v>
      </c>
      <c r="AJ8" s="18">
        <v>12530.319035113191</v>
      </c>
      <c r="AK8" s="18">
        <v>12011.79736208354</v>
      </c>
      <c r="AL8" s="15">
        <f t="shared" si="21"/>
        <v>518.52167302965063</v>
      </c>
    </row>
    <row r="9" spans="1:38" s="11" customFormat="1" ht="18.75" customHeight="1" x14ac:dyDescent="0.25">
      <c r="A9" s="16" t="s">
        <v>23</v>
      </c>
      <c r="B9" s="19" t="s">
        <v>24</v>
      </c>
      <c r="C9" s="18">
        <v>312.84499999999997</v>
      </c>
      <c r="D9" s="18">
        <v>598.92200000000003</v>
      </c>
      <c r="E9" s="15">
        <f t="shared" si="22"/>
        <v>-286.07700000000006</v>
      </c>
      <c r="F9" s="18">
        <v>683.26499999999999</v>
      </c>
      <c r="G9" s="18">
        <v>1199.5820000000001</v>
      </c>
      <c r="H9" s="15">
        <f t="shared" si="1"/>
        <v>-516.31700000000012</v>
      </c>
      <c r="I9" s="18">
        <v>1061.595339210862</v>
      </c>
      <c r="J9" s="18">
        <v>1842.2381577552865</v>
      </c>
      <c r="K9" s="15">
        <f t="shared" si="3"/>
        <v>-780.64281854442447</v>
      </c>
      <c r="L9" s="18">
        <v>1410.8684942108619</v>
      </c>
      <c r="M9" s="18">
        <v>2464.124157755286</v>
      </c>
      <c r="N9" s="15">
        <f t="shared" si="5"/>
        <v>-1053.2556635444241</v>
      </c>
      <c r="O9" s="18">
        <v>1782.008494210862</v>
      </c>
      <c r="P9" s="18">
        <v>3107.4201577552863</v>
      </c>
      <c r="Q9" s="15">
        <f t="shared" si="7"/>
        <v>-1325.4116635444243</v>
      </c>
      <c r="R9" s="18">
        <v>2161.4217716456869</v>
      </c>
      <c r="S9" s="18">
        <v>3734.8739407345352</v>
      </c>
      <c r="T9" s="15">
        <f t="shared" si="9"/>
        <v>-1573.4521690888482</v>
      </c>
      <c r="U9" s="18">
        <v>2552.1326136456869</v>
      </c>
      <c r="V9" s="18">
        <v>4358.9129407345363</v>
      </c>
      <c r="W9" s="15">
        <f t="shared" si="11"/>
        <v>-1806.7803270888494</v>
      </c>
      <c r="X9" s="18">
        <v>2876.2706136456873</v>
      </c>
      <c r="Y9" s="18">
        <v>4970.3819407345354</v>
      </c>
      <c r="Z9" s="15">
        <f t="shared" si="13"/>
        <v>-2094.1113270888482</v>
      </c>
      <c r="AA9" s="18">
        <v>3235.0423766305353</v>
      </c>
      <c r="AB9" s="18">
        <v>5569.4708419967128</v>
      </c>
      <c r="AC9" s="15">
        <f t="shared" si="15"/>
        <v>-2334.4284653661775</v>
      </c>
      <c r="AD9" s="18">
        <v>3573.965474630535</v>
      </c>
      <c r="AE9" s="18">
        <v>6215.0538419967106</v>
      </c>
      <c r="AF9" s="15">
        <f t="shared" si="17"/>
        <v>-2641.0883673661756</v>
      </c>
      <c r="AG9" s="18">
        <v>3955.1544746305349</v>
      </c>
      <c r="AH9" s="18">
        <v>6829.3968419967096</v>
      </c>
      <c r="AI9" s="15">
        <f t="shared" si="19"/>
        <v>-2874.2423673661747</v>
      </c>
      <c r="AJ9" s="18">
        <v>4304.8094746305351</v>
      </c>
      <c r="AK9" s="18">
        <v>7433.5478419967103</v>
      </c>
      <c r="AL9" s="15">
        <f t="shared" si="21"/>
        <v>-3128.7383673661752</v>
      </c>
    </row>
    <row r="10" spans="1:38" ht="18.75" customHeight="1" x14ac:dyDescent="0.3">
      <c r="A10" s="16" t="s">
        <v>25</v>
      </c>
      <c r="B10" s="20" t="s">
        <v>26</v>
      </c>
      <c r="C10" s="18">
        <v>64.89962700000001</v>
      </c>
      <c r="D10" s="18">
        <v>153.13804641999999</v>
      </c>
      <c r="E10" s="15">
        <f t="shared" si="22"/>
        <v>-88.238419419999985</v>
      </c>
      <c r="F10" s="18">
        <v>165.295132</v>
      </c>
      <c r="G10" s="18">
        <v>330.51409448000004</v>
      </c>
      <c r="H10" s="15">
        <f t="shared" si="1"/>
        <v>-165.21896248000004</v>
      </c>
      <c r="I10" s="18">
        <v>283.59464300000002</v>
      </c>
      <c r="J10" s="18">
        <v>497.25605255999994</v>
      </c>
      <c r="K10" s="15">
        <f t="shared" si="3"/>
        <v>-213.66140955999992</v>
      </c>
      <c r="L10" s="18">
        <v>439.74855700000001</v>
      </c>
      <c r="M10" s="18">
        <v>684.59598634000008</v>
      </c>
      <c r="N10" s="15">
        <f t="shared" si="5"/>
        <v>-244.84742934000008</v>
      </c>
      <c r="O10" s="18">
        <v>549.83939299999997</v>
      </c>
      <c r="P10" s="18">
        <v>848.15481511999997</v>
      </c>
      <c r="Q10" s="15">
        <f t="shared" si="7"/>
        <v>-298.31542211999999</v>
      </c>
      <c r="R10" s="18">
        <v>688.40716300000008</v>
      </c>
      <c r="S10" s="18">
        <v>1065.8596375461923</v>
      </c>
      <c r="T10" s="15">
        <f t="shared" si="9"/>
        <v>-377.45247454619221</v>
      </c>
      <c r="U10" s="18">
        <v>812.50183399999992</v>
      </c>
      <c r="V10" s="18">
        <v>1267.4359487961922</v>
      </c>
      <c r="W10" s="15">
        <f t="shared" si="11"/>
        <v>-454.93411479619226</v>
      </c>
      <c r="X10" s="18">
        <v>882.39650499999993</v>
      </c>
      <c r="Y10" s="18">
        <v>1446.9122600461924</v>
      </c>
      <c r="Z10" s="15">
        <f t="shared" si="13"/>
        <v>-564.51575504619245</v>
      </c>
      <c r="AA10" s="18">
        <v>1053.3917609999999</v>
      </c>
      <c r="AB10" s="18">
        <v>1633.108497046192</v>
      </c>
      <c r="AC10" s="15">
        <f t="shared" si="15"/>
        <v>-579.71673604619218</v>
      </c>
      <c r="AD10" s="18">
        <v>1146.955872</v>
      </c>
      <c r="AE10" s="18">
        <v>1816.410641046192</v>
      </c>
      <c r="AF10" s="15">
        <f t="shared" si="17"/>
        <v>-669.45476904619204</v>
      </c>
      <c r="AG10" s="18">
        <v>1218.302269</v>
      </c>
      <c r="AH10" s="18">
        <v>2001.3559310461919</v>
      </c>
      <c r="AI10" s="15">
        <f t="shared" si="19"/>
        <v>-783.0536620461919</v>
      </c>
      <c r="AJ10" s="18">
        <v>1332.7969399999999</v>
      </c>
      <c r="AK10" s="18">
        <v>2183.8512180461921</v>
      </c>
      <c r="AL10" s="15">
        <f t="shared" si="21"/>
        <v>-851.05427804619217</v>
      </c>
    </row>
    <row r="11" spans="1:38" ht="18.75" customHeight="1" x14ac:dyDescent="0.3">
      <c r="A11" s="13" t="s">
        <v>27</v>
      </c>
      <c r="B11" s="21" t="s">
        <v>28</v>
      </c>
      <c r="C11" s="18">
        <v>31.299999999999997</v>
      </c>
      <c r="D11" s="18">
        <v>75.8</v>
      </c>
      <c r="E11" s="15">
        <f t="shared" si="22"/>
        <v>-44.5</v>
      </c>
      <c r="F11" s="18">
        <v>84.6</v>
      </c>
      <c r="G11" s="18">
        <v>163.89999999999998</v>
      </c>
      <c r="H11" s="15">
        <f t="shared" si="1"/>
        <v>-79.299999999999983</v>
      </c>
      <c r="I11" s="18">
        <v>162.80000000000001</v>
      </c>
      <c r="J11" s="18">
        <v>261.60000000000002</v>
      </c>
      <c r="K11" s="15">
        <f t="shared" si="3"/>
        <v>-98.800000000000011</v>
      </c>
      <c r="L11" s="18">
        <v>277.10000000000002</v>
      </c>
      <c r="M11" s="18">
        <v>391.3</v>
      </c>
      <c r="N11" s="15">
        <f t="shared" si="5"/>
        <v>-114.19999999999999</v>
      </c>
      <c r="O11" s="18">
        <v>689.6</v>
      </c>
      <c r="P11" s="18">
        <v>493</v>
      </c>
      <c r="Q11" s="15">
        <f t="shared" si="7"/>
        <v>196.60000000000002</v>
      </c>
      <c r="R11" s="18">
        <v>1427.5</v>
      </c>
      <c r="S11" s="18">
        <v>585.5</v>
      </c>
      <c r="T11" s="15">
        <f t="shared" si="9"/>
        <v>842</v>
      </c>
      <c r="U11" s="18">
        <v>1530.8000000000002</v>
      </c>
      <c r="V11" s="18">
        <v>673</v>
      </c>
      <c r="W11" s="15">
        <f t="shared" si="11"/>
        <v>857.80000000000018</v>
      </c>
      <c r="X11" s="18">
        <v>1590.0000000000002</v>
      </c>
      <c r="Y11" s="18">
        <v>738.4</v>
      </c>
      <c r="Z11" s="15">
        <f t="shared" si="13"/>
        <v>851.60000000000025</v>
      </c>
      <c r="AA11" s="18">
        <v>1696.6000000000001</v>
      </c>
      <c r="AB11" s="18">
        <v>815.6</v>
      </c>
      <c r="AC11" s="15">
        <f t="shared" si="15"/>
        <v>881.00000000000011</v>
      </c>
      <c r="AD11" s="18">
        <v>1751.5</v>
      </c>
      <c r="AE11" s="18">
        <v>892.80000000000007</v>
      </c>
      <c r="AF11" s="15">
        <f t="shared" si="17"/>
        <v>858.69999999999993</v>
      </c>
      <c r="AG11" s="18">
        <v>1880.6999999999998</v>
      </c>
      <c r="AH11" s="18">
        <v>976.00000000000011</v>
      </c>
      <c r="AI11" s="15">
        <f t="shared" si="19"/>
        <v>904.6999999999997</v>
      </c>
      <c r="AJ11" s="18">
        <v>2004.4999999999998</v>
      </c>
      <c r="AK11" s="18">
        <v>1064.7</v>
      </c>
      <c r="AL11" s="15">
        <f t="shared" si="21"/>
        <v>939.79999999999973</v>
      </c>
    </row>
    <row r="12" spans="1:38" s="11" customFormat="1" ht="18.75" customHeight="1" x14ac:dyDescent="0.3">
      <c r="A12" s="23"/>
      <c r="B12" s="24"/>
      <c r="C12" s="22" t="s">
        <v>29</v>
      </c>
      <c r="D12" s="22" t="s">
        <v>30</v>
      </c>
      <c r="E12" s="22" t="s">
        <v>16</v>
      </c>
      <c r="F12" s="22" t="s">
        <v>29</v>
      </c>
      <c r="G12" s="22" t="s">
        <v>30</v>
      </c>
      <c r="H12" s="22" t="s">
        <v>16</v>
      </c>
      <c r="I12" s="22" t="s">
        <v>29</v>
      </c>
      <c r="J12" s="22" t="s">
        <v>30</v>
      </c>
      <c r="K12" s="22" t="s">
        <v>16</v>
      </c>
      <c r="L12" s="22" t="s">
        <v>29</v>
      </c>
      <c r="M12" s="22" t="s">
        <v>30</v>
      </c>
      <c r="N12" s="22" t="s">
        <v>16</v>
      </c>
      <c r="O12" s="22" t="s">
        <v>29</v>
      </c>
      <c r="P12" s="22" t="s">
        <v>30</v>
      </c>
      <c r="Q12" s="22" t="s">
        <v>16</v>
      </c>
      <c r="R12" s="22" t="s">
        <v>29</v>
      </c>
      <c r="S12" s="22" t="s">
        <v>30</v>
      </c>
      <c r="T12" s="22" t="s">
        <v>16</v>
      </c>
      <c r="U12" s="22" t="s">
        <v>29</v>
      </c>
      <c r="V12" s="22" t="s">
        <v>30</v>
      </c>
      <c r="W12" s="22" t="s">
        <v>16</v>
      </c>
      <c r="X12" s="22" t="s">
        <v>29</v>
      </c>
      <c r="Y12" s="22" t="s">
        <v>30</v>
      </c>
      <c r="Z12" s="22" t="s">
        <v>16</v>
      </c>
      <c r="AA12" s="22" t="s">
        <v>29</v>
      </c>
      <c r="AB12" s="22" t="s">
        <v>30</v>
      </c>
      <c r="AC12" s="22" t="s">
        <v>16</v>
      </c>
      <c r="AD12" s="22" t="s">
        <v>29</v>
      </c>
      <c r="AE12" s="22" t="s">
        <v>30</v>
      </c>
      <c r="AF12" s="22" t="s">
        <v>16</v>
      </c>
      <c r="AG12" s="22" t="s">
        <v>29</v>
      </c>
      <c r="AH12" s="22" t="s">
        <v>30</v>
      </c>
      <c r="AI12" s="22" t="s">
        <v>16</v>
      </c>
      <c r="AJ12" s="22" t="s">
        <v>29</v>
      </c>
      <c r="AK12" s="22" t="s">
        <v>30</v>
      </c>
      <c r="AL12" s="22" t="s">
        <v>16</v>
      </c>
    </row>
    <row r="13" spans="1:38" s="11" customFormat="1" ht="18.75" customHeight="1" x14ac:dyDescent="0.3">
      <c r="A13" s="13" t="s">
        <v>31</v>
      </c>
      <c r="B13" s="25" t="s">
        <v>32</v>
      </c>
      <c r="C13" s="15">
        <f>+C14+C15+E16+C17+C18</f>
        <v>639.23628774097369</v>
      </c>
      <c r="D13" s="15">
        <f>+D14+D15+D17+D18</f>
        <v>593.70106165918651</v>
      </c>
      <c r="E13" s="15">
        <f t="shared" si="22"/>
        <v>45.535226081787187</v>
      </c>
      <c r="F13" s="15">
        <f t="shared" ref="F13" si="23">+F14+F15+H16+F17+F18</f>
        <v>3326.7356176436415</v>
      </c>
      <c r="G13" s="15">
        <f t="shared" ref="G13" si="24">+G14+G15+G17+G18</f>
        <v>3106.7647637938926</v>
      </c>
      <c r="H13" s="15">
        <f t="shared" ref="H13:H15" si="25">+F13-G13</f>
        <v>219.97085384974889</v>
      </c>
      <c r="I13" s="15">
        <f t="shared" ref="I13" si="26">+I14+I15+K16+I17+I18</f>
        <v>7929.0738759675041</v>
      </c>
      <c r="J13" s="15">
        <f t="shared" ref="J13" si="27">+J14+J15+J17+J18</f>
        <v>8261.7778130328807</v>
      </c>
      <c r="K13" s="15">
        <f t="shared" ref="K13:K15" si="28">+I13-J13</f>
        <v>-332.70393706537652</v>
      </c>
      <c r="L13" s="15">
        <f t="shared" ref="L13" si="29">+L14+L15+N16+L17+L18</f>
        <v>8797.8410324443976</v>
      </c>
      <c r="M13" s="15">
        <f t="shared" ref="M13" si="30">+M14+M15+M17+M18</f>
        <v>8615.0271871519653</v>
      </c>
      <c r="N13" s="15">
        <f t="shared" ref="N13:N15" si="31">+L13-M13</f>
        <v>182.81384529243223</v>
      </c>
      <c r="O13" s="15">
        <f t="shared" ref="O13" si="32">+O14+O15+Q16+O17+O18</f>
        <v>10262.337880167732</v>
      </c>
      <c r="P13" s="15">
        <f t="shared" ref="P13" si="33">+P14+P15+P17+P18</f>
        <v>10010.799679079153</v>
      </c>
      <c r="Q13" s="15">
        <f t="shared" ref="Q13:Q15" si="34">+O13-P13</f>
        <v>251.53820108857872</v>
      </c>
      <c r="R13" s="15">
        <f t="shared" ref="R13" si="35">+R14+R15+T16+R17+R18</f>
        <v>9884.4951078721897</v>
      </c>
      <c r="S13" s="15">
        <f t="shared" ref="S13" si="36">+S14+S15+S17+S18</f>
        <v>8637.8006644918933</v>
      </c>
      <c r="T13" s="15">
        <f t="shared" ref="T13:T15" si="37">+R13-S13</f>
        <v>1246.6944433802964</v>
      </c>
      <c r="U13" s="15">
        <f t="shared" ref="U13" si="38">+U14+U15+W16+U17+U18</f>
        <v>10368.85937102569</v>
      </c>
      <c r="V13" s="15">
        <f t="shared" ref="V13" si="39">+V14+V15+V17+V18</f>
        <v>10566.729966713781</v>
      </c>
      <c r="W13" s="15">
        <f t="shared" ref="W13:W15" si="40">+U13-V13</f>
        <v>-197.87059568809127</v>
      </c>
      <c r="X13" s="15">
        <f t="shared" ref="X13" si="41">+X14+X15+Z16+X17+X18</f>
        <v>10701.076245215365</v>
      </c>
      <c r="Y13" s="15">
        <f t="shared" ref="Y13" si="42">+Y14+Y15+Y17+Y18</f>
        <v>12138.949052978074</v>
      </c>
      <c r="Z13" s="15">
        <f t="shared" ref="Z13:Z15" si="43">+X13-Y13</f>
        <v>-1437.8728077627093</v>
      </c>
      <c r="AA13" s="15">
        <f t="shared" ref="AA13" si="44">+AA14+AA15+AC16+AA17+AA18</f>
        <v>12041.755545775726</v>
      </c>
      <c r="AB13" s="15">
        <f t="shared" ref="AB13" si="45">+AB14+AB15+AB17+AB18</f>
        <v>12221.64452798383</v>
      </c>
      <c r="AC13" s="15">
        <f t="shared" ref="AC13:AC15" si="46">+AA13-AB13</f>
        <v>-179.8889822081037</v>
      </c>
      <c r="AD13" s="15">
        <f t="shared" ref="AD13" si="47">+AD14+AD15+AF16+AD17+AD18</f>
        <v>13576.158103211957</v>
      </c>
      <c r="AE13" s="15">
        <f t="shared" ref="AE13" si="48">+AE14+AE15+AE17+AE18</f>
        <v>12415.866402172071</v>
      </c>
      <c r="AF13" s="15">
        <f t="shared" ref="AF13:AF15" si="49">+AD13-AE13</f>
        <v>1160.2917010398869</v>
      </c>
      <c r="AG13" s="15">
        <f t="shared" ref="AG13" si="50">+AG14+AG15+AI16+AG17+AG18</f>
        <v>17503.015591774249</v>
      </c>
      <c r="AH13" s="15">
        <f t="shared" ref="AH13" si="51">+AH14+AH15+AH17+AH18</f>
        <v>16775.77614861284</v>
      </c>
      <c r="AI13" s="15">
        <f t="shared" ref="AI13:AI15" si="52">+AG13-AH13</f>
        <v>727.23944316140842</v>
      </c>
      <c r="AJ13" s="15">
        <f t="shared" ref="AJ13" si="53">+AJ14+AJ15+AL16+AJ17+AJ18</f>
        <v>12213.93790694125</v>
      </c>
      <c r="AK13" s="15">
        <f t="shared" ref="AK13" si="54">+AK14+AK15+AK17+AK18</f>
        <v>14484.03519950362</v>
      </c>
      <c r="AL13" s="15">
        <f t="shared" ref="AL13:AL15" si="55">+AJ13-AK13</f>
        <v>-2270.0972925623701</v>
      </c>
    </row>
    <row r="14" spans="1:38" ht="18.75" customHeight="1" x14ac:dyDescent="0.25">
      <c r="A14" s="16" t="s">
        <v>33</v>
      </c>
      <c r="B14" s="26" t="s">
        <v>34</v>
      </c>
      <c r="C14" s="18">
        <v>222.7706935305257</v>
      </c>
      <c r="D14" s="18">
        <v>681.67665916052613</v>
      </c>
      <c r="E14" s="15">
        <f t="shared" si="22"/>
        <v>-458.90596563000042</v>
      </c>
      <c r="F14" s="18">
        <v>712.1633250935372</v>
      </c>
      <c r="G14" s="18">
        <v>935.6504088435388</v>
      </c>
      <c r="H14" s="15">
        <f t="shared" si="25"/>
        <v>-223.4870837500016</v>
      </c>
      <c r="I14" s="18">
        <v>1120.20259665</v>
      </c>
      <c r="J14" s="18">
        <v>1049.3960046700001</v>
      </c>
      <c r="K14" s="15">
        <f t="shared" si="28"/>
        <v>70.806591979999894</v>
      </c>
      <c r="L14" s="18">
        <v>1928.6166660653325</v>
      </c>
      <c r="M14" s="18">
        <v>1197.1985723453322</v>
      </c>
      <c r="N14" s="15">
        <f t="shared" si="31"/>
        <v>731.41809372000034</v>
      </c>
      <c r="O14" s="18">
        <v>1998.5480016371034</v>
      </c>
      <c r="P14" s="18">
        <v>1051.786846207101</v>
      </c>
      <c r="Q14" s="15">
        <f t="shared" si="34"/>
        <v>946.76115543000242</v>
      </c>
      <c r="R14" s="18">
        <v>1584.5232934400001</v>
      </c>
      <c r="S14" s="18">
        <v>1329.1829654299997</v>
      </c>
      <c r="T14" s="15">
        <f t="shared" si="37"/>
        <v>255.34032801000035</v>
      </c>
      <c r="U14" s="18">
        <v>853.07951778916527</v>
      </c>
      <c r="V14" s="18">
        <v>1995.4644495791654</v>
      </c>
      <c r="W14" s="15">
        <f t="shared" si="40"/>
        <v>-1142.3849317900001</v>
      </c>
      <c r="X14" s="18">
        <v>963.93286001424053</v>
      </c>
      <c r="Y14" s="18">
        <v>2298.3259214342438</v>
      </c>
      <c r="Z14" s="15">
        <f t="shared" si="43"/>
        <v>-1334.3930614200033</v>
      </c>
      <c r="AA14" s="18">
        <v>1859.7876595500002</v>
      </c>
      <c r="AB14" s="18">
        <v>2269.6361774399993</v>
      </c>
      <c r="AC14" s="15">
        <f t="shared" si="46"/>
        <v>-409.84851788999913</v>
      </c>
      <c r="AD14" s="18">
        <v>2859.0628103765994</v>
      </c>
      <c r="AE14" s="18">
        <v>2620.8794254465965</v>
      </c>
      <c r="AF14" s="15">
        <f t="shared" si="49"/>
        <v>238.18338493000283</v>
      </c>
      <c r="AG14" s="18">
        <v>3708.6392909526057</v>
      </c>
      <c r="AH14" s="18">
        <v>3170.6101153726122</v>
      </c>
      <c r="AI14" s="15">
        <f t="shared" si="52"/>
        <v>538.02917557999353</v>
      </c>
      <c r="AJ14" s="18">
        <v>2317.1112589500008</v>
      </c>
      <c r="AK14" s="18">
        <v>3287.5447148300009</v>
      </c>
      <c r="AL14" s="15">
        <f t="shared" si="55"/>
        <v>-970.43345588000011</v>
      </c>
    </row>
    <row r="15" spans="1:38" ht="18.75" customHeight="1" x14ac:dyDescent="0.25">
      <c r="A15" s="16" t="s">
        <v>35</v>
      </c>
      <c r="B15" s="26" t="s">
        <v>36</v>
      </c>
      <c r="C15" s="18">
        <v>704.6</v>
      </c>
      <c r="D15" s="18">
        <v>758.4</v>
      </c>
      <c r="E15" s="15">
        <f t="shared" si="22"/>
        <v>-53.799999999999955</v>
      </c>
      <c r="F15" s="18">
        <v>1073.8</v>
      </c>
      <c r="G15" s="18">
        <v>2598.4</v>
      </c>
      <c r="H15" s="15">
        <f t="shared" si="25"/>
        <v>-1524.6000000000001</v>
      </c>
      <c r="I15" s="18">
        <v>1648.0000000000002</v>
      </c>
      <c r="J15" s="18">
        <v>5446.4999999999991</v>
      </c>
      <c r="K15" s="15">
        <f t="shared" si="28"/>
        <v>-3798.4999999999991</v>
      </c>
      <c r="L15" s="18">
        <v>2133.7999999999997</v>
      </c>
      <c r="M15" s="18">
        <v>6186.1</v>
      </c>
      <c r="N15" s="15">
        <f t="shared" si="31"/>
        <v>-4052.3000000000006</v>
      </c>
      <c r="O15" s="18">
        <v>2416.1</v>
      </c>
      <c r="P15" s="18">
        <v>7589.4</v>
      </c>
      <c r="Q15" s="15">
        <f t="shared" si="34"/>
        <v>-5173.2999999999993</v>
      </c>
      <c r="R15" s="18">
        <v>3110.7</v>
      </c>
      <c r="S15" s="18">
        <v>7594.0999999999995</v>
      </c>
      <c r="T15" s="15">
        <f t="shared" si="37"/>
        <v>-4483.3999999999996</v>
      </c>
      <c r="U15" s="18">
        <v>2792.2</v>
      </c>
      <c r="V15" s="18">
        <v>8284.4</v>
      </c>
      <c r="W15" s="15">
        <f t="shared" si="40"/>
        <v>-5492.2</v>
      </c>
      <c r="X15" s="18">
        <v>2914.3</v>
      </c>
      <c r="Y15" s="18">
        <v>8354.5000000000018</v>
      </c>
      <c r="Z15" s="15">
        <f t="shared" si="43"/>
        <v>-5440.2000000000016</v>
      </c>
      <c r="AA15" s="18">
        <v>3795.1</v>
      </c>
      <c r="AB15" s="18">
        <v>8473.6</v>
      </c>
      <c r="AC15" s="15">
        <f t="shared" si="46"/>
        <v>-4678.5</v>
      </c>
      <c r="AD15" s="18">
        <v>4703.5</v>
      </c>
      <c r="AE15" s="18">
        <v>9225.7000000000007</v>
      </c>
      <c r="AF15" s="15">
        <f t="shared" si="49"/>
        <v>-4522.2000000000007</v>
      </c>
      <c r="AG15" s="18">
        <v>6501.8</v>
      </c>
      <c r="AH15" s="18">
        <v>10063.200000000001</v>
      </c>
      <c r="AI15" s="15">
        <f t="shared" si="52"/>
        <v>-3561.4000000000005</v>
      </c>
      <c r="AJ15" s="18">
        <v>6049.4000000000005</v>
      </c>
      <c r="AK15" s="18">
        <v>9906.0999999999985</v>
      </c>
      <c r="AL15" s="15">
        <f t="shared" si="55"/>
        <v>-3856.699999999998</v>
      </c>
    </row>
    <row r="16" spans="1:38" ht="18.75" customHeight="1" x14ac:dyDescent="0.25">
      <c r="A16" s="16" t="s">
        <v>37</v>
      </c>
      <c r="B16" s="26" t="s">
        <v>38</v>
      </c>
      <c r="C16" s="27"/>
      <c r="D16" s="27"/>
      <c r="E16" s="18">
        <v>42.821999999999996</v>
      </c>
      <c r="F16" s="27"/>
      <c r="G16" s="27"/>
      <c r="H16" s="18">
        <v>110.18700000000001</v>
      </c>
      <c r="I16" s="27"/>
      <c r="J16" s="27"/>
      <c r="K16" s="18">
        <v>66.307477790000007</v>
      </c>
      <c r="L16" s="27"/>
      <c r="M16" s="27"/>
      <c r="N16" s="18">
        <v>140.19247779</v>
      </c>
      <c r="O16" s="27"/>
      <c r="P16" s="27"/>
      <c r="Q16" s="18">
        <v>148.61747779000001</v>
      </c>
      <c r="R16" s="27"/>
      <c r="S16" s="27"/>
      <c r="T16" s="18">
        <v>189.76306368000002</v>
      </c>
      <c r="U16" s="27"/>
      <c r="V16" s="27"/>
      <c r="W16" s="18">
        <v>141.32906367999999</v>
      </c>
      <c r="X16" s="27"/>
      <c r="Y16" s="27"/>
      <c r="Z16" s="18">
        <v>114.12806368000003</v>
      </c>
      <c r="AA16" s="27"/>
      <c r="AB16" s="27"/>
      <c r="AC16" s="18">
        <v>103.62410523</v>
      </c>
      <c r="AD16" s="27"/>
      <c r="AE16" s="27"/>
      <c r="AF16" s="18">
        <v>164.96610523000004</v>
      </c>
      <c r="AG16" s="27"/>
      <c r="AH16" s="27"/>
      <c r="AI16" s="18">
        <v>46.928105230000028</v>
      </c>
      <c r="AJ16" s="27"/>
      <c r="AK16" s="27"/>
      <c r="AL16" s="18">
        <v>70.215034610000032</v>
      </c>
    </row>
    <row r="17" spans="1:38" ht="18.75" customHeight="1" x14ac:dyDescent="0.25">
      <c r="A17" s="16" t="s">
        <v>39</v>
      </c>
      <c r="B17" s="26" t="s">
        <v>40</v>
      </c>
      <c r="C17" s="18">
        <v>-544.7564057895521</v>
      </c>
      <c r="D17" s="18">
        <v>-846.3755975013396</v>
      </c>
      <c r="E17" s="15">
        <f t="shared" si="22"/>
        <v>301.61919171178749</v>
      </c>
      <c r="F17" s="18">
        <v>817.3852925501044</v>
      </c>
      <c r="G17" s="18">
        <v>-427.28564504964652</v>
      </c>
      <c r="H17" s="15">
        <f t="shared" ref="H17:H18" si="56">+F17-G17</f>
        <v>1244.6709375997509</v>
      </c>
      <c r="I17" s="18">
        <v>4082.8638015275037</v>
      </c>
      <c r="J17" s="18">
        <v>1765.8818083628803</v>
      </c>
      <c r="K17" s="15">
        <f t="shared" ref="K17:K18" si="57">+I17-J17</f>
        <v>2316.9819931646234</v>
      </c>
      <c r="L17" s="18">
        <v>3124.8318885890653</v>
      </c>
      <c r="M17" s="18">
        <v>1231.7286148066323</v>
      </c>
      <c r="N17" s="15">
        <f t="shared" ref="N17:N18" si="58">+L17-M17</f>
        <v>1893.103273782433</v>
      </c>
      <c r="O17" s="18">
        <v>3796.8724007406272</v>
      </c>
      <c r="P17" s="18">
        <v>1369.6128328720536</v>
      </c>
      <c r="Q17" s="15">
        <f t="shared" ref="Q17:Q18" si="59">+O17-P17</f>
        <v>2427.2595678685739</v>
      </c>
      <c r="R17" s="18">
        <v>2914.5087507521885</v>
      </c>
      <c r="S17" s="18">
        <v>-285.48230093810474</v>
      </c>
      <c r="T17" s="15">
        <f t="shared" ref="T17:T18" si="60">+R17-S17</f>
        <v>3199.9910516902933</v>
      </c>
      <c r="U17" s="18">
        <v>4298.4507895565239</v>
      </c>
      <c r="V17" s="18">
        <v>286.86551713461586</v>
      </c>
      <c r="W17" s="15">
        <f t="shared" ref="W17:W18" si="61">+U17-V17</f>
        <v>4011.585272421908</v>
      </c>
      <c r="X17" s="18">
        <v>4487.5153215211249</v>
      </c>
      <c r="Y17" s="18">
        <v>1486.1231315438299</v>
      </c>
      <c r="Z17" s="15">
        <f t="shared" ref="Z17:Z18" si="62">+X17-Y17</f>
        <v>3001.3921899772949</v>
      </c>
      <c r="AA17" s="18">
        <v>3969.9437809957258</v>
      </c>
      <c r="AB17" s="18">
        <v>1478.4083505438298</v>
      </c>
      <c r="AC17" s="15">
        <f t="shared" ref="AC17:AC18" si="63">+AA17-AB17</f>
        <v>2491.535430451896</v>
      </c>
      <c r="AD17" s="18">
        <v>3406.7291876053582</v>
      </c>
      <c r="AE17" s="18">
        <v>569.28697672547287</v>
      </c>
      <c r="AF17" s="15">
        <f t="shared" ref="AF17:AF18" si="64">+AD17-AE17</f>
        <v>2837.4422108798854</v>
      </c>
      <c r="AG17" s="18">
        <v>4567.7481955916401</v>
      </c>
      <c r="AH17" s="18">
        <v>3541.9660332402277</v>
      </c>
      <c r="AI17" s="15">
        <f t="shared" ref="AI17:AI18" si="65">+AG17-AH17</f>
        <v>1025.7821623514124</v>
      </c>
      <c r="AJ17" s="18">
        <v>1079.3116133812471</v>
      </c>
      <c r="AK17" s="18">
        <v>1290.3904846736204</v>
      </c>
      <c r="AL17" s="15">
        <f t="shared" ref="AL17:AL18" si="66">+AJ17-AK17</f>
        <v>-211.07887129237338</v>
      </c>
    </row>
    <row r="18" spans="1:38" ht="18.75" customHeight="1" x14ac:dyDescent="0.25">
      <c r="A18" s="16" t="s">
        <v>41</v>
      </c>
      <c r="B18" s="26" t="s">
        <v>42</v>
      </c>
      <c r="C18" s="18">
        <v>213.8</v>
      </c>
      <c r="D18" s="27"/>
      <c r="E18" s="15">
        <f t="shared" si="22"/>
        <v>213.8</v>
      </c>
      <c r="F18" s="18">
        <v>613.19999999999993</v>
      </c>
      <c r="G18" s="27"/>
      <c r="H18" s="15">
        <f t="shared" si="56"/>
        <v>613.19999999999993</v>
      </c>
      <c r="I18" s="18">
        <v>1011.6999999999999</v>
      </c>
      <c r="J18" s="27"/>
      <c r="K18" s="15">
        <f t="shared" si="57"/>
        <v>1011.6999999999999</v>
      </c>
      <c r="L18" s="18">
        <v>1470.3999999999999</v>
      </c>
      <c r="M18" s="27"/>
      <c r="N18" s="15">
        <f t="shared" si="58"/>
        <v>1470.3999999999999</v>
      </c>
      <c r="O18" s="18">
        <v>1902.1999999999998</v>
      </c>
      <c r="P18" s="27"/>
      <c r="Q18" s="15">
        <f t="shared" si="59"/>
        <v>1902.1999999999998</v>
      </c>
      <c r="R18" s="18">
        <v>2085</v>
      </c>
      <c r="S18" s="27"/>
      <c r="T18" s="15">
        <f t="shared" si="60"/>
        <v>2085</v>
      </c>
      <c r="U18" s="18">
        <v>2283.8000000000002</v>
      </c>
      <c r="V18" s="27"/>
      <c r="W18" s="15">
        <f t="shared" si="61"/>
        <v>2283.8000000000002</v>
      </c>
      <c r="X18" s="18">
        <v>2221.1999999999998</v>
      </c>
      <c r="Y18" s="27"/>
      <c r="Z18" s="15">
        <f t="shared" si="62"/>
        <v>2221.1999999999998</v>
      </c>
      <c r="AA18" s="18">
        <v>2313.2999999999997</v>
      </c>
      <c r="AB18" s="27"/>
      <c r="AC18" s="15">
        <f t="shared" si="63"/>
        <v>2313.2999999999997</v>
      </c>
      <c r="AD18" s="18">
        <v>2441.9</v>
      </c>
      <c r="AE18" s="27"/>
      <c r="AF18" s="15">
        <f t="shared" si="64"/>
        <v>2441.9</v>
      </c>
      <c r="AG18" s="18">
        <v>2677.9</v>
      </c>
      <c r="AH18" s="27"/>
      <c r="AI18" s="15">
        <f t="shared" si="65"/>
        <v>2677.9</v>
      </c>
      <c r="AJ18" s="18">
        <v>2697.9</v>
      </c>
      <c r="AK18" s="27"/>
      <c r="AL18" s="15">
        <f t="shared" si="66"/>
        <v>2697.9</v>
      </c>
    </row>
    <row r="19" spans="1:38" ht="18.75" customHeight="1" x14ac:dyDescent="0.25">
      <c r="A19" s="13" t="s">
        <v>43</v>
      </c>
      <c r="B19" s="28" t="s">
        <v>44</v>
      </c>
      <c r="C19" s="29"/>
      <c r="D19" s="29"/>
      <c r="E19" s="30">
        <f>-E6-E11+E13</f>
        <v>184.77849350178622</v>
      </c>
      <c r="F19" s="29"/>
      <c r="G19" s="29"/>
      <c r="H19" s="30">
        <f>-H6-H11+H13</f>
        <v>286.79854032974868</v>
      </c>
      <c r="I19" s="29"/>
      <c r="J19" s="29"/>
      <c r="K19" s="30">
        <f>-K6-K11+K13</f>
        <v>-71.629693055208179</v>
      </c>
      <c r="L19" s="29"/>
      <c r="M19" s="29"/>
      <c r="N19" s="30">
        <f>-N6-N11+N13</f>
        <v>344.12247108260925</v>
      </c>
      <c r="O19" s="29"/>
      <c r="P19" s="29"/>
      <c r="Q19" s="30">
        <f>-Q6-Q11+Q13</f>
        <v>423.87611165875967</v>
      </c>
      <c r="R19" s="29"/>
      <c r="S19" s="29"/>
      <c r="T19" s="30">
        <f>-T6-T11+T13</f>
        <v>766.91079739030465</v>
      </c>
      <c r="U19" s="29"/>
      <c r="V19" s="29"/>
      <c r="W19" s="30">
        <f>-W6-W11+W13</f>
        <v>-295.45099142807976</v>
      </c>
      <c r="X19" s="29"/>
      <c r="Y19" s="29"/>
      <c r="Z19" s="30">
        <f>-Z6-Z11+Z13</f>
        <v>-1277.5793972527044</v>
      </c>
      <c r="AA19" s="29"/>
      <c r="AB19" s="29"/>
      <c r="AC19" s="30">
        <f>-AC6-AC11+AC13</f>
        <v>195.84019417460502</v>
      </c>
      <c r="AD19" s="29"/>
      <c r="AE19" s="29"/>
      <c r="AF19" s="30">
        <f>-AF6-AF11+AF13</f>
        <v>2003.3887284225957</v>
      </c>
      <c r="AG19" s="29"/>
      <c r="AH19" s="29"/>
      <c r="AI19" s="30">
        <f>-AI6-AI11+AI13</f>
        <v>2093.5125945441223</v>
      </c>
      <c r="AJ19" s="29"/>
      <c r="AK19" s="29"/>
      <c r="AL19" s="30">
        <f>-AL6-AL11+AL13</f>
        <v>168.17993082036037</v>
      </c>
    </row>
    <row r="20" spans="1:38" s="31" customFormat="1" x14ac:dyDescent="0.25"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</row>
    <row r="21" spans="1:38" s="31" customFormat="1" x14ac:dyDescent="0.25"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</row>
    <row r="22" spans="1:38" s="31" customFormat="1" x14ac:dyDescent="0.25"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31" customFormat="1" x14ac:dyDescent="0.25"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31" customFormat="1" x14ac:dyDescent="0.25"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31" customFormat="1" x14ac:dyDescent="0.25"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31" customFormat="1" x14ac:dyDescent="0.25"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31" customFormat="1" x14ac:dyDescent="0.25"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31" customFormat="1" x14ac:dyDescent="0.25"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</row>
    <row r="29" spans="1:38" s="31" customFormat="1" x14ac:dyDescent="0.25"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</row>
    <row r="30" spans="1:38" s="31" customFormat="1" x14ac:dyDescent="0.25"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</row>
    <row r="31" spans="1:38" s="31" customFormat="1" x14ac:dyDescent="0.25"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</row>
    <row r="32" spans="1:38" s="31" customFormat="1" x14ac:dyDescent="0.25"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</row>
    <row r="33" spans="3:38" s="31" customFormat="1" x14ac:dyDescent="0.25"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</row>
    <row r="34" spans="3:38" s="31" customFormat="1" x14ac:dyDescent="0.25"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</row>
    <row r="35" spans="3:38" s="31" customFormat="1" x14ac:dyDescent="0.25"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</row>
    <row r="36" spans="3:38" s="31" customFormat="1" x14ac:dyDescent="0.25"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</row>
    <row r="37" spans="3:38" s="31" customFormat="1" x14ac:dyDescent="0.25"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</row>
    <row r="38" spans="3:38" s="31" customFormat="1" x14ac:dyDescent="0.25"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</row>
    <row r="39" spans="3:38" s="31" customFormat="1" x14ac:dyDescent="0.25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</row>
    <row r="40" spans="3:38" s="31" customFormat="1" x14ac:dyDescent="0.25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</row>
    <row r="41" spans="3:38" s="31" customFormat="1" x14ac:dyDescent="0.25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</row>
    <row r="42" spans="3:38" s="31" customFormat="1" x14ac:dyDescent="0.25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</row>
    <row r="43" spans="3:38" s="31" customFormat="1" x14ac:dyDescent="0.25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3:38" s="31" customFormat="1" x14ac:dyDescent="0.25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3:38" s="31" customFormat="1" x14ac:dyDescent="0.25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3:38" s="31" customFormat="1" x14ac:dyDescent="0.25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3:38" s="31" customFormat="1" x14ac:dyDescent="0.25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3:38" s="31" customFormat="1" x14ac:dyDescent="0.25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3:38" s="31" customFormat="1" x14ac:dyDescent="0.25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3:38" s="31" customFormat="1" x14ac:dyDescent="0.25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3:38" s="31" customFormat="1" x14ac:dyDescent="0.25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3:38" s="31" customFormat="1" x14ac:dyDescent="0.25">
      <c r="C52" s="32"/>
      <c r="D52" s="32"/>
      <c r="E52" s="2"/>
      <c r="F52" s="32"/>
      <c r="G52" s="32"/>
      <c r="H52" s="2"/>
      <c r="I52" s="32"/>
      <c r="J52" s="32"/>
      <c r="K52" s="2"/>
      <c r="L52" s="32"/>
      <c r="M52" s="32"/>
      <c r="N52" s="2"/>
      <c r="O52" s="32"/>
      <c r="P52" s="32"/>
      <c r="Q52" s="2"/>
      <c r="R52" s="32"/>
      <c r="S52" s="32"/>
      <c r="T52" s="2"/>
      <c r="U52" s="32"/>
      <c r="V52" s="32"/>
      <c r="W52" s="2"/>
      <c r="X52" s="32"/>
      <c r="Y52" s="32"/>
      <c r="Z52" s="2"/>
      <c r="AA52" s="32"/>
      <c r="AB52" s="32"/>
      <c r="AC52" s="2"/>
      <c r="AD52" s="32"/>
      <c r="AE52" s="32"/>
      <c r="AF52" s="2"/>
      <c r="AG52" s="32"/>
      <c r="AH52" s="32"/>
      <c r="AI52" s="2"/>
      <c r="AJ52" s="32"/>
      <c r="AK52" s="32"/>
      <c r="AL52" s="2"/>
    </row>
    <row r="53" spans="3:38" s="31" customFormat="1" x14ac:dyDescent="0.25">
      <c r="C53" s="32"/>
      <c r="D53" s="32"/>
      <c r="E53" s="2"/>
      <c r="F53" s="32"/>
      <c r="G53" s="32"/>
      <c r="H53" s="2"/>
      <c r="I53" s="32"/>
      <c r="J53" s="32"/>
      <c r="K53" s="2"/>
      <c r="L53" s="32"/>
      <c r="M53" s="32"/>
      <c r="N53" s="2"/>
      <c r="O53" s="32"/>
      <c r="P53" s="32"/>
      <c r="Q53" s="2"/>
      <c r="R53" s="32"/>
      <c r="S53" s="32"/>
      <c r="T53" s="2"/>
      <c r="U53" s="32"/>
      <c r="V53" s="32"/>
      <c r="W53" s="2"/>
      <c r="X53" s="32"/>
      <c r="Y53" s="32"/>
      <c r="Z53" s="2"/>
      <c r="AA53" s="32"/>
      <c r="AB53" s="32"/>
      <c r="AC53" s="2"/>
      <c r="AD53" s="32"/>
      <c r="AE53" s="32"/>
      <c r="AF53" s="2"/>
      <c r="AG53" s="32"/>
      <c r="AH53" s="32"/>
      <c r="AI53" s="2"/>
      <c r="AJ53" s="32"/>
      <c r="AK53" s="32"/>
      <c r="AL53" s="2"/>
    </row>
    <row r="54" spans="3:38" s="31" customFormat="1" x14ac:dyDescent="0.25">
      <c r="C54" s="32"/>
      <c r="D54" s="32"/>
      <c r="E54" s="2"/>
      <c r="F54" s="32"/>
      <c r="G54" s="32"/>
      <c r="H54" s="2"/>
      <c r="I54" s="32"/>
      <c r="J54" s="32"/>
      <c r="K54" s="2"/>
      <c r="L54" s="32"/>
      <c r="M54" s="32"/>
      <c r="N54" s="2"/>
      <c r="O54" s="32"/>
      <c r="P54" s="32"/>
      <c r="Q54" s="2"/>
      <c r="R54" s="32"/>
      <c r="S54" s="32"/>
      <c r="T54" s="2"/>
      <c r="U54" s="32"/>
      <c r="V54" s="32"/>
      <c r="W54" s="2"/>
      <c r="X54" s="32"/>
      <c r="Y54" s="32"/>
      <c r="Z54" s="2"/>
      <c r="AA54" s="32"/>
      <c r="AB54" s="32"/>
      <c r="AC54" s="2"/>
      <c r="AD54" s="32"/>
      <c r="AE54" s="32"/>
      <c r="AF54" s="2"/>
      <c r="AG54" s="32"/>
      <c r="AH54" s="32"/>
      <c r="AI54" s="2"/>
      <c r="AJ54" s="32"/>
      <c r="AK54" s="32"/>
      <c r="AL54" s="2"/>
    </row>
    <row r="55" spans="3:38" s="31" customFormat="1" x14ac:dyDescent="0.25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3:38" s="31" customFormat="1" x14ac:dyDescent="0.25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3:38" s="31" customFormat="1" x14ac:dyDescent="0.25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3:38" s="31" customFormat="1" x14ac:dyDescent="0.25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3:38" s="31" customFormat="1" x14ac:dyDescent="0.25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3:38" s="31" customFormat="1" x14ac:dyDescent="0.25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3:38" s="31" customFormat="1" x14ac:dyDescent="0.25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3:38" s="31" customFormat="1" x14ac:dyDescent="0.25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3:38" s="31" customFormat="1" x14ac:dyDescent="0.25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3:38" s="31" customFormat="1" x14ac:dyDescent="0.25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56" s="31" customFormat="1" x14ac:dyDescent="0.25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56" s="31" customFormat="1" x14ac:dyDescent="0.25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78" spans="1:16056" s="2" customFormat="1" x14ac:dyDescent="0.2">
      <c r="A78" s="1"/>
      <c r="B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</row>
    <row r="79" spans="1:16056" s="2" customFormat="1" x14ac:dyDescent="0.2">
      <c r="A79" s="1"/>
      <c r="B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</row>
    <row r="80" spans="1:16056" s="2" customFormat="1" x14ac:dyDescent="0.2">
      <c r="A80" s="1"/>
      <c r="B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</row>
    <row r="81" spans="1:16056" s="2" customFormat="1" x14ac:dyDescent="0.2">
      <c r="A81" s="1"/>
      <c r="B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</row>
    <row r="82" spans="1:16056" s="2" customFormat="1" x14ac:dyDescent="0.2">
      <c r="A82" s="1"/>
      <c r="B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</row>
    <row r="83" spans="1:16056" s="2" customFormat="1" x14ac:dyDescent="0.2">
      <c r="A83" s="1"/>
      <c r="B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</row>
    <row r="84" spans="1:16056" s="2" customFormat="1" x14ac:dyDescent="0.2">
      <c r="A84" s="1"/>
      <c r="B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</row>
    <row r="85" spans="1:16056" s="2" customFormat="1" x14ac:dyDescent="0.2">
      <c r="A85" s="1"/>
      <c r="B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</row>
    <row r="86" spans="1:16056" s="2" customFormat="1" x14ac:dyDescent="0.2">
      <c r="A86" s="1"/>
      <c r="B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</row>
    <row r="209" s="2" customFormat="1" x14ac:dyDescent="0.25"/>
    <row r="228" s="2" customFormat="1" x14ac:dyDescent="0.25"/>
  </sheetData>
  <conditionalFormatting sqref="C12">
    <cfRule type="duplicateValues" dxfId="215" priority="455" stopIfTrue="1"/>
    <cfRule type="duplicateValues" dxfId="214" priority="456" stopIfTrue="1"/>
  </conditionalFormatting>
  <conditionalFormatting sqref="D12">
    <cfRule type="duplicateValues" dxfId="213" priority="453" stopIfTrue="1"/>
    <cfRule type="duplicateValues" dxfId="212" priority="454" stopIfTrue="1"/>
  </conditionalFormatting>
  <conditionalFormatting sqref="E12">
    <cfRule type="duplicateValues" dxfId="211" priority="451" stopIfTrue="1"/>
    <cfRule type="duplicateValues" dxfId="210" priority="452" stopIfTrue="1"/>
  </conditionalFormatting>
  <conditionalFormatting sqref="C12">
    <cfRule type="duplicateValues" dxfId="209" priority="449" stopIfTrue="1"/>
    <cfRule type="duplicateValues" dxfId="208" priority="450" stopIfTrue="1"/>
  </conditionalFormatting>
  <conditionalFormatting sqref="D12">
    <cfRule type="duplicateValues" dxfId="207" priority="447" stopIfTrue="1"/>
    <cfRule type="duplicateValues" dxfId="206" priority="448" stopIfTrue="1"/>
  </conditionalFormatting>
  <conditionalFormatting sqref="E12">
    <cfRule type="duplicateValues" dxfId="205" priority="445" stopIfTrue="1"/>
    <cfRule type="duplicateValues" dxfId="204" priority="446" stopIfTrue="1"/>
  </conditionalFormatting>
  <conditionalFormatting sqref="F12">
    <cfRule type="duplicateValues" dxfId="203" priority="299" stopIfTrue="1"/>
    <cfRule type="duplicateValues" dxfId="202" priority="300" stopIfTrue="1"/>
  </conditionalFormatting>
  <conditionalFormatting sqref="G12">
    <cfRule type="duplicateValues" dxfId="201" priority="297" stopIfTrue="1"/>
    <cfRule type="duplicateValues" dxfId="200" priority="298" stopIfTrue="1"/>
  </conditionalFormatting>
  <conditionalFormatting sqref="H12">
    <cfRule type="duplicateValues" dxfId="199" priority="295" stopIfTrue="1"/>
    <cfRule type="duplicateValues" dxfId="198" priority="296" stopIfTrue="1"/>
  </conditionalFormatting>
  <conditionalFormatting sqref="F12">
    <cfRule type="duplicateValues" dxfId="197" priority="293" stopIfTrue="1"/>
    <cfRule type="duplicateValues" dxfId="196" priority="294" stopIfTrue="1"/>
  </conditionalFormatting>
  <conditionalFormatting sqref="G12">
    <cfRule type="duplicateValues" dxfId="195" priority="291" stopIfTrue="1"/>
    <cfRule type="duplicateValues" dxfId="194" priority="292" stopIfTrue="1"/>
  </conditionalFormatting>
  <conditionalFormatting sqref="H12">
    <cfRule type="duplicateValues" dxfId="193" priority="289" stopIfTrue="1"/>
    <cfRule type="duplicateValues" dxfId="192" priority="290" stopIfTrue="1"/>
  </conditionalFormatting>
  <conditionalFormatting sqref="I12">
    <cfRule type="duplicateValues" dxfId="191" priority="287" stopIfTrue="1"/>
    <cfRule type="duplicateValues" dxfId="190" priority="288" stopIfTrue="1"/>
  </conditionalFormatting>
  <conditionalFormatting sqref="J12">
    <cfRule type="duplicateValues" dxfId="189" priority="285" stopIfTrue="1"/>
    <cfRule type="duplicateValues" dxfId="188" priority="286" stopIfTrue="1"/>
  </conditionalFormatting>
  <conditionalFormatting sqref="K12">
    <cfRule type="duplicateValues" dxfId="187" priority="283" stopIfTrue="1"/>
    <cfRule type="duplicateValues" dxfId="186" priority="284" stopIfTrue="1"/>
  </conditionalFormatting>
  <conditionalFormatting sqref="I12">
    <cfRule type="duplicateValues" dxfId="185" priority="281" stopIfTrue="1"/>
    <cfRule type="duplicateValues" dxfId="184" priority="282" stopIfTrue="1"/>
  </conditionalFormatting>
  <conditionalFormatting sqref="J12">
    <cfRule type="duplicateValues" dxfId="183" priority="279" stopIfTrue="1"/>
    <cfRule type="duplicateValues" dxfId="182" priority="280" stopIfTrue="1"/>
  </conditionalFormatting>
  <conditionalFormatting sqref="K12">
    <cfRule type="duplicateValues" dxfId="181" priority="277" stopIfTrue="1"/>
    <cfRule type="duplicateValues" dxfId="180" priority="278" stopIfTrue="1"/>
  </conditionalFormatting>
  <conditionalFormatting sqref="L12">
    <cfRule type="duplicateValues" dxfId="179" priority="275" stopIfTrue="1"/>
    <cfRule type="duplicateValues" dxfId="178" priority="276" stopIfTrue="1"/>
  </conditionalFormatting>
  <conditionalFormatting sqref="M12">
    <cfRule type="duplicateValues" dxfId="177" priority="273" stopIfTrue="1"/>
    <cfRule type="duplicateValues" dxfId="176" priority="274" stopIfTrue="1"/>
  </conditionalFormatting>
  <conditionalFormatting sqref="N12">
    <cfRule type="duplicateValues" dxfId="175" priority="271" stopIfTrue="1"/>
    <cfRule type="duplicateValues" dxfId="174" priority="272" stopIfTrue="1"/>
  </conditionalFormatting>
  <conditionalFormatting sqref="L12">
    <cfRule type="duplicateValues" dxfId="173" priority="269" stopIfTrue="1"/>
    <cfRule type="duplicateValues" dxfId="172" priority="270" stopIfTrue="1"/>
  </conditionalFormatting>
  <conditionalFormatting sqref="M12">
    <cfRule type="duplicateValues" dxfId="171" priority="267" stopIfTrue="1"/>
    <cfRule type="duplicateValues" dxfId="170" priority="268" stopIfTrue="1"/>
  </conditionalFormatting>
  <conditionalFormatting sqref="N12">
    <cfRule type="duplicateValues" dxfId="169" priority="265" stopIfTrue="1"/>
    <cfRule type="duplicateValues" dxfId="168" priority="266" stopIfTrue="1"/>
  </conditionalFormatting>
  <conditionalFormatting sqref="O12">
    <cfRule type="duplicateValues" dxfId="167" priority="263" stopIfTrue="1"/>
    <cfRule type="duplicateValues" dxfId="166" priority="264" stopIfTrue="1"/>
  </conditionalFormatting>
  <conditionalFormatting sqref="P12">
    <cfRule type="duplicateValues" dxfId="165" priority="261" stopIfTrue="1"/>
    <cfRule type="duplicateValues" dxfId="164" priority="262" stopIfTrue="1"/>
  </conditionalFormatting>
  <conditionalFormatting sqref="Q12">
    <cfRule type="duplicateValues" dxfId="163" priority="259" stopIfTrue="1"/>
    <cfRule type="duplicateValues" dxfId="162" priority="260" stopIfTrue="1"/>
  </conditionalFormatting>
  <conditionalFormatting sqref="O12">
    <cfRule type="duplicateValues" dxfId="161" priority="257" stopIfTrue="1"/>
    <cfRule type="duplicateValues" dxfId="160" priority="258" stopIfTrue="1"/>
  </conditionalFormatting>
  <conditionalFormatting sqref="P12">
    <cfRule type="duplicateValues" dxfId="159" priority="255" stopIfTrue="1"/>
    <cfRule type="duplicateValues" dxfId="158" priority="256" stopIfTrue="1"/>
  </conditionalFormatting>
  <conditionalFormatting sqref="Q12">
    <cfRule type="duplicateValues" dxfId="157" priority="253" stopIfTrue="1"/>
    <cfRule type="duplicateValues" dxfId="156" priority="254" stopIfTrue="1"/>
  </conditionalFormatting>
  <conditionalFormatting sqref="R12">
    <cfRule type="duplicateValues" dxfId="155" priority="251" stopIfTrue="1"/>
    <cfRule type="duplicateValues" dxfId="154" priority="252" stopIfTrue="1"/>
  </conditionalFormatting>
  <conditionalFormatting sqref="S12">
    <cfRule type="duplicateValues" dxfId="153" priority="249" stopIfTrue="1"/>
    <cfRule type="duplicateValues" dxfId="152" priority="250" stopIfTrue="1"/>
  </conditionalFormatting>
  <conditionalFormatting sqref="T12">
    <cfRule type="duplicateValues" dxfId="151" priority="247" stopIfTrue="1"/>
    <cfRule type="duplicateValues" dxfId="150" priority="248" stopIfTrue="1"/>
  </conditionalFormatting>
  <conditionalFormatting sqref="R12">
    <cfRule type="duplicateValues" dxfId="149" priority="245" stopIfTrue="1"/>
    <cfRule type="duplicateValues" dxfId="148" priority="246" stopIfTrue="1"/>
  </conditionalFormatting>
  <conditionalFormatting sqref="S12">
    <cfRule type="duplicateValues" dxfId="147" priority="243" stopIfTrue="1"/>
    <cfRule type="duplicateValues" dxfId="146" priority="244" stopIfTrue="1"/>
  </conditionalFormatting>
  <conditionalFormatting sqref="T12">
    <cfRule type="duplicateValues" dxfId="145" priority="241" stopIfTrue="1"/>
    <cfRule type="duplicateValues" dxfId="144" priority="242" stopIfTrue="1"/>
  </conditionalFormatting>
  <conditionalFormatting sqref="U12">
    <cfRule type="duplicateValues" dxfId="143" priority="239" stopIfTrue="1"/>
    <cfRule type="duplicateValues" dxfId="142" priority="240" stopIfTrue="1"/>
  </conditionalFormatting>
  <conditionalFormatting sqref="V12">
    <cfRule type="duplicateValues" dxfId="141" priority="237" stopIfTrue="1"/>
    <cfRule type="duplicateValues" dxfId="140" priority="238" stopIfTrue="1"/>
  </conditionalFormatting>
  <conditionalFormatting sqref="W12">
    <cfRule type="duplicateValues" dxfId="139" priority="235" stopIfTrue="1"/>
    <cfRule type="duplicateValues" dxfId="138" priority="236" stopIfTrue="1"/>
  </conditionalFormatting>
  <conditionalFormatting sqref="U12">
    <cfRule type="duplicateValues" dxfId="137" priority="233" stopIfTrue="1"/>
    <cfRule type="duplicateValues" dxfId="136" priority="234" stopIfTrue="1"/>
  </conditionalFormatting>
  <conditionalFormatting sqref="V12">
    <cfRule type="duplicateValues" dxfId="135" priority="231" stopIfTrue="1"/>
    <cfRule type="duplicateValues" dxfId="134" priority="232" stopIfTrue="1"/>
  </conditionalFormatting>
  <conditionalFormatting sqref="W12">
    <cfRule type="duplicateValues" dxfId="133" priority="229" stopIfTrue="1"/>
    <cfRule type="duplicateValues" dxfId="132" priority="230" stopIfTrue="1"/>
  </conditionalFormatting>
  <conditionalFormatting sqref="X12">
    <cfRule type="duplicateValues" dxfId="131" priority="227" stopIfTrue="1"/>
    <cfRule type="duplicateValues" dxfId="130" priority="228" stopIfTrue="1"/>
  </conditionalFormatting>
  <conditionalFormatting sqref="Y12">
    <cfRule type="duplicateValues" dxfId="129" priority="225" stopIfTrue="1"/>
    <cfRule type="duplicateValues" dxfId="128" priority="226" stopIfTrue="1"/>
  </conditionalFormatting>
  <conditionalFormatting sqref="Z12">
    <cfRule type="duplicateValues" dxfId="127" priority="223" stopIfTrue="1"/>
    <cfRule type="duplicateValues" dxfId="126" priority="224" stopIfTrue="1"/>
  </conditionalFormatting>
  <conditionalFormatting sqref="X12">
    <cfRule type="duplicateValues" dxfId="125" priority="221" stopIfTrue="1"/>
    <cfRule type="duplicateValues" dxfId="124" priority="222" stopIfTrue="1"/>
  </conditionalFormatting>
  <conditionalFormatting sqref="Y12">
    <cfRule type="duplicateValues" dxfId="123" priority="219" stopIfTrue="1"/>
    <cfRule type="duplicateValues" dxfId="122" priority="220" stopIfTrue="1"/>
  </conditionalFormatting>
  <conditionalFormatting sqref="Z12">
    <cfRule type="duplicateValues" dxfId="121" priority="217" stopIfTrue="1"/>
    <cfRule type="duplicateValues" dxfId="120" priority="218" stopIfTrue="1"/>
  </conditionalFormatting>
  <conditionalFormatting sqref="AA12">
    <cfRule type="duplicateValues" dxfId="119" priority="215" stopIfTrue="1"/>
    <cfRule type="duplicateValues" dxfId="118" priority="216" stopIfTrue="1"/>
  </conditionalFormatting>
  <conditionalFormatting sqref="AB12">
    <cfRule type="duplicateValues" dxfId="117" priority="213" stopIfTrue="1"/>
    <cfRule type="duplicateValues" dxfId="116" priority="214" stopIfTrue="1"/>
  </conditionalFormatting>
  <conditionalFormatting sqref="AC12">
    <cfRule type="duplicateValues" dxfId="115" priority="211" stopIfTrue="1"/>
    <cfRule type="duplicateValues" dxfId="114" priority="212" stopIfTrue="1"/>
  </conditionalFormatting>
  <conditionalFormatting sqref="AA12">
    <cfRule type="duplicateValues" dxfId="113" priority="209" stopIfTrue="1"/>
    <cfRule type="duplicateValues" dxfId="112" priority="210" stopIfTrue="1"/>
  </conditionalFormatting>
  <conditionalFormatting sqref="AB12">
    <cfRule type="duplicateValues" dxfId="111" priority="207" stopIfTrue="1"/>
    <cfRule type="duplicateValues" dxfId="110" priority="208" stopIfTrue="1"/>
  </conditionalFormatting>
  <conditionalFormatting sqref="AC12">
    <cfRule type="duplicateValues" dxfId="109" priority="205" stopIfTrue="1"/>
    <cfRule type="duplicateValues" dxfId="108" priority="206" stopIfTrue="1"/>
  </conditionalFormatting>
  <conditionalFormatting sqref="AD12">
    <cfRule type="duplicateValues" dxfId="107" priority="203" stopIfTrue="1"/>
    <cfRule type="duplicateValues" dxfId="106" priority="204" stopIfTrue="1"/>
  </conditionalFormatting>
  <conditionalFormatting sqref="AE12">
    <cfRule type="duplicateValues" dxfId="105" priority="201" stopIfTrue="1"/>
    <cfRule type="duplicateValues" dxfId="104" priority="202" stopIfTrue="1"/>
  </conditionalFormatting>
  <conditionalFormatting sqref="AF12">
    <cfRule type="duplicateValues" dxfId="103" priority="199" stopIfTrue="1"/>
    <cfRule type="duplicateValues" dxfId="102" priority="200" stopIfTrue="1"/>
  </conditionalFormatting>
  <conditionalFormatting sqref="AD12">
    <cfRule type="duplicateValues" dxfId="101" priority="197" stopIfTrue="1"/>
    <cfRule type="duplicateValues" dxfId="100" priority="198" stopIfTrue="1"/>
  </conditionalFormatting>
  <conditionalFormatting sqref="AE12">
    <cfRule type="duplicateValues" dxfId="99" priority="195" stopIfTrue="1"/>
    <cfRule type="duplicateValues" dxfId="98" priority="196" stopIfTrue="1"/>
  </conditionalFormatting>
  <conditionalFormatting sqref="AF12">
    <cfRule type="duplicateValues" dxfId="97" priority="193" stopIfTrue="1"/>
    <cfRule type="duplicateValues" dxfId="96" priority="194" stopIfTrue="1"/>
  </conditionalFormatting>
  <conditionalFormatting sqref="AG12">
    <cfRule type="duplicateValues" dxfId="95" priority="191" stopIfTrue="1"/>
    <cfRule type="duplicateValues" dxfId="94" priority="192" stopIfTrue="1"/>
  </conditionalFormatting>
  <conditionalFormatting sqref="AH12">
    <cfRule type="duplicateValues" dxfId="93" priority="189" stopIfTrue="1"/>
    <cfRule type="duplicateValues" dxfId="92" priority="190" stopIfTrue="1"/>
  </conditionalFormatting>
  <conditionalFormatting sqref="AI12">
    <cfRule type="duplicateValues" dxfId="91" priority="187" stopIfTrue="1"/>
    <cfRule type="duplicateValues" dxfId="90" priority="188" stopIfTrue="1"/>
  </conditionalFormatting>
  <conditionalFormatting sqref="AG12">
    <cfRule type="duplicateValues" dxfId="89" priority="185" stopIfTrue="1"/>
    <cfRule type="duplicateValues" dxfId="88" priority="186" stopIfTrue="1"/>
  </conditionalFormatting>
  <conditionalFormatting sqref="AH12">
    <cfRule type="duplicateValues" dxfId="87" priority="183" stopIfTrue="1"/>
    <cfRule type="duplicateValues" dxfId="86" priority="184" stopIfTrue="1"/>
  </conditionalFormatting>
  <conditionalFormatting sqref="AI12">
    <cfRule type="duplicateValues" dxfId="85" priority="181" stopIfTrue="1"/>
    <cfRule type="duplicateValues" dxfId="84" priority="182" stopIfTrue="1"/>
  </conditionalFormatting>
  <conditionalFormatting sqref="AJ12">
    <cfRule type="duplicateValues" dxfId="83" priority="179" stopIfTrue="1"/>
    <cfRule type="duplicateValues" dxfId="82" priority="180" stopIfTrue="1"/>
  </conditionalFormatting>
  <conditionalFormatting sqref="AK12">
    <cfRule type="duplicateValues" dxfId="81" priority="177" stopIfTrue="1"/>
    <cfRule type="duplicateValues" dxfId="80" priority="178" stopIfTrue="1"/>
  </conditionalFormatting>
  <conditionalFormatting sqref="AL12">
    <cfRule type="duplicateValues" dxfId="79" priority="175" stopIfTrue="1"/>
    <cfRule type="duplicateValues" dxfId="78" priority="176" stopIfTrue="1"/>
  </conditionalFormatting>
  <conditionalFormatting sqref="AJ12">
    <cfRule type="duplicateValues" dxfId="77" priority="173" stopIfTrue="1"/>
    <cfRule type="duplicateValues" dxfId="76" priority="174" stopIfTrue="1"/>
  </conditionalFormatting>
  <conditionalFormatting sqref="AK12">
    <cfRule type="duplicateValues" dxfId="75" priority="171" stopIfTrue="1"/>
    <cfRule type="duplicateValues" dxfId="74" priority="172" stopIfTrue="1"/>
  </conditionalFormatting>
  <conditionalFormatting sqref="AL12">
    <cfRule type="duplicateValues" dxfId="73" priority="169" stopIfTrue="1"/>
    <cfRule type="duplicateValues" dxfId="72" priority="170" stopIfTrue="1"/>
  </conditionalFormatting>
  <conditionalFormatting sqref="C5">
    <cfRule type="duplicateValues" dxfId="71" priority="25" stopIfTrue="1"/>
    <cfRule type="duplicateValues" dxfId="70" priority="26" stopIfTrue="1"/>
  </conditionalFormatting>
  <conditionalFormatting sqref="D5">
    <cfRule type="duplicateValues" dxfId="69" priority="27" stopIfTrue="1"/>
    <cfRule type="duplicateValues" dxfId="68" priority="28" stopIfTrue="1"/>
  </conditionalFormatting>
  <conditionalFormatting sqref="E5">
    <cfRule type="duplicateValues" dxfId="67" priority="29" stopIfTrue="1"/>
    <cfRule type="duplicateValues" dxfId="66" priority="30" stopIfTrue="1"/>
  </conditionalFormatting>
  <conditionalFormatting sqref="F5">
    <cfRule type="duplicateValues" dxfId="65" priority="31" stopIfTrue="1"/>
    <cfRule type="duplicateValues" dxfId="64" priority="32" stopIfTrue="1"/>
  </conditionalFormatting>
  <conditionalFormatting sqref="G5">
    <cfRule type="duplicateValues" dxfId="63" priority="33" stopIfTrue="1"/>
    <cfRule type="duplicateValues" dxfId="62" priority="34" stopIfTrue="1"/>
  </conditionalFormatting>
  <conditionalFormatting sqref="H5">
    <cfRule type="duplicateValues" dxfId="61" priority="35" stopIfTrue="1"/>
    <cfRule type="duplicateValues" dxfId="60" priority="36" stopIfTrue="1"/>
  </conditionalFormatting>
  <conditionalFormatting sqref="I5">
    <cfRule type="duplicateValues" dxfId="59" priority="37" stopIfTrue="1"/>
    <cfRule type="duplicateValues" dxfId="58" priority="38" stopIfTrue="1"/>
  </conditionalFormatting>
  <conditionalFormatting sqref="J5">
    <cfRule type="duplicateValues" dxfId="57" priority="39" stopIfTrue="1"/>
    <cfRule type="duplicateValues" dxfId="56" priority="40" stopIfTrue="1"/>
  </conditionalFormatting>
  <conditionalFormatting sqref="K5">
    <cfRule type="duplicateValues" dxfId="55" priority="41" stopIfTrue="1"/>
    <cfRule type="duplicateValues" dxfId="54" priority="42" stopIfTrue="1"/>
  </conditionalFormatting>
  <conditionalFormatting sqref="L5">
    <cfRule type="duplicateValues" dxfId="53" priority="43" stopIfTrue="1"/>
    <cfRule type="duplicateValues" dxfId="52" priority="44" stopIfTrue="1"/>
  </conditionalFormatting>
  <conditionalFormatting sqref="M5">
    <cfRule type="duplicateValues" dxfId="51" priority="45" stopIfTrue="1"/>
    <cfRule type="duplicateValues" dxfId="50" priority="46" stopIfTrue="1"/>
  </conditionalFormatting>
  <conditionalFormatting sqref="N5">
    <cfRule type="duplicateValues" dxfId="49" priority="47" stopIfTrue="1"/>
    <cfRule type="duplicateValues" dxfId="48" priority="48" stopIfTrue="1"/>
  </conditionalFormatting>
  <conditionalFormatting sqref="O5">
    <cfRule type="duplicateValues" dxfId="47" priority="49" stopIfTrue="1"/>
    <cfRule type="duplicateValues" dxfId="46" priority="50" stopIfTrue="1"/>
  </conditionalFormatting>
  <conditionalFormatting sqref="P5">
    <cfRule type="duplicateValues" dxfId="45" priority="51" stopIfTrue="1"/>
    <cfRule type="duplicateValues" dxfId="44" priority="52" stopIfTrue="1"/>
  </conditionalFormatting>
  <conditionalFormatting sqref="Q5">
    <cfRule type="duplicateValues" dxfId="43" priority="53" stopIfTrue="1"/>
    <cfRule type="duplicateValues" dxfId="42" priority="54" stopIfTrue="1"/>
  </conditionalFormatting>
  <conditionalFormatting sqref="R5">
    <cfRule type="duplicateValues" dxfId="41" priority="55" stopIfTrue="1"/>
    <cfRule type="duplicateValues" dxfId="40" priority="56" stopIfTrue="1"/>
  </conditionalFormatting>
  <conditionalFormatting sqref="S5">
    <cfRule type="duplicateValues" dxfId="39" priority="57" stopIfTrue="1"/>
    <cfRule type="duplicateValues" dxfId="38" priority="58" stopIfTrue="1"/>
  </conditionalFormatting>
  <conditionalFormatting sqref="T5">
    <cfRule type="duplicateValues" dxfId="37" priority="59" stopIfTrue="1"/>
    <cfRule type="duplicateValues" dxfId="36" priority="60" stopIfTrue="1"/>
  </conditionalFormatting>
  <conditionalFormatting sqref="U5">
    <cfRule type="duplicateValues" dxfId="35" priority="61" stopIfTrue="1"/>
    <cfRule type="duplicateValues" dxfId="34" priority="62" stopIfTrue="1"/>
  </conditionalFormatting>
  <conditionalFormatting sqref="V5">
    <cfRule type="duplicateValues" dxfId="33" priority="63" stopIfTrue="1"/>
    <cfRule type="duplicateValues" dxfId="32" priority="64" stopIfTrue="1"/>
  </conditionalFormatting>
  <conditionalFormatting sqref="W5">
    <cfRule type="duplicateValues" dxfId="31" priority="65" stopIfTrue="1"/>
    <cfRule type="duplicateValues" dxfId="30" priority="66" stopIfTrue="1"/>
  </conditionalFormatting>
  <conditionalFormatting sqref="X5">
    <cfRule type="duplicateValues" dxfId="29" priority="67" stopIfTrue="1"/>
    <cfRule type="duplicateValues" dxfId="28" priority="68" stopIfTrue="1"/>
  </conditionalFormatting>
  <conditionalFormatting sqref="Y5">
    <cfRule type="duplicateValues" dxfId="27" priority="69" stopIfTrue="1"/>
    <cfRule type="duplicateValues" dxfId="26" priority="70" stopIfTrue="1"/>
  </conditionalFormatting>
  <conditionalFormatting sqref="Z5">
    <cfRule type="duplicateValues" dxfId="25" priority="71" stopIfTrue="1"/>
    <cfRule type="duplicateValues" dxfId="24" priority="72" stopIfTrue="1"/>
  </conditionalFormatting>
  <conditionalFormatting sqref="AA5">
    <cfRule type="duplicateValues" dxfId="23" priority="73" stopIfTrue="1"/>
    <cfRule type="duplicateValues" dxfId="22" priority="74" stopIfTrue="1"/>
  </conditionalFormatting>
  <conditionalFormatting sqref="AB5">
    <cfRule type="duplicateValues" dxfId="21" priority="75" stopIfTrue="1"/>
    <cfRule type="duplicateValues" dxfId="20" priority="76" stopIfTrue="1"/>
  </conditionalFormatting>
  <conditionalFormatting sqref="AC5">
    <cfRule type="duplicateValues" dxfId="19" priority="77" stopIfTrue="1"/>
    <cfRule type="duplicateValues" dxfId="18" priority="78" stopIfTrue="1"/>
  </conditionalFormatting>
  <conditionalFormatting sqref="AD5">
    <cfRule type="duplicateValues" dxfId="17" priority="79" stopIfTrue="1"/>
    <cfRule type="duplicateValues" dxfId="16" priority="80" stopIfTrue="1"/>
  </conditionalFormatting>
  <conditionalFormatting sqref="AE5">
    <cfRule type="duplicateValues" dxfId="15" priority="81" stopIfTrue="1"/>
    <cfRule type="duplicateValues" dxfId="14" priority="82" stopIfTrue="1"/>
  </conditionalFormatting>
  <conditionalFormatting sqref="AF5">
    <cfRule type="duplicateValues" dxfId="13" priority="83" stopIfTrue="1"/>
    <cfRule type="duplicateValues" dxfId="12" priority="84" stopIfTrue="1"/>
  </conditionalFormatting>
  <conditionalFormatting sqref="AG5">
    <cfRule type="duplicateValues" dxfId="11" priority="85" stopIfTrue="1"/>
    <cfRule type="duplicateValues" dxfId="10" priority="86" stopIfTrue="1"/>
  </conditionalFormatting>
  <conditionalFormatting sqref="AH5">
    <cfRule type="duplicateValues" dxfId="9" priority="87" stopIfTrue="1"/>
    <cfRule type="duplicateValues" dxfId="8" priority="88" stopIfTrue="1"/>
  </conditionalFormatting>
  <conditionalFormatting sqref="AI5">
    <cfRule type="duplicateValues" dxfId="7" priority="89" stopIfTrue="1"/>
    <cfRule type="duplicateValues" dxfId="6" priority="90" stopIfTrue="1"/>
  </conditionalFormatting>
  <conditionalFormatting sqref="AJ5">
    <cfRule type="duplicateValues" dxfId="5" priority="91" stopIfTrue="1"/>
    <cfRule type="duplicateValues" dxfId="4" priority="92" stopIfTrue="1"/>
  </conditionalFormatting>
  <conditionalFormatting sqref="AK5">
    <cfRule type="duplicateValues" dxfId="3" priority="93" stopIfTrue="1"/>
    <cfRule type="duplicateValues" dxfId="2" priority="94" stopIfTrue="1"/>
  </conditionalFormatting>
  <conditionalFormatting sqref="AL5">
    <cfRule type="duplicateValues" dxfId="1" priority="95" stopIfTrue="1"/>
    <cfRule type="duplicateValues" dxfId="0" priority="96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2025-03-18T13:30:05Z</dcterms:created>
  <dcterms:modified xsi:type="dcterms:W3CDTF">2025-03-18T13:31:00Z</dcterms:modified>
</cp:coreProperties>
</file>