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987C85E-5B3D-4299-A5FD-7E07805A2C74}" xr6:coauthVersionLast="47" xr6:coauthVersionMax="47" xr10:uidLastSave="{00000000-0000-0000-0000-000000000000}"/>
  <bookViews>
    <workbookView xWindow="-108" yWindow="-108" windowWidth="23256" windowHeight="13896" xr2:uid="{FC8576BE-8FF3-4206-94FB-7766003DC4C6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K18" i="1"/>
  <c r="H18" i="1"/>
  <c r="E18" i="1"/>
  <c r="N17" i="1"/>
  <c r="K17" i="1"/>
  <c r="H17" i="1"/>
  <c r="E17" i="1"/>
  <c r="N15" i="1"/>
  <c r="K15" i="1"/>
  <c r="H15" i="1"/>
  <c r="E15" i="1"/>
  <c r="N14" i="1"/>
  <c r="K14" i="1"/>
  <c r="H14" i="1"/>
  <c r="E14" i="1"/>
  <c r="M13" i="1"/>
  <c r="L13" i="1"/>
  <c r="J13" i="1"/>
  <c r="I13" i="1"/>
  <c r="G13" i="1"/>
  <c r="F13" i="1"/>
  <c r="D13" i="1"/>
  <c r="C13" i="1"/>
  <c r="E13" i="1" s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K8" i="1"/>
  <c r="H8" i="1"/>
  <c r="E8" i="1"/>
  <c r="N7" i="1"/>
  <c r="K7" i="1"/>
  <c r="H7" i="1"/>
  <c r="E7" i="1"/>
  <c r="M6" i="1"/>
  <c r="L6" i="1"/>
  <c r="J6" i="1"/>
  <c r="I6" i="1"/>
  <c r="K6" i="1" s="1"/>
  <c r="G6" i="1"/>
  <c r="F6" i="1"/>
  <c r="H6" i="1" s="1"/>
  <c r="D6" i="1"/>
  <c r="C6" i="1"/>
  <c r="E6" i="1" s="1"/>
  <c r="N6" i="1" l="1"/>
  <c r="N13" i="1"/>
  <c r="N19" i="1" s="1"/>
  <c r="E19" i="1"/>
  <c r="H13" i="1"/>
  <c r="H19" i="1" s="1"/>
  <c r="K13" i="1"/>
  <c r="K19" i="1" s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<sst xmlns="http://schemas.openxmlformats.org/spreadsheetml/2006/main" count="112" uniqueCount="45">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</sst>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9B2E7BDD-9690-45CC-A4C8-DA5D67CD9FA1}"/>
    <cellStyle name="Normal 7" xfId="1" xr:uid="{B2F7CCD5-69D1-4B71-B552-B12AB5531E6A}"/>
    <cellStyle name="Normal_Booklet 2011_euro17_WGES_2011_280" xfId="2" xr:uid="{686FF794-0E67-42D8-A530-54D80FB2ED61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995FA-796A-4673-BF5E-A49F6A0F781F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A4" s="11"/>
      <c r="B4" s="3">
        <v>2026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10007.454446</v>
      </c>
      <c r="D6" s="15">
        <f>SUM(D7:D10)</f>
        <v>10160.82446138635</v>
      </c>
      <c r="E6" s="15">
        <f>+C6-D6</f>
        <v>-153.37001538635013</v>
      </c>
      <c r="F6" s="15">
        <f t="shared" ref="F6:G6" si="0">SUM(F7:F10)</f>
        <v>20276.617713000003</v>
      </c>
      <c r="G6" s="15">
        <f t="shared" si="0"/>
        <v>20582.224509772699</v>
      </c>
      <c r="H6" s="15">
        <f t="shared" ref="H6:H11" si="1">+F6-G6</f>
        <v>-305.60679677269582</v>
      </c>
      <c r="I6" s="15">
        <f t="shared" ref="I6:J6" si="2">SUM(I7:I10)</f>
        <v>31495.778357598407</v>
      </c>
      <c r="J6" s="15">
        <f t="shared" si="2"/>
        <v>31909.679143461344</v>
      </c>
      <c r="K6" s="15">
        <f t="shared" ref="K6:K11" si="3">+I6-J6</f>
        <v>-413.90078586293748</v>
      </c>
      <c r="L6" s="15">
        <f t="shared" ref="L6:M6" si="4">SUM(L7:L10)</f>
        <v>41981.087371006608</v>
      </c>
      <c r="M6" s="15">
        <f t="shared" si="4"/>
        <v>42881.108274233142</v>
      </c>
      <c r="N6" s="15">
        <f t="shared" ref="N6:N11" si="5">+L6-M6</f>
        <v>-900.02090322653385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3">
      <c r="A7" s="16" t="s">
        <v>19</v>
      </c>
      <c r="B7" s="17" t="s">
        <v>20</v>
      </c>
      <c r="C7" s="18">
        <v>7948.5396659999997</v>
      </c>
      <c r="D7" s="18">
        <v>8251.5760900000005</v>
      </c>
      <c r="E7" s="15">
        <f t="shared" ref="E7:E18" si="6">+C7-D7</f>
        <v>-303.03642400000081</v>
      </c>
      <c r="F7" s="18">
        <v>16598.488369999999</v>
      </c>
      <c r="G7" s="18">
        <v>16739.995671000001</v>
      </c>
      <c r="H7" s="15">
        <f t="shared" si="1"/>
        <v>-141.50730100000146</v>
      </c>
      <c r="I7" s="18">
        <v>26242.10009</v>
      </c>
      <c r="J7" s="18">
        <v>26168.617682</v>
      </c>
      <c r="K7" s="15">
        <f t="shared" si="3"/>
        <v>73.48240799999985</v>
      </c>
      <c r="L7" s="18">
        <v>35112.882010000001</v>
      </c>
      <c r="M7" s="18">
        <v>35178.932262000002</v>
      </c>
      <c r="N7" s="15">
        <f t="shared" si="5"/>
        <v>-66.05025200000091</v>
      </c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3">
      <c r="A8" s="16" t="s">
        <v>21</v>
      </c>
      <c r="B8" s="17" t="s">
        <v>22</v>
      </c>
      <c r="C8" s="18">
        <v>1040.7</v>
      </c>
      <c r="D8" s="18">
        <v>988.8</v>
      </c>
      <c r="E8" s="15">
        <f t="shared" si="6"/>
        <v>51.900000000000091</v>
      </c>
      <c r="F8" s="18">
        <v>2075.1999999999998</v>
      </c>
      <c r="G8" s="18">
        <v>1978.1</v>
      </c>
      <c r="H8" s="15">
        <f t="shared" si="1"/>
        <v>97.099999999999909</v>
      </c>
      <c r="I8" s="18">
        <v>3131.1393105918</v>
      </c>
      <c r="J8" s="18">
        <v>2979.3044106145494</v>
      </c>
      <c r="K8" s="15">
        <f t="shared" si="3"/>
        <v>151.83489997725064</v>
      </c>
      <c r="L8" s="18">
        <v>4199.6393100000005</v>
      </c>
      <c r="M8" s="18">
        <v>4002.2044100000003</v>
      </c>
      <c r="N8" s="15">
        <f t="shared" si="5"/>
        <v>197.4349000000002</v>
      </c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3">
      <c r="A9" s="16" t="s">
        <v>23</v>
      </c>
      <c r="B9" s="19" t="s">
        <v>24</v>
      </c>
      <c r="C9" s="18">
        <v>723.47349699999995</v>
      </c>
      <c r="D9" s="18">
        <v>690.37363199999982</v>
      </c>
      <c r="E9" s="15">
        <f t="shared" si="6"/>
        <v>33.099865000000136</v>
      </c>
      <c r="F9" s="18">
        <v>1204.0719939999999</v>
      </c>
      <c r="G9" s="18">
        <v>1379.522264</v>
      </c>
      <c r="H9" s="15">
        <f t="shared" si="1"/>
        <v>-175.45027000000005</v>
      </c>
      <c r="I9" s="18">
        <v>1594.6935780066085</v>
      </c>
      <c r="J9" s="18">
        <v>2073.4891706877452</v>
      </c>
      <c r="K9" s="15">
        <f t="shared" si="3"/>
        <v>-478.79559268113667</v>
      </c>
      <c r="L9" s="18">
        <v>1976.1312990066085</v>
      </c>
      <c r="M9" s="18">
        <v>2790.0190386877443</v>
      </c>
      <c r="N9" s="15">
        <f t="shared" si="5"/>
        <v>-813.88773968113583</v>
      </c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5">
      <c r="A10" s="16" t="s">
        <v>25</v>
      </c>
      <c r="B10" s="20" t="s">
        <v>26</v>
      </c>
      <c r="C10" s="18">
        <v>294.74128300000001</v>
      </c>
      <c r="D10" s="18">
        <v>230.07473938634959</v>
      </c>
      <c r="E10" s="15">
        <f t="shared" si="6"/>
        <v>64.666543613650418</v>
      </c>
      <c r="F10" s="18">
        <v>398.857349</v>
      </c>
      <c r="G10" s="18">
        <v>484.60657477269916</v>
      </c>
      <c r="H10" s="15">
        <f t="shared" si="1"/>
        <v>-85.749225772699162</v>
      </c>
      <c r="I10" s="18">
        <v>527.84537899999998</v>
      </c>
      <c r="J10" s="18">
        <v>688.26788015904879</v>
      </c>
      <c r="K10" s="15">
        <f t="shared" si="3"/>
        <v>-160.42250115904881</v>
      </c>
      <c r="L10" s="18">
        <v>692.434752</v>
      </c>
      <c r="M10" s="18">
        <v>909.95256354539833</v>
      </c>
      <c r="N10" s="15">
        <f t="shared" si="5"/>
        <v>-217.51781154539833</v>
      </c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5">
      <c r="A11" s="13" t="s">
        <v>27</v>
      </c>
      <c r="B11" s="21" t="s">
        <v>28</v>
      </c>
      <c r="C11" s="18">
        <v>175.28579999999999</v>
      </c>
      <c r="D11" s="18">
        <v>77.643100000000004</v>
      </c>
      <c r="E11" s="15">
        <f t="shared" si="6"/>
        <v>97.642699999999991</v>
      </c>
      <c r="F11" s="18">
        <v>257.14320000000004</v>
      </c>
      <c r="G11" s="18">
        <v>170.42240000000001</v>
      </c>
      <c r="H11" s="15">
        <f t="shared" si="1"/>
        <v>86.720800000000025</v>
      </c>
      <c r="I11" s="18">
        <v>346.4</v>
      </c>
      <c r="J11" s="18">
        <v>280.3</v>
      </c>
      <c r="K11" s="15">
        <f t="shared" si="3"/>
        <v>66.099999999999966</v>
      </c>
      <c r="L11" s="18">
        <v>1612.6222</v>
      </c>
      <c r="M11" s="18">
        <v>392.51020000000005</v>
      </c>
      <c r="N11" s="15">
        <f t="shared" si="5"/>
        <v>1220.1120000000001</v>
      </c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5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5">
      <c r="A13" s="13" t="s">
        <v>31</v>
      </c>
      <c r="B13" s="25" t="s">
        <v>32</v>
      </c>
      <c r="C13" s="15">
        <f>+C14+C15+E16+C17+C18</f>
        <v>574.88740364964917</v>
      </c>
      <c r="D13" s="15">
        <f>+D14+D15+D17+D18</f>
        <v>875.99956567511617</v>
      </c>
      <c r="E13" s="15">
        <f t="shared" si="6"/>
        <v>-301.112162025467</v>
      </c>
      <c r="F13" s="15">
        <f t="shared" ref="F13" si="7">+F14+F15+H16+F17+F18</f>
        <v>2798.1095517302278</v>
      </c>
      <c r="G13" s="15">
        <f t="shared" ref="G13" si="8">+G14+G15+G17+G18</f>
        <v>2451.2395605629972</v>
      </c>
      <c r="H13" s="15">
        <f t="shared" ref="H13:H15" si="9">+F13-G13</f>
        <v>346.86999116723064</v>
      </c>
      <c r="I13" s="15">
        <f t="shared" ref="I13" si="10">+I14+I15+K16+I17+I18</f>
        <v>4107.2012196040114</v>
      </c>
      <c r="J13" s="15">
        <f t="shared" ref="J13" si="11">+J14+J15+J17+J18</f>
        <v>4307.4816409506002</v>
      </c>
      <c r="K13" s="15">
        <f t="shared" ref="K13:K15" si="12">+I13-J13</f>
        <v>-200.28042134658881</v>
      </c>
      <c r="L13" s="15">
        <f t="shared" ref="L13" si="13">+L14+L15+N16+L17+L18</f>
        <v>5070.6602136260208</v>
      </c>
      <c r="M13" s="15">
        <f t="shared" ref="M13" si="14">+M14+M15+M17+M18</f>
        <v>5074.8887215912328</v>
      </c>
      <c r="N13" s="15">
        <f t="shared" ref="N13:N15" si="15">+L13-M13</f>
        <v>-4.2285079652119748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3">
      <c r="A14" s="16" t="s">
        <v>33</v>
      </c>
      <c r="B14" s="26" t="s">
        <v>34</v>
      </c>
      <c r="C14" s="18">
        <v>307.76072774224281</v>
      </c>
      <c r="D14" s="18">
        <v>769.19692818789952</v>
      </c>
      <c r="E14" s="15">
        <f t="shared" si="6"/>
        <v>-461.43620044565671</v>
      </c>
      <c r="F14" s="18">
        <v>881.02238483029862</v>
      </c>
      <c r="G14" s="18">
        <v>804.78015582498085</v>
      </c>
      <c r="H14" s="15">
        <f t="shared" si="9"/>
        <v>76.242229005317768</v>
      </c>
      <c r="I14" s="18">
        <v>1271.3968039199999</v>
      </c>
      <c r="J14" s="18">
        <v>579.1489849699999</v>
      </c>
      <c r="K14" s="15">
        <f t="shared" si="12"/>
        <v>692.24781895000001</v>
      </c>
      <c r="L14" s="18">
        <v>1606.0749303083953</v>
      </c>
      <c r="M14" s="18">
        <v>2214.7912568061147</v>
      </c>
      <c r="N14" s="15">
        <f t="shared" si="15"/>
        <v>-608.71632649771936</v>
      </c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3">
      <c r="A15" s="16" t="s">
        <v>35</v>
      </c>
      <c r="B15" s="26" t="s">
        <v>36</v>
      </c>
      <c r="C15" s="18">
        <v>185.79999999999995</v>
      </c>
      <c r="D15" s="18">
        <v>1006.4000000000001</v>
      </c>
      <c r="E15" s="15">
        <f t="shared" si="6"/>
        <v>-820.60000000000014</v>
      </c>
      <c r="F15" s="18">
        <v>1011.5000000000002</v>
      </c>
      <c r="G15" s="18">
        <v>2071</v>
      </c>
      <c r="H15" s="15">
        <f t="shared" si="9"/>
        <v>-1059.4999999999998</v>
      </c>
      <c r="I15" s="18">
        <v>213.61469647897138</v>
      </c>
      <c r="J15" s="18">
        <v>2440.6000000000004</v>
      </c>
      <c r="K15" s="15">
        <f t="shared" si="12"/>
        <v>-2226.985303521029</v>
      </c>
      <c r="L15" s="18">
        <v>284.9399999999996</v>
      </c>
      <c r="M15" s="18">
        <v>3466.2000000000003</v>
      </c>
      <c r="N15" s="15">
        <f t="shared" si="15"/>
        <v>-3181.2600000000007</v>
      </c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3">
      <c r="A16" s="16" t="s">
        <v>37</v>
      </c>
      <c r="B16" s="26" t="s">
        <v>38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150.86624019000001</v>
      </c>
      <c r="L16" s="27"/>
      <c r="M16" s="27"/>
      <c r="N16" s="18">
        <v>191.92324019</v>
      </c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3">
      <c r="A17" s="16" t="s">
        <v>39</v>
      </c>
      <c r="B17" s="26" t="s">
        <v>40</v>
      </c>
      <c r="C17" s="18">
        <v>149.12567590740639</v>
      </c>
      <c r="D17" s="18">
        <v>-899.59736251278355</v>
      </c>
      <c r="E17" s="15">
        <f t="shared" si="6"/>
        <v>1048.7230384201898</v>
      </c>
      <c r="F17" s="18">
        <v>1038.4501668999292</v>
      </c>
      <c r="G17" s="18">
        <v>-424.54059526198375</v>
      </c>
      <c r="H17" s="15">
        <f t="shared" ref="H17:H18" si="16">+F17-G17</f>
        <v>1462.9907621619129</v>
      </c>
      <c r="I17" s="18">
        <v>2570.7234790150396</v>
      </c>
      <c r="J17" s="18">
        <v>1287.7326559805997</v>
      </c>
      <c r="K17" s="15">
        <f t="shared" ref="K17:K18" si="17">+I17-J17</f>
        <v>1282.9908230344399</v>
      </c>
      <c r="L17" s="18">
        <v>3318.6220431276251</v>
      </c>
      <c r="M17" s="18">
        <v>-606.10253521488232</v>
      </c>
      <c r="N17" s="15">
        <f t="shared" ref="N17:N18" si="18">+L17-M17</f>
        <v>3924.7245783425074</v>
      </c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3">
      <c r="A18" s="16" t="s">
        <v>41</v>
      </c>
      <c r="B18" s="26" t="s">
        <v>42</v>
      </c>
      <c r="C18" s="18">
        <v>-42.1</v>
      </c>
      <c r="D18" s="27"/>
      <c r="E18" s="15">
        <f t="shared" si="6"/>
        <v>-42.1</v>
      </c>
      <c r="F18" s="18">
        <v>-112.9</v>
      </c>
      <c r="G18" s="27"/>
      <c r="H18" s="15">
        <f t="shared" si="16"/>
        <v>-112.9</v>
      </c>
      <c r="I18" s="18">
        <v>-99.4</v>
      </c>
      <c r="J18" s="27"/>
      <c r="K18" s="15">
        <f t="shared" si="17"/>
        <v>-99.4</v>
      </c>
      <c r="L18" s="18">
        <v>-330.9</v>
      </c>
      <c r="M18" s="27"/>
      <c r="N18" s="15">
        <f t="shared" si="18"/>
        <v>-330.9</v>
      </c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3">
      <c r="A19" s="13" t="s">
        <v>43</v>
      </c>
      <c r="B19" s="28" t="s">
        <v>44</v>
      </c>
      <c r="C19" s="29"/>
      <c r="D19" s="29"/>
      <c r="E19" s="30">
        <f>-E6-E11+E13</f>
        <v>-245.38484663911686</v>
      </c>
      <c r="F19" s="29"/>
      <c r="G19" s="29"/>
      <c r="H19" s="30">
        <f>-H6-H11+H13</f>
        <v>565.7559879399264</v>
      </c>
      <c r="I19" s="29"/>
      <c r="J19" s="29"/>
      <c r="K19" s="30">
        <f>-K6-K11+K13</f>
        <v>147.52036451634871</v>
      </c>
      <c r="L19" s="29"/>
      <c r="M19" s="29"/>
      <c r="N19" s="30">
        <f>-N6-N11+N13</f>
        <v>-324.31960473867821</v>
      </c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x14ac:dyDescent="0.3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3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3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3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3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3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3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3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3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3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3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3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3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3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3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3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3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3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3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3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3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3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3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3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3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3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3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3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3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3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3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3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3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3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3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3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3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3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3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3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3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3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3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3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3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3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3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5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5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5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5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5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5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5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5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5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3"/>
    <row r="228" s="2" customFormat="1" x14ac:dyDescent="0.3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2026-06-19T10:17:25Z</dcterms:created>
  <dcterms:modified xsi:type="dcterms:W3CDTF">2026-06-19T10:18:07Z</dcterms:modified>
</cp:coreProperties>
</file>