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428054C-DA90-4B10-B461-9F340CC2620E}" xr6:coauthVersionLast="47" xr6:coauthVersionMax="47" xr10:uidLastSave="{00000000-0000-0000-0000-000000000000}"/>
  <bookViews>
    <workbookView xWindow="-108" yWindow="-108" windowWidth="23256" windowHeight="12576" xr2:uid="{022EBF9C-D00B-48DC-895E-62EB3808B71F}"/>
  </bookViews>
  <sheets>
    <sheet name="MBOP_2022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F13" i="1" s="1"/>
  <c r="AD13" i="1"/>
  <c r="AB13" i="1"/>
  <c r="AA13" i="1"/>
  <c r="AC13" i="1" s="1"/>
  <c r="Y13" i="1"/>
  <c r="X13" i="1"/>
  <c r="V13" i="1"/>
  <c r="U13" i="1"/>
  <c r="S13" i="1"/>
  <c r="R13" i="1"/>
  <c r="P13" i="1"/>
  <c r="O13" i="1"/>
  <c r="Q13" i="1" s="1"/>
  <c r="M13" i="1"/>
  <c r="L13" i="1"/>
  <c r="J13" i="1"/>
  <c r="I13" i="1"/>
  <c r="G13" i="1"/>
  <c r="F13" i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I6" i="1" s="1"/>
  <c r="AE6" i="1"/>
  <c r="AD6" i="1"/>
  <c r="AB6" i="1"/>
  <c r="AA6" i="1"/>
  <c r="Y6" i="1"/>
  <c r="X6" i="1"/>
  <c r="Z6" i="1" s="1"/>
  <c r="V6" i="1"/>
  <c r="U6" i="1"/>
  <c r="S6" i="1"/>
  <c r="R6" i="1"/>
  <c r="P6" i="1"/>
  <c r="O6" i="1"/>
  <c r="M6" i="1"/>
  <c r="L6" i="1"/>
  <c r="N6" i="1" s="1"/>
  <c r="J6" i="1"/>
  <c r="I6" i="1"/>
  <c r="K6" i="1" s="1"/>
  <c r="G6" i="1"/>
  <c r="F6" i="1"/>
  <c r="D6" i="1"/>
  <c r="C6" i="1"/>
  <c r="E6" i="1" l="1"/>
  <c r="H6" i="1"/>
  <c r="T6" i="1"/>
  <c r="AF6" i="1"/>
  <c r="H13" i="1"/>
  <c r="Q6" i="1"/>
  <c r="Q19" i="1" s="1"/>
  <c r="AC6" i="1"/>
  <c r="AC19" i="1" s="1"/>
  <c r="K13" i="1"/>
  <c r="K19" i="1" s="1"/>
  <c r="W13" i="1"/>
  <c r="Z13" i="1"/>
  <c r="Z19" i="1" s="1"/>
  <c r="AL13" i="1"/>
  <c r="AF19" i="1"/>
  <c r="T13" i="1"/>
  <c r="T19" i="1" s="1"/>
  <c r="W6" i="1"/>
  <c r="N13" i="1"/>
  <c r="N19" i="1" s="1"/>
  <c r="AI13" i="1"/>
  <c r="AI19" i="1" s="1"/>
  <c r="E19" i="1"/>
  <c r="AL19" i="1"/>
  <c r="H19" i="1" l="1"/>
  <c r="W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<sst xmlns="http://schemas.openxmlformats.org/spreadsheetml/2006/main" count="112" uniqueCount="46">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</sst>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81283F4D-4526-482F-849A-2A96D09F7C2C}"/>
    <cellStyle name="Normal 7" xfId="1" xr:uid="{26F54408-99B2-4603-A723-83EA3FF3B62C}"/>
    <cellStyle name="Normal_Booklet 2011_euro17_WGES_2011_280" xfId="2" xr:uid="{7BE532FF-1D70-4E94-A38D-0D3C3A7CB987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7BAA-284A-43E4-8693-61DC6B31447D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B4" s="3">
        <v>2022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8524.5133380000007</v>
      </c>
      <c r="D6" s="15">
        <f>SUM(D7:D10)</f>
        <v>9241.4875132199995</v>
      </c>
      <c r="E6" s="15">
        <f>+C6-D6</f>
        <v>-716.97417521999887</v>
      </c>
      <c r="F6" s="15">
        <f t="shared" ref="F6:G6" si="0">SUM(F7:F10)</f>
        <v>17808.020166999999</v>
      </c>
      <c r="G6" s="15">
        <f t="shared" si="0"/>
        <v>18817.179286220002</v>
      </c>
      <c r="H6" s="15">
        <f t="shared" ref="H6:H11" si="1">+F6-G6</f>
        <v>-1009.159119220003</v>
      </c>
      <c r="I6" s="15">
        <f t="shared" ref="I6:J6" si="2">SUM(I7:I10)</f>
        <v>27635.56335476501</v>
      </c>
      <c r="J6" s="15">
        <f t="shared" si="2"/>
        <v>29543.541360924733</v>
      </c>
      <c r="K6" s="15">
        <f t="shared" ref="K6:K11" si="3">+I6-J6</f>
        <v>-1907.978006159723</v>
      </c>
      <c r="L6" s="15">
        <f t="shared" ref="L6:M6" si="4">SUM(L7:L10)</f>
        <v>36567.69593076501</v>
      </c>
      <c r="M6" s="15">
        <f t="shared" si="4"/>
        <v>39188.445206924742</v>
      </c>
      <c r="N6" s="15">
        <f t="shared" ref="N6:N11" si="5">+L6-M6</f>
        <v>-2620.7492761597314</v>
      </c>
      <c r="O6" s="15">
        <f t="shared" ref="O6:P6" si="6">SUM(O7:O10)</f>
        <v>46531.608844765004</v>
      </c>
      <c r="P6" s="15">
        <f t="shared" si="6"/>
        <v>49419.035770924733</v>
      </c>
      <c r="Q6" s="15">
        <f t="shared" ref="Q6:Q11" si="7">+O6-P6</f>
        <v>-2887.4269261597292</v>
      </c>
      <c r="R6" s="15">
        <f t="shared" ref="R6:S6" si="8">SUM(R7:R10)</f>
        <v>56176.904113087148</v>
      </c>
      <c r="S6" s="15">
        <f t="shared" si="8"/>
        <v>59708.903753661485</v>
      </c>
      <c r="T6" s="15">
        <f t="shared" ref="T6:T11" si="9">+R6-S6</f>
        <v>-3531.9996405743368</v>
      </c>
      <c r="U6" s="15">
        <f t="shared" ref="U6:V6" si="10">SUM(U7:U10)</f>
        <v>65052.28297908714</v>
      </c>
      <c r="V6" s="15">
        <f t="shared" si="10"/>
        <v>69117.024506661473</v>
      </c>
      <c r="W6" s="15">
        <f t="shared" ref="W6:W11" si="11">+U6-V6</f>
        <v>-4064.7415275743333</v>
      </c>
      <c r="X6" s="15">
        <f t="shared" ref="X6:Y6" si="12">SUM(X7:X10)</f>
        <v>74403.032548087154</v>
      </c>
      <c r="Y6" s="15">
        <f t="shared" si="12"/>
        <v>78925.29199266147</v>
      </c>
      <c r="Z6" s="15">
        <f t="shared" ref="Z6:Z11" si="13">+X6-Y6</f>
        <v>-4522.2594445743161</v>
      </c>
      <c r="AA6" s="15">
        <f t="shared" ref="AA6:AB6" si="14">SUM(AA7:AA10)</f>
        <v>84605.197570309421</v>
      </c>
      <c r="AB6" s="15">
        <f t="shared" si="14"/>
        <v>89860.191495281193</v>
      </c>
      <c r="AC6" s="15">
        <f t="shared" ref="AC6:AC11" si="15">+AA6-AB6</f>
        <v>-5254.9939249717718</v>
      </c>
      <c r="AD6" s="15">
        <f t="shared" ref="AD6:AE6" si="16">SUM(AD7:AD10)</f>
        <v>95108.721632309418</v>
      </c>
      <c r="AE6" s="15">
        <f t="shared" si="16"/>
        <v>100541.33870328119</v>
      </c>
      <c r="AF6" s="15">
        <f t="shared" ref="AF6:AF11" si="17">+AD6-AE6</f>
        <v>-5432.6170709717699</v>
      </c>
      <c r="AG6" s="15">
        <f t="shared" ref="AG6:AH6" si="18">SUM(AG7:AG10)</f>
        <v>105977.73924630943</v>
      </c>
      <c r="AH6" s="15">
        <f t="shared" si="18"/>
        <v>112408.1194882812</v>
      </c>
      <c r="AI6" s="15">
        <f t="shared" ref="AI6:AI11" si="19">+AG6-AH6</f>
        <v>-6430.3802419717686</v>
      </c>
      <c r="AJ6" s="15">
        <f t="shared" ref="AJ6:AK6" si="20">SUM(AJ7:AJ10)</f>
        <v>114598.00612827289</v>
      </c>
      <c r="AK6" s="15">
        <f t="shared" si="20"/>
        <v>122643.96592132888</v>
      </c>
      <c r="AL6" s="15">
        <f t="shared" ref="AL6:AL11" si="21">+AJ6-AK6</f>
        <v>-8045.9597930559976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7316.2560569999996</v>
      </c>
      <c r="D7" s="18">
        <v>7767.8838910000004</v>
      </c>
      <c r="E7" s="15">
        <f t="shared" ref="E7:E18" si="22">+C7-D7</f>
        <v>-451.6278340000008</v>
      </c>
      <c r="F7" s="18">
        <v>15050.174869999999</v>
      </c>
      <c r="G7" s="18">
        <v>15854.770231</v>
      </c>
      <c r="H7" s="15">
        <f t="shared" si="1"/>
        <v>-804.5953610000015</v>
      </c>
      <c r="I7" s="18">
        <v>23588.185738</v>
      </c>
      <c r="J7" s="18">
        <v>25081.374274000002</v>
      </c>
      <c r="K7" s="15">
        <f t="shared" si="3"/>
        <v>-1493.1885360000015</v>
      </c>
      <c r="L7" s="18">
        <v>31096.241439000001</v>
      </c>
      <c r="M7" s="18">
        <v>33182.426510000005</v>
      </c>
      <c r="N7" s="15">
        <f t="shared" si="5"/>
        <v>-2086.1850710000035</v>
      </c>
      <c r="O7" s="18">
        <v>39680.297673000001</v>
      </c>
      <c r="P7" s="18">
        <v>41867.565201000005</v>
      </c>
      <c r="Q7" s="15">
        <f t="shared" si="7"/>
        <v>-2187.2675280000039</v>
      </c>
      <c r="R7" s="18">
        <v>48002.118218000003</v>
      </c>
      <c r="S7" s="18">
        <v>50447.958258000006</v>
      </c>
      <c r="T7" s="15">
        <f t="shared" si="9"/>
        <v>-2445.8400400000028</v>
      </c>
      <c r="U7" s="18">
        <v>55255.905180000002</v>
      </c>
      <c r="V7" s="18">
        <v>58048.550710000003</v>
      </c>
      <c r="W7" s="15">
        <f t="shared" si="11"/>
        <v>-2792.6455300000016</v>
      </c>
      <c r="X7" s="18">
        <v>63024.656845000005</v>
      </c>
      <c r="Y7" s="18">
        <v>66106.604023000007</v>
      </c>
      <c r="Z7" s="15">
        <f t="shared" si="13"/>
        <v>-3081.9471780000022</v>
      </c>
      <c r="AA7" s="18">
        <v>71678.362764999998</v>
      </c>
      <c r="AB7" s="18">
        <v>75290.489769000007</v>
      </c>
      <c r="AC7" s="15">
        <f t="shared" si="15"/>
        <v>-3612.127004000009</v>
      </c>
      <c r="AD7" s="18">
        <v>80663.164468000003</v>
      </c>
      <c r="AE7" s="18">
        <v>84295.270103000003</v>
      </c>
      <c r="AF7" s="15">
        <f t="shared" si="17"/>
        <v>-3632.1056349999999</v>
      </c>
      <c r="AG7" s="18">
        <v>89765.138722999996</v>
      </c>
      <c r="AH7" s="18">
        <v>94462.235052000004</v>
      </c>
      <c r="AI7" s="15">
        <f t="shared" si="19"/>
        <v>-4697.0963290000072</v>
      </c>
      <c r="AJ7" s="18">
        <v>96945.068480999995</v>
      </c>
      <c r="AK7" s="18">
        <v>103005.463451</v>
      </c>
      <c r="AL7" s="15">
        <f t="shared" si="21"/>
        <v>-6060.3949700000085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870.7</v>
      </c>
      <c r="D8" s="18">
        <v>833.4</v>
      </c>
      <c r="E8" s="15">
        <f t="shared" si="22"/>
        <v>37.300000000000068</v>
      </c>
      <c r="F8" s="18">
        <v>1719.5</v>
      </c>
      <c r="G8" s="18">
        <v>1665.5</v>
      </c>
      <c r="H8" s="15">
        <f t="shared" si="1"/>
        <v>54</v>
      </c>
      <c r="I8" s="18">
        <v>2613.2089328574998</v>
      </c>
      <c r="J8" s="18">
        <v>2513.1290706189911</v>
      </c>
      <c r="K8" s="15">
        <f t="shared" si="3"/>
        <v>100.07986223850867</v>
      </c>
      <c r="L8" s="18">
        <v>3521.3089328574997</v>
      </c>
      <c r="M8" s="18">
        <v>3417.9290706189904</v>
      </c>
      <c r="N8" s="15">
        <f t="shared" si="5"/>
        <v>103.3798622385093</v>
      </c>
      <c r="O8" s="18">
        <v>4427.5089328574995</v>
      </c>
      <c r="P8" s="18">
        <v>4321.32907061899</v>
      </c>
      <c r="Q8" s="15">
        <f t="shared" si="7"/>
        <v>106.17986223850949</v>
      </c>
      <c r="R8" s="18">
        <v>5337.4921148046415</v>
      </c>
      <c r="S8" s="18">
        <v>5229.3512336003305</v>
      </c>
      <c r="T8" s="15">
        <f t="shared" si="9"/>
        <v>108.14088120431097</v>
      </c>
      <c r="U8" s="18">
        <v>6493.6921148046395</v>
      </c>
      <c r="V8" s="18">
        <v>6337.1512336003298</v>
      </c>
      <c r="W8" s="15">
        <f t="shared" si="11"/>
        <v>156.5408812043097</v>
      </c>
      <c r="X8" s="18">
        <v>7650.7921148046389</v>
      </c>
      <c r="Y8" s="18">
        <v>7445.4512336003299</v>
      </c>
      <c r="Z8" s="15">
        <f t="shared" si="13"/>
        <v>205.34088120430897</v>
      </c>
      <c r="AA8" s="18">
        <v>8798.9649897070103</v>
      </c>
      <c r="AB8" s="18">
        <v>8546.343618672181</v>
      </c>
      <c r="AC8" s="15">
        <f t="shared" si="15"/>
        <v>252.62137103482928</v>
      </c>
      <c r="AD8" s="18">
        <v>9870.0649897070107</v>
      </c>
      <c r="AE8" s="18">
        <v>9567.5436186721799</v>
      </c>
      <c r="AF8" s="15">
        <f t="shared" si="17"/>
        <v>302.52137103483074</v>
      </c>
      <c r="AG8" s="18">
        <v>10940.264989707011</v>
      </c>
      <c r="AH8" s="18">
        <v>10587.843618672179</v>
      </c>
      <c r="AI8" s="15">
        <f t="shared" si="19"/>
        <v>352.42137103483219</v>
      </c>
      <c r="AJ8" s="18">
        <v>12017.182386665012</v>
      </c>
      <c r="AK8" s="18">
        <v>11615.060421850732</v>
      </c>
      <c r="AL8" s="15">
        <f t="shared" si="21"/>
        <v>402.12196481427964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281.60200000000003</v>
      </c>
      <c r="D9" s="18">
        <v>458.88</v>
      </c>
      <c r="E9" s="15">
        <f t="shared" si="22"/>
        <v>-177.27799999999996</v>
      </c>
      <c r="F9" s="18">
        <v>922.93900000000008</v>
      </c>
      <c r="G9" s="18">
        <v>914.65999999999985</v>
      </c>
      <c r="H9" s="15">
        <f t="shared" si="1"/>
        <v>8.2790000000002237</v>
      </c>
      <c r="I9" s="18">
        <v>1204.6964819075106</v>
      </c>
      <c r="J9" s="18">
        <v>1384.17721708574</v>
      </c>
      <c r="K9" s="15">
        <f t="shared" si="3"/>
        <v>-179.48073517822945</v>
      </c>
      <c r="L9" s="18">
        <v>1518.0894819075106</v>
      </c>
      <c r="M9" s="18">
        <v>1848.8282170857399</v>
      </c>
      <c r="N9" s="15">
        <f t="shared" si="5"/>
        <v>-330.73873517822926</v>
      </c>
      <c r="O9" s="18">
        <v>1877.4634819075106</v>
      </c>
      <c r="P9" s="18">
        <v>2316.8492170857394</v>
      </c>
      <c r="Q9" s="15">
        <f t="shared" si="7"/>
        <v>-439.38573517822874</v>
      </c>
      <c r="R9" s="18">
        <v>2167.9108042825014</v>
      </c>
      <c r="S9" s="18">
        <v>2792.9325308411408</v>
      </c>
      <c r="T9" s="15">
        <f t="shared" si="9"/>
        <v>-625.02172655863933</v>
      </c>
      <c r="U9" s="18">
        <v>2523.5568042825016</v>
      </c>
      <c r="V9" s="18">
        <v>3253.6825308411421</v>
      </c>
      <c r="W9" s="15">
        <f t="shared" si="11"/>
        <v>-730.12572655864051</v>
      </c>
      <c r="X9" s="18">
        <v>2862.2588042825018</v>
      </c>
      <c r="Y9" s="18">
        <v>3714.3935308411419</v>
      </c>
      <c r="Z9" s="15">
        <f t="shared" si="13"/>
        <v>-852.13472655864007</v>
      </c>
      <c r="AA9" s="18">
        <v>3200.7269696024136</v>
      </c>
      <c r="AB9" s="18">
        <v>4182.0491938890018</v>
      </c>
      <c r="AC9" s="15">
        <f t="shared" si="15"/>
        <v>-981.32222428658815</v>
      </c>
      <c r="AD9" s="18">
        <v>3508.3499696024132</v>
      </c>
      <c r="AE9" s="18">
        <v>4680.1591938890024</v>
      </c>
      <c r="AF9" s="15">
        <f t="shared" si="17"/>
        <v>-1171.8092242865891</v>
      </c>
      <c r="AG9" s="18">
        <v>3831.6939696024133</v>
      </c>
      <c r="AH9" s="18">
        <v>5186.402193889001</v>
      </c>
      <c r="AI9" s="15">
        <f t="shared" si="19"/>
        <v>-1354.7082242865877</v>
      </c>
      <c r="AJ9" s="18">
        <v>4129.1143376078835</v>
      </c>
      <c r="AK9" s="18">
        <v>5709.1293793581399</v>
      </c>
      <c r="AL9" s="15">
        <f t="shared" si="21"/>
        <v>-1580.0150417502564</v>
      </c>
    </row>
    <row r="10" spans="1:38" ht="18.75" customHeight="1" x14ac:dyDescent="0.35">
      <c r="A10" s="16" t="s">
        <v>25</v>
      </c>
      <c r="B10" s="20" t="s">
        <v>26</v>
      </c>
      <c r="C10" s="18">
        <v>55.955280999999999</v>
      </c>
      <c r="D10" s="18">
        <v>181.32362222</v>
      </c>
      <c r="E10" s="15">
        <f t="shared" si="22"/>
        <v>-125.36834122</v>
      </c>
      <c r="F10" s="18">
        <v>115.406297</v>
      </c>
      <c r="G10" s="18">
        <v>382.24905522</v>
      </c>
      <c r="H10" s="15">
        <f t="shared" si="1"/>
        <v>-266.84275822000001</v>
      </c>
      <c r="I10" s="18">
        <v>229.47220200000001</v>
      </c>
      <c r="J10" s="18">
        <v>564.86079921999999</v>
      </c>
      <c r="K10" s="15">
        <f t="shared" si="3"/>
        <v>-335.38859721999995</v>
      </c>
      <c r="L10" s="18">
        <v>432.05607699999996</v>
      </c>
      <c r="M10" s="18">
        <v>739.26140922000002</v>
      </c>
      <c r="N10" s="15">
        <f t="shared" si="5"/>
        <v>-307.20533222000006</v>
      </c>
      <c r="O10" s="18">
        <v>546.33875699999999</v>
      </c>
      <c r="P10" s="18">
        <v>913.29228222000006</v>
      </c>
      <c r="Q10" s="15">
        <f t="shared" si="7"/>
        <v>-366.95352522000007</v>
      </c>
      <c r="R10" s="18">
        <v>669.3829760000001</v>
      </c>
      <c r="S10" s="18">
        <v>1238.6617312200001</v>
      </c>
      <c r="T10" s="15">
        <f t="shared" si="9"/>
        <v>-569.27875521999999</v>
      </c>
      <c r="U10" s="18">
        <v>779.12887999999998</v>
      </c>
      <c r="V10" s="18">
        <v>1477.64003222</v>
      </c>
      <c r="W10" s="15">
        <f t="shared" si="11"/>
        <v>-698.51115221999999</v>
      </c>
      <c r="X10" s="18">
        <v>865.32478400000002</v>
      </c>
      <c r="Y10" s="18">
        <v>1658.8432052200001</v>
      </c>
      <c r="Z10" s="15">
        <f t="shared" si="13"/>
        <v>-793.51842122000005</v>
      </c>
      <c r="AA10" s="18">
        <v>927.14284599999996</v>
      </c>
      <c r="AB10" s="18">
        <v>1841.30891372</v>
      </c>
      <c r="AC10" s="15">
        <f t="shared" si="15"/>
        <v>-914.16606772</v>
      </c>
      <c r="AD10" s="18">
        <v>1067.1422049999999</v>
      </c>
      <c r="AE10" s="18">
        <v>1998.3657877200001</v>
      </c>
      <c r="AF10" s="15">
        <f t="shared" si="17"/>
        <v>-931.22358272000019</v>
      </c>
      <c r="AG10" s="18">
        <v>1440.641564</v>
      </c>
      <c r="AH10" s="18">
        <v>2171.6386237199999</v>
      </c>
      <c r="AI10" s="15">
        <f t="shared" si="19"/>
        <v>-730.99705971999992</v>
      </c>
      <c r="AJ10" s="18">
        <v>1506.6409229999999</v>
      </c>
      <c r="AK10" s="18">
        <v>2314.31266912</v>
      </c>
      <c r="AL10" s="15">
        <f t="shared" si="21"/>
        <v>-807.67174612000008</v>
      </c>
    </row>
    <row r="11" spans="1:38" ht="18.75" customHeight="1" x14ac:dyDescent="0.35">
      <c r="A11" s="13" t="s">
        <v>27</v>
      </c>
      <c r="B11" s="21" t="s">
        <v>28</v>
      </c>
      <c r="C11" s="18">
        <v>72.5</v>
      </c>
      <c r="D11" s="18">
        <v>33.9</v>
      </c>
      <c r="E11" s="15">
        <f t="shared" si="22"/>
        <v>38.6</v>
      </c>
      <c r="F11" s="18">
        <v>88.5</v>
      </c>
      <c r="G11" s="18">
        <v>86.499999999999986</v>
      </c>
      <c r="H11" s="15">
        <f t="shared" si="1"/>
        <v>2.0000000000000142</v>
      </c>
      <c r="I11" s="18">
        <v>181.4</v>
      </c>
      <c r="J11" s="18">
        <v>227.7</v>
      </c>
      <c r="K11" s="15">
        <f t="shared" si="3"/>
        <v>-46.299999999999983</v>
      </c>
      <c r="L11" s="18">
        <v>302.40000000000003</v>
      </c>
      <c r="M11" s="18">
        <v>367.4</v>
      </c>
      <c r="N11" s="15">
        <f t="shared" si="5"/>
        <v>-64.999999999999943</v>
      </c>
      <c r="O11" s="18">
        <v>332.60000000000008</v>
      </c>
      <c r="P11" s="18">
        <v>424.29999999999995</v>
      </c>
      <c r="Q11" s="15">
        <f t="shared" si="7"/>
        <v>-91.699999999999875</v>
      </c>
      <c r="R11" s="18">
        <v>754.6</v>
      </c>
      <c r="S11" s="18">
        <v>574</v>
      </c>
      <c r="T11" s="15">
        <f t="shared" si="9"/>
        <v>180.60000000000002</v>
      </c>
      <c r="U11" s="18">
        <v>1053.8999999999999</v>
      </c>
      <c r="V11" s="18">
        <v>662.7</v>
      </c>
      <c r="W11" s="15">
        <f t="shared" si="11"/>
        <v>391.19999999999982</v>
      </c>
      <c r="X11" s="18">
        <v>1283.3999999999999</v>
      </c>
      <c r="Y11" s="18">
        <v>752.6</v>
      </c>
      <c r="Z11" s="15">
        <f t="shared" si="13"/>
        <v>530.79999999999984</v>
      </c>
      <c r="AA11" s="18">
        <v>1355.3000000000002</v>
      </c>
      <c r="AB11" s="18">
        <v>875.2</v>
      </c>
      <c r="AC11" s="15">
        <f t="shared" si="15"/>
        <v>480.10000000000014</v>
      </c>
      <c r="AD11" s="18">
        <v>1538</v>
      </c>
      <c r="AE11" s="18">
        <v>955.6</v>
      </c>
      <c r="AF11" s="15">
        <f t="shared" si="17"/>
        <v>582.4</v>
      </c>
      <c r="AG11" s="18">
        <v>1812.1000000000001</v>
      </c>
      <c r="AH11" s="18">
        <v>1033.3</v>
      </c>
      <c r="AI11" s="15">
        <f t="shared" si="19"/>
        <v>778.80000000000018</v>
      </c>
      <c r="AJ11" s="18">
        <v>2412</v>
      </c>
      <c r="AK11" s="18">
        <v>1162.5</v>
      </c>
      <c r="AL11" s="15">
        <f t="shared" si="21"/>
        <v>1249.5</v>
      </c>
    </row>
    <row r="12" spans="1:38" s="11" customFormat="1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5">
      <c r="A13" s="13" t="s">
        <v>32</v>
      </c>
      <c r="B13" s="25" t="s">
        <v>33</v>
      </c>
      <c r="C13" s="15">
        <f>+C14+C15+E16+C17+C18</f>
        <v>6186.7292496532991</v>
      </c>
      <c r="D13" s="15">
        <f>+D14+D15+D17+D18</f>
        <v>6378.4712954578135</v>
      </c>
      <c r="E13" s="15">
        <f t="shared" si="22"/>
        <v>-191.74204580451442</v>
      </c>
      <c r="F13" s="15">
        <f t="shared" ref="F13" si="23">+F14+F15+H16+F17+F18</f>
        <v>6969.610515283237</v>
      </c>
      <c r="G13" s="15">
        <f t="shared" ref="G13" si="24">+G14+G15+G17+G18</f>
        <v>7402.6459397470289</v>
      </c>
      <c r="H13" s="15">
        <f t="shared" ref="H13:H15" si="25">+F13-G13</f>
        <v>-433.03542446379197</v>
      </c>
      <c r="I13" s="15">
        <f t="shared" ref="I13" si="26">+I14+I15+K16+I17+I18</f>
        <v>9120.6889573855242</v>
      </c>
      <c r="J13" s="15">
        <f t="shared" ref="J13" si="27">+J14+J15+J17+J18</f>
        <v>11378.920137576712</v>
      </c>
      <c r="K13" s="15">
        <f t="shared" ref="K13:K15" si="28">+I13-J13</f>
        <v>-2258.2311801911874</v>
      </c>
      <c r="L13" s="15">
        <f t="shared" ref="L13" si="29">+L14+L15+N16+L17+L18</f>
        <v>12481.853333996525</v>
      </c>
      <c r="M13" s="15">
        <f t="shared" ref="M13" si="30">+M14+M15+M17+M18</f>
        <v>14317.28875820867</v>
      </c>
      <c r="N13" s="15">
        <f t="shared" ref="N13:N15" si="31">+L13-M13</f>
        <v>-1835.4354242121444</v>
      </c>
      <c r="O13" s="15">
        <f t="shared" ref="O13" si="32">+O14+O15+Q16+O17+O18</f>
        <v>10716.140099840675</v>
      </c>
      <c r="P13" s="15">
        <f t="shared" ref="P13" si="33">+P14+P15+P17+P18</f>
        <v>13554.533618537302</v>
      </c>
      <c r="Q13" s="15">
        <f t="shared" ref="Q13:Q15" si="34">+O13-P13</f>
        <v>-2838.3935186966264</v>
      </c>
      <c r="R13" s="15">
        <f t="shared" ref="R13" si="35">+R14+R15+T16+R17+R18</f>
        <v>1600.4851747537864</v>
      </c>
      <c r="S13" s="15">
        <f t="shared" ref="S13" si="36">+S14+S15+S17+S18</f>
        <v>4475.1490339506672</v>
      </c>
      <c r="T13" s="15">
        <f t="shared" ref="T13:T15" si="37">+R13-S13</f>
        <v>-2874.6638591968808</v>
      </c>
      <c r="U13" s="15">
        <f t="shared" ref="U13" si="38">+U14+U15+W16+U17+U18</f>
        <v>-4030.4415286334615</v>
      </c>
      <c r="V13" s="15">
        <f t="shared" ref="V13" si="39">+V14+V15+V17+V18</f>
        <v>-733.96509578482278</v>
      </c>
      <c r="W13" s="15">
        <f t="shared" ref="W13:W15" si="40">+U13-V13</f>
        <v>-3296.476432848639</v>
      </c>
      <c r="X13" s="15">
        <f t="shared" ref="X13" si="41">+X14+X15+Z16+X17+X18</f>
        <v>-7100.9472122952011</v>
      </c>
      <c r="Y13" s="15">
        <f t="shared" ref="Y13" si="42">+Y14+Y15+Y17+Y18</f>
        <v>-4386.2646797805255</v>
      </c>
      <c r="Z13" s="15">
        <f t="shared" ref="Z13:Z15" si="43">+X13-Y13</f>
        <v>-2714.6825325146756</v>
      </c>
      <c r="AA13" s="15">
        <f t="shared" ref="AA13" si="44">+AA14+AA15+AC16+AA17+AA18</f>
        <v>-14589.234867788773</v>
      </c>
      <c r="AB13" s="15">
        <f t="shared" ref="AB13" si="45">+AB14+AB15+AB17+AB18</f>
        <v>-9759.1095025769791</v>
      </c>
      <c r="AC13" s="15">
        <f t="shared" ref="AC13:AC15" si="46">+AA13-AB13</f>
        <v>-4830.1253652117939</v>
      </c>
      <c r="AD13" s="15">
        <f t="shared" ref="AD13" si="47">+AD14+AD15+AF16+AD17+AD18</f>
        <v>-14482.612268496216</v>
      </c>
      <c r="AE13" s="15">
        <f t="shared" ref="AE13" si="48">+AE14+AE15+AE17+AE18</f>
        <v>-7977.2655345544099</v>
      </c>
      <c r="AF13" s="15">
        <f t="shared" ref="AF13:AF15" si="49">+AD13-AE13</f>
        <v>-6505.3467339418057</v>
      </c>
      <c r="AG13" s="15">
        <f t="shared" ref="AG13" si="50">+AG14+AG15+AI16+AG17+AG18</f>
        <v>-16100.970904238266</v>
      </c>
      <c r="AH13" s="15">
        <f t="shared" ref="AH13" si="51">+AH14+AH15+AH17+AH18</f>
        <v>-10724.749955171526</v>
      </c>
      <c r="AI13" s="15">
        <f t="shared" ref="AI13:AI15" si="52">+AG13-AH13</f>
        <v>-5376.2209490667392</v>
      </c>
      <c r="AJ13" s="15">
        <f t="shared" ref="AJ13" si="53">+AJ14+AJ15+AL16+AJ17+AJ18</f>
        <v>-18953.775791811247</v>
      </c>
      <c r="AK13" s="15">
        <f t="shared" ref="AK13" si="54">+AK14+AK15+AK17+AK18</f>
        <v>-11502.108926015319</v>
      </c>
      <c r="AL13" s="15">
        <f t="shared" ref="AL13:AL15" si="55">+AJ13-AK13</f>
        <v>-7451.666865795929</v>
      </c>
    </row>
    <row r="14" spans="1:38" ht="18.75" customHeight="1" x14ac:dyDescent="0.3">
      <c r="A14" s="16" t="s">
        <v>34</v>
      </c>
      <c r="B14" s="17" t="s">
        <v>35</v>
      </c>
      <c r="C14" s="18">
        <v>353.50181349900345</v>
      </c>
      <c r="D14" s="18">
        <v>313.63281349900285</v>
      </c>
      <c r="E14" s="15">
        <f t="shared" si="22"/>
        <v>39.869000000000597</v>
      </c>
      <c r="F14" s="18">
        <v>605.24984610244167</v>
      </c>
      <c r="G14" s="18">
        <v>719.53934610244369</v>
      </c>
      <c r="H14" s="15">
        <f t="shared" si="25"/>
        <v>-114.28950000000202</v>
      </c>
      <c r="I14" s="18">
        <v>599.81299999999987</v>
      </c>
      <c r="J14" s="18">
        <v>1018.2270509999996</v>
      </c>
      <c r="K14" s="15">
        <f t="shared" si="28"/>
        <v>-418.41405099999974</v>
      </c>
      <c r="L14" s="18">
        <v>538.95627910360361</v>
      </c>
      <c r="M14" s="18">
        <v>1352.2363301036041</v>
      </c>
      <c r="N14" s="15">
        <f t="shared" si="31"/>
        <v>-813.28005100000053</v>
      </c>
      <c r="O14" s="18">
        <v>702.62782603911933</v>
      </c>
      <c r="P14" s="18">
        <v>1491.132899039118</v>
      </c>
      <c r="Q14" s="15">
        <f t="shared" si="34"/>
        <v>-788.50507299999867</v>
      </c>
      <c r="R14" s="18">
        <v>340.87600000000009</v>
      </c>
      <c r="S14" s="18">
        <v>1340.8910509999994</v>
      </c>
      <c r="T14" s="15">
        <f t="shared" si="37"/>
        <v>-1000.0150509999993</v>
      </c>
      <c r="U14" s="18">
        <v>-354.49060444082158</v>
      </c>
      <c r="V14" s="18">
        <v>1764.3824465591833</v>
      </c>
      <c r="W14" s="15">
        <f t="shared" si="40"/>
        <v>-2118.873051000005</v>
      </c>
      <c r="X14" s="18">
        <v>-170.97590128349293</v>
      </c>
      <c r="Y14" s="18">
        <v>2160.241649716505</v>
      </c>
      <c r="Z14" s="15">
        <f t="shared" si="43"/>
        <v>-2331.2175509999979</v>
      </c>
      <c r="AA14" s="18">
        <v>997.47599999999989</v>
      </c>
      <c r="AB14" s="18">
        <v>2848.6985509999995</v>
      </c>
      <c r="AC14" s="15">
        <f t="shared" si="46"/>
        <v>-1851.2225509999996</v>
      </c>
      <c r="AD14" s="18">
        <v>1570.507467831045</v>
      </c>
      <c r="AE14" s="18">
        <v>3529.0485988310343</v>
      </c>
      <c r="AF14" s="15">
        <f t="shared" si="49"/>
        <v>-1958.5411309999893</v>
      </c>
      <c r="AG14" s="18">
        <v>2032.7687006274859</v>
      </c>
      <c r="AH14" s="18">
        <v>3974.5098316274643</v>
      </c>
      <c r="AI14" s="15">
        <f t="shared" si="52"/>
        <v>-1941.7411309999784</v>
      </c>
      <c r="AJ14" s="18">
        <v>1528.0780010000003</v>
      </c>
      <c r="AK14" s="18">
        <v>3873.0001289999991</v>
      </c>
      <c r="AL14" s="15">
        <f t="shared" si="55"/>
        <v>-2344.9221279999988</v>
      </c>
    </row>
    <row r="15" spans="1:38" ht="18.75" customHeight="1" x14ac:dyDescent="0.3">
      <c r="A15" s="16" t="s">
        <v>36</v>
      </c>
      <c r="B15" s="17" t="s">
        <v>37</v>
      </c>
      <c r="C15" s="18">
        <v>535</v>
      </c>
      <c r="D15" s="18">
        <v>-198.5</v>
      </c>
      <c r="E15" s="15">
        <f t="shared" si="22"/>
        <v>733.5</v>
      </c>
      <c r="F15" s="18">
        <v>1059.3999999999999</v>
      </c>
      <c r="G15" s="18">
        <v>-132.69999999999996</v>
      </c>
      <c r="H15" s="15">
        <f t="shared" si="25"/>
        <v>1192.0999999999999</v>
      </c>
      <c r="I15" s="18">
        <v>1310.5</v>
      </c>
      <c r="J15" s="18">
        <v>-104.39999999999998</v>
      </c>
      <c r="K15" s="15">
        <f t="shared" si="28"/>
        <v>1414.9</v>
      </c>
      <c r="L15" s="18">
        <v>1935.4</v>
      </c>
      <c r="M15" s="18">
        <v>203.09999999999994</v>
      </c>
      <c r="N15" s="15">
        <f t="shared" si="31"/>
        <v>1732.3000000000002</v>
      </c>
      <c r="O15" s="18">
        <v>2146.1999999999998</v>
      </c>
      <c r="P15" s="18">
        <v>-638.20000000000005</v>
      </c>
      <c r="Q15" s="15">
        <f t="shared" si="34"/>
        <v>2784.3999999999996</v>
      </c>
      <c r="R15" s="18">
        <v>2472.1999999999998</v>
      </c>
      <c r="S15" s="18">
        <v>-501.8</v>
      </c>
      <c r="T15" s="15">
        <f t="shared" si="37"/>
        <v>2974</v>
      </c>
      <c r="U15" s="18">
        <v>2014.2000000000003</v>
      </c>
      <c r="V15" s="18">
        <v>-641.39999999999986</v>
      </c>
      <c r="W15" s="15">
        <f t="shared" si="40"/>
        <v>2655.6000000000004</v>
      </c>
      <c r="X15" s="18">
        <v>2727.4</v>
      </c>
      <c r="Y15" s="18">
        <v>-695</v>
      </c>
      <c r="Z15" s="15">
        <f t="shared" si="43"/>
        <v>3422.4</v>
      </c>
      <c r="AA15" s="18">
        <v>2696.2</v>
      </c>
      <c r="AB15" s="18">
        <v>-654.6</v>
      </c>
      <c r="AC15" s="15">
        <f t="shared" si="46"/>
        <v>3350.7999999999997</v>
      </c>
      <c r="AD15" s="18">
        <v>2060</v>
      </c>
      <c r="AE15" s="18">
        <v>108.50000000000004</v>
      </c>
      <c r="AF15" s="15">
        <f t="shared" si="49"/>
        <v>1951.5</v>
      </c>
      <c r="AG15" s="18">
        <v>1678.8</v>
      </c>
      <c r="AH15" s="18">
        <v>440</v>
      </c>
      <c r="AI15" s="15">
        <f t="shared" si="52"/>
        <v>1238.8</v>
      </c>
      <c r="AJ15" s="18">
        <v>1752.8999999999999</v>
      </c>
      <c r="AK15" s="18">
        <v>118.69999999999999</v>
      </c>
      <c r="AL15" s="15">
        <f t="shared" si="55"/>
        <v>1634.1999999999998</v>
      </c>
    </row>
    <row r="16" spans="1:38" ht="18.75" customHeight="1" x14ac:dyDescent="0.3">
      <c r="A16" s="16" t="s">
        <v>38</v>
      </c>
      <c r="B16" s="26" t="s">
        <v>39</v>
      </c>
      <c r="C16" s="27"/>
      <c r="D16" s="27"/>
      <c r="E16" s="18">
        <v>13.587999999999997</v>
      </c>
      <c r="F16" s="27"/>
      <c r="G16" s="27"/>
      <c r="H16" s="18">
        <v>-43.592999999999996</v>
      </c>
      <c r="I16" s="27"/>
      <c r="J16" s="27"/>
      <c r="K16" s="18">
        <v>-334.4919999999999</v>
      </c>
      <c r="L16" s="27"/>
      <c r="M16" s="27"/>
      <c r="N16" s="18">
        <v>-287.69499999999994</v>
      </c>
      <c r="O16" s="27"/>
      <c r="P16" s="27"/>
      <c r="Q16" s="18">
        <v>-276.072</v>
      </c>
      <c r="R16" s="27"/>
      <c r="S16" s="27"/>
      <c r="T16" s="18">
        <v>-430.9199999999999</v>
      </c>
      <c r="U16" s="27"/>
      <c r="V16" s="27"/>
      <c r="W16" s="18">
        <v>-450.72899999999993</v>
      </c>
      <c r="X16" s="27"/>
      <c r="Y16" s="27"/>
      <c r="Z16" s="18">
        <v>-317.85299999999995</v>
      </c>
      <c r="AA16" s="27"/>
      <c r="AB16" s="27"/>
      <c r="AC16" s="18">
        <v>-629.26499999999976</v>
      </c>
      <c r="AD16" s="27"/>
      <c r="AE16" s="27"/>
      <c r="AF16" s="18">
        <v>-663.33799999999974</v>
      </c>
      <c r="AG16" s="27"/>
      <c r="AH16" s="27"/>
      <c r="AI16" s="18">
        <v>-696.93499999999972</v>
      </c>
      <c r="AJ16" s="27"/>
      <c r="AK16" s="27"/>
      <c r="AL16" s="18">
        <v>-1003.7369999999999</v>
      </c>
    </row>
    <row r="17" spans="1:38" ht="18.75" customHeight="1" x14ac:dyDescent="0.3">
      <c r="A17" s="16" t="s">
        <v>40</v>
      </c>
      <c r="B17" s="17" t="s">
        <v>41</v>
      </c>
      <c r="C17" s="18">
        <v>5359.6394361542953</v>
      </c>
      <c r="D17" s="18">
        <v>6263.3384819588109</v>
      </c>
      <c r="E17" s="15">
        <f t="shared" si="22"/>
        <v>-903.69904580451566</v>
      </c>
      <c r="F17" s="18">
        <v>5366.5536691807956</v>
      </c>
      <c r="G17" s="18">
        <v>6815.8065936445855</v>
      </c>
      <c r="H17" s="15">
        <f t="shared" ref="H17:H18" si="56">+F17-G17</f>
        <v>-1449.2529244637899</v>
      </c>
      <c r="I17" s="18">
        <v>7293.4679573855237</v>
      </c>
      <c r="J17" s="18">
        <v>10465.093086576711</v>
      </c>
      <c r="K17" s="15">
        <f t="shared" ref="K17:K18" si="57">+I17-J17</f>
        <v>-3171.6251291911876</v>
      </c>
      <c r="L17" s="18">
        <v>9681.7920548929214</v>
      </c>
      <c r="M17" s="18">
        <v>12761.952428105065</v>
      </c>
      <c r="N17" s="15">
        <f t="shared" ref="N17:N18" si="58">+L17-M17</f>
        <v>-3080.1603732121439</v>
      </c>
      <c r="O17" s="18">
        <v>7150.0842738015563</v>
      </c>
      <c r="P17" s="18">
        <v>12701.600719498183</v>
      </c>
      <c r="Q17" s="15">
        <f t="shared" ref="Q17:Q18" si="59">+O17-P17</f>
        <v>-5551.5164456966268</v>
      </c>
      <c r="R17" s="18">
        <v>-1953.2708252462135</v>
      </c>
      <c r="S17" s="18">
        <v>3636.0579829506673</v>
      </c>
      <c r="T17" s="15">
        <f t="shared" ref="T17:T18" si="60">+R17-S17</f>
        <v>-5589.3288081968803</v>
      </c>
      <c r="U17" s="18">
        <v>-6538.3219241926399</v>
      </c>
      <c r="V17" s="18">
        <v>-1856.9475423440063</v>
      </c>
      <c r="W17" s="15">
        <f t="shared" ref="W17:W18" si="61">+U17-V17</f>
        <v>-4681.3743818486337</v>
      </c>
      <c r="X17" s="18">
        <v>-10371.418311011708</v>
      </c>
      <c r="Y17" s="18">
        <v>-5851.5063294970305</v>
      </c>
      <c r="Z17" s="15">
        <f t="shared" ref="Z17:Z18" si="62">+X17-Y17</f>
        <v>-4519.9119815146778</v>
      </c>
      <c r="AA17" s="18">
        <v>-18673.245867788773</v>
      </c>
      <c r="AB17" s="18">
        <v>-11953.208053576978</v>
      </c>
      <c r="AC17" s="15">
        <f t="shared" ref="AC17:AC18" si="63">+AA17-AB17</f>
        <v>-6720.0378142117952</v>
      </c>
      <c r="AD17" s="18">
        <v>-18825.381736327261</v>
      </c>
      <c r="AE17" s="18">
        <v>-11614.814133385444</v>
      </c>
      <c r="AF17" s="15">
        <f t="shared" ref="AF17:AF18" si="64">+AD17-AE17</f>
        <v>-7210.5676029418173</v>
      </c>
      <c r="AG17" s="18">
        <v>-20441.20460486575</v>
      </c>
      <c r="AH17" s="18">
        <v>-15139.25978679899</v>
      </c>
      <c r="AI17" s="15">
        <f t="shared" ref="AI17:AI18" si="65">+AG17-AH17</f>
        <v>-5301.9448180667605</v>
      </c>
      <c r="AJ17" s="18">
        <v>-22484.616792811245</v>
      </c>
      <c r="AK17" s="18">
        <v>-15493.809055015317</v>
      </c>
      <c r="AL17" s="15">
        <f t="shared" ref="AL17:AL18" si="66">+AJ17-AK17</f>
        <v>-6990.8077377959271</v>
      </c>
    </row>
    <row r="18" spans="1:38" ht="18.75" customHeight="1" x14ac:dyDescent="0.3">
      <c r="A18" s="16" t="s">
        <v>42</v>
      </c>
      <c r="B18" s="17" t="s">
        <v>43</v>
      </c>
      <c r="C18" s="18">
        <v>-75</v>
      </c>
      <c r="D18" s="27"/>
      <c r="E18" s="15">
        <f t="shared" si="22"/>
        <v>-75</v>
      </c>
      <c r="F18" s="18">
        <v>-18</v>
      </c>
      <c r="G18" s="27"/>
      <c r="H18" s="15">
        <f t="shared" si="56"/>
        <v>-18</v>
      </c>
      <c r="I18" s="18">
        <v>251.4</v>
      </c>
      <c r="J18" s="27"/>
      <c r="K18" s="15">
        <f t="shared" si="57"/>
        <v>251.4</v>
      </c>
      <c r="L18" s="18">
        <v>613.4</v>
      </c>
      <c r="M18" s="27"/>
      <c r="N18" s="15">
        <f t="shared" si="58"/>
        <v>613.4</v>
      </c>
      <c r="O18" s="18">
        <v>993.3</v>
      </c>
      <c r="P18" s="27"/>
      <c r="Q18" s="15">
        <f t="shared" si="59"/>
        <v>993.3</v>
      </c>
      <c r="R18" s="18">
        <v>1171.5999999999999</v>
      </c>
      <c r="S18" s="27"/>
      <c r="T18" s="15">
        <f t="shared" si="60"/>
        <v>1171.5999999999999</v>
      </c>
      <c r="U18" s="18">
        <v>1298.8999999999999</v>
      </c>
      <c r="V18" s="27"/>
      <c r="W18" s="15">
        <f t="shared" si="61"/>
        <v>1298.8999999999999</v>
      </c>
      <c r="X18" s="18">
        <v>1031.8999999999999</v>
      </c>
      <c r="Y18" s="27"/>
      <c r="Z18" s="15">
        <f t="shared" si="62"/>
        <v>1031.8999999999999</v>
      </c>
      <c r="AA18" s="18">
        <v>1019.6</v>
      </c>
      <c r="AB18" s="27"/>
      <c r="AC18" s="15">
        <f t="shared" si="63"/>
        <v>1019.6</v>
      </c>
      <c r="AD18" s="18">
        <v>1375.6</v>
      </c>
      <c r="AE18" s="27"/>
      <c r="AF18" s="15">
        <f t="shared" si="64"/>
        <v>1375.6</v>
      </c>
      <c r="AG18" s="18">
        <v>1325.6</v>
      </c>
      <c r="AH18" s="27"/>
      <c r="AI18" s="15">
        <f t="shared" si="65"/>
        <v>1325.6</v>
      </c>
      <c r="AJ18" s="18">
        <v>1253.5999999999999</v>
      </c>
      <c r="AK18" s="27"/>
      <c r="AL18" s="15">
        <f t="shared" si="66"/>
        <v>1253.5999999999999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486.63212941548443</v>
      </c>
      <c r="F19" s="29"/>
      <c r="G19" s="29"/>
      <c r="H19" s="30">
        <f>-H6-H11+H13</f>
        <v>574.12369475621108</v>
      </c>
      <c r="I19" s="29"/>
      <c r="J19" s="29"/>
      <c r="K19" s="30">
        <f>-K6-K11+K13</f>
        <v>-303.95317403146441</v>
      </c>
      <c r="L19" s="29"/>
      <c r="M19" s="29"/>
      <c r="N19" s="30">
        <f>-N6-N11+N13</f>
        <v>850.31385194758695</v>
      </c>
      <c r="O19" s="29"/>
      <c r="P19" s="29"/>
      <c r="Q19" s="30">
        <f>-Q6-Q11+Q13</f>
        <v>140.73340746310259</v>
      </c>
      <c r="R19" s="29"/>
      <c r="S19" s="29"/>
      <c r="T19" s="30">
        <f>-T6-T11+T13</f>
        <v>476.73578137745608</v>
      </c>
      <c r="U19" s="29"/>
      <c r="V19" s="29"/>
      <c r="W19" s="30">
        <f>-W6-W11+W13</f>
        <v>377.06509472569451</v>
      </c>
      <c r="X19" s="29"/>
      <c r="Y19" s="29"/>
      <c r="Z19" s="30">
        <f>-Z6-Z11+Z13</f>
        <v>1276.7769120596408</v>
      </c>
      <c r="AA19" s="29"/>
      <c r="AB19" s="29"/>
      <c r="AC19" s="30">
        <f>-AC6-AC11+AC13</f>
        <v>-55.231440240022494</v>
      </c>
      <c r="AD19" s="29"/>
      <c r="AE19" s="29"/>
      <c r="AF19" s="30">
        <f>-AF6-AF11+AF13</f>
        <v>-1655.1296629700355</v>
      </c>
      <c r="AG19" s="29"/>
      <c r="AH19" s="29"/>
      <c r="AI19" s="30">
        <f>-AI6-AI11+AI13</f>
        <v>275.35929290502918</v>
      </c>
      <c r="AJ19" s="29"/>
      <c r="AK19" s="29"/>
      <c r="AL19" s="30">
        <f>-AL6-AL11+AL13</f>
        <v>-655.20707273993139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067" ht="21" x14ac:dyDescent="0.4">
      <c r="B67" s="32"/>
    </row>
    <row r="68" spans="1:16067" ht="21" x14ac:dyDescent="0.4">
      <c r="B68" s="32"/>
    </row>
    <row r="69" spans="1:16067" ht="21" x14ac:dyDescent="0.4">
      <c r="B69" s="32"/>
    </row>
    <row r="70" spans="1:16067" ht="21" x14ac:dyDescent="0.4">
      <c r="B70" s="32"/>
    </row>
    <row r="71" spans="1:16067" ht="21" x14ac:dyDescent="0.4">
      <c r="B71" s="32"/>
    </row>
    <row r="72" spans="1:16067" ht="21" x14ac:dyDescent="0.4">
      <c r="B72" s="32"/>
    </row>
    <row r="73" spans="1:16067" ht="21" x14ac:dyDescent="0.4">
      <c r="B73" s="32"/>
    </row>
    <row r="74" spans="1:16067" ht="21" x14ac:dyDescent="0.4">
      <c r="B74" s="32"/>
    </row>
    <row r="75" spans="1:16067" ht="21" x14ac:dyDescent="0.4">
      <c r="B75" s="32"/>
    </row>
    <row r="76" spans="1:16067" ht="21" x14ac:dyDescent="0.4">
      <c r="B76" s="32"/>
    </row>
    <row r="77" spans="1:16067" ht="21" x14ac:dyDescent="0.4">
      <c r="B77" s="32"/>
    </row>
    <row r="78" spans="1:16067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2023-09-21T21:32:56Z</dcterms:created>
  <dcterms:modified xsi:type="dcterms:W3CDTF">2023-09-21T21:33:35Z</dcterms:modified>
</cp:coreProperties>
</file>