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2C75EC3B-D78A-4B3E-AEE6-C7627C51D747}" xr6:coauthVersionLast="47" xr6:coauthVersionMax="47" xr10:uidLastSave="{00000000-0000-0000-0000-000000000000}"/>
  <bookViews>
    <workbookView xWindow="-120" yWindow="-120" windowWidth="29040" windowHeight="17640" xr2:uid="{9BC51F7D-D197-4424-B8F5-DED4BAD107D7}"/>
  </bookViews>
  <sheets>
    <sheet name="MBOP_2013" sheetId="1" r:id="rId1"/>
  </sheets>
  <definedNames>
    <definedName name="_04330">#REF!</definedName>
    <definedName name="_04611">#REF!</definedName>
    <definedName name="_04612">#REF!</definedName>
    <definedName name="_04613">#REF!</definedName>
    <definedName name="_04614">#REF!</definedName>
    <definedName name="_04615">#REF!</definedName>
    <definedName name="_04616">#REF!</definedName>
    <definedName name="_04617">#REF!</definedName>
    <definedName name="_04618">#REF!</definedName>
    <definedName name="_04620">#REF!</definedName>
    <definedName name="_04622">#REF!</definedName>
    <definedName name="_04628">#REF!</definedName>
    <definedName name="_04629">#REF!</definedName>
    <definedName name="_04640">#REF!</definedName>
    <definedName name="_04645">#REF!</definedName>
    <definedName name="_04690">#REF!</definedName>
    <definedName name="_04695">#REF!</definedName>
    <definedName name="_05330">#REF!</definedName>
    <definedName name="_05611">#REF!</definedName>
    <definedName name="_05612">#REF!</definedName>
    <definedName name="_05613">#REF!</definedName>
    <definedName name="_05614">#REF!</definedName>
    <definedName name="_05615">#REF!</definedName>
    <definedName name="_05616">#REF!</definedName>
    <definedName name="_05617">#REF!</definedName>
    <definedName name="_05618">#REF!</definedName>
    <definedName name="_05620">#REF!</definedName>
    <definedName name="_05622">#REF!</definedName>
    <definedName name="_05628">#REF!</definedName>
    <definedName name="_05629">#REF!</definedName>
    <definedName name="_05640">#REF!</definedName>
    <definedName name="_05645">#REF!</definedName>
    <definedName name="_05690">#REF!</definedName>
    <definedName name="_05695">#REF!</definedName>
    <definedName name="_06330">#REF!</definedName>
    <definedName name="_06611">#REF!</definedName>
    <definedName name="_06612">#REF!</definedName>
    <definedName name="_06613">#REF!</definedName>
    <definedName name="_06614">#REF!</definedName>
    <definedName name="_06615">#REF!</definedName>
    <definedName name="_06616">#REF!</definedName>
    <definedName name="_06617">#REF!</definedName>
    <definedName name="_06618">#REF!</definedName>
    <definedName name="_06620">#REF!</definedName>
    <definedName name="_06622">#REF!</definedName>
    <definedName name="_06628">#REF!</definedName>
    <definedName name="_06629">#REF!</definedName>
    <definedName name="_06637">#REF!</definedName>
    <definedName name="_06640">#REF!</definedName>
    <definedName name="_06645">#REF!</definedName>
    <definedName name="_06690">#REF!</definedName>
    <definedName name="_06695">#REF!</definedName>
    <definedName name="_18102">#REF!</definedName>
    <definedName name="I_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8" i="1" l="1"/>
  <c r="AI18" i="1"/>
  <c r="AF18" i="1"/>
  <c r="AC18" i="1"/>
  <c r="Z18" i="1"/>
  <c r="W18" i="1"/>
  <c r="T18" i="1"/>
  <c r="Q18" i="1"/>
  <c r="N18" i="1"/>
  <c r="K18" i="1"/>
  <c r="H18" i="1"/>
  <c r="E18" i="1"/>
  <c r="AL17" i="1"/>
  <c r="AI17" i="1"/>
  <c r="AF17" i="1"/>
  <c r="AC17" i="1"/>
  <c r="Z17" i="1"/>
  <c r="W17" i="1"/>
  <c r="T17" i="1"/>
  <c r="Q17" i="1"/>
  <c r="N17" i="1"/>
  <c r="K17" i="1"/>
  <c r="H17" i="1"/>
  <c r="E17" i="1"/>
  <c r="AL15" i="1"/>
  <c r="AI15" i="1"/>
  <c r="AF15" i="1"/>
  <c r="AC15" i="1"/>
  <c r="Z15" i="1"/>
  <c r="W15" i="1"/>
  <c r="T15" i="1"/>
  <c r="Q15" i="1"/>
  <c r="N15" i="1"/>
  <c r="K15" i="1"/>
  <c r="H15" i="1"/>
  <c r="E15" i="1"/>
  <c r="AL14" i="1"/>
  <c r="AI14" i="1"/>
  <c r="AF14" i="1"/>
  <c r="AC14" i="1"/>
  <c r="Z14" i="1"/>
  <c r="W14" i="1"/>
  <c r="T14" i="1"/>
  <c r="Q14" i="1"/>
  <c r="N14" i="1"/>
  <c r="K14" i="1"/>
  <c r="H14" i="1"/>
  <c r="E14" i="1"/>
  <c r="AK13" i="1"/>
  <c r="AJ13" i="1"/>
  <c r="AH13" i="1"/>
  <c r="AG13" i="1"/>
  <c r="AE13" i="1"/>
  <c r="AD13" i="1"/>
  <c r="AB13" i="1"/>
  <c r="AA13" i="1"/>
  <c r="Y13" i="1"/>
  <c r="X13" i="1"/>
  <c r="Z13" i="1" s="1"/>
  <c r="V13" i="1"/>
  <c r="U13" i="1"/>
  <c r="W13" i="1" s="1"/>
  <c r="S13" i="1"/>
  <c r="R13" i="1"/>
  <c r="P13" i="1"/>
  <c r="O13" i="1"/>
  <c r="M13" i="1"/>
  <c r="L13" i="1"/>
  <c r="J13" i="1"/>
  <c r="I13" i="1"/>
  <c r="K13" i="1" s="1"/>
  <c r="G13" i="1"/>
  <c r="F13" i="1"/>
  <c r="D13" i="1"/>
  <c r="C13" i="1"/>
  <c r="AL11" i="1"/>
  <c r="AI11" i="1"/>
  <c r="AF11" i="1"/>
  <c r="AC11" i="1"/>
  <c r="Z11" i="1"/>
  <c r="W11" i="1"/>
  <c r="T11" i="1"/>
  <c r="Q11" i="1"/>
  <c r="N11" i="1"/>
  <c r="K11" i="1"/>
  <c r="H11" i="1"/>
  <c r="E11" i="1"/>
  <c r="AL10" i="1"/>
  <c r="AI10" i="1"/>
  <c r="AF10" i="1"/>
  <c r="AC10" i="1"/>
  <c r="Z10" i="1"/>
  <c r="W10" i="1"/>
  <c r="T10" i="1"/>
  <c r="Q10" i="1"/>
  <c r="N10" i="1"/>
  <c r="K10" i="1"/>
  <c r="H10" i="1"/>
  <c r="E10" i="1"/>
  <c r="AL9" i="1"/>
  <c r="AI9" i="1"/>
  <c r="AF9" i="1"/>
  <c r="AC9" i="1"/>
  <c r="Z9" i="1"/>
  <c r="W9" i="1"/>
  <c r="T9" i="1"/>
  <c r="Q9" i="1"/>
  <c r="N9" i="1"/>
  <c r="K9" i="1"/>
  <c r="H9" i="1"/>
  <c r="E9" i="1"/>
  <c r="AL8" i="1"/>
  <c r="AI8" i="1"/>
  <c r="AF8" i="1"/>
  <c r="AC8" i="1"/>
  <c r="Z8" i="1"/>
  <c r="W8" i="1"/>
  <c r="T8" i="1"/>
  <c r="Q8" i="1"/>
  <c r="N8" i="1"/>
  <c r="K8" i="1"/>
  <c r="H8" i="1"/>
  <c r="E8" i="1"/>
  <c r="AL7" i="1"/>
  <c r="AI7" i="1"/>
  <c r="AF7" i="1"/>
  <c r="AC7" i="1"/>
  <c r="Z7" i="1"/>
  <c r="W7" i="1"/>
  <c r="T7" i="1"/>
  <c r="Q7" i="1"/>
  <c r="N7" i="1"/>
  <c r="K7" i="1"/>
  <c r="H7" i="1"/>
  <c r="E7" i="1"/>
  <c r="AK6" i="1"/>
  <c r="AJ6" i="1"/>
  <c r="AH6" i="1"/>
  <c r="AG6" i="1"/>
  <c r="AE6" i="1"/>
  <c r="AD6" i="1"/>
  <c r="AF6" i="1" s="1"/>
  <c r="AB6" i="1"/>
  <c r="AA6" i="1"/>
  <c r="AC6" i="1" s="1"/>
  <c r="Y6" i="1"/>
  <c r="Z6" i="1" s="1"/>
  <c r="X6" i="1"/>
  <c r="V6" i="1"/>
  <c r="U6" i="1"/>
  <c r="S6" i="1"/>
  <c r="R6" i="1"/>
  <c r="T6" i="1" s="1"/>
  <c r="P6" i="1"/>
  <c r="O6" i="1"/>
  <c r="M6" i="1"/>
  <c r="L6" i="1"/>
  <c r="N6" i="1" s="1"/>
  <c r="J6" i="1"/>
  <c r="I6" i="1"/>
  <c r="G6" i="1"/>
  <c r="F6" i="1"/>
  <c r="H6" i="1" s="1"/>
  <c r="D6" i="1"/>
  <c r="C6" i="1"/>
  <c r="AI13" i="1" l="1"/>
  <c r="AL13" i="1"/>
  <c r="W6" i="1"/>
  <c r="W19" i="1" s="1"/>
  <c r="K6" i="1"/>
  <c r="K19" i="1" s="1"/>
  <c r="AF13" i="1"/>
  <c r="AI6" i="1"/>
  <c r="E13" i="1"/>
  <c r="N13" i="1"/>
  <c r="N19" i="1" s="1"/>
  <c r="T13" i="1"/>
  <c r="T19" i="1" s="1"/>
  <c r="E6" i="1"/>
  <c r="E19" i="1" s="1"/>
  <c r="Q13" i="1"/>
  <c r="Q6" i="1"/>
  <c r="AL6" i="1"/>
  <c r="H13" i="1"/>
  <c r="H19" i="1" s="1"/>
  <c r="AC13" i="1"/>
  <c r="AC19" i="1" s="1"/>
  <c r="AF19" i="1"/>
  <c r="Z19" i="1"/>
  <c r="AL19" i="1" l="1"/>
  <c r="AI19" i="1"/>
  <c r="Q19" i="1"/>
</calcChain>
</file>

<file path=xl/sharedStrings.xml><?xml version="1.0" encoding="utf-8"?>
<sst xmlns="http://schemas.openxmlformats.org/spreadsheetml/2006/main" count="112" uniqueCount="45">
  <si>
    <t>Platobná bilancia</t>
  </si>
  <si>
    <t>(kumulatívne v mil. EUR)</t>
  </si>
  <si>
    <t>August</t>
  </si>
  <si>
    <t>September</t>
  </si>
  <si>
    <t>November</t>
  </si>
  <si>
    <t>December</t>
  </si>
  <si>
    <t>Január</t>
  </si>
  <si>
    <t>Február</t>
  </si>
  <si>
    <t>Marec</t>
  </si>
  <si>
    <t>Apríl</t>
  </si>
  <si>
    <t>Máj</t>
  </si>
  <si>
    <t>Jún</t>
  </si>
  <si>
    <t>Júl</t>
  </si>
  <si>
    <t>Október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</si>
  <si>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</si>
  <si>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</si>
  <si>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</si>
  <si>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</si>
  <si>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</si>
  <si>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</si>
  <si>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</si>
  <si>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</si>
  <si>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</si>
  <si>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1.3</t>
  </si>
  <si>
    <t>Primárne výnosy</t>
  </si>
  <si>
    <t>1.4</t>
  </si>
  <si>
    <t>Sekundárne výnosy</t>
  </si>
  <si>
    <t>2.</t>
  </si>
  <si>
    <t>Kapitálový účet</t>
  </si>
  <si>
    <t>Aktíva</t>
  </si>
  <si>
    <t>Pasíva</t>
  </si>
  <si>
    <t>3.</t>
  </si>
  <si>
    <t>Finančný účet</t>
  </si>
  <si>
    <t>3.1</t>
  </si>
  <si>
    <t>Priame investície</t>
  </si>
  <si>
    <t>3.2</t>
  </si>
  <si>
    <t>Portfóliové investície</t>
  </si>
  <si>
    <t>3.3</t>
  </si>
  <si>
    <t>Finančné deriváty</t>
  </si>
  <si>
    <t>3.4</t>
  </si>
  <si>
    <t>Ostatné investície</t>
  </si>
  <si>
    <t>3.5</t>
  </si>
  <si>
    <t>Rezervné aktíva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</si>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</sst>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6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0" fontId="9" fillId="2" borderId="3" xfId="1" applyFont="1" applyFill="1" applyBorder="1" applyAlignment="1">
      <alignment horizontal="center" wrapText="1"/>
    </xf>
    <xf numFmtId="0" fontId="2" fillId="0" borderId="0" xfId="1" applyFont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/>
    </xf>
  </cellXfs>
  <cellStyles count="4">
    <cellStyle name="Normal" xfId="0" builtinId="0"/>
    <cellStyle name="Normal 3" xfId="3" xr:uid="{34A3F540-9C9C-42E0-BD6C-E9CCC13597C5}"/>
    <cellStyle name="Normal 7" xfId="1" xr:uid="{528C4F12-D773-4C7C-9AF3-AEB964B9F436}"/>
    <cellStyle name="Normal_Booklet 2011_euro17_WGES_2011_280" xfId="2" xr:uid="{3A5C2E7F-E27E-474B-8570-796EBBF6AFB5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FAF5-1501-4D42-A7B0-EE9196FFA5F2}">
  <sheetPr>
    <tabColor rgb="FFFF0000"/>
    <pageSetUpPr fitToPage="1"/>
  </sheetPr>
  <dimension ref="A1:WSY228"/>
  <sheetViews>
    <sheetView showGridLines="0" tabSelected="1" zoomScale="75" zoomScaleNormal="75" zoomScaleSheetLayoutView="70" zoomScalePageLayoutView="70" workbookViewId="0">
      <pane xSplit="2" ySplit="5" topLeftCell="R6" activePane="bottomRight" state="frozen"/>
      <selection activeCell="A109" sqref="A109:A112"/>
      <selection pane="topRight" activeCell="A109" sqref="A109:A112"/>
      <selection pane="bottomLeft" activeCell="A109" sqref="A109:A112"/>
      <selection pane="bottomRight" activeCell="B1" sqref="B1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38" ht="24.95" customHeight="1" x14ac:dyDescent="0.2"/>
    <row r="2" spans="1:38" ht="24.95" customHeight="1" x14ac:dyDescent="0.4">
      <c r="B2" s="3" t="s">
        <v>0</v>
      </c>
      <c r="C2" s="3"/>
    </row>
    <row r="3" spans="1:38" ht="24.95" customHeight="1" x14ac:dyDescent="0.35">
      <c r="B3" s="4" t="s">
        <v>1</v>
      </c>
    </row>
    <row r="4" spans="1:38" ht="24.95" customHeight="1" x14ac:dyDescent="0.4">
      <c r="A4" s="11"/>
      <c r="B4" s="3">
        <v>2013</v>
      </c>
      <c r="C4" s="5"/>
      <c r="D4" s="5" t="s">
        <v>6</v>
      </c>
      <c r="E4" s="5"/>
      <c r="F4" s="6"/>
      <c r="G4" s="6" t="s">
        <v>7</v>
      </c>
      <c r="H4" s="6"/>
      <c r="I4" s="7"/>
      <c r="J4" s="7" t="s">
        <v>8</v>
      </c>
      <c r="K4" s="7"/>
      <c r="L4" s="8"/>
      <c r="M4" s="8" t="s">
        <v>9</v>
      </c>
      <c r="N4" s="8"/>
      <c r="O4" s="9"/>
      <c r="P4" s="9" t="s">
        <v>10</v>
      </c>
      <c r="Q4" s="9"/>
      <c r="R4" s="5"/>
      <c r="S4" s="5" t="s">
        <v>11</v>
      </c>
      <c r="T4" s="5"/>
      <c r="U4" s="6"/>
      <c r="V4" s="6" t="s">
        <v>12</v>
      </c>
      <c r="W4" s="6"/>
      <c r="X4" s="7"/>
      <c r="Y4" s="7" t="s">
        <v>2</v>
      </c>
      <c r="Z4" s="7"/>
      <c r="AA4" s="8"/>
      <c r="AB4" s="8" t="s">
        <v>3</v>
      </c>
      <c r="AC4" s="8"/>
      <c r="AD4" s="9"/>
      <c r="AE4" s="9" t="s">
        <v>13</v>
      </c>
      <c r="AF4" s="9"/>
      <c r="AG4" s="6"/>
      <c r="AH4" s="6" t="s">
        <v>4</v>
      </c>
      <c r="AI4" s="6"/>
      <c r="AJ4" s="7"/>
      <c r="AK4" s="7" t="s">
        <v>5</v>
      </c>
      <c r="AL4" s="10"/>
    </row>
    <row r="5" spans="1:38" s="11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11" customFormat="1" ht="18.75" customHeight="1" x14ac:dyDescent="0.3">
      <c r="A6" s="13" t="s">
        <v>17</v>
      </c>
      <c r="B6" s="14" t="s">
        <v>18</v>
      </c>
      <c r="C6" s="15">
        <f>SUM(C7:C10)</f>
        <v>5444.5789883333327</v>
      </c>
      <c r="D6" s="15">
        <f>SUM(D7:D10)</f>
        <v>5468.1931198469947</v>
      </c>
      <c r="E6" s="15">
        <f>+C6-D6</f>
        <v>-23.61413151366196</v>
      </c>
      <c r="F6" s="15">
        <f t="shared" ref="F6:G6" si="0">SUM(F7:F10)</f>
        <v>11119.517978666667</v>
      </c>
      <c r="G6" s="15">
        <f t="shared" si="0"/>
        <v>11002.904781353989</v>
      </c>
      <c r="H6" s="15">
        <f t="shared" ref="H6:H11" si="1">+F6-G6</f>
        <v>116.61319731267758</v>
      </c>
      <c r="I6" s="15">
        <f t="shared" ref="I6:J6" si="2">SUM(I7:I10)</f>
        <v>17448.119431566236</v>
      </c>
      <c r="J6" s="15">
        <f t="shared" si="2"/>
        <v>16858.171927325267</v>
      </c>
      <c r="K6" s="15">
        <f t="shared" ref="K6:K11" si="3">+I6-J6</f>
        <v>589.94750424096856</v>
      </c>
      <c r="L6" s="15">
        <f t="shared" ref="L6:M6" si="4">SUM(L7:L10)</f>
        <v>23639.386873899559</v>
      </c>
      <c r="M6" s="15">
        <f t="shared" si="4"/>
        <v>22818.51389442226</v>
      </c>
      <c r="N6" s="15">
        <f t="shared" ref="N6:N11" si="5">+L6-M6</f>
        <v>820.87297947729894</v>
      </c>
      <c r="O6" s="15">
        <f t="shared" ref="O6:P6" si="6">SUM(O7:O10)</f>
        <v>29896.182980232898</v>
      </c>
      <c r="P6" s="15">
        <f t="shared" si="6"/>
        <v>28635.86680551925</v>
      </c>
      <c r="Q6" s="15">
        <f t="shared" ref="Q6:Q11" si="7">+O6-P6</f>
        <v>1260.3161747136473</v>
      </c>
      <c r="R6" s="15">
        <f t="shared" ref="R6:S6" si="8">SUM(R7:R10)</f>
        <v>35875.055607274626</v>
      </c>
      <c r="S6" s="15">
        <f t="shared" si="8"/>
        <v>34306.950429461045</v>
      </c>
      <c r="T6" s="15">
        <f t="shared" ref="T6:T11" si="9">+R6-S6</f>
        <v>1568.1051778135807</v>
      </c>
      <c r="U6" s="15">
        <f t="shared" ref="U6:V6" si="10">SUM(U7:U10)</f>
        <v>41623.230348607947</v>
      </c>
      <c r="V6" s="15">
        <f t="shared" si="10"/>
        <v>39903.437065558035</v>
      </c>
      <c r="W6" s="15">
        <f t="shared" ref="W6:W11" si="11">+U6-V6</f>
        <v>1719.7932830499121</v>
      </c>
      <c r="X6" s="15">
        <f t="shared" ref="X6:Y6" si="12">SUM(X7:X10)</f>
        <v>47194.600329941284</v>
      </c>
      <c r="Y6" s="15">
        <f t="shared" si="12"/>
        <v>45400.771201755022</v>
      </c>
      <c r="Z6" s="15">
        <f t="shared" ref="Z6:Z11" si="13">+X6-Y6</f>
        <v>1793.8291281862621</v>
      </c>
      <c r="AA6" s="15">
        <f t="shared" ref="AA6:AB6" si="14">SUM(AA7:AA10)</f>
        <v>53731.733371819224</v>
      </c>
      <c r="AB6" s="15">
        <f t="shared" si="14"/>
        <v>51644.388052869523</v>
      </c>
      <c r="AC6" s="15">
        <f t="shared" ref="AC6:AC11" si="15">+AA6-AB6</f>
        <v>2087.3453189497013</v>
      </c>
      <c r="AD6" s="15">
        <f t="shared" ref="AD6:AE6" si="16">SUM(AD7:AD10)</f>
        <v>60647.439147152552</v>
      </c>
      <c r="AE6" s="15">
        <f t="shared" si="16"/>
        <v>58307.721694386521</v>
      </c>
      <c r="AF6" s="15">
        <f t="shared" ref="AF6:AF11" si="17">+AD6-AE6</f>
        <v>2339.7174527660318</v>
      </c>
      <c r="AG6" s="15">
        <f t="shared" ref="AG6:AH6" si="18">SUM(AG7:AG10)</f>
        <v>67468.250436485891</v>
      </c>
      <c r="AH6" s="15">
        <f t="shared" si="18"/>
        <v>65000.712628953515</v>
      </c>
      <c r="AI6" s="15">
        <f t="shared" ref="AI6:AI11" si="19">+AG6-AH6</f>
        <v>2467.5378075323752</v>
      </c>
      <c r="AJ6" s="15">
        <f t="shared" ref="AJ6:AK6" si="20">SUM(AJ7:AJ10)</f>
        <v>72895.454852893716</v>
      </c>
      <c r="AK6" s="15">
        <f t="shared" si="20"/>
        <v>70704.6485147434</v>
      </c>
      <c r="AL6" s="15">
        <f t="shared" ref="AL6:AL11" si="21">+AJ6-AK6</f>
        <v>2190.8063381503162</v>
      </c>
    </row>
    <row r="7" spans="1:38" s="11" customFormat="1" ht="18.75" customHeight="1" x14ac:dyDescent="0.25">
      <c r="A7" s="16" t="s">
        <v>19</v>
      </c>
      <c r="B7" s="17" t="s">
        <v>20</v>
      </c>
      <c r="C7" s="18">
        <v>4674.427858</v>
      </c>
      <c r="D7" s="18">
        <v>4561.3000709999997</v>
      </c>
      <c r="E7" s="15">
        <f t="shared" ref="E7:E18" si="22">+C7-D7</f>
        <v>113.12778700000035</v>
      </c>
      <c r="F7" s="18">
        <v>9547.7975669999996</v>
      </c>
      <c r="G7" s="18">
        <v>9142.1645389999994</v>
      </c>
      <c r="H7" s="15">
        <f t="shared" si="1"/>
        <v>405.63302800000019</v>
      </c>
      <c r="I7" s="18">
        <v>14653.292637999999</v>
      </c>
      <c r="J7" s="18">
        <v>14106.967430000001</v>
      </c>
      <c r="K7" s="15">
        <f t="shared" si="3"/>
        <v>546.32520799999838</v>
      </c>
      <c r="L7" s="18">
        <v>19963.466916999998</v>
      </c>
      <c r="M7" s="18">
        <v>19111.409276999999</v>
      </c>
      <c r="N7" s="15">
        <f t="shared" si="5"/>
        <v>852.05763999999908</v>
      </c>
      <c r="O7" s="18">
        <v>25346.548307999998</v>
      </c>
      <c r="P7" s="18">
        <v>23977.456919999997</v>
      </c>
      <c r="Q7" s="15">
        <f t="shared" si="7"/>
        <v>1369.0913880000007</v>
      </c>
      <c r="R7" s="18">
        <v>30414.584305999997</v>
      </c>
      <c r="S7" s="18">
        <v>28658.146964999996</v>
      </c>
      <c r="T7" s="15">
        <f t="shared" si="9"/>
        <v>1756.4373410000007</v>
      </c>
      <c r="U7" s="18">
        <v>35254.549555999998</v>
      </c>
      <c r="V7" s="18">
        <v>33292.579394999993</v>
      </c>
      <c r="W7" s="15">
        <f t="shared" si="11"/>
        <v>1961.9701610000047</v>
      </c>
      <c r="X7" s="18">
        <v>39907.302380000001</v>
      </c>
      <c r="Y7" s="18">
        <v>37829.536252999991</v>
      </c>
      <c r="Z7" s="15">
        <f t="shared" si="13"/>
        <v>2077.7661270000099</v>
      </c>
      <c r="AA7" s="18">
        <v>45544.079847000001</v>
      </c>
      <c r="AB7" s="18">
        <v>43095.24962699999</v>
      </c>
      <c r="AC7" s="15">
        <f t="shared" si="15"/>
        <v>2448.8302200000107</v>
      </c>
      <c r="AD7" s="18">
        <v>51580.406469000001</v>
      </c>
      <c r="AE7" s="18">
        <v>48768.827284999992</v>
      </c>
      <c r="AF7" s="15">
        <f t="shared" si="17"/>
        <v>2811.5791840000093</v>
      </c>
      <c r="AG7" s="18">
        <v>57492.956277000005</v>
      </c>
      <c r="AH7" s="18">
        <v>54474.412221999992</v>
      </c>
      <c r="AI7" s="15">
        <f t="shared" si="19"/>
        <v>3018.544055000013</v>
      </c>
      <c r="AJ7" s="18">
        <v>62019.386210000004</v>
      </c>
      <c r="AK7" s="18">
        <v>59081.649914999995</v>
      </c>
      <c r="AL7" s="15">
        <f t="shared" si="21"/>
        <v>2937.7362950000097</v>
      </c>
    </row>
    <row r="8" spans="1:38" s="11" customFormat="1" ht="18.75" customHeight="1" x14ac:dyDescent="0.25">
      <c r="A8" s="16" t="s">
        <v>21</v>
      </c>
      <c r="B8" s="17" t="s">
        <v>22</v>
      </c>
      <c r="C8" s="18">
        <v>508.2</v>
      </c>
      <c r="D8" s="18">
        <v>468.9</v>
      </c>
      <c r="E8" s="15">
        <f t="shared" si="22"/>
        <v>39.300000000000011</v>
      </c>
      <c r="F8" s="18">
        <v>1016.4</v>
      </c>
      <c r="G8" s="18">
        <v>937.8</v>
      </c>
      <c r="H8" s="15">
        <f t="shared" si="1"/>
        <v>78.600000000000023</v>
      </c>
      <c r="I8" s="18">
        <v>1524.5647816831736</v>
      </c>
      <c r="J8" s="18">
        <v>1406.664848078354</v>
      </c>
      <c r="K8" s="15">
        <f t="shared" si="3"/>
        <v>117.89993360481958</v>
      </c>
      <c r="L8" s="18">
        <v>2119.1647816831701</v>
      </c>
      <c r="M8" s="18">
        <v>1953.1648480783499</v>
      </c>
      <c r="N8" s="15">
        <f t="shared" si="5"/>
        <v>165.99993360482017</v>
      </c>
      <c r="O8" s="18">
        <v>2713.76478168317</v>
      </c>
      <c r="P8" s="18">
        <v>2499.6648480783497</v>
      </c>
      <c r="Q8" s="15">
        <f t="shared" si="7"/>
        <v>214.09993360482031</v>
      </c>
      <c r="R8" s="18">
        <v>3308.8891791831738</v>
      </c>
      <c r="S8" s="18">
        <v>3046.1404660783542</v>
      </c>
      <c r="T8" s="15">
        <f t="shared" si="9"/>
        <v>262.74871310481967</v>
      </c>
      <c r="U8" s="18">
        <v>3931.08917918317</v>
      </c>
      <c r="V8" s="18">
        <v>3594.0404660783502</v>
      </c>
      <c r="W8" s="15">
        <f t="shared" si="11"/>
        <v>337.04871310481985</v>
      </c>
      <c r="X8" s="18">
        <v>4553.2891791831698</v>
      </c>
      <c r="Y8" s="18">
        <v>4141.9404660783503</v>
      </c>
      <c r="Z8" s="15">
        <f t="shared" si="13"/>
        <v>411.34871310481958</v>
      </c>
      <c r="AA8" s="18">
        <v>5175.6056616831729</v>
      </c>
      <c r="AB8" s="18">
        <v>4689.2161730783546</v>
      </c>
      <c r="AC8" s="15">
        <f t="shared" si="15"/>
        <v>486.38948860481833</v>
      </c>
      <c r="AD8" s="18">
        <v>5772.0056616831698</v>
      </c>
      <c r="AE8" s="18">
        <v>5286.5161730783502</v>
      </c>
      <c r="AF8" s="15">
        <f t="shared" si="17"/>
        <v>485.4894886048196</v>
      </c>
      <c r="AG8" s="18">
        <v>6368.4056616831695</v>
      </c>
      <c r="AH8" s="18">
        <v>5883.8161730783504</v>
      </c>
      <c r="AI8" s="15">
        <f t="shared" si="19"/>
        <v>484.58948860481905</v>
      </c>
      <c r="AJ8" s="18">
        <v>6964.8732316831729</v>
      </c>
      <c r="AK8" s="18">
        <v>6481.0102830783544</v>
      </c>
      <c r="AL8" s="15">
        <f t="shared" si="21"/>
        <v>483.86294860481848</v>
      </c>
    </row>
    <row r="9" spans="1:38" s="11" customFormat="1" ht="18.75" customHeight="1" x14ac:dyDescent="0.25">
      <c r="A9" s="16" t="s">
        <v>23</v>
      </c>
      <c r="B9" s="19" t="s">
        <v>24</v>
      </c>
      <c r="C9" s="18">
        <v>223.72608433333335</v>
      </c>
      <c r="D9" s="18">
        <v>285.73515683333335</v>
      </c>
      <c r="E9" s="15">
        <f t="shared" si="22"/>
        <v>-62.009072500000002</v>
      </c>
      <c r="F9" s="18">
        <v>442.68416866666666</v>
      </c>
      <c r="G9" s="18">
        <v>567.88931366666668</v>
      </c>
      <c r="H9" s="15">
        <f t="shared" si="1"/>
        <v>-125.20514500000002</v>
      </c>
      <c r="I9" s="18">
        <v>1104.3026168830613</v>
      </c>
      <c r="J9" s="18">
        <v>876.36792729592673</v>
      </c>
      <c r="K9" s="15">
        <f t="shared" si="3"/>
        <v>227.93468958713459</v>
      </c>
      <c r="L9" s="18">
        <v>1339.6367012163946</v>
      </c>
      <c r="M9" s="18">
        <v>1172.6470841292598</v>
      </c>
      <c r="N9" s="15">
        <f t="shared" si="5"/>
        <v>166.98961708713477</v>
      </c>
      <c r="O9" s="18">
        <v>1562.525785549728</v>
      </c>
      <c r="P9" s="18">
        <v>1464.2962409625934</v>
      </c>
      <c r="Q9" s="15">
        <f t="shared" si="7"/>
        <v>98.229544587134569</v>
      </c>
      <c r="R9" s="18">
        <v>1837.5289840914459</v>
      </c>
      <c r="S9" s="18">
        <v>1794.7152496407182</v>
      </c>
      <c r="T9" s="15">
        <f t="shared" si="9"/>
        <v>42.813734450727679</v>
      </c>
      <c r="U9" s="18">
        <v>2063.8540684247791</v>
      </c>
      <c r="V9" s="18">
        <v>2095.7264034740515</v>
      </c>
      <c r="W9" s="15">
        <f t="shared" si="11"/>
        <v>-31.872335049272351</v>
      </c>
      <c r="X9" s="18">
        <v>2321.2131527581128</v>
      </c>
      <c r="Y9" s="18">
        <v>2391.3295573073851</v>
      </c>
      <c r="Z9" s="15">
        <f t="shared" si="13"/>
        <v>-70.116404549272374</v>
      </c>
      <c r="AA9" s="18">
        <v>2560.9856361360489</v>
      </c>
      <c r="AB9" s="18">
        <v>2707.4810536482187</v>
      </c>
      <c r="AC9" s="15">
        <f t="shared" si="15"/>
        <v>-146.49541751216975</v>
      </c>
      <c r="AD9" s="18">
        <v>2786.656720469382</v>
      </c>
      <c r="AE9" s="18">
        <v>3011.1872074815515</v>
      </c>
      <c r="AF9" s="15">
        <f t="shared" si="17"/>
        <v>-224.53048701216949</v>
      </c>
      <c r="AG9" s="18">
        <v>3040.2758048027154</v>
      </c>
      <c r="AH9" s="18">
        <v>3313.1463613148849</v>
      </c>
      <c r="AI9" s="15">
        <f t="shared" si="19"/>
        <v>-272.87055651216951</v>
      </c>
      <c r="AJ9" s="18">
        <v>3287.0784392105347</v>
      </c>
      <c r="AK9" s="18">
        <v>3698.9708954111093</v>
      </c>
      <c r="AL9" s="15">
        <f t="shared" si="21"/>
        <v>-411.89245620057454</v>
      </c>
    </row>
    <row r="10" spans="1:38" ht="18.75" customHeight="1" x14ac:dyDescent="0.3">
      <c r="A10" s="16" t="s">
        <v>25</v>
      </c>
      <c r="B10" s="20" t="s">
        <v>26</v>
      </c>
      <c r="C10" s="18">
        <v>38.225045999999999</v>
      </c>
      <c r="D10" s="18">
        <v>152.25789201366217</v>
      </c>
      <c r="E10" s="15">
        <f t="shared" si="22"/>
        <v>-114.03284601366218</v>
      </c>
      <c r="F10" s="18">
        <v>112.63624300000001</v>
      </c>
      <c r="G10" s="18">
        <v>355.05092868732436</v>
      </c>
      <c r="H10" s="15">
        <f t="shared" si="1"/>
        <v>-242.41468568732435</v>
      </c>
      <c r="I10" s="18">
        <v>165.95939500000003</v>
      </c>
      <c r="J10" s="18">
        <v>468.17172195098658</v>
      </c>
      <c r="K10" s="15">
        <f t="shared" si="3"/>
        <v>-302.21232695098655</v>
      </c>
      <c r="L10" s="18">
        <v>217.11847399999999</v>
      </c>
      <c r="M10" s="18">
        <v>581.29268521464871</v>
      </c>
      <c r="N10" s="15">
        <f t="shared" si="5"/>
        <v>-364.17421121464872</v>
      </c>
      <c r="O10" s="18">
        <v>273.34410500000001</v>
      </c>
      <c r="P10" s="18">
        <v>694.4487964783109</v>
      </c>
      <c r="Q10" s="15">
        <f t="shared" si="7"/>
        <v>-421.10469147831088</v>
      </c>
      <c r="R10" s="18">
        <v>314.05313799999999</v>
      </c>
      <c r="S10" s="18">
        <v>807.9477487419731</v>
      </c>
      <c r="T10" s="15">
        <f t="shared" si="9"/>
        <v>-493.89461074197311</v>
      </c>
      <c r="U10" s="18">
        <v>373.73754499999995</v>
      </c>
      <c r="V10" s="18">
        <v>921.09080100563529</v>
      </c>
      <c r="W10" s="15">
        <f t="shared" si="11"/>
        <v>-547.35325600563533</v>
      </c>
      <c r="X10" s="18">
        <v>412.79561799999999</v>
      </c>
      <c r="Y10" s="18">
        <v>1037.9649253692976</v>
      </c>
      <c r="Z10" s="15">
        <f t="shared" si="13"/>
        <v>-625.1693073692976</v>
      </c>
      <c r="AA10" s="18">
        <v>451.06222699999995</v>
      </c>
      <c r="AB10" s="18">
        <v>1152.4411991429597</v>
      </c>
      <c r="AC10" s="15">
        <f t="shared" si="15"/>
        <v>-701.37897214295981</v>
      </c>
      <c r="AD10" s="18">
        <v>508.37029599999994</v>
      </c>
      <c r="AE10" s="18">
        <v>1241.1910288266217</v>
      </c>
      <c r="AF10" s="15">
        <f t="shared" si="17"/>
        <v>-732.82073282662179</v>
      </c>
      <c r="AG10" s="18">
        <v>566.61269299999992</v>
      </c>
      <c r="AH10" s="18">
        <v>1329.337872560284</v>
      </c>
      <c r="AI10" s="15">
        <f t="shared" si="19"/>
        <v>-762.72517956028412</v>
      </c>
      <c r="AJ10" s="18">
        <v>624.11697200000003</v>
      </c>
      <c r="AK10" s="18">
        <v>1443.0174212539464</v>
      </c>
      <c r="AL10" s="15">
        <f t="shared" si="21"/>
        <v>-818.90044925394636</v>
      </c>
    </row>
    <row r="11" spans="1:38" ht="18.75" customHeight="1" x14ac:dyDescent="0.3">
      <c r="A11" s="13" t="s">
        <v>27</v>
      </c>
      <c r="B11" s="21" t="s">
        <v>28</v>
      </c>
      <c r="C11" s="18">
        <v>14.7255208</v>
      </c>
      <c r="D11" s="18">
        <v>36.402878400000006</v>
      </c>
      <c r="E11" s="15">
        <f t="shared" si="22"/>
        <v>-21.677357600000008</v>
      </c>
      <c r="F11" s="18">
        <v>239.30008240000001</v>
      </c>
      <c r="G11" s="18">
        <v>73.980043200000011</v>
      </c>
      <c r="H11" s="15">
        <f t="shared" si="1"/>
        <v>165.3200392</v>
      </c>
      <c r="I11" s="18">
        <v>267.772381</v>
      </c>
      <c r="J11" s="18">
        <v>117.42864000000002</v>
      </c>
      <c r="K11" s="15">
        <f t="shared" si="3"/>
        <v>150.34374099999997</v>
      </c>
      <c r="L11" s="18">
        <v>285.60909600000002</v>
      </c>
      <c r="M11" s="18">
        <v>134.08674432000001</v>
      </c>
      <c r="N11" s="15">
        <f t="shared" si="5"/>
        <v>151.52235168000001</v>
      </c>
      <c r="O11" s="18">
        <v>451.83285000000001</v>
      </c>
      <c r="P11" s="18">
        <v>151.2654144</v>
      </c>
      <c r="Q11" s="15">
        <f t="shared" si="7"/>
        <v>300.56743560000001</v>
      </c>
      <c r="R11" s="18">
        <v>676.12759400000004</v>
      </c>
      <c r="S11" s="18">
        <v>169.48521599999998</v>
      </c>
      <c r="T11" s="15">
        <f t="shared" si="9"/>
        <v>506.64237800000006</v>
      </c>
      <c r="U11" s="18">
        <v>706.07066600000007</v>
      </c>
      <c r="V11" s="18">
        <v>208.35996287999998</v>
      </c>
      <c r="W11" s="15">
        <f t="shared" si="11"/>
        <v>497.71070312000006</v>
      </c>
      <c r="X11" s="18">
        <v>755.28244100000006</v>
      </c>
      <c r="Y11" s="18">
        <v>246.62729184</v>
      </c>
      <c r="Z11" s="15">
        <f t="shared" si="13"/>
        <v>508.65514916000006</v>
      </c>
      <c r="AA11" s="18">
        <v>861.49231699999996</v>
      </c>
      <c r="AB11" s="18">
        <v>290.96879999999999</v>
      </c>
      <c r="AC11" s="15">
        <f t="shared" si="15"/>
        <v>570.52351699999997</v>
      </c>
      <c r="AD11" s="18">
        <v>882.67996640000001</v>
      </c>
      <c r="AE11" s="18">
        <v>318.69078400000001</v>
      </c>
      <c r="AF11" s="15">
        <f t="shared" si="17"/>
        <v>563.9891824</v>
      </c>
      <c r="AG11" s="18">
        <v>901.82355219999999</v>
      </c>
      <c r="AH11" s="18">
        <v>345.97961200000003</v>
      </c>
      <c r="AI11" s="15">
        <f t="shared" si="19"/>
        <v>555.84394019999991</v>
      </c>
      <c r="AJ11" s="18">
        <v>1432.841371</v>
      </c>
      <c r="AK11" s="18">
        <v>377.59999999999997</v>
      </c>
      <c r="AL11" s="15">
        <f t="shared" si="21"/>
        <v>1055.2413710000001</v>
      </c>
    </row>
    <row r="12" spans="1:38" s="11" customFormat="1" ht="18.75" customHeight="1" x14ac:dyDescent="0.3">
      <c r="A12" s="23"/>
      <c r="B12" s="24"/>
      <c r="C12" s="22" t="s">
        <v>29</v>
      </c>
      <c r="D12" s="22" t="s">
        <v>30</v>
      </c>
      <c r="E12" s="22" t="s">
        <v>16</v>
      </c>
      <c r="F12" s="22" t="s">
        <v>29</v>
      </c>
      <c r="G12" s="22" t="s">
        <v>30</v>
      </c>
      <c r="H12" s="22" t="s">
        <v>16</v>
      </c>
      <c r="I12" s="22" t="s">
        <v>29</v>
      </c>
      <c r="J12" s="22" t="s">
        <v>30</v>
      </c>
      <c r="K12" s="22" t="s">
        <v>16</v>
      </c>
      <c r="L12" s="22" t="s">
        <v>29</v>
      </c>
      <c r="M12" s="22" t="s">
        <v>30</v>
      </c>
      <c r="N12" s="22" t="s">
        <v>16</v>
      </c>
      <c r="O12" s="22" t="s">
        <v>29</v>
      </c>
      <c r="P12" s="22" t="s">
        <v>30</v>
      </c>
      <c r="Q12" s="22" t="s">
        <v>16</v>
      </c>
      <c r="R12" s="22" t="s">
        <v>29</v>
      </c>
      <c r="S12" s="22" t="s">
        <v>30</v>
      </c>
      <c r="T12" s="22" t="s">
        <v>16</v>
      </c>
      <c r="U12" s="22" t="s">
        <v>29</v>
      </c>
      <c r="V12" s="22" t="s">
        <v>30</v>
      </c>
      <c r="W12" s="22" t="s">
        <v>16</v>
      </c>
      <c r="X12" s="22" t="s">
        <v>29</v>
      </c>
      <c r="Y12" s="22" t="s">
        <v>30</v>
      </c>
      <c r="Z12" s="22" t="s">
        <v>16</v>
      </c>
      <c r="AA12" s="22" t="s">
        <v>29</v>
      </c>
      <c r="AB12" s="22" t="s">
        <v>30</v>
      </c>
      <c r="AC12" s="22" t="s">
        <v>16</v>
      </c>
      <c r="AD12" s="22" t="s">
        <v>29</v>
      </c>
      <c r="AE12" s="22" t="s">
        <v>30</v>
      </c>
      <c r="AF12" s="22" t="s">
        <v>16</v>
      </c>
      <c r="AG12" s="22" t="s">
        <v>29</v>
      </c>
      <c r="AH12" s="22" t="s">
        <v>30</v>
      </c>
      <c r="AI12" s="22" t="s">
        <v>16</v>
      </c>
      <c r="AJ12" s="22" t="s">
        <v>29</v>
      </c>
      <c r="AK12" s="22" t="s">
        <v>30</v>
      </c>
      <c r="AL12" s="22" t="s">
        <v>16</v>
      </c>
    </row>
    <row r="13" spans="1:38" s="11" customFormat="1" ht="18.75" customHeight="1" x14ac:dyDescent="0.3">
      <c r="A13" s="13" t="s">
        <v>31</v>
      </c>
      <c r="B13" s="25" t="s">
        <v>32</v>
      </c>
      <c r="C13" s="15">
        <f>+C14+C15+E16+C17+C18</f>
        <v>-14.974861921614917</v>
      </c>
      <c r="D13" s="15">
        <f>+D14+D15+D17+D18</f>
        <v>303.11598647666665</v>
      </c>
      <c r="E13" s="15">
        <f t="shared" si="22"/>
        <v>-318.09084839828154</v>
      </c>
      <c r="F13" s="15">
        <f t="shared" ref="F13" si="23">+F14+F15+H16+F17+F18</f>
        <v>4650.4839248454828</v>
      </c>
      <c r="G13" s="15">
        <f t="shared" ref="G13" si="24">+G14+G15+G17+G18</f>
        <v>4600.9987111044356</v>
      </c>
      <c r="H13" s="15">
        <f t="shared" ref="H13:H15" si="25">+F13-G13</f>
        <v>49.485213741047119</v>
      </c>
      <c r="I13" s="15">
        <f t="shared" ref="I13" si="26">+I14+I15+K16+I17+I18</f>
        <v>5056.8592995153349</v>
      </c>
      <c r="J13" s="15">
        <f t="shared" ref="J13" si="27">+J14+J15+J17+J18</f>
        <v>4577.0117148813652</v>
      </c>
      <c r="K13" s="15">
        <f t="shared" ref="K13:K15" si="28">+I13-J13</f>
        <v>479.84758463396975</v>
      </c>
      <c r="L13" s="15">
        <f t="shared" ref="L13" si="29">+L14+L15+N16+L17+L18</f>
        <v>5617.3984767182901</v>
      </c>
      <c r="M13" s="15">
        <f t="shared" ref="M13" si="30">+M14+M15+M17+M18</f>
        <v>6305.8335921531361</v>
      </c>
      <c r="N13" s="15">
        <f t="shared" ref="N13:N15" si="31">+L13-M13</f>
        <v>-688.43511543484601</v>
      </c>
      <c r="O13" s="15">
        <f t="shared" ref="O13" si="32">+O14+O15+Q16+O17+O18</f>
        <v>6879.5213932500574</v>
      </c>
      <c r="P13" s="15">
        <f t="shared" ref="P13" si="33">+P14+P15+P17+P18</f>
        <v>6544.736519861417</v>
      </c>
      <c r="Q13" s="15">
        <f t="shared" ref="Q13:Q15" si="34">+O13-P13</f>
        <v>334.78487338864034</v>
      </c>
      <c r="R13" s="15">
        <f t="shared" ref="R13" si="35">+R14+R15+T16+R17+R18</f>
        <v>7814.9006413180232</v>
      </c>
      <c r="S13" s="15">
        <f t="shared" ref="S13" si="36">+S14+S15+S17+S18</f>
        <v>7177.8162242401168</v>
      </c>
      <c r="T13" s="15">
        <f t="shared" ref="T13:T15" si="37">+R13-S13</f>
        <v>637.08441707790644</v>
      </c>
      <c r="U13" s="15">
        <f t="shared" ref="U13" si="38">+U14+U15+W16+U17+U18</f>
        <v>7794.014189517613</v>
      </c>
      <c r="V13" s="15">
        <f t="shared" ref="V13" si="39">+V14+V15+V17+V18</f>
        <v>7630.769262367704</v>
      </c>
      <c r="W13" s="15">
        <f t="shared" ref="W13:W15" si="40">+U13-V13</f>
        <v>163.24492714990902</v>
      </c>
      <c r="X13" s="15">
        <f t="shared" ref="X13" si="41">+X14+X15+Z16+X17+X18</f>
        <v>6945.153997911998</v>
      </c>
      <c r="Y13" s="15">
        <f t="shared" ref="Y13" si="42">+Y14+Y15+Y17+Y18</f>
        <v>7346.1026018074808</v>
      </c>
      <c r="Z13" s="15">
        <f t="shared" ref="Z13:Z15" si="43">+X13-Y13</f>
        <v>-400.94860389548285</v>
      </c>
      <c r="AA13" s="15">
        <f t="shared" ref="AA13" si="44">+AA14+AA15+AC16+AA17+AA18</f>
        <v>8153.1144848996537</v>
      </c>
      <c r="AB13" s="15">
        <f t="shared" ref="AB13" si="45">+AB14+AB15+AB17+AB18</f>
        <v>8806.9244764994637</v>
      </c>
      <c r="AC13" s="15">
        <f t="shared" ref="AC13:AC15" si="46">+AA13-AB13</f>
        <v>-653.80999159981002</v>
      </c>
      <c r="AD13" s="15">
        <f t="shared" ref="AD13" si="47">+AD14+AD15+AF16+AD17+AD18</f>
        <v>7893.8096607656416</v>
      </c>
      <c r="AE13" s="15">
        <f t="shared" ref="AE13" si="48">+AE14+AE15+AE17+AE18</f>
        <v>8414.9758251621279</v>
      </c>
      <c r="AF13" s="15">
        <f t="shared" ref="AF13:AF15" si="49">+AD13-AE13</f>
        <v>-521.16616439648624</v>
      </c>
      <c r="AG13" s="15">
        <f t="shared" ref="AG13" si="50">+AG14+AG15+AI16+AG17+AG18</f>
        <v>8378.7555241184145</v>
      </c>
      <c r="AH13" s="15">
        <f t="shared" ref="AH13" si="51">+AH14+AH15+AH17+AH18</f>
        <v>9983.0586253162819</v>
      </c>
      <c r="AI13" s="15">
        <f t="shared" ref="AI13:AI15" si="52">+AG13-AH13</f>
        <v>-1604.3031011978674</v>
      </c>
      <c r="AJ13" s="15">
        <f t="shared" ref="AJ13" si="53">+AJ14+AJ15+AL16+AJ17+AJ18</f>
        <v>6739.8502851245403</v>
      </c>
      <c r="AK13" s="15">
        <f t="shared" ref="AK13" si="54">+AK14+AK15+AK17+AK18</f>
        <v>7287.0235637955357</v>
      </c>
      <c r="AL13" s="15">
        <f t="shared" ref="AL13:AL15" si="55">+AJ13-AK13</f>
        <v>-547.17327867099539</v>
      </c>
    </row>
    <row r="14" spans="1:38" ht="18.75" customHeight="1" x14ac:dyDescent="0.25">
      <c r="A14" s="16" t="s">
        <v>33</v>
      </c>
      <c r="B14" s="26" t="s">
        <v>34</v>
      </c>
      <c r="C14" s="18">
        <v>256.90599999999995</v>
      </c>
      <c r="D14" s="18">
        <v>-74.480012833333376</v>
      </c>
      <c r="E14" s="15">
        <f t="shared" si="22"/>
        <v>331.38601283333333</v>
      </c>
      <c r="F14" s="18">
        <v>441.57100000000003</v>
      </c>
      <c r="G14" s="18">
        <v>38.065974333333287</v>
      </c>
      <c r="H14" s="15">
        <f t="shared" si="25"/>
        <v>403.50502566666671</v>
      </c>
      <c r="I14" s="18">
        <v>865.37025000000028</v>
      </c>
      <c r="J14" s="18">
        <v>525.88646149999988</v>
      </c>
      <c r="K14" s="15">
        <f t="shared" si="28"/>
        <v>339.4837885000004</v>
      </c>
      <c r="L14" s="18">
        <v>832.86900000000003</v>
      </c>
      <c r="M14" s="18">
        <v>1457.9289486666667</v>
      </c>
      <c r="N14" s="15">
        <f t="shared" si="31"/>
        <v>-625.05994866666663</v>
      </c>
      <c r="O14" s="18">
        <v>1008.335</v>
      </c>
      <c r="P14" s="18">
        <v>70.130935833333297</v>
      </c>
      <c r="Q14" s="15">
        <f t="shared" si="34"/>
        <v>938.20406416666674</v>
      </c>
      <c r="R14" s="18">
        <v>823.62549999999999</v>
      </c>
      <c r="S14" s="18">
        <v>-162.88007699999994</v>
      </c>
      <c r="T14" s="15">
        <f t="shared" si="37"/>
        <v>986.5055769999999</v>
      </c>
      <c r="U14" s="18">
        <v>725.86799999999994</v>
      </c>
      <c r="V14" s="18">
        <v>74.129910166666662</v>
      </c>
      <c r="W14" s="15">
        <f t="shared" si="40"/>
        <v>651.73808983333333</v>
      </c>
      <c r="X14" s="18">
        <v>523.91899999999998</v>
      </c>
      <c r="Y14" s="18">
        <v>177.81189733333326</v>
      </c>
      <c r="Z14" s="15">
        <f t="shared" si="43"/>
        <v>346.10710266666672</v>
      </c>
      <c r="AA14" s="18">
        <v>1343.9377499999998</v>
      </c>
      <c r="AB14" s="18">
        <v>995.27638449999984</v>
      </c>
      <c r="AC14" s="15">
        <f t="shared" si="46"/>
        <v>348.66136549999999</v>
      </c>
      <c r="AD14" s="18">
        <v>1233.08</v>
      </c>
      <c r="AE14" s="18">
        <v>1038.6218716666663</v>
      </c>
      <c r="AF14" s="15">
        <f t="shared" si="49"/>
        <v>194.45812833333366</v>
      </c>
      <c r="AG14" s="18">
        <v>1517.4099166666667</v>
      </c>
      <c r="AH14" s="18">
        <v>1341.6296921666662</v>
      </c>
      <c r="AI14" s="15">
        <f t="shared" si="52"/>
        <v>175.78022450000049</v>
      </c>
      <c r="AJ14" s="18">
        <v>976.14099999999985</v>
      </c>
      <c r="AK14" s="18">
        <v>756.83464500000014</v>
      </c>
      <c r="AL14" s="15">
        <f t="shared" si="55"/>
        <v>219.30635499999971</v>
      </c>
    </row>
    <row r="15" spans="1:38" ht="18.75" customHeight="1" x14ac:dyDescent="0.25">
      <c r="A15" s="16" t="s">
        <v>35</v>
      </c>
      <c r="B15" s="26" t="s">
        <v>36</v>
      </c>
      <c r="C15" s="18">
        <v>-70.099999999999994</v>
      </c>
      <c r="D15" s="18">
        <v>72.500000000000028</v>
      </c>
      <c r="E15" s="15">
        <f t="shared" si="22"/>
        <v>-142.60000000000002</v>
      </c>
      <c r="F15" s="18">
        <v>-260.20000000000005</v>
      </c>
      <c r="G15" s="18">
        <v>3187.2999999999997</v>
      </c>
      <c r="H15" s="15">
        <f t="shared" si="25"/>
        <v>-3447.5</v>
      </c>
      <c r="I15" s="18">
        <v>81.500000000000028</v>
      </c>
      <c r="J15" s="18">
        <v>3030.8999999999996</v>
      </c>
      <c r="K15" s="15">
        <f t="shared" si="28"/>
        <v>-2949.3999999999996</v>
      </c>
      <c r="L15" s="18">
        <v>-655.7</v>
      </c>
      <c r="M15" s="18">
        <v>3577.7999999999993</v>
      </c>
      <c r="N15" s="15">
        <f t="shared" si="31"/>
        <v>-4233.4999999999991</v>
      </c>
      <c r="O15" s="18">
        <v>-439.1</v>
      </c>
      <c r="P15" s="18">
        <v>4424.4000000000005</v>
      </c>
      <c r="Q15" s="15">
        <f t="shared" si="34"/>
        <v>-4863.5000000000009</v>
      </c>
      <c r="R15" s="18">
        <v>-493.1</v>
      </c>
      <c r="S15" s="18">
        <v>4860.8999999999996</v>
      </c>
      <c r="T15" s="15">
        <f t="shared" si="37"/>
        <v>-5354</v>
      </c>
      <c r="U15" s="18">
        <v>-545.5</v>
      </c>
      <c r="V15" s="18">
        <v>4871</v>
      </c>
      <c r="W15" s="15">
        <f t="shared" si="40"/>
        <v>-5416.5</v>
      </c>
      <c r="X15" s="18">
        <v>-94.000000000000142</v>
      </c>
      <c r="Y15" s="18">
        <v>4905.4999999999991</v>
      </c>
      <c r="Z15" s="15">
        <f t="shared" si="43"/>
        <v>-4999.4999999999991</v>
      </c>
      <c r="AA15" s="18">
        <v>-232.80000000000024</v>
      </c>
      <c r="AB15" s="18">
        <v>5018.8</v>
      </c>
      <c r="AC15" s="15">
        <f t="shared" si="46"/>
        <v>-5251.6</v>
      </c>
      <c r="AD15" s="18">
        <v>-201.39999999999998</v>
      </c>
      <c r="AE15" s="18">
        <v>4613.3</v>
      </c>
      <c r="AF15" s="15">
        <f t="shared" si="49"/>
        <v>-4814.7</v>
      </c>
      <c r="AG15" s="18">
        <v>9.2999999999999545</v>
      </c>
      <c r="AH15" s="18">
        <v>5322</v>
      </c>
      <c r="AI15" s="15">
        <f t="shared" si="52"/>
        <v>-5312.7</v>
      </c>
      <c r="AJ15" s="18">
        <v>381.29999999999995</v>
      </c>
      <c r="AK15" s="18">
        <v>6917.8</v>
      </c>
      <c r="AL15" s="15">
        <f t="shared" si="55"/>
        <v>-6536.5</v>
      </c>
    </row>
    <row r="16" spans="1:38" ht="18.75" customHeight="1" x14ac:dyDescent="0.25">
      <c r="A16" s="16" t="s">
        <v>37</v>
      </c>
      <c r="B16" s="26" t="s">
        <v>38</v>
      </c>
      <c r="C16" s="27"/>
      <c r="D16" s="27"/>
      <c r="E16" s="18">
        <v>52.121000000000002</v>
      </c>
      <c r="F16" s="27"/>
      <c r="G16" s="27"/>
      <c r="H16" s="18">
        <v>80.792999999999992</v>
      </c>
      <c r="I16" s="27"/>
      <c r="J16" s="27"/>
      <c r="K16" s="18">
        <v>122.66299999999998</v>
      </c>
      <c r="L16" s="27"/>
      <c r="M16" s="27"/>
      <c r="N16" s="18">
        <v>139.91800000000001</v>
      </c>
      <c r="O16" s="27"/>
      <c r="P16" s="27"/>
      <c r="Q16" s="18">
        <v>160.94499999999999</v>
      </c>
      <c r="R16" s="27"/>
      <c r="S16" s="27"/>
      <c r="T16" s="18">
        <v>205.51</v>
      </c>
      <c r="U16" s="27"/>
      <c r="V16" s="27"/>
      <c r="W16" s="18">
        <v>232.03199999999998</v>
      </c>
      <c r="X16" s="27"/>
      <c r="Y16" s="27"/>
      <c r="Z16" s="18">
        <v>243.49799999999999</v>
      </c>
      <c r="AA16" s="27"/>
      <c r="AB16" s="27"/>
      <c r="AC16" s="18">
        <v>256.483</v>
      </c>
      <c r="AD16" s="27"/>
      <c r="AE16" s="27"/>
      <c r="AF16" s="18">
        <v>286.46099999999996</v>
      </c>
      <c r="AG16" s="27"/>
      <c r="AH16" s="27"/>
      <c r="AI16" s="18">
        <v>282.39400000000001</v>
      </c>
      <c r="AJ16" s="27"/>
      <c r="AK16" s="27"/>
      <c r="AL16" s="18">
        <v>320.42599999999993</v>
      </c>
    </row>
    <row r="17" spans="1:38" ht="18.75" customHeight="1" x14ac:dyDescent="0.25">
      <c r="A17" s="16" t="s">
        <v>39</v>
      </c>
      <c r="B17" s="26" t="s">
        <v>40</v>
      </c>
      <c r="C17" s="18">
        <v>-297.80186192161489</v>
      </c>
      <c r="D17" s="18">
        <v>305.09599931000002</v>
      </c>
      <c r="E17" s="15">
        <f t="shared" si="22"/>
        <v>-602.89786123161491</v>
      </c>
      <c r="F17" s="18">
        <v>4344.4199248454834</v>
      </c>
      <c r="G17" s="18">
        <v>1375.6327367711031</v>
      </c>
      <c r="H17" s="15">
        <f t="shared" ref="H17:H18" si="56">+F17-G17</f>
        <v>2968.7871880743805</v>
      </c>
      <c r="I17" s="18">
        <v>3943.4260495153349</v>
      </c>
      <c r="J17" s="18">
        <v>1020.2252533813655</v>
      </c>
      <c r="K17" s="15">
        <f t="shared" ref="K17:K18" si="57">+I17-J17</f>
        <v>2923.2007961339696</v>
      </c>
      <c r="L17" s="18">
        <v>5256.4114767182909</v>
      </c>
      <c r="M17" s="18">
        <v>1270.10464348647</v>
      </c>
      <c r="N17" s="15">
        <f t="shared" ref="N17:N18" si="58">+L17-M17</f>
        <v>3986.3068332318207</v>
      </c>
      <c r="O17" s="18">
        <v>6166.4413932500574</v>
      </c>
      <c r="P17" s="18">
        <v>2050.2055840280827</v>
      </c>
      <c r="Q17" s="15">
        <f t="shared" ref="Q17:Q18" si="59">+O17-P17</f>
        <v>4116.2358092219747</v>
      </c>
      <c r="R17" s="18">
        <v>7062.5651413180231</v>
      </c>
      <c r="S17" s="18">
        <v>2479.7963012401169</v>
      </c>
      <c r="T17" s="15">
        <f t="shared" ref="T17:T18" si="60">+R17-S17</f>
        <v>4582.7688400779061</v>
      </c>
      <c r="U17" s="18">
        <v>7365.3141895176132</v>
      </c>
      <c r="V17" s="18">
        <v>2685.6393522010376</v>
      </c>
      <c r="W17" s="15">
        <f t="shared" ref="W17:W18" si="61">+U17-V17</f>
        <v>4679.6748373165756</v>
      </c>
      <c r="X17" s="18">
        <v>6255.4369979119983</v>
      </c>
      <c r="Y17" s="18">
        <v>2262.7907044741487</v>
      </c>
      <c r="Z17" s="15">
        <f t="shared" ref="Z17:Z18" si="62">+X17-Y17</f>
        <v>3992.6462934378496</v>
      </c>
      <c r="AA17" s="18">
        <v>6764.0937348996549</v>
      </c>
      <c r="AB17" s="18">
        <v>2792.8480919994636</v>
      </c>
      <c r="AC17" s="15">
        <f t="shared" ref="AC17:AC18" si="63">+AA17-AB17</f>
        <v>3971.2456429001913</v>
      </c>
      <c r="AD17" s="18">
        <v>6503.2686607656424</v>
      </c>
      <c r="AE17" s="18">
        <v>2763.0539534954623</v>
      </c>
      <c r="AF17" s="15">
        <f t="shared" ref="AF17:AF18" si="64">+AD17-AE17</f>
        <v>3740.21470727018</v>
      </c>
      <c r="AG17" s="18">
        <v>6500.8516074517484</v>
      </c>
      <c r="AH17" s="18">
        <v>3319.4289331496152</v>
      </c>
      <c r="AI17" s="15">
        <f t="shared" ref="AI17:AI18" si="65">+AG17-AH17</f>
        <v>3181.4226743021331</v>
      </c>
      <c r="AJ17" s="18">
        <v>4988.6832851245399</v>
      </c>
      <c r="AK17" s="18">
        <v>-387.6110812044642</v>
      </c>
      <c r="AL17" s="15">
        <f t="shared" ref="AL17:AL18" si="66">+AJ17-AK17</f>
        <v>5376.2943663290043</v>
      </c>
    </row>
    <row r="18" spans="1:38" ht="18.75" customHeight="1" x14ac:dyDescent="0.25">
      <c r="A18" s="16" t="s">
        <v>41</v>
      </c>
      <c r="B18" s="26" t="s">
        <v>42</v>
      </c>
      <c r="C18" s="18">
        <v>43.900000000000006</v>
      </c>
      <c r="D18" s="27"/>
      <c r="E18" s="15">
        <f t="shared" si="22"/>
        <v>43.900000000000006</v>
      </c>
      <c r="F18" s="18">
        <v>43.900000000000006</v>
      </c>
      <c r="G18" s="27"/>
      <c r="H18" s="15">
        <f t="shared" si="56"/>
        <v>43.900000000000006</v>
      </c>
      <c r="I18" s="18">
        <v>43.900000000000006</v>
      </c>
      <c r="J18" s="27"/>
      <c r="K18" s="15">
        <f t="shared" si="57"/>
        <v>43.900000000000006</v>
      </c>
      <c r="L18" s="18">
        <v>43.900000000000006</v>
      </c>
      <c r="M18" s="27"/>
      <c r="N18" s="15">
        <f t="shared" si="58"/>
        <v>43.900000000000006</v>
      </c>
      <c r="O18" s="18">
        <v>-17.099999999999998</v>
      </c>
      <c r="P18" s="27"/>
      <c r="Q18" s="15">
        <f t="shared" si="59"/>
        <v>-17.099999999999998</v>
      </c>
      <c r="R18" s="18">
        <v>216.29999999999998</v>
      </c>
      <c r="S18" s="27"/>
      <c r="T18" s="15">
        <f t="shared" si="60"/>
        <v>216.29999999999998</v>
      </c>
      <c r="U18" s="18">
        <v>16.300000000000004</v>
      </c>
      <c r="V18" s="27"/>
      <c r="W18" s="15">
        <f t="shared" si="61"/>
        <v>16.300000000000004</v>
      </c>
      <c r="X18" s="18">
        <v>16.300000000000004</v>
      </c>
      <c r="Y18" s="27"/>
      <c r="Z18" s="15">
        <f t="shared" si="62"/>
        <v>16.300000000000004</v>
      </c>
      <c r="AA18" s="18">
        <v>21.4</v>
      </c>
      <c r="AB18" s="27"/>
      <c r="AC18" s="15">
        <f t="shared" si="63"/>
        <v>21.4</v>
      </c>
      <c r="AD18" s="18">
        <v>72.400000000000006</v>
      </c>
      <c r="AE18" s="27"/>
      <c r="AF18" s="15">
        <f t="shared" si="64"/>
        <v>72.400000000000006</v>
      </c>
      <c r="AG18" s="18">
        <v>68.8</v>
      </c>
      <c r="AH18" s="27"/>
      <c r="AI18" s="15">
        <f t="shared" si="65"/>
        <v>68.8</v>
      </c>
      <c r="AJ18" s="18">
        <v>73.3</v>
      </c>
      <c r="AK18" s="27"/>
      <c r="AL18" s="15">
        <f t="shared" si="66"/>
        <v>73.3</v>
      </c>
    </row>
    <row r="19" spans="1:38" ht="18.75" customHeight="1" x14ac:dyDescent="0.25">
      <c r="A19" s="13" t="s">
        <v>43</v>
      </c>
      <c r="B19" s="28" t="s">
        <v>44</v>
      </c>
      <c r="C19" s="29"/>
      <c r="D19" s="29"/>
      <c r="E19" s="30">
        <f>-E6-E11+E13</f>
        <v>-272.79935928461958</v>
      </c>
      <c r="F19" s="29"/>
      <c r="G19" s="29"/>
      <c r="H19" s="30">
        <f>-H6-H11+H13</f>
        <v>-232.44802277163046</v>
      </c>
      <c r="I19" s="29"/>
      <c r="J19" s="29"/>
      <c r="K19" s="30">
        <f>-K6-K11+K13</f>
        <v>-260.44366060699872</v>
      </c>
      <c r="L19" s="29"/>
      <c r="M19" s="29"/>
      <c r="N19" s="30">
        <f>-N6-N11+N13</f>
        <v>-1660.8304465921451</v>
      </c>
      <c r="O19" s="29"/>
      <c r="P19" s="29"/>
      <c r="Q19" s="30">
        <f>-Q6-Q11+Q13</f>
        <v>-1226.098736925007</v>
      </c>
      <c r="R19" s="29"/>
      <c r="S19" s="29"/>
      <c r="T19" s="30">
        <f>-T6-T11+T13</f>
        <v>-1437.6631387356742</v>
      </c>
      <c r="U19" s="29"/>
      <c r="V19" s="29"/>
      <c r="W19" s="30">
        <f>-W6-W11+W13</f>
        <v>-2054.2590590200034</v>
      </c>
      <c r="X19" s="29"/>
      <c r="Y19" s="29"/>
      <c r="Z19" s="30">
        <f>-Z6-Z11+Z13</f>
        <v>-2703.4328812417452</v>
      </c>
      <c r="AA19" s="29"/>
      <c r="AB19" s="29"/>
      <c r="AC19" s="30">
        <f>-AC6-AC11+AC13</f>
        <v>-3311.6788275495114</v>
      </c>
      <c r="AD19" s="29"/>
      <c r="AE19" s="29"/>
      <c r="AF19" s="30">
        <f>-AF6-AF11+AF13</f>
        <v>-3424.8727995625181</v>
      </c>
      <c r="AG19" s="29"/>
      <c r="AH19" s="29"/>
      <c r="AI19" s="30">
        <f>-AI6-AI11+AI13</f>
        <v>-4627.6848489302429</v>
      </c>
      <c r="AJ19" s="29"/>
      <c r="AK19" s="29"/>
      <c r="AL19" s="30">
        <f>-AL6-AL11+AL13</f>
        <v>-3793.2209878213116</v>
      </c>
    </row>
    <row r="20" spans="1:38" s="31" customFormat="1" x14ac:dyDescent="0.2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31" customFormat="1" x14ac:dyDescent="0.2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31" customFormat="1" x14ac:dyDescent="0.2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31" customFormat="1" x14ac:dyDescent="0.25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31" customFormat="1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31" customFormat="1" x14ac:dyDescent="0.25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31" customFormat="1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31" customFormat="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31" customFormat="1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s="31" customFormat="1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31" customFormat="1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s="31" customFormat="1" x14ac:dyDescent="0.25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31" customFormat="1" x14ac:dyDescent="0.25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3:38" s="31" customFormat="1" x14ac:dyDescent="0.2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3:38" s="31" customFormat="1" x14ac:dyDescent="0.25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3:38" s="31" customFormat="1" x14ac:dyDescent="0.25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3:38" s="31" customFormat="1" x14ac:dyDescent="0.25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3:38" s="31" customFormat="1" x14ac:dyDescent="0.25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3:38" s="31" customFormat="1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3:38" s="31" customFormat="1" x14ac:dyDescent="0.25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3:38" s="31" customFormat="1" x14ac:dyDescent="0.2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3:38" s="31" customForma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3:38" s="31" customForma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3:38" s="31" customForma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3:38" s="31" customFormat="1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3:38" s="31" customFormat="1" x14ac:dyDescent="0.2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3:38" s="31" customFormat="1" x14ac:dyDescent="0.2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3:38" s="31" customFormat="1" x14ac:dyDescent="0.2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3:38" s="31" customFormat="1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3:38" s="31" customFormat="1" x14ac:dyDescent="0.2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3:38" s="31" customFormat="1" x14ac:dyDescent="0.2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3:38" s="31" customFormat="1" x14ac:dyDescent="0.2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3:38" s="31" customFormat="1" x14ac:dyDescent="0.25">
      <c r="C52" s="32"/>
      <c r="D52" s="32"/>
      <c r="E52" s="2"/>
      <c r="F52" s="32"/>
      <c r="G52" s="32"/>
      <c r="H52" s="2"/>
      <c r="I52" s="32"/>
      <c r="J52" s="32"/>
      <c r="K52" s="2"/>
      <c r="L52" s="32"/>
      <c r="M52" s="32"/>
      <c r="N52" s="2"/>
      <c r="O52" s="32"/>
      <c r="P52" s="32"/>
      <c r="Q52" s="2"/>
      <c r="R52" s="32"/>
      <c r="S52" s="32"/>
      <c r="T52" s="2"/>
      <c r="U52" s="32"/>
      <c r="V52" s="32"/>
      <c r="W52" s="2"/>
      <c r="X52" s="32"/>
      <c r="Y52" s="32"/>
      <c r="Z52" s="2"/>
      <c r="AA52" s="32"/>
      <c r="AB52" s="32"/>
      <c r="AC52" s="2"/>
      <c r="AD52" s="32"/>
      <c r="AE52" s="32"/>
      <c r="AF52" s="2"/>
      <c r="AG52" s="32"/>
      <c r="AH52" s="32"/>
      <c r="AI52" s="2"/>
      <c r="AJ52" s="32"/>
      <c r="AK52" s="32"/>
      <c r="AL52" s="2"/>
    </row>
    <row r="53" spans="3:38" s="31" customFormat="1" x14ac:dyDescent="0.25">
      <c r="C53" s="32"/>
      <c r="D53" s="32"/>
      <c r="E53" s="2"/>
      <c r="F53" s="32"/>
      <c r="G53" s="32"/>
      <c r="H53" s="2"/>
      <c r="I53" s="32"/>
      <c r="J53" s="32"/>
      <c r="K53" s="2"/>
      <c r="L53" s="32"/>
      <c r="M53" s="32"/>
      <c r="N53" s="2"/>
      <c r="O53" s="32"/>
      <c r="P53" s="32"/>
      <c r="Q53" s="2"/>
      <c r="R53" s="32"/>
      <c r="S53" s="32"/>
      <c r="T53" s="2"/>
      <c r="U53" s="32"/>
      <c r="V53" s="32"/>
      <c r="W53" s="2"/>
      <c r="X53" s="32"/>
      <c r="Y53" s="32"/>
      <c r="Z53" s="2"/>
      <c r="AA53" s="32"/>
      <c r="AB53" s="32"/>
      <c r="AC53" s="2"/>
      <c r="AD53" s="32"/>
      <c r="AE53" s="32"/>
      <c r="AF53" s="2"/>
      <c r="AG53" s="32"/>
      <c r="AH53" s="32"/>
      <c r="AI53" s="2"/>
      <c r="AJ53" s="32"/>
      <c r="AK53" s="32"/>
      <c r="AL53" s="2"/>
    </row>
    <row r="54" spans="3:38" s="31" customFormat="1" x14ac:dyDescent="0.25">
      <c r="C54" s="32"/>
      <c r="D54" s="32"/>
      <c r="E54" s="2"/>
      <c r="F54" s="32"/>
      <c r="G54" s="32"/>
      <c r="H54" s="2"/>
      <c r="I54" s="32"/>
      <c r="J54" s="32"/>
      <c r="K54" s="2"/>
      <c r="L54" s="32"/>
      <c r="M54" s="32"/>
      <c r="N54" s="2"/>
      <c r="O54" s="32"/>
      <c r="P54" s="32"/>
      <c r="Q54" s="2"/>
      <c r="R54" s="32"/>
      <c r="S54" s="32"/>
      <c r="T54" s="2"/>
      <c r="U54" s="32"/>
      <c r="V54" s="32"/>
      <c r="W54" s="2"/>
      <c r="X54" s="32"/>
      <c r="Y54" s="32"/>
      <c r="Z54" s="2"/>
      <c r="AA54" s="32"/>
      <c r="AB54" s="32"/>
      <c r="AC54" s="2"/>
      <c r="AD54" s="32"/>
      <c r="AE54" s="32"/>
      <c r="AF54" s="2"/>
      <c r="AG54" s="32"/>
      <c r="AH54" s="32"/>
      <c r="AI54" s="2"/>
      <c r="AJ54" s="32"/>
      <c r="AK54" s="32"/>
      <c r="AL54" s="2"/>
    </row>
    <row r="55" spans="3:38" s="31" customForma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3:38" s="31" customForma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3:38" s="31" customForma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3:38" s="31" customForma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3:38" s="31" customForma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3:38" s="31" customForma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3:38" s="31" customForma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3:38" s="31" customForma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3:38" s="31" customForma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3:38" s="31" customForma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067" s="31" customForma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067" s="3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78" spans="1:16067" s="2" customFormat="1" x14ac:dyDescent="0.2">
      <c r="A78" s="1"/>
      <c r="B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</row>
    <row r="79" spans="1:16067" s="2" customFormat="1" x14ac:dyDescent="0.2">
      <c r="A79" s="1"/>
      <c r="B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</row>
    <row r="80" spans="1:16067" s="2" customFormat="1" x14ac:dyDescent="0.2">
      <c r="A80" s="1"/>
      <c r="B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</row>
    <row r="81" spans="1:16067" s="2" customFormat="1" x14ac:dyDescent="0.2">
      <c r="A81" s="1"/>
      <c r="B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</row>
    <row r="82" spans="1:16067" s="2" customFormat="1" x14ac:dyDescent="0.2">
      <c r="A82" s="1"/>
      <c r="B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</row>
    <row r="83" spans="1:16067" s="2" customFormat="1" x14ac:dyDescent="0.2">
      <c r="A83" s="1"/>
      <c r="B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</row>
    <row r="84" spans="1:16067" s="2" customFormat="1" x14ac:dyDescent="0.2">
      <c r="A84" s="1"/>
      <c r="B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</row>
    <row r="85" spans="1:16067" s="2" customFormat="1" x14ac:dyDescent="0.2">
      <c r="A85" s="1"/>
      <c r="B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</row>
    <row r="86" spans="1:16067" s="2" customFormat="1" x14ac:dyDescent="0.2">
      <c r="A86" s="1"/>
      <c r="B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</row>
    <row r="209" s="2" customFormat="1" x14ac:dyDescent="0.25"/>
    <row r="228" s="2" customFormat="1" x14ac:dyDescent="0.25"/>
  </sheetData>
  <conditionalFormatting sqref="C12">
    <cfRule type="duplicateValues" dxfId="431" priority="431" stopIfTrue="1"/>
    <cfRule type="duplicateValues" dxfId="430" priority="432" stopIfTrue="1"/>
  </conditionalFormatting>
  <conditionalFormatting sqref="D12">
    <cfRule type="duplicateValues" dxfId="429" priority="429" stopIfTrue="1"/>
    <cfRule type="duplicateValues" dxfId="428" priority="430" stopIfTrue="1"/>
  </conditionalFormatting>
  <conditionalFormatting sqref="E12">
    <cfRule type="duplicateValues" dxfId="427" priority="427" stopIfTrue="1"/>
    <cfRule type="duplicateValues" dxfId="426" priority="428" stopIfTrue="1"/>
  </conditionalFormatting>
  <conditionalFormatting sqref="C12">
    <cfRule type="duplicateValues" dxfId="425" priority="425" stopIfTrue="1"/>
    <cfRule type="duplicateValues" dxfId="424" priority="426" stopIfTrue="1"/>
  </conditionalFormatting>
  <conditionalFormatting sqref="D12">
    <cfRule type="duplicateValues" dxfId="423" priority="423" stopIfTrue="1"/>
    <cfRule type="duplicateValues" dxfId="422" priority="424" stopIfTrue="1"/>
  </conditionalFormatting>
  <conditionalFormatting sqref="E12">
    <cfRule type="duplicateValues" dxfId="421" priority="421" stopIfTrue="1"/>
    <cfRule type="duplicateValues" dxfId="420" priority="422" stopIfTrue="1"/>
  </conditionalFormatting>
  <conditionalFormatting sqref="F12">
    <cfRule type="duplicateValues" dxfId="275" priority="275" stopIfTrue="1"/>
    <cfRule type="duplicateValues" dxfId="274" priority="276" stopIfTrue="1"/>
  </conditionalFormatting>
  <conditionalFormatting sqref="G12">
    <cfRule type="duplicateValues" dxfId="273" priority="273" stopIfTrue="1"/>
    <cfRule type="duplicateValues" dxfId="272" priority="274" stopIfTrue="1"/>
  </conditionalFormatting>
  <conditionalFormatting sqref="H12">
    <cfRule type="duplicateValues" dxfId="271" priority="271" stopIfTrue="1"/>
    <cfRule type="duplicateValues" dxfId="270" priority="272" stopIfTrue="1"/>
  </conditionalFormatting>
  <conditionalFormatting sqref="F12">
    <cfRule type="duplicateValues" dxfId="269" priority="269" stopIfTrue="1"/>
    <cfRule type="duplicateValues" dxfId="268" priority="270" stopIfTrue="1"/>
  </conditionalFormatting>
  <conditionalFormatting sqref="G12">
    <cfRule type="duplicateValues" dxfId="267" priority="267" stopIfTrue="1"/>
    <cfRule type="duplicateValues" dxfId="266" priority="268" stopIfTrue="1"/>
  </conditionalFormatting>
  <conditionalFormatting sqref="H12">
    <cfRule type="duplicateValues" dxfId="265" priority="265" stopIfTrue="1"/>
    <cfRule type="duplicateValues" dxfId="264" priority="266" stopIfTrue="1"/>
  </conditionalFormatting>
  <conditionalFormatting sqref="I12">
    <cfRule type="duplicateValues" dxfId="263" priority="263" stopIfTrue="1"/>
    <cfRule type="duplicateValues" dxfId="262" priority="264" stopIfTrue="1"/>
  </conditionalFormatting>
  <conditionalFormatting sqref="J12">
    <cfRule type="duplicateValues" dxfId="261" priority="261" stopIfTrue="1"/>
    <cfRule type="duplicateValues" dxfId="260" priority="262" stopIfTrue="1"/>
  </conditionalFormatting>
  <conditionalFormatting sqref="K12">
    <cfRule type="duplicateValues" dxfId="259" priority="259" stopIfTrue="1"/>
    <cfRule type="duplicateValues" dxfId="258" priority="260" stopIfTrue="1"/>
  </conditionalFormatting>
  <conditionalFormatting sqref="I12">
    <cfRule type="duplicateValues" dxfId="257" priority="257" stopIfTrue="1"/>
    <cfRule type="duplicateValues" dxfId="256" priority="258" stopIfTrue="1"/>
  </conditionalFormatting>
  <conditionalFormatting sqref="J12">
    <cfRule type="duplicateValues" dxfId="255" priority="255" stopIfTrue="1"/>
    <cfRule type="duplicateValues" dxfId="254" priority="256" stopIfTrue="1"/>
  </conditionalFormatting>
  <conditionalFormatting sqref="K12">
    <cfRule type="duplicateValues" dxfId="253" priority="253" stopIfTrue="1"/>
    <cfRule type="duplicateValues" dxfId="252" priority="254" stopIfTrue="1"/>
  </conditionalFormatting>
  <conditionalFormatting sqref="L12">
    <cfRule type="duplicateValues" dxfId="251" priority="251" stopIfTrue="1"/>
    <cfRule type="duplicateValues" dxfId="250" priority="252" stopIfTrue="1"/>
  </conditionalFormatting>
  <conditionalFormatting sqref="M12">
    <cfRule type="duplicateValues" dxfId="249" priority="249" stopIfTrue="1"/>
    <cfRule type="duplicateValues" dxfId="248" priority="250" stopIfTrue="1"/>
  </conditionalFormatting>
  <conditionalFormatting sqref="N12">
    <cfRule type="duplicateValues" dxfId="247" priority="247" stopIfTrue="1"/>
    <cfRule type="duplicateValues" dxfId="246" priority="248" stopIfTrue="1"/>
  </conditionalFormatting>
  <conditionalFormatting sqref="L12">
    <cfRule type="duplicateValues" dxfId="245" priority="245" stopIfTrue="1"/>
    <cfRule type="duplicateValues" dxfId="244" priority="246" stopIfTrue="1"/>
  </conditionalFormatting>
  <conditionalFormatting sqref="M12">
    <cfRule type="duplicateValues" dxfId="243" priority="243" stopIfTrue="1"/>
    <cfRule type="duplicateValues" dxfId="242" priority="244" stopIfTrue="1"/>
  </conditionalFormatting>
  <conditionalFormatting sqref="N12">
    <cfRule type="duplicateValues" dxfId="241" priority="241" stopIfTrue="1"/>
    <cfRule type="duplicateValues" dxfId="240" priority="242" stopIfTrue="1"/>
  </conditionalFormatting>
  <conditionalFormatting sqref="O12">
    <cfRule type="duplicateValues" dxfId="239" priority="239" stopIfTrue="1"/>
    <cfRule type="duplicateValues" dxfId="238" priority="240" stopIfTrue="1"/>
  </conditionalFormatting>
  <conditionalFormatting sqref="P12">
    <cfRule type="duplicateValues" dxfId="237" priority="237" stopIfTrue="1"/>
    <cfRule type="duplicateValues" dxfId="236" priority="238" stopIfTrue="1"/>
  </conditionalFormatting>
  <conditionalFormatting sqref="Q12">
    <cfRule type="duplicateValues" dxfId="235" priority="235" stopIfTrue="1"/>
    <cfRule type="duplicateValues" dxfId="234" priority="236" stopIfTrue="1"/>
  </conditionalFormatting>
  <conditionalFormatting sqref="O12">
    <cfRule type="duplicateValues" dxfId="233" priority="233" stopIfTrue="1"/>
    <cfRule type="duplicateValues" dxfId="232" priority="234" stopIfTrue="1"/>
  </conditionalFormatting>
  <conditionalFormatting sqref="P12">
    <cfRule type="duplicateValues" dxfId="231" priority="231" stopIfTrue="1"/>
    <cfRule type="duplicateValues" dxfId="230" priority="232" stopIfTrue="1"/>
  </conditionalFormatting>
  <conditionalFormatting sqref="Q12">
    <cfRule type="duplicateValues" dxfId="229" priority="229" stopIfTrue="1"/>
    <cfRule type="duplicateValues" dxfId="228" priority="230" stopIfTrue="1"/>
  </conditionalFormatting>
  <conditionalFormatting sqref="R12">
    <cfRule type="duplicateValues" dxfId="227" priority="227" stopIfTrue="1"/>
    <cfRule type="duplicateValues" dxfId="226" priority="228" stopIfTrue="1"/>
  </conditionalFormatting>
  <conditionalFormatting sqref="S12">
    <cfRule type="duplicateValues" dxfId="225" priority="225" stopIfTrue="1"/>
    <cfRule type="duplicateValues" dxfId="224" priority="226" stopIfTrue="1"/>
  </conditionalFormatting>
  <conditionalFormatting sqref="T12">
    <cfRule type="duplicateValues" dxfId="223" priority="223" stopIfTrue="1"/>
    <cfRule type="duplicateValues" dxfId="222" priority="224" stopIfTrue="1"/>
  </conditionalFormatting>
  <conditionalFormatting sqref="R12">
    <cfRule type="duplicateValues" dxfId="221" priority="221" stopIfTrue="1"/>
    <cfRule type="duplicateValues" dxfId="220" priority="222" stopIfTrue="1"/>
  </conditionalFormatting>
  <conditionalFormatting sqref="S12">
    <cfRule type="duplicateValues" dxfId="219" priority="219" stopIfTrue="1"/>
    <cfRule type="duplicateValues" dxfId="218" priority="220" stopIfTrue="1"/>
  </conditionalFormatting>
  <conditionalFormatting sqref="T12">
    <cfRule type="duplicateValues" dxfId="217" priority="217" stopIfTrue="1"/>
    <cfRule type="duplicateValues" dxfId="216" priority="218" stopIfTrue="1"/>
  </conditionalFormatting>
  <conditionalFormatting sqref="U12">
    <cfRule type="duplicateValues" dxfId="215" priority="215" stopIfTrue="1"/>
    <cfRule type="duplicateValues" dxfId="214" priority="216" stopIfTrue="1"/>
  </conditionalFormatting>
  <conditionalFormatting sqref="V12">
    <cfRule type="duplicateValues" dxfId="213" priority="213" stopIfTrue="1"/>
    <cfRule type="duplicateValues" dxfId="212" priority="214" stopIfTrue="1"/>
  </conditionalFormatting>
  <conditionalFormatting sqref="W12">
    <cfRule type="duplicateValues" dxfId="211" priority="211" stopIfTrue="1"/>
    <cfRule type="duplicateValues" dxfId="210" priority="212" stopIfTrue="1"/>
  </conditionalFormatting>
  <conditionalFormatting sqref="U12">
    <cfRule type="duplicateValues" dxfId="209" priority="209" stopIfTrue="1"/>
    <cfRule type="duplicateValues" dxfId="208" priority="210" stopIfTrue="1"/>
  </conditionalFormatting>
  <conditionalFormatting sqref="V12">
    <cfRule type="duplicateValues" dxfId="207" priority="207" stopIfTrue="1"/>
    <cfRule type="duplicateValues" dxfId="206" priority="208" stopIfTrue="1"/>
  </conditionalFormatting>
  <conditionalFormatting sqref="W12">
    <cfRule type="duplicateValues" dxfId="205" priority="205" stopIfTrue="1"/>
    <cfRule type="duplicateValues" dxfId="204" priority="206" stopIfTrue="1"/>
  </conditionalFormatting>
  <conditionalFormatting sqref="X12">
    <cfRule type="duplicateValues" dxfId="203" priority="203" stopIfTrue="1"/>
    <cfRule type="duplicateValues" dxfId="202" priority="204" stopIfTrue="1"/>
  </conditionalFormatting>
  <conditionalFormatting sqref="Y12">
    <cfRule type="duplicateValues" dxfId="201" priority="201" stopIfTrue="1"/>
    <cfRule type="duplicateValues" dxfId="200" priority="202" stopIfTrue="1"/>
  </conditionalFormatting>
  <conditionalFormatting sqref="Z12">
    <cfRule type="duplicateValues" dxfId="199" priority="199" stopIfTrue="1"/>
    <cfRule type="duplicateValues" dxfId="198" priority="200" stopIfTrue="1"/>
  </conditionalFormatting>
  <conditionalFormatting sqref="X12">
    <cfRule type="duplicateValues" dxfId="197" priority="197" stopIfTrue="1"/>
    <cfRule type="duplicateValues" dxfId="196" priority="198" stopIfTrue="1"/>
  </conditionalFormatting>
  <conditionalFormatting sqref="Y12">
    <cfRule type="duplicateValues" dxfId="195" priority="195" stopIfTrue="1"/>
    <cfRule type="duplicateValues" dxfId="194" priority="196" stopIfTrue="1"/>
  </conditionalFormatting>
  <conditionalFormatting sqref="Z12">
    <cfRule type="duplicateValues" dxfId="193" priority="193" stopIfTrue="1"/>
    <cfRule type="duplicateValues" dxfId="192" priority="194" stopIfTrue="1"/>
  </conditionalFormatting>
  <conditionalFormatting sqref="AA12">
    <cfRule type="duplicateValues" dxfId="191" priority="191" stopIfTrue="1"/>
    <cfRule type="duplicateValues" dxfId="190" priority="192" stopIfTrue="1"/>
  </conditionalFormatting>
  <conditionalFormatting sqref="AB12">
    <cfRule type="duplicateValues" dxfId="189" priority="189" stopIfTrue="1"/>
    <cfRule type="duplicateValues" dxfId="188" priority="190" stopIfTrue="1"/>
  </conditionalFormatting>
  <conditionalFormatting sqref="AC12">
    <cfRule type="duplicateValues" dxfId="187" priority="187" stopIfTrue="1"/>
    <cfRule type="duplicateValues" dxfId="186" priority="188" stopIfTrue="1"/>
  </conditionalFormatting>
  <conditionalFormatting sqref="AA12">
    <cfRule type="duplicateValues" dxfId="185" priority="185" stopIfTrue="1"/>
    <cfRule type="duplicateValues" dxfId="184" priority="186" stopIfTrue="1"/>
  </conditionalFormatting>
  <conditionalFormatting sqref="AB12">
    <cfRule type="duplicateValues" dxfId="183" priority="183" stopIfTrue="1"/>
    <cfRule type="duplicateValues" dxfId="182" priority="184" stopIfTrue="1"/>
  </conditionalFormatting>
  <conditionalFormatting sqref="AC12">
    <cfRule type="duplicateValues" dxfId="181" priority="181" stopIfTrue="1"/>
    <cfRule type="duplicateValues" dxfId="180" priority="182" stopIfTrue="1"/>
  </conditionalFormatting>
  <conditionalFormatting sqref="AD12">
    <cfRule type="duplicateValues" dxfId="179" priority="179" stopIfTrue="1"/>
    <cfRule type="duplicateValues" dxfId="178" priority="180" stopIfTrue="1"/>
  </conditionalFormatting>
  <conditionalFormatting sqref="AE12">
    <cfRule type="duplicateValues" dxfId="177" priority="177" stopIfTrue="1"/>
    <cfRule type="duplicateValues" dxfId="176" priority="178" stopIfTrue="1"/>
  </conditionalFormatting>
  <conditionalFormatting sqref="AF12">
    <cfRule type="duplicateValues" dxfId="175" priority="175" stopIfTrue="1"/>
    <cfRule type="duplicateValues" dxfId="174" priority="176" stopIfTrue="1"/>
  </conditionalFormatting>
  <conditionalFormatting sqref="AD12">
    <cfRule type="duplicateValues" dxfId="173" priority="173" stopIfTrue="1"/>
    <cfRule type="duplicateValues" dxfId="172" priority="174" stopIfTrue="1"/>
  </conditionalFormatting>
  <conditionalFormatting sqref="AE12">
    <cfRule type="duplicateValues" dxfId="171" priority="171" stopIfTrue="1"/>
    <cfRule type="duplicateValues" dxfId="170" priority="172" stopIfTrue="1"/>
  </conditionalFormatting>
  <conditionalFormatting sqref="AF12">
    <cfRule type="duplicateValues" dxfId="169" priority="169" stopIfTrue="1"/>
    <cfRule type="duplicateValues" dxfId="168" priority="170" stopIfTrue="1"/>
  </conditionalFormatting>
  <conditionalFormatting sqref="AG12">
    <cfRule type="duplicateValues" dxfId="167" priority="167" stopIfTrue="1"/>
    <cfRule type="duplicateValues" dxfId="166" priority="168" stopIfTrue="1"/>
  </conditionalFormatting>
  <conditionalFormatting sqref="AH12">
    <cfRule type="duplicateValues" dxfId="165" priority="165" stopIfTrue="1"/>
    <cfRule type="duplicateValues" dxfId="164" priority="166" stopIfTrue="1"/>
  </conditionalFormatting>
  <conditionalFormatting sqref="AI12">
    <cfRule type="duplicateValues" dxfId="163" priority="163" stopIfTrue="1"/>
    <cfRule type="duplicateValues" dxfId="162" priority="164" stopIfTrue="1"/>
  </conditionalFormatting>
  <conditionalFormatting sqref="AG12">
    <cfRule type="duplicateValues" dxfId="161" priority="161" stopIfTrue="1"/>
    <cfRule type="duplicateValues" dxfId="160" priority="162" stopIfTrue="1"/>
  </conditionalFormatting>
  <conditionalFormatting sqref="AH12">
    <cfRule type="duplicateValues" dxfId="159" priority="159" stopIfTrue="1"/>
    <cfRule type="duplicateValues" dxfId="158" priority="160" stopIfTrue="1"/>
  </conditionalFormatting>
  <conditionalFormatting sqref="AI12">
    <cfRule type="duplicateValues" dxfId="157" priority="157" stopIfTrue="1"/>
    <cfRule type="duplicateValues" dxfId="156" priority="158" stopIfTrue="1"/>
  </conditionalFormatting>
  <conditionalFormatting sqref="AJ12">
    <cfRule type="duplicateValues" dxfId="155" priority="155" stopIfTrue="1"/>
    <cfRule type="duplicateValues" dxfId="154" priority="156" stopIfTrue="1"/>
  </conditionalFormatting>
  <conditionalFormatting sqref="AK12">
    <cfRule type="duplicateValues" dxfId="153" priority="153" stopIfTrue="1"/>
    <cfRule type="duplicateValues" dxfId="152" priority="154" stopIfTrue="1"/>
  </conditionalFormatting>
  <conditionalFormatting sqref="AL12">
    <cfRule type="duplicateValues" dxfId="151" priority="151" stopIfTrue="1"/>
    <cfRule type="duplicateValues" dxfId="150" priority="152" stopIfTrue="1"/>
  </conditionalFormatting>
  <conditionalFormatting sqref="AJ12">
    <cfRule type="duplicateValues" dxfId="149" priority="149" stopIfTrue="1"/>
    <cfRule type="duplicateValues" dxfId="148" priority="150" stopIfTrue="1"/>
  </conditionalFormatting>
  <conditionalFormatting sqref="AK12">
    <cfRule type="duplicateValues" dxfId="147" priority="147" stopIfTrue="1"/>
    <cfRule type="duplicateValues" dxfId="146" priority="148" stopIfTrue="1"/>
  </conditionalFormatting>
  <conditionalFormatting sqref="AL12">
    <cfRule type="duplicateValues" dxfId="145" priority="145" stopIfTrue="1"/>
    <cfRule type="duplicateValues" dxfId="144" priority="146" stopIfTrue="1"/>
  </conditionalFormatting>
  <conditionalFormatting sqref="C5">
    <cfRule type="duplicateValues" dxfId="71" priority="1" stopIfTrue="1"/>
    <cfRule type="duplicateValues" dxfId="70" priority="2" stopIfTrue="1"/>
  </conditionalFormatting>
  <conditionalFormatting sqref="D5">
    <cfRule type="duplicateValues" dxfId="69" priority="3" stopIfTrue="1"/>
    <cfRule type="duplicateValues" dxfId="68" priority="4" stopIfTrue="1"/>
  </conditionalFormatting>
  <conditionalFormatting sqref="E5">
    <cfRule type="duplicateValues" dxfId="67" priority="5" stopIfTrue="1"/>
    <cfRule type="duplicateValues" dxfId="66" priority="6" stopIfTrue="1"/>
  </conditionalFormatting>
  <conditionalFormatting sqref="F5">
    <cfRule type="duplicateValues" dxfId="65" priority="7" stopIfTrue="1"/>
    <cfRule type="duplicateValues" dxfId="64" priority="8" stopIfTrue="1"/>
  </conditionalFormatting>
  <conditionalFormatting sqref="G5">
    <cfRule type="duplicateValues" dxfId="63" priority="9" stopIfTrue="1"/>
    <cfRule type="duplicateValues" dxfId="62" priority="10" stopIfTrue="1"/>
  </conditionalFormatting>
  <conditionalFormatting sqref="H5">
    <cfRule type="duplicateValues" dxfId="61" priority="11" stopIfTrue="1"/>
    <cfRule type="duplicateValues" dxfId="60" priority="12" stopIfTrue="1"/>
  </conditionalFormatting>
  <conditionalFormatting sqref="I5">
    <cfRule type="duplicateValues" dxfId="59" priority="13" stopIfTrue="1"/>
    <cfRule type="duplicateValues" dxfId="58" priority="14" stopIfTrue="1"/>
  </conditionalFormatting>
  <conditionalFormatting sqref="J5">
    <cfRule type="duplicateValues" dxfId="57" priority="15" stopIfTrue="1"/>
    <cfRule type="duplicateValues" dxfId="56" priority="16" stopIfTrue="1"/>
  </conditionalFormatting>
  <conditionalFormatting sqref="K5">
    <cfRule type="duplicateValues" dxfId="55" priority="17" stopIfTrue="1"/>
    <cfRule type="duplicateValues" dxfId="54" priority="18" stopIfTrue="1"/>
  </conditionalFormatting>
  <conditionalFormatting sqref="L5">
    <cfRule type="duplicateValues" dxfId="53" priority="19" stopIfTrue="1"/>
    <cfRule type="duplicateValues" dxfId="52" priority="20" stopIfTrue="1"/>
  </conditionalFormatting>
  <conditionalFormatting sqref="M5">
    <cfRule type="duplicateValues" dxfId="51" priority="21" stopIfTrue="1"/>
    <cfRule type="duplicateValues" dxfId="50" priority="22" stopIfTrue="1"/>
  </conditionalFormatting>
  <conditionalFormatting sqref="N5">
    <cfRule type="duplicateValues" dxfId="49" priority="23" stopIfTrue="1"/>
    <cfRule type="duplicateValues" dxfId="48" priority="24" stopIfTrue="1"/>
  </conditionalFormatting>
  <conditionalFormatting sqref="O5">
    <cfRule type="duplicateValues" dxfId="47" priority="25" stopIfTrue="1"/>
    <cfRule type="duplicateValues" dxfId="46" priority="26" stopIfTrue="1"/>
  </conditionalFormatting>
  <conditionalFormatting sqref="P5">
    <cfRule type="duplicateValues" dxfId="45" priority="27" stopIfTrue="1"/>
    <cfRule type="duplicateValues" dxfId="44" priority="28" stopIfTrue="1"/>
  </conditionalFormatting>
  <conditionalFormatting sqref="Q5">
    <cfRule type="duplicateValues" dxfId="43" priority="29" stopIfTrue="1"/>
    <cfRule type="duplicateValues" dxfId="42" priority="30" stopIfTrue="1"/>
  </conditionalFormatting>
  <conditionalFormatting sqref="R5">
    <cfRule type="duplicateValues" dxfId="41" priority="31" stopIfTrue="1"/>
    <cfRule type="duplicateValues" dxfId="40" priority="32" stopIfTrue="1"/>
  </conditionalFormatting>
  <conditionalFormatting sqref="S5">
    <cfRule type="duplicateValues" dxfId="39" priority="33" stopIfTrue="1"/>
    <cfRule type="duplicateValues" dxfId="38" priority="34" stopIfTrue="1"/>
  </conditionalFormatting>
  <conditionalFormatting sqref="T5">
    <cfRule type="duplicateValues" dxfId="37" priority="35" stopIfTrue="1"/>
    <cfRule type="duplicateValues" dxfId="36" priority="36" stopIfTrue="1"/>
  </conditionalFormatting>
  <conditionalFormatting sqref="U5">
    <cfRule type="duplicateValues" dxfId="35" priority="37" stopIfTrue="1"/>
    <cfRule type="duplicateValues" dxfId="34" priority="38" stopIfTrue="1"/>
  </conditionalFormatting>
  <conditionalFormatting sqref="V5">
    <cfRule type="duplicateValues" dxfId="33" priority="39" stopIfTrue="1"/>
    <cfRule type="duplicateValues" dxfId="32" priority="40" stopIfTrue="1"/>
  </conditionalFormatting>
  <conditionalFormatting sqref="W5">
    <cfRule type="duplicateValues" dxfId="31" priority="41" stopIfTrue="1"/>
    <cfRule type="duplicateValues" dxfId="30" priority="42" stopIfTrue="1"/>
  </conditionalFormatting>
  <conditionalFormatting sqref="X5">
    <cfRule type="duplicateValues" dxfId="29" priority="43" stopIfTrue="1"/>
    <cfRule type="duplicateValues" dxfId="28" priority="44" stopIfTrue="1"/>
  </conditionalFormatting>
  <conditionalFormatting sqref="Y5">
    <cfRule type="duplicateValues" dxfId="27" priority="45" stopIfTrue="1"/>
    <cfRule type="duplicateValues" dxfId="26" priority="46" stopIfTrue="1"/>
  </conditionalFormatting>
  <conditionalFormatting sqref="Z5">
    <cfRule type="duplicateValues" dxfId="25" priority="47" stopIfTrue="1"/>
    <cfRule type="duplicateValues" dxfId="24" priority="48" stopIfTrue="1"/>
  </conditionalFormatting>
  <conditionalFormatting sqref="AA5">
    <cfRule type="duplicateValues" dxfId="23" priority="49" stopIfTrue="1"/>
    <cfRule type="duplicateValues" dxfId="22" priority="50" stopIfTrue="1"/>
  </conditionalFormatting>
  <conditionalFormatting sqref="AB5">
    <cfRule type="duplicateValues" dxfId="21" priority="51" stopIfTrue="1"/>
    <cfRule type="duplicateValues" dxfId="20" priority="52" stopIfTrue="1"/>
  </conditionalFormatting>
  <conditionalFormatting sqref="AC5">
    <cfRule type="duplicateValues" dxfId="19" priority="53" stopIfTrue="1"/>
    <cfRule type="duplicateValues" dxfId="18" priority="54" stopIfTrue="1"/>
  </conditionalFormatting>
  <conditionalFormatting sqref="AD5">
    <cfRule type="duplicateValues" dxfId="17" priority="55" stopIfTrue="1"/>
    <cfRule type="duplicateValues" dxfId="16" priority="56" stopIfTrue="1"/>
  </conditionalFormatting>
  <conditionalFormatting sqref="AE5">
    <cfRule type="duplicateValues" dxfId="15" priority="57" stopIfTrue="1"/>
    <cfRule type="duplicateValues" dxfId="14" priority="58" stopIfTrue="1"/>
  </conditionalFormatting>
  <conditionalFormatting sqref="AF5">
    <cfRule type="duplicateValues" dxfId="13" priority="59" stopIfTrue="1"/>
    <cfRule type="duplicateValues" dxfId="12" priority="60" stopIfTrue="1"/>
  </conditionalFormatting>
  <conditionalFormatting sqref="AG5">
    <cfRule type="duplicateValues" dxfId="11" priority="61" stopIfTrue="1"/>
    <cfRule type="duplicateValues" dxfId="10" priority="62" stopIfTrue="1"/>
  </conditionalFormatting>
  <conditionalFormatting sqref="AH5">
    <cfRule type="duplicateValues" dxfId="9" priority="63" stopIfTrue="1"/>
    <cfRule type="duplicateValues" dxfId="8" priority="64" stopIfTrue="1"/>
  </conditionalFormatting>
  <conditionalFormatting sqref="AI5">
    <cfRule type="duplicateValues" dxfId="7" priority="65" stopIfTrue="1"/>
    <cfRule type="duplicateValues" dxfId="6" priority="66" stopIfTrue="1"/>
  </conditionalFormatting>
  <conditionalFormatting sqref="AJ5">
    <cfRule type="duplicateValues" dxfId="5" priority="67" stopIfTrue="1"/>
    <cfRule type="duplicateValues" dxfId="4" priority="68" stopIfTrue="1"/>
  </conditionalFormatting>
  <conditionalFormatting sqref="AK5">
    <cfRule type="duplicateValues" dxfId="3" priority="69" stopIfTrue="1"/>
    <cfRule type="duplicateValues" dxfId="2" priority="70" stopIfTrue="1"/>
  </conditionalFormatting>
  <conditionalFormatting sqref="AL5">
    <cfRule type="duplicateValues" dxfId="1" priority="71" stopIfTrue="1"/>
    <cfRule type="duplicateValues" dxfId="0" priority="72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2024-10-07T12:36:51Z</dcterms:created>
  <dcterms:modified xsi:type="dcterms:W3CDTF">2024-10-07T12:37:36Z</dcterms:modified>
</cp:coreProperties>
</file>