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4780" windowHeight="11640" activeTab="0"/>
  </bookViews>
  <sheets>
    <sheet name="Data" sheetId="1" r:id="rId1"/>
    <sheet name="Notes" sheetId="2" r:id="rId2"/>
    <sheet name="Graph" sheetId="3" r:id="rId3"/>
  </sheets>
  <definedNames/>
  <calcPr fullCalcOnLoad="1"/>
</workbook>
</file>

<file path=xl/sharedStrings.xml><?xml version="1.0" encoding="utf-8"?>
<sst xmlns="http://schemas.openxmlformats.org/spreadsheetml/2006/main" count="156" uniqueCount="95">
  <si>
    <t>Foreign Capital in the Banking Sector of the SR</t>
  </si>
  <si>
    <t>Cyprus</t>
  </si>
  <si>
    <t>National Bank of Slovakia</t>
  </si>
  <si>
    <t>Department of Statistics</t>
  </si>
  <si>
    <t>III-2009</t>
  </si>
  <si>
    <t>VI-2009</t>
  </si>
  <si>
    <t>IX-2009</t>
  </si>
  <si>
    <t>XII-2009</t>
  </si>
  <si>
    <t>III-2010</t>
  </si>
  <si>
    <t>VI-2010</t>
  </si>
  <si>
    <t>IX-2010</t>
  </si>
  <si>
    <t>XII-2010</t>
  </si>
  <si>
    <t>III-2011</t>
  </si>
  <si>
    <t>VI-2011</t>
  </si>
  <si>
    <t>IX-2011</t>
  </si>
  <si>
    <t>XII-2011</t>
  </si>
  <si>
    <t>III-2012</t>
  </si>
  <si>
    <t>VI-2012</t>
  </si>
  <si>
    <t>IX-2012</t>
  </si>
  <si>
    <t>XII-2012</t>
  </si>
  <si>
    <t>III-2013</t>
  </si>
  <si>
    <t>VI-2013</t>
  </si>
  <si>
    <t>IX-2013</t>
  </si>
  <si>
    <t>XII-2013</t>
  </si>
  <si>
    <t>III-2014</t>
  </si>
  <si>
    <t>VI-2014</t>
  </si>
  <si>
    <t>IX-2014</t>
  </si>
  <si>
    <t>XII-2014</t>
  </si>
  <si>
    <t>III-2015</t>
  </si>
  <si>
    <t>VI-2015</t>
  </si>
  <si>
    <t>IX-2015</t>
  </si>
  <si>
    <t>XII-2015</t>
  </si>
  <si>
    <t>III-2016</t>
  </si>
  <si>
    <t>VI-2016</t>
  </si>
  <si>
    <t>IX-2016</t>
  </si>
  <si>
    <t>XII-2016</t>
  </si>
  <si>
    <t>III-2017</t>
  </si>
  <si>
    <t>VI-2017</t>
  </si>
  <si>
    <t>IX-2017</t>
  </si>
  <si>
    <t>XII-2017</t>
  </si>
  <si>
    <t>Domestic equity capital</t>
  </si>
  <si>
    <t>Foreign equity capital</t>
  </si>
  <si>
    <t>Period</t>
  </si>
  <si>
    <t>Belgium</t>
  </si>
  <si>
    <t>Czech Republic</t>
  </si>
  <si>
    <t>France</t>
  </si>
  <si>
    <t>the Netherlands</t>
  </si>
  <si>
    <t xml:space="preserve"> Ireland</t>
  </si>
  <si>
    <t>Hungary</t>
  </si>
  <si>
    <t>Germany</t>
  </si>
  <si>
    <t>Poland</t>
  </si>
  <si>
    <t>Austria</t>
  </si>
  <si>
    <t>Switzerland</t>
  </si>
  <si>
    <t>Italy</t>
  </si>
  <si>
    <t>Great Britain</t>
  </si>
  <si>
    <t>Luxembourg</t>
  </si>
  <si>
    <t>Portugal</t>
  </si>
  <si>
    <t>Notes</t>
  </si>
  <si>
    <t xml:space="preserve">Banks and Branches of Foreign Banks T o t a l </t>
  </si>
  <si>
    <t>Country</t>
  </si>
  <si>
    <t>Amount</t>
  </si>
  <si>
    <t>Rate</t>
  </si>
  <si>
    <t>TOTAL</t>
  </si>
  <si>
    <t xml:space="preserve">Subscribed equity capital (in eur million) </t>
  </si>
  <si>
    <t>III-2018</t>
  </si>
  <si>
    <t>VI-2018</t>
  </si>
  <si>
    <t>IX-2018</t>
  </si>
  <si>
    <t>XII-2018</t>
  </si>
  <si>
    <t>III-2019</t>
  </si>
  <si>
    <t>VI-2019</t>
  </si>
  <si>
    <t>-</t>
  </si>
  <si>
    <t>IX-2019</t>
  </si>
  <si>
    <t>XII-2019</t>
  </si>
  <si>
    <t>III-2020</t>
  </si>
  <si>
    <t>VI-2020</t>
  </si>
  <si>
    <t>IX-2020</t>
  </si>
  <si>
    <t>XII-2020</t>
  </si>
  <si>
    <t>III-2021</t>
  </si>
  <si>
    <t>VI-2021</t>
  </si>
  <si>
    <t>IX-2021</t>
  </si>
  <si>
    <t>XII-2021</t>
  </si>
  <si>
    <t>1/ In case of the branches of foreign banks it relates to capital provided by a foreign bank to its branch</t>
  </si>
  <si>
    <t>2/ In the table there are mentioned  only countries with substantial ratio on foreign capital in SR.</t>
  </si>
  <si>
    <t>III-2022</t>
  </si>
  <si>
    <t>VI-2022</t>
  </si>
  <si>
    <t>Netherlands</t>
  </si>
  <si>
    <t>Ireland</t>
  </si>
  <si>
    <t>IX-2022</t>
  </si>
  <si>
    <t>XII-2022</t>
  </si>
  <si>
    <t>III-2023</t>
  </si>
  <si>
    <t>3/ The values 0 in the table mean the small values very close to zero.</t>
  </si>
  <si>
    <t>VI-2023</t>
  </si>
  <si>
    <t>IX-2023</t>
  </si>
  <si>
    <t>XII-2023</t>
  </si>
  <si>
    <t>0,0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</si>
</sst>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[Red]\-#,##0\ &quot;Sk&quot;"/>
    <numFmt numFmtId="167" formatCode="#,##0.00\ &quot;Sk&quot;;[Red]\-#,##0.00\ &quot;Sk&quot;"/>
    <numFmt numFmtId="168" formatCode="0.0_)"/>
    <numFmt numFmtId="169" formatCode="0.0%"/>
    <numFmt numFmtId="170" formatCode="#,##0.0_)"/>
    <numFmt numFmtId="171" formatCode="0.0"/>
    <numFmt numFmtId="172" formatCode="#,##0.0"/>
    <numFmt numFmtId="173" formatCode="d/m/yy"/>
    <numFmt numFmtId="174" formatCode="#,##0.00_);;#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Times New Roman"/>
      <family val="1"/>
    </font>
    <font>
      <i/>
      <sz val="9"/>
      <name val="Cambria"/>
      <family val="1"/>
    </font>
    <font>
      <i/>
      <sz val="10"/>
      <name val="Cambria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" fillId="0" borderId="0" xfId="47" applyFont="1" applyBorder="1">
      <alignment/>
      <protection/>
    </xf>
    <xf numFmtId="0" fontId="5" fillId="0" borderId="0" xfId="47" applyFont="1">
      <alignment/>
      <protection/>
    </xf>
    <xf numFmtId="168" fontId="4" fillId="0" borderId="0" xfId="47" applyNumberFormat="1" applyFont="1" applyBorder="1" applyAlignment="1" applyProtection="1">
      <alignment horizontal="right"/>
      <protection/>
    </xf>
    <xf numFmtId="0" fontId="4" fillId="0" borderId="0" xfId="47" applyFont="1">
      <alignment/>
      <protection/>
    </xf>
    <xf numFmtId="0" fontId="3" fillId="0" borderId="0" xfId="47" applyFont="1" applyBorder="1">
      <alignment/>
      <protection/>
    </xf>
    <xf numFmtId="0" fontId="6" fillId="0" borderId="0" xfId="49" applyFont="1" applyBorder="1" applyAlignment="1">
      <alignment horizontal="left"/>
      <protection/>
    </xf>
    <xf numFmtId="0" fontId="7" fillId="0" borderId="0" xfId="49" applyFont="1" applyBorder="1">
      <alignment/>
      <protection/>
    </xf>
    <xf numFmtId="0" fontId="8" fillId="0" borderId="0" xfId="48" applyFont="1" applyAlignment="1">
      <alignment horizontal="left"/>
      <protection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8" borderId="10" xfId="0" applyFont="1" applyFill="1" applyBorder="1" applyAlignment="1">
      <alignment horizontal="left" vertical="center" wrapText="1"/>
    </xf>
    <xf numFmtId="49" fontId="55" fillId="2" borderId="11" xfId="0" applyNumberFormat="1" applyFont="1" applyFill="1" applyBorder="1" applyAlignment="1">
      <alignment/>
    </xf>
    <xf numFmtId="49" fontId="55" fillId="2" borderId="12" xfId="0" applyNumberFormat="1" applyFont="1" applyFill="1" applyBorder="1" applyAlignment="1">
      <alignment/>
    </xf>
    <xf numFmtId="172" fontId="54" fillId="0" borderId="0" xfId="0" applyNumberFormat="1" applyFont="1" applyAlignment="1">
      <alignment/>
    </xf>
    <xf numFmtId="0" fontId="9" fillId="2" borderId="13" xfId="47" applyFont="1" applyFill="1" applyBorder="1" applyAlignment="1">
      <alignment horizontal="center"/>
      <protection/>
    </xf>
    <xf numFmtId="0" fontId="9" fillId="2" borderId="14" xfId="47" applyFont="1" applyFill="1" applyBorder="1" applyAlignment="1">
      <alignment horizontal="center"/>
      <protection/>
    </xf>
    <xf numFmtId="172" fontId="56" fillId="14" borderId="15" xfId="0" applyNumberFormat="1" applyFont="1" applyFill="1" applyBorder="1" applyAlignment="1">
      <alignment/>
    </xf>
    <xf numFmtId="172" fontId="56" fillId="2" borderId="16" xfId="0" applyNumberFormat="1" applyFont="1" applyFill="1" applyBorder="1" applyAlignment="1">
      <alignment/>
    </xf>
    <xf numFmtId="172" fontId="56" fillId="2" borderId="17" xfId="0" applyNumberFormat="1" applyFont="1" applyFill="1" applyBorder="1" applyAlignment="1">
      <alignment/>
    </xf>
    <xf numFmtId="172" fontId="55" fillId="0" borderId="18" xfId="0" applyNumberFormat="1" applyFont="1" applyBorder="1" applyAlignment="1">
      <alignment/>
    </xf>
    <xf numFmtId="172" fontId="55" fillId="0" borderId="19" xfId="0" applyNumberFormat="1" applyFont="1" applyBorder="1" applyAlignment="1">
      <alignment/>
    </xf>
    <xf numFmtId="172" fontId="56" fillId="14" borderId="20" xfId="0" applyNumberFormat="1" applyFont="1" applyFill="1" applyBorder="1" applyAlignment="1">
      <alignment/>
    </xf>
    <xf numFmtId="172" fontId="56" fillId="2" borderId="21" xfId="0" applyNumberFormat="1" applyFont="1" applyFill="1" applyBorder="1" applyAlignment="1">
      <alignment/>
    </xf>
    <xf numFmtId="172" fontId="56" fillId="2" borderId="22" xfId="0" applyNumberFormat="1" applyFont="1" applyFill="1" applyBorder="1" applyAlignment="1">
      <alignment/>
    </xf>
    <xf numFmtId="172" fontId="55" fillId="0" borderId="23" xfId="0" applyNumberFormat="1" applyFont="1" applyBorder="1" applyAlignment="1">
      <alignment/>
    </xf>
    <xf numFmtId="172" fontId="55" fillId="0" borderId="24" xfId="0" applyNumberFormat="1" applyFont="1" applyBorder="1" applyAlignment="1">
      <alignment/>
    </xf>
    <xf numFmtId="0" fontId="9" fillId="2" borderId="24" xfId="47" applyFont="1" applyFill="1" applyBorder="1" applyAlignment="1">
      <alignment horizontal="left"/>
      <protection/>
    </xf>
    <xf numFmtId="14" fontId="55" fillId="2" borderId="24" xfId="0" applyNumberFormat="1" applyFont="1" applyFill="1" applyBorder="1" applyAlignment="1">
      <alignment/>
    </xf>
    <xf numFmtId="0" fontId="55" fillId="2" borderId="24" xfId="0" applyFont="1" applyFill="1" applyBorder="1" applyAlignment="1">
      <alignment/>
    </xf>
    <xf numFmtId="10" fontId="55" fillId="0" borderId="24" xfId="0" applyNumberFormat="1" applyFont="1" applyBorder="1" applyAlignment="1">
      <alignment/>
    </xf>
    <xf numFmtId="169" fontId="56" fillId="2" borderId="24" xfId="0" applyNumberFormat="1" applyFont="1" applyFill="1" applyBorder="1" applyAlignment="1">
      <alignment/>
    </xf>
    <xf numFmtId="0" fontId="10" fillId="2" borderId="24" xfId="47" applyFont="1" applyFill="1" applyBorder="1" applyAlignment="1">
      <alignment horizontal="left"/>
      <protection/>
    </xf>
    <xf numFmtId="14" fontId="57" fillId="0" borderId="0" xfId="0" applyNumberFormat="1" applyFont="1" applyAlignment="1">
      <alignment horizontal="left"/>
    </xf>
    <xf numFmtId="49" fontId="55" fillId="0" borderId="24" xfId="0" applyNumberFormat="1" applyFont="1" applyBorder="1" applyAlignment="1">
      <alignment horizontal="right"/>
    </xf>
    <xf numFmtId="49" fontId="55" fillId="0" borderId="19" xfId="0" applyNumberFormat="1" applyFont="1" applyBorder="1" applyAlignment="1">
      <alignment horizontal="right"/>
    </xf>
    <xf numFmtId="172" fontId="56" fillId="2" borderId="19" xfId="0" applyNumberFormat="1" applyFont="1" applyFill="1" applyBorder="1" applyAlignment="1">
      <alignment/>
    </xf>
    <xf numFmtId="0" fontId="56" fillId="8" borderId="25" xfId="0" applyFont="1" applyFill="1" applyBorder="1" applyAlignment="1">
      <alignment horizontal="left" vertical="center"/>
    </xf>
    <xf numFmtId="0" fontId="56" fillId="8" borderId="26" xfId="0" applyFont="1" applyFill="1" applyBorder="1" applyAlignment="1">
      <alignment horizontal="left" vertical="center"/>
    </xf>
    <xf numFmtId="0" fontId="58" fillId="14" borderId="27" xfId="0" applyFont="1" applyFill="1" applyBorder="1" applyAlignment="1">
      <alignment horizontal="left" vertical="center" wrapText="1"/>
    </xf>
    <xf numFmtId="0" fontId="58" fillId="14" borderId="28" xfId="0" applyFont="1" applyFill="1" applyBorder="1" applyAlignment="1">
      <alignment horizontal="left" vertical="center" wrapText="1"/>
    </xf>
    <xf numFmtId="0" fontId="59" fillId="8" borderId="29" xfId="0" applyFont="1" applyFill="1" applyBorder="1" applyAlignment="1">
      <alignment horizontal="left" vertical="center" wrapText="1"/>
    </xf>
    <xf numFmtId="0" fontId="59" fillId="8" borderId="30" xfId="0" applyFont="1" applyFill="1" applyBorder="1" applyAlignment="1">
      <alignment horizontal="left" vertical="center" wrapText="1"/>
    </xf>
    <xf numFmtId="0" fontId="59" fillId="8" borderId="31" xfId="0" applyFont="1" applyFill="1" applyBorder="1" applyAlignment="1">
      <alignment horizontal="left" wrapText="1"/>
    </xf>
    <xf numFmtId="0" fontId="59" fillId="8" borderId="32" xfId="0" applyFont="1" applyFill="1" applyBorder="1" applyAlignment="1">
      <alignment horizontal="left" wrapText="1"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al 2" xfId="46"/>
    <cellStyle name="Normal 3" xfId="47"/>
    <cellStyle name="Normal_Bankový_Dohľad" xfId="48"/>
    <cellStyle name="Normal_ZI99" xfId="49"/>
    <cellStyle name="Percent" xfId="50"/>
    <cellStyle name="Followed Hyperlink" xfId="51"/>
    <cellStyle name="Poznámka" xfId="52"/>
    <cellStyle name="Prepojená bunka" xfId="53"/>
    <cellStyle name="Spolu" xfId="54"/>
    <cellStyle name="Text upozornenia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Foreign capital in the banking sector of the SR at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31st December 2023</a:t>
            </a:r>
          </a:p>
        </c:rich>
      </c:tx>
      <c:layout>
        <c:manualLayout>
          <c:xMode val="factor"/>
          <c:yMode val="factor"/>
          <c:x val="-0.008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426"/>
          <c:y val="0.18175"/>
          <c:w val="0.491"/>
          <c:h val="0.99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numFmt formatCode="General" sourceLinked="1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Graph!$A$4:$A$14</c:f>
              <c:strCache/>
            </c:strRef>
          </c:cat>
          <c:val>
            <c:numRef>
              <c:f>Graph!$C$4:$C$14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0</xdr:row>
      <xdr:rowOff>180975</xdr:rowOff>
    </xdr:from>
    <xdr:to>
      <xdr:col>15</xdr:col>
      <xdr:colOff>609600</xdr:colOff>
      <xdr:row>21</xdr:row>
      <xdr:rowOff>9525</xdr:rowOff>
    </xdr:to>
    <xdr:graphicFrame>
      <xdr:nvGraphicFramePr>
        <xdr:cNvPr id="1" name="Chart 2"/>
        <xdr:cNvGraphicFramePr/>
      </xdr:nvGraphicFramePr>
      <xdr:xfrm>
        <a:off x="3971925" y="180975"/>
        <a:ext cx="67056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8"/>
  <sheetViews>
    <sheetView tabSelected="1" zoomScalePageLayoutView="0" workbookViewId="0" topLeftCell="A1">
      <pane xSplit="1" ySplit="8" topLeftCell="B5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68" sqref="A68"/>
    </sheetView>
  </sheetViews>
  <sheetFormatPr defaultColWidth="9.140625" defaultRowHeight="15"/>
  <cols>
    <col min="1" max="1" width="46.421875" style="0" bestFit="1" customWidth="1"/>
    <col min="2" max="4" width="16.8515625" style="0" customWidth="1"/>
    <col min="5" max="19" width="12.00390625" style="0" customWidth="1"/>
    <col min="20" max="30" width="10.28125" style="0" customWidth="1"/>
  </cols>
  <sheetData>
    <row r="1" spans="1:8" ht="15">
      <c r="A1" s="8" t="s">
        <v>0</v>
      </c>
      <c r="B1" s="8"/>
      <c r="C1" s="8"/>
      <c r="D1" s="8"/>
      <c r="E1" s="8"/>
      <c r="F1" s="8"/>
      <c r="G1" s="8"/>
      <c r="H1" s="8"/>
    </row>
    <row r="2" spans="3:6" ht="14.25">
      <c r="C2" s="1"/>
      <c r="D2" s="1"/>
      <c r="E2" s="1"/>
      <c r="F2" s="1"/>
    </row>
    <row r="3" spans="1:2" ht="14.25">
      <c r="A3" s="9" t="s">
        <v>2</v>
      </c>
      <c r="B3" s="9"/>
    </row>
    <row r="4" spans="1:2" ht="14.25">
      <c r="A4" s="10" t="s">
        <v>3</v>
      </c>
      <c r="B4" s="10"/>
    </row>
    <row r="6" spans="1:30" ht="15" thickBot="1">
      <c r="A6" s="2" t="s">
        <v>63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7.75" customHeight="1">
      <c r="A7" s="39" t="s">
        <v>42</v>
      </c>
      <c r="B7" s="41" t="s">
        <v>58</v>
      </c>
      <c r="C7" s="43" t="s">
        <v>40</v>
      </c>
      <c r="D7" s="45" t="s">
        <v>41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s="12" customFormat="1" ht="31.5" customHeight="1" thickBot="1">
      <c r="A8" s="40"/>
      <c r="B8" s="42"/>
      <c r="C8" s="44"/>
      <c r="D8" s="13"/>
      <c r="E8" s="17" t="s">
        <v>43</v>
      </c>
      <c r="F8" s="17" t="s">
        <v>1</v>
      </c>
      <c r="G8" s="17" t="s">
        <v>44</v>
      </c>
      <c r="H8" s="17" t="s">
        <v>45</v>
      </c>
      <c r="I8" s="17" t="s">
        <v>46</v>
      </c>
      <c r="J8" s="17" t="s">
        <v>47</v>
      </c>
      <c r="K8" s="17" t="s">
        <v>48</v>
      </c>
      <c r="L8" s="17" t="s">
        <v>49</v>
      </c>
      <c r="M8" s="17" t="s">
        <v>50</v>
      </c>
      <c r="N8" s="17" t="s">
        <v>51</v>
      </c>
      <c r="O8" s="17" t="s">
        <v>55</v>
      </c>
      <c r="P8" s="17" t="s">
        <v>53</v>
      </c>
      <c r="Q8" s="17" t="s">
        <v>54</v>
      </c>
      <c r="R8" s="17" t="s">
        <v>52</v>
      </c>
      <c r="S8" s="18" t="s">
        <v>56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ht="14.25">
      <c r="A9" s="14" t="s">
        <v>4</v>
      </c>
      <c r="B9" s="19">
        <v>2243.9</v>
      </c>
      <c r="C9" s="20">
        <v>187.5</v>
      </c>
      <c r="D9" s="21">
        <v>2056.5</v>
      </c>
      <c r="E9" s="22">
        <v>138.3</v>
      </c>
      <c r="F9" s="23">
        <v>102.7</v>
      </c>
      <c r="G9" s="23">
        <v>595.6</v>
      </c>
      <c r="H9" s="23">
        <v>9.3</v>
      </c>
      <c r="I9" s="23">
        <v>20.3</v>
      </c>
      <c r="J9" s="23">
        <v>54.8</v>
      </c>
      <c r="K9" s="23">
        <v>66.6</v>
      </c>
      <c r="L9" s="23">
        <v>28.6</v>
      </c>
      <c r="M9" s="23">
        <v>20.5</v>
      </c>
      <c r="N9" s="23">
        <v>597.9</v>
      </c>
      <c r="O9" s="23">
        <v>416.5</v>
      </c>
      <c r="P9" s="23">
        <v>1.9</v>
      </c>
      <c r="Q9" s="23">
        <v>1.1</v>
      </c>
      <c r="R9" s="23">
        <v>0.3</v>
      </c>
      <c r="S9" s="23">
        <v>2</v>
      </c>
      <c r="T9" s="16"/>
      <c r="U9" s="16"/>
      <c r="V9" s="16"/>
      <c r="W9" s="16"/>
      <c r="X9" s="1"/>
      <c r="Y9" s="1"/>
      <c r="Z9" s="1"/>
      <c r="AA9" s="1"/>
      <c r="AB9" s="1"/>
      <c r="AC9" s="1"/>
      <c r="AD9" s="1"/>
    </row>
    <row r="10" spans="1:30" ht="14.25">
      <c r="A10" s="15" t="s">
        <v>5</v>
      </c>
      <c r="B10" s="24">
        <v>2256.8</v>
      </c>
      <c r="C10" s="25">
        <v>189.4</v>
      </c>
      <c r="D10" s="26">
        <v>2067.5</v>
      </c>
      <c r="E10" s="27">
        <v>138.3</v>
      </c>
      <c r="F10" s="28">
        <v>102.7</v>
      </c>
      <c r="G10" s="28">
        <v>599.6</v>
      </c>
      <c r="H10" s="28">
        <v>9.3</v>
      </c>
      <c r="I10" s="28">
        <v>19.7</v>
      </c>
      <c r="J10" s="28">
        <v>54.8</v>
      </c>
      <c r="K10" s="28">
        <v>66.6</v>
      </c>
      <c r="L10" s="28">
        <v>28.6</v>
      </c>
      <c r="M10" s="28">
        <v>20.5</v>
      </c>
      <c r="N10" s="28">
        <v>604</v>
      </c>
      <c r="O10" s="28">
        <v>417.1</v>
      </c>
      <c r="P10" s="28">
        <v>1.9</v>
      </c>
      <c r="Q10" s="28">
        <v>2.1</v>
      </c>
      <c r="R10" s="28">
        <v>0.3</v>
      </c>
      <c r="S10" s="28">
        <v>2</v>
      </c>
      <c r="T10" s="16"/>
      <c r="U10" s="16"/>
      <c r="V10" s="16"/>
      <c r="W10" s="16"/>
      <c r="X10" s="1"/>
      <c r="Y10" s="1"/>
      <c r="Z10" s="1"/>
      <c r="AA10" s="1"/>
      <c r="AB10" s="1"/>
      <c r="AC10" s="1"/>
      <c r="AD10" s="1"/>
    </row>
    <row r="11" spans="1:30" ht="14.25">
      <c r="A11" s="15" t="s">
        <v>6</v>
      </c>
      <c r="B11" s="24">
        <v>2195</v>
      </c>
      <c r="C11" s="25">
        <v>189.8</v>
      </c>
      <c r="D11" s="26">
        <v>2005.2</v>
      </c>
      <c r="E11" s="27">
        <v>83.7</v>
      </c>
      <c r="F11" s="28">
        <v>102.7</v>
      </c>
      <c r="G11" s="28">
        <v>578.8</v>
      </c>
      <c r="H11" s="28">
        <v>9.3</v>
      </c>
      <c r="I11" s="28">
        <v>19.7</v>
      </c>
      <c r="J11" s="28">
        <v>54.8</v>
      </c>
      <c r="K11" s="28">
        <v>66.6</v>
      </c>
      <c r="L11" s="28">
        <v>28.6</v>
      </c>
      <c r="M11" s="28">
        <v>25.5</v>
      </c>
      <c r="N11" s="28">
        <v>612.1</v>
      </c>
      <c r="O11" s="28">
        <v>417.1</v>
      </c>
      <c r="P11" s="28">
        <v>1.9</v>
      </c>
      <c r="Q11" s="28">
        <v>2.1</v>
      </c>
      <c r="R11" s="28">
        <v>0.3</v>
      </c>
      <c r="S11" s="28">
        <v>2</v>
      </c>
      <c r="T11" s="16"/>
      <c r="U11" s="16"/>
      <c r="V11" s="16"/>
      <c r="W11" s="16"/>
      <c r="X11" s="1"/>
      <c r="Y11" s="1"/>
      <c r="Z11" s="1"/>
      <c r="AA11" s="1"/>
      <c r="AB11" s="1"/>
      <c r="AC11" s="1"/>
      <c r="AD11" s="1"/>
    </row>
    <row r="12" spans="1:30" ht="14.25">
      <c r="A12" s="15" t="s">
        <v>7</v>
      </c>
      <c r="B12" s="24">
        <v>2074.3</v>
      </c>
      <c r="C12" s="25">
        <v>189.7</v>
      </c>
      <c r="D12" s="26">
        <v>1884.6</v>
      </c>
      <c r="E12" s="27">
        <v>166</v>
      </c>
      <c r="F12" s="28">
        <v>102.7</v>
      </c>
      <c r="G12" s="28">
        <v>378.1</v>
      </c>
      <c r="H12" s="28">
        <v>3.3</v>
      </c>
      <c r="I12" s="28">
        <v>19.7</v>
      </c>
      <c r="J12" s="28">
        <v>54.8</v>
      </c>
      <c r="K12" s="28">
        <v>66.6</v>
      </c>
      <c r="L12" s="28">
        <v>28.6</v>
      </c>
      <c r="M12" s="28">
        <v>29.3</v>
      </c>
      <c r="N12" s="28">
        <v>612.1</v>
      </c>
      <c r="O12" s="28">
        <v>417.1</v>
      </c>
      <c r="P12" s="28">
        <v>1.9</v>
      </c>
      <c r="Q12" s="28">
        <v>2.1</v>
      </c>
      <c r="R12" s="28">
        <v>0.3</v>
      </c>
      <c r="S12" s="28">
        <v>2</v>
      </c>
      <c r="T12" s="16"/>
      <c r="U12" s="16"/>
      <c r="V12" s="16"/>
      <c r="W12" s="16"/>
      <c r="X12" s="1"/>
      <c r="Y12" s="1"/>
      <c r="Z12" s="1"/>
      <c r="AA12" s="1"/>
      <c r="AB12" s="1"/>
      <c r="AC12" s="1"/>
      <c r="AD12" s="1"/>
    </row>
    <row r="13" spans="1:30" ht="14.25">
      <c r="A13" s="15" t="s">
        <v>8</v>
      </c>
      <c r="B13" s="24">
        <v>2013.7</v>
      </c>
      <c r="C13" s="25">
        <v>189.7</v>
      </c>
      <c r="D13" s="26">
        <v>1824</v>
      </c>
      <c r="E13" s="27">
        <v>166</v>
      </c>
      <c r="F13" s="28">
        <v>102.7</v>
      </c>
      <c r="G13" s="28">
        <v>302.8</v>
      </c>
      <c r="H13" s="28">
        <v>3.3</v>
      </c>
      <c r="I13" s="28">
        <v>19.7</v>
      </c>
      <c r="J13" s="28">
        <v>54.8</v>
      </c>
      <c r="K13" s="28">
        <v>66.6</v>
      </c>
      <c r="L13" s="28">
        <v>28.6</v>
      </c>
      <c r="M13" s="28">
        <v>29.3</v>
      </c>
      <c r="N13" s="28">
        <v>626.8</v>
      </c>
      <c r="O13" s="28">
        <v>417.1</v>
      </c>
      <c r="P13" s="28">
        <v>1.9</v>
      </c>
      <c r="Q13" s="28">
        <v>2.1</v>
      </c>
      <c r="R13" s="28">
        <v>0.3</v>
      </c>
      <c r="S13" s="28">
        <v>2</v>
      </c>
      <c r="T13" s="16"/>
      <c r="U13" s="16"/>
      <c r="V13" s="16"/>
      <c r="W13" s="16"/>
      <c r="X13" s="1"/>
      <c r="Y13" s="1"/>
      <c r="Z13" s="1"/>
      <c r="AA13" s="1"/>
      <c r="AB13" s="1"/>
      <c r="AC13" s="1"/>
      <c r="AD13" s="1"/>
    </row>
    <row r="14" spans="1:30" ht="14.25">
      <c r="A14" s="15" t="s">
        <v>9</v>
      </c>
      <c r="B14" s="24">
        <v>1997.2</v>
      </c>
      <c r="C14" s="25">
        <v>188.5</v>
      </c>
      <c r="D14" s="26">
        <v>1808.6</v>
      </c>
      <c r="E14" s="27">
        <v>166</v>
      </c>
      <c r="F14" s="28">
        <v>103.6</v>
      </c>
      <c r="G14" s="28">
        <v>283.5</v>
      </c>
      <c r="H14" s="28">
        <v>3.8</v>
      </c>
      <c r="I14" s="28">
        <v>19.7</v>
      </c>
      <c r="J14" s="28">
        <v>54.8</v>
      </c>
      <c r="K14" s="28">
        <v>67.7</v>
      </c>
      <c r="L14" s="28">
        <v>28.6</v>
      </c>
      <c r="M14" s="28">
        <v>31.2</v>
      </c>
      <c r="N14" s="28">
        <v>626</v>
      </c>
      <c r="O14" s="28">
        <v>417.1</v>
      </c>
      <c r="P14" s="28">
        <v>1.9</v>
      </c>
      <c r="Q14" s="28">
        <v>2.4</v>
      </c>
      <c r="R14" s="28">
        <v>0.3</v>
      </c>
      <c r="S14" s="28">
        <v>2</v>
      </c>
      <c r="T14" s="16"/>
      <c r="U14" s="16"/>
      <c r="V14" s="16"/>
      <c r="W14" s="16"/>
      <c r="X14" s="1"/>
      <c r="Y14" s="1"/>
      <c r="Z14" s="1"/>
      <c r="AA14" s="1"/>
      <c r="AB14" s="1"/>
      <c r="AC14" s="1"/>
      <c r="AD14" s="1"/>
    </row>
    <row r="15" spans="1:23" ht="14.25">
      <c r="A15" s="15" t="s">
        <v>10</v>
      </c>
      <c r="B15" s="24">
        <v>1998.9</v>
      </c>
      <c r="C15" s="25">
        <v>188.6</v>
      </c>
      <c r="D15" s="26">
        <v>1810.2</v>
      </c>
      <c r="E15" s="27">
        <v>166</v>
      </c>
      <c r="F15" s="28">
        <v>103.6</v>
      </c>
      <c r="G15" s="28">
        <v>279</v>
      </c>
      <c r="H15" s="28">
        <v>3.8</v>
      </c>
      <c r="I15" s="28">
        <v>19.7</v>
      </c>
      <c r="J15" s="28">
        <v>54.8</v>
      </c>
      <c r="K15" s="28">
        <v>67.7</v>
      </c>
      <c r="L15" s="28">
        <v>28.6</v>
      </c>
      <c r="M15" s="28">
        <v>33.4</v>
      </c>
      <c r="N15" s="28">
        <v>629.9</v>
      </c>
      <c r="O15" s="28">
        <v>417.1</v>
      </c>
      <c r="P15" s="28">
        <v>1.9</v>
      </c>
      <c r="Q15" s="28">
        <v>2.4</v>
      </c>
      <c r="R15" s="28">
        <v>0.3</v>
      </c>
      <c r="S15" s="28">
        <v>2</v>
      </c>
      <c r="T15" s="16"/>
      <c r="U15" s="16"/>
      <c r="V15" s="16"/>
      <c r="W15" s="16"/>
    </row>
    <row r="16" spans="1:23" ht="14.25">
      <c r="A16" s="15" t="s">
        <v>11</v>
      </c>
      <c r="B16" s="24">
        <v>2024.5</v>
      </c>
      <c r="C16" s="25">
        <v>189.4</v>
      </c>
      <c r="D16" s="26">
        <v>1835.1</v>
      </c>
      <c r="E16" s="27">
        <v>173.1</v>
      </c>
      <c r="F16" s="28">
        <v>103.6</v>
      </c>
      <c r="G16" s="28">
        <v>290.4</v>
      </c>
      <c r="H16" s="28">
        <v>1.4</v>
      </c>
      <c r="I16" s="28">
        <v>19.7</v>
      </c>
      <c r="J16" s="28">
        <v>54.8</v>
      </c>
      <c r="K16" s="28">
        <v>67.7</v>
      </c>
      <c r="L16" s="28">
        <v>28.6</v>
      </c>
      <c r="M16" s="28">
        <v>34.9</v>
      </c>
      <c r="N16" s="28">
        <v>637.3</v>
      </c>
      <c r="O16" s="28">
        <v>416.9</v>
      </c>
      <c r="P16" s="28">
        <v>1.9</v>
      </c>
      <c r="Q16" s="28">
        <v>2.5</v>
      </c>
      <c r="R16" s="28">
        <v>0.4</v>
      </c>
      <c r="S16" s="28">
        <v>2</v>
      </c>
      <c r="T16" s="16"/>
      <c r="U16" s="16"/>
      <c r="V16" s="16"/>
      <c r="W16" s="16"/>
    </row>
    <row r="17" spans="1:23" ht="14.25">
      <c r="A17" s="15" t="s">
        <v>12</v>
      </c>
      <c r="B17" s="24">
        <v>1995.5</v>
      </c>
      <c r="C17" s="25">
        <v>189.4</v>
      </c>
      <c r="D17" s="26">
        <v>1806.1</v>
      </c>
      <c r="E17" s="27">
        <v>172.9</v>
      </c>
      <c r="F17" s="28">
        <v>161.1</v>
      </c>
      <c r="G17" s="28">
        <v>255.5</v>
      </c>
      <c r="H17" s="28">
        <v>1.4</v>
      </c>
      <c r="I17" s="28">
        <v>19.7</v>
      </c>
      <c r="J17" s="28">
        <v>54.8</v>
      </c>
      <c r="K17" s="28">
        <v>67.7</v>
      </c>
      <c r="L17" s="28">
        <v>28.6</v>
      </c>
      <c r="M17" s="28">
        <v>36.4</v>
      </c>
      <c r="N17" s="28">
        <v>584.3</v>
      </c>
      <c r="O17" s="28">
        <v>416.9</v>
      </c>
      <c r="P17" s="28">
        <v>1.9</v>
      </c>
      <c r="Q17" s="28">
        <v>2.5</v>
      </c>
      <c r="R17" s="28">
        <v>0.4</v>
      </c>
      <c r="S17" s="28">
        <v>2</v>
      </c>
      <c r="T17" s="16"/>
      <c r="U17" s="16"/>
      <c r="V17" s="16"/>
      <c r="W17" s="16"/>
    </row>
    <row r="18" spans="1:23" ht="14.25">
      <c r="A18" s="15" t="s">
        <v>13</v>
      </c>
      <c r="B18" s="24">
        <v>2174.6</v>
      </c>
      <c r="C18" s="25">
        <v>186.8</v>
      </c>
      <c r="D18" s="26">
        <v>1987.8</v>
      </c>
      <c r="E18" s="27">
        <v>171.4</v>
      </c>
      <c r="F18" s="28">
        <v>164.5</v>
      </c>
      <c r="G18" s="28">
        <v>428.7</v>
      </c>
      <c r="H18" s="28">
        <v>1.4</v>
      </c>
      <c r="I18" s="28">
        <v>19.7</v>
      </c>
      <c r="J18" s="28">
        <v>54.8</v>
      </c>
      <c r="K18" s="28">
        <v>67.7</v>
      </c>
      <c r="L18" s="28">
        <v>28.6</v>
      </c>
      <c r="M18" s="28">
        <v>36.4</v>
      </c>
      <c r="N18" s="28">
        <v>591.1</v>
      </c>
      <c r="O18" s="28">
        <v>416.9</v>
      </c>
      <c r="P18" s="28">
        <v>1.9</v>
      </c>
      <c r="Q18" s="28">
        <v>2.5</v>
      </c>
      <c r="R18" s="28">
        <v>0.4</v>
      </c>
      <c r="S18" s="28">
        <v>2</v>
      </c>
      <c r="T18" s="16"/>
      <c r="U18" s="16"/>
      <c r="V18" s="16"/>
      <c r="W18" s="16"/>
    </row>
    <row r="19" spans="1:23" ht="14.25">
      <c r="A19" s="15" t="s">
        <v>14</v>
      </c>
      <c r="B19" s="24">
        <v>2274.9</v>
      </c>
      <c r="C19" s="25">
        <v>187.1</v>
      </c>
      <c r="D19" s="26">
        <v>2087.8</v>
      </c>
      <c r="E19" s="27">
        <v>254.4</v>
      </c>
      <c r="F19" s="28">
        <v>164.5</v>
      </c>
      <c r="G19" s="28">
        <v>432.9</v>
      </c>
      <c r="H19" s="28">
        <v>1.4</v>
      </c>
      <c r="I19" s="28">
        <v>19.7</v>
      </c>
      <c r="J19" s="28">
        <v>54.8</v>
      </c>
      <c r="K19" s="28">
        <v>67.7</v>
      </c>
      <c r="L19" s="28">
        <v>28.6</v>
      </c>
      <c r="M19" s="28">
        <v>36.4</v>
      </c>
      <c r="N19" s="28">
        <v>603.8</v>
      </c>
      <c r="O19" s="28">
        <v>416.9</v>
      </c>
      <c r="P19" s="28">
        <v>1.9</v>
      </c>
      <c r="Q19" s="28">
        <v>2.5</v>
      </c>
      <c r="R19" s="28">
        <v>0.4</v>
      </c>
      <c r="S19" s="28">
        <v>2</v>
      </c>
      <c r="T19" s="16"/>
      <c r="U19" s="16"/>
      <c r="V19" s="16"/>
      <c r="W19" s="16"/>
    </row>
    <row r="20" spans="1:23" ht="14.25">
      <c r="A20" s="15" t="s">
        <v>15</v>
      </c>
      <c r="B20" s="24">
        <v>2477</v>
      </c>
      <c r="C20" s="25">
        <v>187.6</v>
      </c>
      <c r="D20" s="26">
        <v>2289.4</v>
      </c>
      <c r="E20" s="27">
        <v>255.7</v>
      </c>
      <c r="F20" s="28">
        <v>306.5</v>
      </c>
      <c r="G20" s="28">
        <v>474.5</v>
      </c>
      <c r="H20" s="28">
        <v>1.4</v>
      </c>
      <c r="I20" s="28">
        <v>19.7</v>
      </c>
      <c r="J20" s="28">
        <v>54.8</v>
      </c>
      <c r="K20" s="28">
        <v>77.7</v>
      </c>
      <c r="L20" s="28">
        <v>28.6</v>
      </c>
      <c r="M20" s="28">
        <v>36.4</v>
      </c>
      <c r="N20" s="28">
        <v>610.5</v>
      </c>
      <c r="O20" s="28">
        <v>416.9</v>
      </c>
      <c r="P20" s="28">
        <v>1.9</v>
      </c>
      <c r="Q20" s="28">
        <v>2.5</v>
      </c>
      <c r="R20" s="28">
        <v>0.4</v>
      </c>
      <c r="S20" s="28">
        <v>2</v>
      </c>
      <c r="T20" s="16"/>
      <c r="U20" s="16"/>
      <c r="V20" s="16"/>
      <c r="W20" s="16"/>
    </row>
    <row r="21" spans="1:23" ht="14.25">
      <c r="A21" s="15" t="s">
        <v>16</v>
      </c>
      <c r="B21" s="24">
        <v>2529.6</v>
      </c>
      <c r="C21" s="25">
        <v>187.5</v>
      </c>
      <c r="D21" s="26">
        <v>2342.2</v>
      </c>
      <c r="E21" s="27">
        <v>256.7</v>
      </c>
      <c r="F21" s="28">
        <v>301.6</v>
      </c>
      <c r="G21" s="28">
        <v>518.7</v>
      </c>
      <c r="H21" s="28">
        <v>2.4</v>
      </c>
      <c r="I21" s="28">
        <v>19.7</v>
      </c>
      <c r="J21" s="28">
        <v>54.8</v>
      </c>
      <c r="K21" s="28">
        <v>77.7</v>
      </c>
      <c r="L21" s="28">
        <v>28.6</v>
      </c>
      <c r="M21" s="28">
        <v>37.9</v>
      </c>
      <c r="N21" s="28">
        <v>622.4</v>
      </c>
      <c r="O21" s="28">
        <v>416.9</v>
      </c>
      <c r="P21" s="28">
        <v>0</v>
      </c>
      <c r="Q21" s="28">
        <v>2.5</v>
      </c>
      <c r="R21" s="28">
        <v>0.4</v>
      </c>
      <c r="S21" s="28">
        <v>2</v>
      </c>
      <c r="T21" s="16"/>
      <c r="U21" s="16"/>
      <c r="V21" s="16"/>
      <c r="W21" s="16"/>
    </row>
    <row r="22" spans="1:23" ht="14.25">
      <c r="A22" s="15" t="s">
        <v>17</v>
      </c>
      <c r="B22" s="24">
        <v>2627.3</v>
      </c>
      <c r="C22" s="25">
        <v>187.4</v>
      </c>
      <c r="D22" s="26">
        <v>2439.9</v>
      </c>
      <c r="E22" s="27">
        <v>258.2</v>
      </c>
      <c r="F22" s="28">
        <v>301.6</v>
      </c>
      <c r="G22" s="28">
        <v>616.9</v>
      </c>
      <c r="H22" s="28">
        <v>2.4</v>
      </c>
      <c r="I22" s="28">
        <v>19.7</v>
      </c>
      <c r="J22" s="28">
        <v>54.8</v>
      </c>
      <c r="K22" s="28">
        <v>77.7</v>
      </c>
      <c r="L22" s="28">
        <v>28.6</v>
      </c>
      <c r="M22" s="28">
        <v>37.9</v>
      </c>
      <c r="N22" s="28">
        <v>622.5</v>
      </c>
      <c r="O22" s="28">
        <v>416.9</v>
      </c>
      <c r="P22" s="28">
        <v>0</v>
      </c>
      <c r="Q22" s="28">
        <v>0.4</v>
      </c>
      <c r="R22" s="28">
        <v>0.4</v>
      </c>
      <c r="S22" s="28">
        <v>2</v>
      </c>
      <c r="T22" s="16"/>
      <c r="U22" s="16"/>
      <c r="V22" s="16"/>
      <c r="W22" s="16"/>
    </row>
    <row r="23" spans="1:23" ht="14.25">
      <c r="A23" s="15" t="s">
        <v>18</v>
      </c>
      <c r="B23" s="24">
        <v>2599.5</v>
      </c>
      <c r="C23" s="25">
        <v>197.2</v>
      </c>
      <c r="D23" s="26">
        <v>2402.3</v>
      </c>
      <c r="E23" s="27">
        <v>259.4</v>
      </c>
      <c r="F23" s="28">
        <v>301.8</v>
      </c>
      <c r="G23" s="28">
        <v>560.5</v>
      </c>
      <c r="H23" s="28">
        <v>0</v>
      </c>
      <c r="I23" s="28">
        <v>19.7</v>
      </c>
      <c r="J23" s="28">
        <v>54.8</v>
      </c>
      <c r="K23" s="28">
        <v>77.7</v>
      </c>
      <c r="L23" s="28">
        <v>28.6</v>
      </c>
      <c r="M23" s="28">
        <v>37.9</v>
      </c>
      <c r="N23" s="28">
        <v>642.7</v>
      </c>
      <c r="O23" s="28">
        <v>416.9</v>
      </c>
      <c r="P23" s="28">
        <v>0</v>
      </c>
      <c r="Q23" s="28">
        <v>0</v>
      </c>
      <c r="R23" s="28">
        <v>0.4</v>
      </c>
      <c r="S23" s="28">
        <v>2</v>
      </c>
      <c r="T23" s="16"/>
      <c r="U23" s="16"/>
      <c r="V23" s="16"/>
      <c r="W23" s="16"/>
    </row>
    <row r="24" spans="1:23" ht="14.25">
      <c r="A24" s="15" t="s">
        <v>19</v>
      </c>
      <c r="B24" s="24">
        <v>2749.7</v>
      </c>
      <c r="C24" s="25">
        <v>196.5</v>
      </c>
      <c r="D24" s="26">
        <v>2553.2</v>
      </c>
      <c r="E24" s="27">
        <v>256.4</v>
      </c>
      <c r="F24" s="28">
        <v>301.8</v>
      </c>
      <c r="G24" s="28">
        <v>664.7</v>
      </c>
      <c r="H24" s="28">
        <v>0</v>
      </c>
      <c r="I24" s="28">
        <v>19.7</v>
      </c>
      <c r="J24" s="28">
        <v>54.8</v>
      </c>
      <c r="K24" s="28">
        <v>77.7</v>
      </c>
      <c r="L24" s="28">
        <v>28.9</v>
      </c>
      <c r="M24" s="28">
        <v>37.9</v>
      </c>
      <c r="N24" s="28">
        <v>641.6</v>
      </c>
      <c r="O24" s="28">
        <v>417.2</v>
      </c>
      <c r="P24" s="28">
        <v>0</v>
      </c>
      <c r="Q24" s="28">
        <v>0</v>
      </c>
      <c r="R24" s="28">
        <v>0.4</v>
      </c>
      <c r="S24" s="28">
        <v>2</v>
      </c>
      <c r="T24" s="16"/>
      <c r="U24" s="16"/>
      <c r="V24" s="16"/>
      <c r="W24" s="16"/>
    </row>
    <row r="25" spans="1:23" ht="14.25">
      <c r="A25" s="15" t="s">
        <v>20</v>
      </c>
      <c r="B25" s="24">
        <v>2762.8</v>
      </c>
      <c r="C25" s="25">
        <v>194.8</v>
      </c>
      <c r="D25" s="26">
        <v>2568.1</v>
      </c>
      <c r="E25" s="27">
        <v>260.8</v>
      </c>
      <c r="F25" s="28">
        <v>301.8</v>
      </c>
      <c r="G25" s="28">
        <v>721.9</v>
      </c>
      <c r="H25" s="28">
        <v>0.0001726399694214</v>
      </c>
      <c r="I25" s="28">
        <v>19.7</v>
      </c>
      <c r="J25" s="28">
        <v>54.8</v>
      </c>
      <c r="K25" s="28">
        <v>77.7</v>
      </c>
      <c r="L25" s="28">
        <v>30.7</v>
      </c>
      <c r="M25" s="28">
        <v>39.4</v>
      </c>
      <c r="N25" s="28">
        <v>641.5</v>
      </c>
      <c r="O25" s="28">
        <v>417.2</v>
      </c>
      <c r="P25" s="28">
        <v>0</v>
      </c>
      <c r="Q25" s="28">
        <v>0</v>
      </c>
      <c r="R25" s="28">
        <v>0.4</v>
      </c>
      <c r="S25" s="28">
        <v>2</v>
      </c>
      <c r="T25" s="16"/>
      <c r="U25" s="16"/>
      <c r="V25" s="16"/>
      <c r="W25" s="16"/>
    </row>
    <row r="26" spans="1:23" ht="14.25">
      <c r="A26" s="15" t="s">
        <v>21</v>
      </c>
      <c r="B26" s="24">
        <v>2777.3</v>
      </c>
      <c r="C26" s="25">
        <v>194.8</v>
      </c>
      <c r="D26" s="26">
        <v>2582.5</v>
      </c>
      <c r="E26" s="27">
        <v>260.1</v>
      </c>
      <c r="F26" s="28">
        <v>301.8</v>
      </c>
      <c r="G26" s="28">
        <v>726.5</v>
      </c>
      <c r="H26" s="28">
        <v>0.000265599952956</v>
      </c>
      <c r="I26" s="28">
        <v>19.7</v>
      </c>
      <c r="J26" s="28">
        <v>54.8</v>
      </c>
      <c r="K26" s="28">
        <v>77.7</v>
      </c>
      <c r="L26" s="28">
        <v>30.7</v>
      </c>
      <c r="M26" s="28">
        <v>40</v>
      </c>
      <c r="N26" s="28">
        <v>651.6</v>
      </c>
      <c r="O26" s="28">
        <v>417.2</v>
      </c>
      <c r="P26" s="28">
        <v>0</v>
      </c>
      <c r="Q26" s="28">
        <v>0</v>
      </c>
      <c r="R26" s="28">
        <v>0.4</v>
      </c>
      <c r="S26" s="28">
        <v>2</v>
      </c>
      <c r="T26" s="16"/>
      <c r="U26" s="16"/>
      <c r="V26" s="16"/>
      <c r="W26" s="16"/>
    </row>
    <row r="27" spans="1:23" ht="14.25">
      <c r="A27" s="15" t="s">
        <v>22</v>
      </c>
      <c r="B27" s="24">
        <v>2777</v>
      </c>
      <c r="C27" s="25">
        <v>194.8</v>
      </c>
      <c r="D27" s="26">
        <v>2582.2</v>
      </c>
      <c r="E27" s="27">
        <v>248</v>
      </c>
      <c r="F27" s="28">
        <v>110</v>
      </c>
      <c r="G27" s="28">
        <v>928.6</v>
      </c>
      <c r="H27" s="28">
        <v>0.000265599952956</v>
      </c>
      <c r="I27" s="28">
        <v>19.7</v>
      </c>
      <c r="J27" s="28">
        <v>54.8</v>
      </c>
      <c r="K27" s="28">
        <v>78</v>
      </c>
      <c r="L27" s="28">
        <v>30.7</v>
      </c>
      <c r="M27" s="28">
        <v>40.8</v>
      </c>
      <c r="N27" s="28">
        <v>651.8</v>
      </c>
      <c r="O27" s="28">
        <v>417.2</v>
      </c>
      <c r="P27" s="28">
        <v>0</v>
      </c>
      <c r="Q27" s="28">
        <v>0</v>
      </c>
      <c r="R27" s="28">
        <v>0.4</v>
      </c>
      <c r="S27" s="28">
        <v>2</v>
      </c>
      <c r="T27" s="16"/>
      <c r="U27" s="16"/>
      <c r="V27" s="16"/>
      <c r="W27" s="16"/>
    </row>
    <row r="28" spans="1:23" ht="14.25">
      <c r="A28" s="15" t="s">
        <v>23</v>
      </c>
      <c r="B28" s="24">
        <v>3301.6</v>
      </c>
      <c r="C28" s="25">
        <v>193.4</v>
      </c>
      <c r="D28" s="26">
        <v>3108.3</v>
      </c>
      <c r="E28" s="27">
        <v>248</v>
      </c>
      <c r="F28" s="28">
        <v>141.4</v>
      </c>
      <c r="G28" s="28">
        <v>1662</v>
      </c>
      <c r="H28" s="28">
        <v>0.000265599952956</v>
      </c>
      <c r="I28" s="28">
        <v>19.5</v>
      </c>
      <c r="J28" s="28">
        <v>54.8</v>
      </c>
      <c r="K28" s="28">
        <v>78.2</v>
      </c>
      <c r="L28" s="28">
        <v>30.7</v>
      </c>
      <c r="M28" s="28">
        <v>43.4</v>
      </c>
      <c r="N28" s="28">
        <v>410</v>
      </c>
      <c r="O28" s="28">
        <v>417.8</v>
      </c>
      <c r="P28" s="28">
        <v>0</v>
      </c>
      <c r="Q28" s="28">
        <v>0</v>
      </c>
      <c r="R28" s="28">
        <v>0.4</v>
      </c>
      <c r="S28" s="28">
        <v>2</v>
      </c>
      <c r="T28" s="16"/>
      <c r="U28" s="16"/>
      <c r="V28" s="16"/>
      <c r="W28" s="16"/>
    </row>
    <row r="29" spans="1:23" ht="14.25">
      <c r="A29" s="15" t="s">
        <v>24</v>
      </c>
      <c r="B29" s="24">
        <v>3288.9</v>
      </c>
      <c r="C29" s="25">
        <v>193.4</v>
      </c>
      <c r="D29" s="26">
        <v>3095.5</v>
      </c>
      <c r="E29" s="27">
        <v>248</v>
      </c>
      <c r="F29" s="28">
        <v>141.4</v>
      </c>
      <c r="G29" s="28">
        <v>1613.2</v>
      </c>
      <c r="H29" s="28">
        <v>0.000265599952956</v>
      </c>
      <c r="I29" s="28">
        <v>19.5</v>
      </c>
      <c r="J29" s="28">
        <v>54.8</v>
      </c>
      <c r="K29" s="28">
        <v>104.3</v>
      </c>
      <c r="L29" s="28">
        <v>30.7</v>
      </c>
      <c r="M29" s="28">
        <v>43.4</v>
      </c>
      <c r="N29" s="28">
        <v>419.9</v>
      </c>
      <c r="O29" s="28">
        <v>417.8</v>
      </c>
      <c r="P29" s="28">
        <v>0</v>
      </c>
      <c r="Q29" s="28">
        <v>0</v>
      </c>
      <c r="R29" s="28">
        <v>0.4</v>
      </c>
      <c r="S29" s="28">
        <v>2</v>
      </c>
      <c r="T29" s="16"/>
      <c r="U29" s="16"/>
      <c r="V29" s="16"/>
      <c r="W29" s="16"/>
    </row>
    <row r="30" spans="1:23" ht="14.25">
      <c r="A30" s="15" t="s">
        <v>25</v>
      </c>
      <c r="B30" s="24">
        <v>3297.8</v>
      </c>
      <c r="C30" s="25">
        <v>193.4</v>
      </c>
      <c r="D30" s="26">
        <v>3104.4</v>
      </c>
      <c r="E30" s="27">
        <v>248</v>
      </c>
      <c r="F30" s="28">
        <v>141.4</v>
      </c>
      <c r="G30" s="28">
        <v>1617.6</v>
      </c>
      <c r="H30" s="28">
        <v>0</v>
      </c>
      <c r="I30" s="28">
        <v>19.5</v>
      </c>
      <c r="J30" s="28">
        <v>54.8</v>
      </c>
      <c r="K30" s="28">
        <v>104.4</v>
      </c>
      <c r="L30" s="28">
        <v>30.7</v>
      </c>
      <c r="M30" s="28">
        <v>47.8</v>
      </c>
      <c r="N30" s="28">
        <v>419.9</v>
      </c>
      <c r="O30" s="28">
        <v>417.8</v>
      </c>
      <c r="P30" s="28">
        <v>0</v>
      </c>
      <c r="Q30" s="28">
        <v>0</v>
      </c>
      <c r="R30" s="28">
        <v>0.4</v>
      </c>
      <c r="S30" s="28">
        <v>2</v>
      </c>
      <c r="T30" s="16"/>
      <c r="U30" s="16"/>
      <c r="V30" s="16"/>
      <c r="W30" s="16"/>
    </row>
    <row r="31" spans="1:23" ht="14.25">
      <c r="A31" s="15" t="s">
        <v>26</v>
      </c>
      <c r="B31" s="24">
        <v>3394</v>
      </c>
      <c r="C31" s="25">
        <v>193.5</v>
      </c>
      <c r="D31" s="26">
        <v>3200.5</v>
      </c>
      <c r="E31" s="27">
        <v>248</v>
      </c>
      <c r="F31" s="28">
        <v>163.7</v>
      </c>
      <c r="G31" s="28">
        <v>1681.4</v>
      </c>
      <c r="H31" s="28">
        <v>0.0002656000000000002</v>
      </c>
      <c r="I31" s="28">
        <v>19.5</v>
      </c>
      <c r="J31" s="28">
        <v>54.8</v>
      </c>
      <c r="K31" s="28">
        <v>114.5</v>
      </c>
      <c r="L31" s="28">
        <v>30.7</v>
      </c>
      <c r="M31" s="28">
        <v>47.8</v>
      </c>
      <c r="N31" s="28">
        <v>419.8</v>
      </c>
      <c r="O31" s="28">
        <v>417.8</v>
      </c>
      <c r="P31" s="28">
        <v>0</v>
      </c>
      <c r="Q31" s="28">
        <v>0</v>
      </c>
      <c r="R31" s="28">
        <v>0.4</v>
      </c>
      <c r="S31" s="28">
        <v>2</v>
      </c>
      <c r="T31" s="16"/>
      <c r="U31" s="16"/>
      <c r="V31" s="16"/>
      <c r="W31" s="16"/>
    </row>
    <row r="32" spans="1:23" ht="14.25">
      <c r="A32" s="15" t="s">
        <v>27</v>
      </c>
      <c r="B32" s="24">
        <v>3445.4</v>
      </c>
      <c r="C32" s="25">
        <v>193.4</v>
      </c>
      <c r="D32" s="26">
        <v>3252.1</v>
      </c>
      <c r="E32" s="27">
        <v>248</v>
      </c>
      <c r="F32" s="28">
        <v>163.7</v>
      </c>
      <c r="G32" s="28">
        <v>1707.1</v>
      </c>
      <c r="H32" s="28">
        <v>0</v>
      </c>
      <c r="I32" s="28">
        <v>19.5</v>
      </c>
      <c r="J32" s="28">
        <v>54.8</v>
      </c>
      <c r="K32" s="28">
        <v>133.9</v>
      </c>
      <c r="L32" s="28">
        <v>30.7</v>
      </c>
      <c r="M32" s="28">
        <v>49.4</v>
      </c>
      <c r="N32" s="28">
        <v>424.5</v>
      </c>
      <c r="O32" s="28">
        <v>418</v>
      </c>
      <c r="P32" s="28">
        <v>0</v>
      </c>
      <c r="Q32" s="28">
        <v>0</v>
      </c>
      <c r="R32" s="28">
        <v>0.4</v>
      </c>
      <c r="S32" s="28">
        <v>2</v>
      </c>
      <c r="T32" s="16"/>
      <c r="U32" s="16"/>
      <c r="V32" s="16"/>
      <c r="W32" s="16"/>
    </row>
    <row r="33" spans="1:23" ht="14.25">
      <c r="A33" s="15" t="s">
        <v>28</v>
      </c>
      <c r="B33" s="24">
        <v>3428.4</v>
      </c>
      <c r="C33" s="25">
        <v>193.4</v>
      </c>
      <c r="D33" s="26">
        <v>3234.9</v>
      </c>
      <c r="E33" s="27">
        <v>248</v>
      </c>
      <c r="F33" s="28">
        <v>163.7</v>
      </c>
      <c r="G33" s="28">
        <v>1687.9</v>
      </c>
      <c r="H33" s="28">
        <v>0.0002671078195622</v>
      </c>
      <c r="I33" s="28">
        <v>19.5</v>
      </c>
      <c r="J33" s="28">
        <v>54.8</v>
      </c>
      <c r="K33" s="28">
        <v>133.9</v>
      </c>
      <c r="L33" s="28">
        <v>31.1</v>
      </c>
      <c r="M33" s="28">
        <v>51.4</v>
      </c>
      <c r="N33" s="28">
        <v>424.6</v>
      </c>
      <c r="O33" s="28">
        <v>418</v>
      </c>
      <c r="P33" s="28">
        <v>0</v>
      </c>
      <c r="Q33" s="28">
        <v>0</v>
      </c>
      <c r="R33" s="28">
        <v>0</v>
      </c>
      <c r="S33" s="28">
        <v>2</v>
      </c>
      <c r="T33" s="16"/>
      <c r="U33" s="16"/>
      <c r="V33" s="16"/>
      <c r="W33" s="16"/>
    </row>
    <row r="34" spans="1:23" ht="14.25">
      <c r="A34" s="15" t="s">
        <v>29</v>
      </c>
      <c r="B34" s="24">
        <v>3426.4</v>
      </c>
      <c r="C34" s="25">
        <v>193.4</v>
      </c>
      <c r="D34" s="26">
        <v>3233</v>
      </c>
      <c r="E34" s="27">
        <v>248</v>
      </c>
      <c r="F34" s="28">
        <v>163.7</v>
      </c>
      <c r="G34" s="28">
        <v>1687.9</v>
      </c>
      <c r="H34" s="28">
        <v>0.0002671078195622</v>
      </c>
      <c r="I34" s="28">
        <v>19.5</v>
      </c>
      <c r="J34" s="28">
        <v>54.8</v>
      </c>
      <c r="K34" s="28">
        <v>131.9</v>
      </c>
      <c r="L34" s="28">
        <v>31.1</v>
      </c>
      <c r="M34" s="28">
        <v>51.4</v>
      </c>
      <c r="N34" s="28">
        <v>424.6</v>
      </c>
      <c r="O34" s="28">
        <v>418</v>
      </c>
      <c r="P34" s="28">
        <v>0</v>
      </c>
      <c r="Q34" s="28">
        <v>0</v>
      </c>
      <c r="R34" s="28">
        <v>0</v>
      </c>
      <c r="S34" s="28">
        <v>2</v>
      </c>
      <c r="T34" s="16"/>
      <c r="U34" s="16"/>
      <c r="V34" s="16"/>
      <c r="W34" s="16"/>
    </row>
    <row r="35" spans="1:23" ht="14.25">
      <c r="A35" s="15" t="s">
        <v>30</v>
      </c>
      <c r="B35" s="24">
        <v>3422.6</v>
      </c>
      <c r="C35" s="25">
        <v>193.2</v>
      </c>
      <c r="D35" s="26">
        <v>3229.4</v>
      </c>
      <c r="E35" s="27">
        <v>248</v>
      </c>
      <c r="F35" s="28">
        <v>163.9</v>
      </c>
      <c r="G35" s="28">
        <v>1689.2</v>
      </c>
      <c r="H35" s="28">
        <v>0.0002671078195622</v>
      </c>
      <c r="I35" s="28">
        <v>19.5</v>
      </c>
      <c r="J35" s="28">
        <v>54.8</v>
      </c>
      <c r="K35" s="28">
        <v>118.8</v>
      </c>
      <c r="L35" s="28">
        <v>31.1</v>
      </c>
      <c r="M35" s="28">
        <v>51.4</v>
      </c>
      <c r="N35" s="28">
        <v>432.6</v>
      </c>
      <c r="O35" s="28">
        <v>418</v>
      </c>
      <c r="P35" s="28">
        <v>0</v>
      </c>
      <c r="Q35" s="28">
        <v>0</v>
      </c>
      <c r="R35" s="28">
        <v>0</v>
      </c>
      <c r="S35" s="28">
        <v>2</v>
      </c>
      <c r="T35" s="16"/>
      <c r="U35" s="16"/>
      <c r="V35" s="16"/>
      <c r="W35" s="16"/>
    </row>
    <row r="36" spans="1:23" ht="14.25">
      <c r="A36" s="15" t="s">
        <v>31</v>
      </c>
      <c r="B36" s="24">
        <v>3232.7</v>
      </c>
      <c r="C36" s="25">
        <v>191.5</v>
      </c>
      <c r="D36" s="26">
        <v>3041.1</v>
      </c>
      <c r="E36" s="27">
        <v>248</v>
      </c>
      <c r="F36" s="28">
        <v>135</v>
      </c>
      <c r="G36" s="28">
        <v>1529.2</v>
      </c>
      <c r="H36" s="28">
        <v>0.0002671078195622</v>
      </c>
      <c r="I36" s="28">
        <v>19.5</v>
      </c>
      <c r="J36" s="28">
        <v>54.8</v>
      </c>
      <c r="K36" s="28">
        <v>124.9</v>
      </c>
      <c r="L36" s="28">
        <v>24.2</v>
      </c>
      <c r="M36" s="28">
        <v>51.4</v>
      </c>
      <c r="N36" s="28">
        <v>434</v>
      </c>
      <c r="O36" s="28">
        <v>418</v>
      </c>
      <c r="P36" s="28">
        <v>0</v>
      </c>
      <c r="Q36" s="28">
        <v>0</v>
      </c>
      <c r="R36" s="28">
        <v>0</v>
      </c>
      <c r="S36" s="28">
        <v>2</v>
      </c>
      <c r="T36" s="16"/>
      <c r="U36" s="16"/>
      <c r="V36" s="16"/>
      <c r="W36" s="16"/>
    </row>
    <row r="37" spans="1:23" ht="14.25">
      <c r="A37" s="15" t="s">
        <v>32</v>
      </c>
      <c r="B37" s="24">
        <v>3208.2</v>
      </c>
      <c r="C37" s="25">
        <v>191.2</v>
      </c>
      <c r="D37" s="26">
        <v>3017.1</v>
      </c>
      <c r="E37" s="27">
        <v>248</v>
      </c>
      <c r="F37" s="28">
        <v>134.9</v>
      </c>
      <c r="G37" s="28">
        <v>1500</v>
      </c>
      <c r="H37" s="28">
        <v>0.0002671078195622</v>
      </c>
      <c r="I37" s="28">
        <v>19.5</v>
      </c>
      <c r="J37" s="28">
        <v>54.8</v>
      </c>
      <c r="K37" s="28">
        <v>124.9</v>
      </c>
      <c r="L37" s="28">
        <v>24.5</v>
      </c>
      <c r="M37" s="28">
        <v>51.4</v>
      </c>
      <c r="N37" s="28">
        <v>439</v>
      </c>
      <c r="O37" s="28">
        <v>418</v>
      </c>
      <c r="P37" s="28">
        <v>0</v>
      </c>
      <c r="Q37" s="28">
        <v>0</v>
      </c>
      <c r="R37" s="28">
        <v>0</v>
      </c>
      <c r="S37" s="28">
        <v>2</v>
      </c>
      <c r="T37" s="16"/>
      <c r="U37" s="16"/>
      <c r="V37" s="16"/>
      <c r="W37" s="16"/>
    </row>
    <row r="38" spans="1:23" ht="14.25">
      <c r="A38" s="15" t="s">
        <v>33</v>
      </c>
      <c r="B38" s="24">
        <v>3199.1</v>
      </c>
      <c r="C38" s="25">
        <v>191.1</v>
      </c>
      <c r="D38" s="26">
        <v>3007.9</v>
      </c>
      <c r="E38" s="27">
        <v>248</v>
      </c>
      <c r="F38" s="28">
        <v>134.9</v>
      </c>
      <c r="G38" s="28">
        <v>1502.7</v>
      </c>
      <c r="H38" s="28">
        <v>0.0002671078195622</v>
      </c>
      <c r="I38" s="28">
        <v>19.5</v>
      </c>
      <c r="J38" s="28">
        <v>54.8</v>
      </c>
      <c r="K38" s="28">
        <v>107.8</v>
      </c>
      <c r="L38" s="28">
        <v>24.6</v>
      </c>
      <c r="M38" s="28">
        <v>51.4</v>
      </c>
      <c r="N38" s="28">
        <v>444.1</v>
      </c>
      <c r="O38" s="28">
        <v>418</v>
      </c>
      <c r="P38" s="28">
        <v>0</v>
      </c>
      <c r="Q38" s="28">
        <v>0</v>
      </c>
      <c r="R38" s="28">
        <v>0</v>
      </c>
      <c r="S38" s="28">
        <v>2</v>
      </c>
      <c r="T38" s="16"/>
      <c r="U38" s="16"/>
      <c r="V38" s="16"/>
      <c r="W38" s="16"/>
    </row>
    <row r="39" spans="1:23" ht="14.25">
      <c r="A39" s="15" t="s">
        <v>34</v>
      </c>
      <c r="B39" s="24">
        <v>3298.6</v>
      </c>
      <c r="C39" s="25">
        <v>196.1</v>
      </c>
      <c r="D39" s="26">
        <v>3102.5</v>
      </c>
      <c r="E39" s="27">
        <v>248</v>
      </c>
      <c r="F39" s="28">
        <v>195.3</v>
      </c>
      <c r="G39" s="28">
        <v>1603.8</v>
      </c>
      <c r="H39" s="28">
        <v>8.1</v>
      </c>
      <c r="I39" s="28">
        <v>19.5</v>
      </c>
      <c r="J39" s="28">
        <v>54.8</v>
      </c>
      <c r="K39" s="28">
        <v>98.2</v>
      </c>
      <c r="L39" s="28">
        <v>24.6</v>
      </c>
      <c r="M39" s="28">
        <v>51.4</v>
      </c>
      <c r="N39" s="28">
        <v>378.7</v>
      </c>
      <c r="O39" s="28">
        <v>418</v>
      </c>
      <c r="P39" s="28">
        <v>0</v>
      </c>
      <c r="Q39" s="28">
        <v>0</v>
      </c>
      <c r="R39" s="28">
        <v>0</v>
      </c>
      <c r="S39" s="28">
        <v>2</v>
      </c>
      <c r="T39" s="16"/>
      <c r="U39" s="16"/>
      <c r="V39" s="16"/>
      <c r="W39" s="16"/>
    </row>
    <row r="40" spans="1:23" ht="14.25">
      <c r="A40" s="15" t="s">
        <v>35</v>
      </c>
      <c r="B40" s="24">
        <v>3439.1</v>
      </c>
      <c r="C40" s="25">
        <v>196</v>
      </c>
      <c r="D40" s="26">
        <v>3243.1</v>
      </c>
      <c r="E40" s="27">
        <v>248</v>
      </c>
      <c r="F40" s="28">
        <v>195.5</v>
      </c>
      <c r="G40" s="28">
        <v>1734</v>
      </c>
      <c r="H40" s="28">
        <v>8.1</v>
      </c>
      <c r="I40" s="28">
        <v>19.5</v>
      </c>
      <c r="J40" s="28">
        <v>54.8</v>
      </c>
      <c r="K40" s="28">
        <v>108.2</v>
      </c>
      <c r="L40" s="28">
        <v>24.6</v>
      </c>
      <c r="M40" s="28">
        <v>51.4</v>
      </c>
      <c r="N40" s="28">
        <v>379</v>
      </c>
      <c r="O40" s="28">
        <v>418</v>
      </c>
      <c r="P40" s="28">
        <v>0</v>
      </c>
      <c r="Q40" s="28">
        <v>0</v>
      </c>
      <c r="R40" s="28">
        <v>0</v>
      </c>
      <c r="S40" s="28">
        <v>2</v>
      </c>
      <c r="T40" s="16"/>
      <c r="U40" s="16"/>
      <c r="V40" s="16"/>
      <c r="W40" s="16"/>
    </row>
    <row r="41" spans="1:23" ht="14.25">
      <c r="A41" s="15" t="s">
        <v>36</v>
      </c>
      <c r="B41" s="24">
        <v>3455.3</v>
      </c>
      <c r="C41" s="25">
        <v>195.6</v>
      </c>
      <c r="D41" s="26">
        <v>3259.8</v>
      </c>
      <c r="E41" s="27">
        <v>248</v>
      </c>
      <c r="F41" s="28">
        <v>195.5</v>
      </c>
      <c r="G41" s="28">
        <v>1745.2</v>
      </c>
      <c r="H41" s="28">
        <v>10.1</v>
      </c>
      <c r="I41" s="28">
        <v>19.5</v>
      </c>
      <c r="J41" s="28">
        <v>54.8</v>
      </c>
      <c r="K41" s="28">
        <v>108.2</v>
      </c>
      <c r="L41" s="28">
        <v>24.9</v>
      </c>
      <c r="M41" s="28">
        <v>51.4</v>
      </c>
      <c r="N41" s="28">
        <v>384</v>
      </c>
      <c r="O41" s="28">
        <v>418</v>
      </c>
      <c r="P41" s="28">
        <v>0</v>
      </c>
      <c r="Q41" s="28">
        <v>0</v>
      </c>
      <c r="R41" s="28">
        <v>0</v>
      </c>
      <c r="S41" s="36" t="s">
        <v>70</v>
      </c>
      <c r="T41" s="16"/>
      <c r="U41" s="16"/>
      <c r="V41" s="16"/>
      <c r="W41" s="16"/>
    </row>
    <row r="42" spans="1:23" ht="14.25">
      <c r="A42" s="15" t="s">
        <v>37</v>
      </c>
      <c r="B42" s="24">
        <v>3488.5020732099997</v>
      </c>
      <c r="C42" s="25">
        <v>195.71635732912856</v>
      </c>
      <c r="D42" s="26">
        <v>3292.785715880871</v>
      </c>
      <c r="E42" s="27">
        <v>295.0152</v>
      </c>
      <c r="F42" s="28">
        <v>195.50607041810218</v>
      </c>
      <c r="G42" s="28">
        <v>1730.7091198826054</v>
      </c>
      <c r="H42" s="28">
        <v>10.057</v>
      </c>
      <c r="I42" s="28">
        <v>19.508446</v>
      </c>
      <c r="J42" s="28">
        <v>54.77</v>
      </c>
      <c r="K42" s="28">
        <v>108.21893702000001</v>
      </c>
      <c r="L42" s="28">
        <v>24.825224418766656</v>
      </c>
      <c r="M42" s="28">
        <v>51.44840783676935</v>
      </c>
      <c r="N42" s="28">
        <v>384.6509364099872</v>
      </c>
      <c r="O42" s="28">
        <v>418.03437752226046</v>
      </c>
      <c r="P42" s="28">
        <v>0</v>
      </c>
      <c r="Q42" s="28">
        <v>0</v>
      </c>
      <c r="R42" s="28">
        <v>0</v>
      </c>
      <c r="S42" s="36" t="s">
        <v>70</v>
      </c>
      <c r="T42" s="16"/>
      <c r="U42" s="16"/>
      <c r="V42" s="16"/>
      <c r="W42" s="16"/>
    </row>
    <row r="43" spans="1:23" ht="14.25">
      <c r="A43" s="15" t="s">
        <v>38</v>
      </c>
      <c r="B43" s="24">
        <v>3532.674815137734</v>
      </c>
      <c r="C43" s="25">
        <v>190.9072076515912</v>
      </c>
      <c r="D43" s="26">
        <v>3341.767607486143</v>
      </c>
      <c r="E43" s="27">
        <v>295.0152</v>
      </c>
      <c r="F43" s="28">
        <v>250.22584206838465</v>
      </c>
      <c r="G43" s="28">
        <v>1761.8981739829467</v>
      </c>
      <c r="H43" s="28">
        <v>10.057</v>
      </c>
      <c r="I43" s="28">
        <v>19.508446</v>
      </c>
      <c r="J43" s="28">
        <v>54.77</v>
      </c>
      <c r="K43" s="28">
        <v>108.21880302000001</v>
      </c>
      <c r="L43" s="28">
        <v>24.788626135514907</v>
      </c>
      <c r="M43" s="28">
        <v>51.44840783676935</v>
      </c>
      <c r="N43" s="28">
        <v>347.74779240998726</v>
      </c>
      <c r="O43" s="28">
        <v>418.03437752226046</v>
      </c>
      <c r="P43" s="28">
        <v>0</v>
      </c>
      <c r="Q43" s="28">
        <v>0</v>
      </c>
      <c r="R43" s="28">
        <v>0</v>
      </c>
      <c r="S43" s="36" t="s">
        <v>70</v>
      </c>
      <c r="T43" s="16"/>
      <c r="U43" s="16"/>
      <c r="V43" s="16"/>
      <c r="W43" s="16"/>
    </row>
    <row r="44" spans="1:23" ht="14.25">
      <c r="A44" s="15" t="s">
        <v>39</v>
      </c>
      <c r="B44" s="24">
        <v>3632.6893945314882</v>
      </c>
      <c r="C44" s="25">
        <v>190.8399318542201</v>
      </c>
      <c r="D44" s="26">
        <v>3441.849462677268</v>
      </c>
      <c r="E44" s="27">
        <v>295.0152</v>
      </c>
      <c r="F44" s="28">
        <v>250.32729706838458</v>
      </c>
      <c r="G44" s="28">
        <v>1828.8734921488017</v>
      </c>
      <c r="H44" s="28">
        <v>10.057</v>
      </c>
      <c r="I44" s="28">
        <v>19.508446</v>
      </c>
      <c r="J44" s="28">
        <v>54.77</v>
      </c>
      <c r="K44" s="28">
        <v>141.21867402000004</v>
      </c>
      <c r="L44" s="28">
        <v>24.798024370805642</v>
      </c>
      <c r="M44" s="28">
        <v>51.44840783676935</v>
      </c>
      <c r="N44" s="28">
        <v>347.7566831284571</v>
      </c>
      <c r="O44" s="28">
        <v>418.03437752226046</v>
      </c>
      <c r="P44" s="28">
        <v>0</v>
      </c>
      <c r="Q44" s="28">
        <v>0</v>
      </c>
      <c r="R44" s="28">
        <v>0</v>
      </c>
      <c r="S44" s="36" t="s">
        <v>70</v>
      </c>
      <c r="T44" s="16"/>
      <c r="U44" s="16"/>
      <c r="V44" s="16"/>
      <c r="W44" s="16"/>
    </row>
    <row r="45" spans="1:19" ht="14.25">
      <c r="A45" s="15" t="s">
        <v>64</v>
      </c>
      <c r="B45" s="24">
        <v>3626.4436174341204</v>
      </c>
      <c r="C45" s="25">
        <v>191.09505958761738</v>
      </c>
      <c r="D45" s="26">
        <v>3435.348557846503</v>
      </c>
      <c r="E45" s="27">
        <v>295.0152</v>
      </c>
      <c r="F45" s="28">
        <v>250.3272970683847</v>
      </c>
      <c r="G45" s="28">
        <v>1816.7576185831117</v>
      </c>
      <c r="H45" s="28">
        <v>14.918233</v>
      </c>
      <c r="I45" s="28">
        <v>19.508446</v>
      </c>
      <c r="J45" s="28">
        <v>54.77</v>
      </c>
      <c r="K45" s="28">
        <v>142.21897202</v>
      </c>
      <c r="L45" s="28">
        <v>24.538501203448096</v>
      </c>
      <c r="M45" s="28">
        <v>51.44840783676935</v>
      </c>
      <c r="N45" s="28">
        <v>347.7565555099872</v>
      </c>
      <c r="O45" s="28">
        <v>418.03437752226046</v>
      </c>
      <c r="P45" s="28">
        <v>0</v>
      </c>
      <c r="Q45" s="28">
        <v>0</v>
      </c>
      <c r="R45" s="28">
        <v>0</v>
      </c>
      <c r="S45" s="36" t="s">
        <v>70</v>
      </c>
    </row>
    <row r="46" spans="1:19" ht="14.25">
      <c r="A46" s="15" t="s">
        <v>65</v>
      </c>
      <c r="B46" s="24">
        <v>3617.5043107066354</v>
      </c>
      <c r="C46" s="25">
        <v>190.84455923743997</v>
      </c>
      <c r="D46" s="26">
        <v>3426.6597514691953</v>
      </c>
      <c r="E46" s="27">
        <v>295.0153335539098</v>
      </c>
      <c r="F46" s="28">
        <v>250.33930306838468</v>
      </c>
      <c r="G46" s="28">
        <v>1813.8371100626907</v>
      </c>
      <c r="H46" s="28">
        <v>14.918500107819563</v>
      </c>
      <c r="I46" s="28">
        <v>19.508446</v>
      </c>
      <c r="J46" s="28">
        <v>54.77</v>
      </c>
      <c r="K46" s="28">
        <v>136.21868902000003</v>
      </c>
      <c r="L46" s="28">
        <v>24.547066816481493</v>
      </c>
      <c r="M46" s="28">
        <v>51.448209659999996</v>
      </c>
      <c r="N46" s="28">
        <v>347.6477263062781</v>
      </c>
      <c r="O46" s="28">
        <v>418.03437752226046</v>
      </c>
      <c r="P46" s="28">
        <v>0</v>
      </c>
      <c r="Q46" s="28">
        <v>0.3517455702988155</v>
      </c>
      <c r="R46" s="28">
        <v>0</v>
      </c>
      <c r="S46" s="36" t="s">
        <v>70</v>
      </c>
    </row>
    <row r="47" spans="1:19" ht="14.25">
      <c r="A47" s="15" t="s">
        <v>66</v>
      </c>
      <c r="B47" s="24">
        <v>3640.6221310536985</v>
      </c>
      <c r="C47" s="25">
        <v>190.82445852402142</v>
      </c>
      <c r="D47" s="26">
        <v>3449.797672529677</v>
      </c>
      <c r="E47" s="27">
        <v>295.0153335539098</v>
      </c>
      <c r="F47" s="28">
        <v>250.33930306838468</v>
      </c>
      <c r="G47" s="28">
        <v>1836.9489204680026</v>
      </c>
      <c r="H47" s="28">
        <v>14.918500107819563</v>
      </c>
      <c r="I47" s="28">
        <v>19.508446</v>
      </c>
      <c r="J47" s="28">
        <v>54.77</v>
      </c>
      <c r="K47" s="28">
        <v>136.21873147</v>
      </c>
      <c r="L47" s="28">
        <v>24.573027973266687</v>
      </c>
      <c r="M47" s="28">
        <v>51.448209659999996</v>
      </c>
      <c r="N47" s="28">
        <v>347.6478333546628</v>
      </c>
      <c r="O47" s="28">
        <v>418.0343775222604</v>
      </c>
      <c r="P47" s="28">
        <v>0</v>
      </c>
      <c r="Q47" s="28">
        <v>0.3517455702988154</v>
      </c>
      <c r="R47" s="28">
        <v>0</v>
      </c>
      <c r="S47" s="36" t="s">
        <v>70</v>
      </c>
    </row>
    <row r="48" spans="1:19" ht="14.25">
      <c r="A48" s="15" t="s">
        <v>67</v>
      </c>
      <c r="B48" s="24">
        <v>3733.6343599441198</v>
      </c>
      <c r="C48" s="25">
        <v>190.8609242541513</v>
      </c>
      <c r="D48" s="26">
        <v>3542.7734356899687</v>
      </c>
      <c r="E48" s="27">
        <v>295.0153335539098</v>
      </c>
      <c r="F48" s="28">
        <v>250.33930306838468</v>
      </c>
      <c r="G48" s="28">
        <v>1909.9234765501665</v>
      </c>
      <c r="H48" s="28">
        <v>14.918500107819563</v>
      </c>
      <c r="I48" s="28">
        <v>19.508446</v>
      </c>
      <c r="J48" s="28">
        <v>54.77</v>
      </c>
      <c r="K48" s="28">
        <v>151.21907690999998</v>
      </c>
      <c r="L48" s="28">
        <v>24.573889611394307</v>
      </c>
      <c r="M48" s="28">
        <v>51.448209659999996</v>
      </c>
      <c r="N48" s="28">
        <v>352.6478333546628</v>
      </c>
      <c r="O48" s="28">
        <v>418.03437752226046</v>
      </c>
      <c r="P48" s="28">
        <v>0</v>
      </c>
      <c r="Q48" s="28">
        <v>0.3517455702988155</v>
      </c>
      <c r="R48" s="28">
        <v>0</v>
      </c>
      <c r="S48" s="36" t="s">
        <v>70</v>
      </c>
    </row>
    <row r="49" spans="1:19" ht="14.25">
      <c r="A49" s="15" t="s">
        <v>68</v>
      </c>
      <c r="B49" s="24">
        <v>3783.1762710000003</v>
      </c>
      <c r="C49" s="25">
        <v>190.90065407160003</v>
      </c>
      <c r="D49" s="26">
        <v>3592.2756169284003</v>
      </c>
      <c r="E49" s="27">
        <v>295.015</v>
      </c>
      <c r="F49" s="28">
        <v>250.3289143</v>
      </c>
      <c r="G49" s="28">
        <v>1959.7824342636002</v>
      </c>
      <c r="H49" s="28">
        <v>14.918233</v>
      </c>
      <c r="I49" s="28">
        <v>19.508</v>
      </c>
      <c r="J49" s="28">
        <v>54.77</v>
      </c>
      <c r="K49" s="28">
        <v>151.214024024</v>
      </c>
      <c r="L49" s="28">
        <v>21.6125</v>
      </c>
      <c r="M49" s="28">
        <v>51.448</v>
      </c>
      <c r="N49" s="28">
        <v>352.66282420000005</v>
      </c>
      <c r="O49" s="28">
        <v>420.9963893408</v>
      </c>
      <c r="P49" s="28">
        <v>0</v>
      </c>
      <c r="Q49" s="28">
        <v>0</v>
      </c>
      <c r="R49" s="28">
        <v>0</v>
      </c>
      <c r="S49" s="36" t="s">
        <v>70</v>
      </c>
    </row>
    <row r="50" spans="1:19" ht="14.25">
      <c r="A50" s="15" t="s">
        <v>69</v>
      </c>
      <c r="B50" s="24">
        <v>3783.470609</v>
      </c>
      <c r="C50" s="25">
        <v>191.20222741639998</v>
      </c>
      <c r="D50" s="26">
        <v>3592.2683815836</v>
      </c>
      <c r="E50" s="27">
        <v>295.0152</v>
      </c>
      <c r="F50" s="28">
        <v>250.3289143</v>
      </c>
      <c r="G50" s="28">
        <v>1960.0766832636002</v>
      </c>
      <c r="H50" s="28">
        <v>14.918233</v>
      </c>
      <c r="I50" s="28">
        <v>19.508</v>
      </c>
      <c r="J50" s="28">
        <v>54.77</v>
      </c>
      <c r="K50" s="28">
        <v>151.213913024</v>
      </c>
      <c r="L50" s="28">
        <v>21.6125</v>
      </c>
      <c r="M50" s="28">
        <v>51.448</v>
      </c>
      <c r="N50" s="28">
        <v>352.66282419999993</v>
      </c>
      <c r="O50" s="28">
        <v>420.69481599600005</v>
      </c>
      <c r="P50" s="28">
        <v>0</v>
      </c>
      <c r="Q50" s="28">
        <v>0</v>
      </c>
      <c r="R50" s="28">
        <v>0</v>
      </c>
      <c r="S50" s="36" t="s">
        <v>70</v>
      </c>
    </row>
    <row r="51" spans="1:19" ht="14.25">
      <c r="A51" s="15" t="s">
        <v>71</v>
      </c>
      <c r="B51" s="24">
        <f>SUM(C51:D51)</f>
        <v>3780.8831627727996</v>
      </c>
      <c r="C51" s="25">
        <v>191.2</v>
      </c>
      <c r="D51" s="26">
        <f aca="true" t="shared" si="0" ref="D51:D61">SUM(E51:S51)</f>
        <v>3589.6831627727997</v>
      </c>
      <c r="E51" s="27">
        <v>295.0152</v>
      </c>
      <c r="F51" s="28">
        <v>250.3289143</v>
      </c>
      <c r="G51" s="28">
        <v>1957.5128712639998</v>
      </c>
      <c r="H51" s="28">
        <v>14.918233</v>
      </c>
      <c r="I51" s="28">
        <v>19.508</v>
      </c>
      <c r="J51" s="28">
        <v>54.77</v>
      </c>
      <c r="K51" s="28">
        <v>151.21180401279997</v>
      </c>
      <c r="L51" s="28">
        <v>21.6125</v>
      </c>
      <c r="M51" s="28">
        <v>51.448</v>
      </c>
      <c r="N51" s="28">
        <v>352.66282419999993</v>
      </c>
      <c r="O51" s="28">
        <v>420.69481599600005</v>
      </c>
      <c r="P51" s="28">
        <v>0</v>
      </c>
      <c r="Q51" s="28">
        <v>0</v>
      </c>
      <c r="R51" s="28">
        <v>0</v>
      </c>
      <c r="S51" s="36" t="s">
        <v>70</v>
      </c>
    </row>
    <row r="52" spans="1:19" ht="14.25">
      <c r="A52" s="15" t="s">
        <v>72</v>
      </c>
      <c r="B52" s="24">
        <f aca="true" t="shared" si="1" ref="B52:B61">SUM(C52:D52)</f>
        <v>3819.4196072</v>
      </c>
      <c r="C52" s="25">
        <v>190.79403602719998</v>
      </c>
      <c r="D52" s="26">
        <f t="shared" si="0"/>
        <v>3628.6255711728</v>
      </c>
      <c r="E52" s="27">
        <v>295.0152</v>
      </c>
      <c r="F52" s="27">
        <v>250.7371057</v>
      </c>
      <c r="G52" s="27">
        <v>1991.044088264</v>
      </c>
      <c r="H52" s="27">
        <v>14.918233</v>
      </c>
      <c r="I52" s="27">
        <v>19.508</v>
      </c>
      <c r="J52" s="27">
        <v>54.77</v>
      </c>
      <c r="K52" s="27">
        <v>151.2148040128</v>
      </c>
      <c r="L52" s="27">
        <v>21.6125</v>
      </c>
      <c r="M52" s="27">
        <v>51.448</v>
      </c>
      <c r="N52" s="27">
        <v>357.66282419999993</v>
      </c>
      <c r="O52" s="27">
        <v>420.69481599600005</v>
      </c>
      <c r="P52" s="28">
        <v>0</v>
      </c>
      <c r="Q52" s="28">
        <v>0</v>
      </c>
      <c r="R52" s="28">
        <v>0</v>
      </c>
      <c r="S52" s="36" t="s">
        <v>70</v>
      </c>
    </row>
    <row r="53" spans="1:19" ht="14.25">
      <c r="A53" s="15" t="s">
        <v>73</v>
      </c>
      <c r="B53" s="24">
        <f t="shared" si="1"/>
        <v>3815.7836552</v>
      </c>
      <c r="C53" s="25">
        <v>190.8435505336</v>
      </c>
      <c r="D53" s="26">
        <f t="shared" si="0"/>
        <v>3624.9401046663997</v>
      </c>
      <c r="E53" s="27">
        <v>295.0152</v>
      </c>
      <c r="F53" s="27">
        <v>250.759783</v>
      </c>
      <c r="G53" s="27">
        <v>1987.415703664</v>
      </c>
      <c r="H53" s="27">
        <v>14.918233</v>
      </c>
      <c r="I53" s="27">
        <v>19.508</v>
      </c>
      <c r="J53" s="27">
        <v>54.77</v>
      </c>
      <c r="K53" s="27">
        <v>151.20080401279998</v>
      </c>
      <c r="L53" s="27">
        <v>21.6125</v>
      </c>
      <c r="M53" s="27">
        <v>51.448</v>
      </c>
      <c r="N53" s="27">
        <v>357.6401469</v>
      </c>
      <c r="O53" s="27">
        <v>420.6517340896</v>
      </c>
      <c r="P53" s="28">
        <v>0</v>
      </c>
      <c r="Q53" s="28">
        <v>0</v>
      </c>
      <c r="R53" s="28">
        <v>0</v>
      </c>
      <c r="S53" s="36" t="s">
        <v>70</v>
      </c>
    </row>
    <row r="54" spans="1:19" ht="14.25">
      <c r="A54" s="15" t="s">
        <v>74</v>
      </c>
      <c r="B54" s="24">
        <f t="shared" si="1"/>
        <v>3817.4721151999993</v>
      </c>
      <c r="C54" s="25">
        <v>190.75738672079999</v>
      </c>
      <c r="D54" s="26">
        <f t="shared" si="0"/>
        <v>3626.7147284791995</v>
      </c>
      <c r="E54" s="27">
        <v>295.0152</v>
      </c>
      <c r="F54" s="27">
        <v>250.7371057</v>
      </c>
      <c r="G54" s="27">
        <v>1989.0530817575998</v>
      </c>
      <c r="H54" s="27">
        <v>14.918233</v>
      </c>
      <c r="I54" s="27">
        <v>19.508</v>
      </c>
      <c r="J54" s="27">
        <v>54.77</v>
      </c>
      <c r="K54" s="27">
        <v>151.2088040128</v>
      </c>
      <c r="L54" s="27">
        <v>21.6125</v>
      </c>
      <c r="M54" s="27">
        <v>51.448</v>
      </c>
      <c r="N54" s="27">
        <v>357.7920699192</v>
      </c>
      <c r="O54" s="27">
        <v>420.6517340896</v>
      </c>
      <c r="P54" s="28">
        <v>0</v>
      </c>
      <c r="Q54" s="28">
        <v>0</v>
      </c>
      <c r="R54" s="28">
        <v>0</v>
      </c>
      <c r="S54" s="36" t="s">
        <v>70</v>
      </c>
    </row>
    <row r="55" spans="1:19" ht="14.25">
      <c r="A55" s="15" t="s">
        <v>75</v>
      </c>
      <c r="B55" s="24">
        <f t="shared" si="1"/>
        <v>3874.2293101999994</v>
      </c>
      <c r="C55" s="25">
        <v>240.62132292080003</v>
      </c>
      <c r="D55" s="26">
        <f t="shared" si="0"/>
        <v>3633.6079872791993</v>
      </c>
      <c r="E55" s="27">
        <v>295.0152</v>
      </c>
      <c r="F55" s="27">
        <v>250.87316950000002</v>
      </c>
      <c r="G55" s="27">
        <v>1995.8152767576</v>
      </c>
      <c r="H55" s="27">
        <v>14.918233</v>
      </c>
      <c r="I55" s="27">
        <v>19.508</v>
      </c>
      <c r="J55" s="27">
        <v>54.77</v>
      </c>
      <c r="K55" s="27">
        <v>151.2038040128</v>
      </c>
      <c r="L55" s="27">
        <v>21.6125</v>
      </c>
      <c r="M55" s="27">
        <v>51.448</v>
      </c>
      <c r="N55" s="27">
        <v>357.7920699192</v>
      </c>
      <c r="O55" s="27">
        <v>420.6517340896</v>
      </c>
      <c r="P55" s="28">
        <v>0</v>
      </c>
      <c r="Q55" s="28">
        <v>0</v>
      </c>
      <c r="R55" s="28">
        <v>0</v>
      </c>
      <c r="S55" s="36" t="s">
        <v>70</v>
      </c>
    </row>
    <row r="56" spans="1:19" ht="14.25">
      <c r="A56" s="15" t="s">
        <v>76</v>
      </c>
      <c r="B56" s="24">
        <f t="shared" si="1"/>
        <v>3929.150718536</v>
      </c>
      <c r="C56" s="25">
        <v>240.7074867336</v>
      </c>
      <c r="D56" s="26">
        <f t="shared" si="0"/>
        <v>3688.4432318024</v>
      </c>
      <c r="E56" s="27">
        <v>420.89700401280004</v>
      </c>
      <c r="F56" s="27">
        <v>250.87316950000002</v>
      </c>
      <c r="G56" s="27">
        <v>2007.8</v>
      </c>
      <c r="H56" s="27">
        <v>61.9</v>
      </c>
      <c r="I56" s="27">
        <v>19.508</v>
      </c>
      <c r="J56" s="27">
        <v>54.77</v>
      </c>
      <c r="K56" s="27">
        <v>11.32</v>
      </c>
      <c r="L56" s="27">
        <v>21.6125</v>
      </c>
      <c r="M56" s="27">
        <v>51.448</v>
      </c>
      <c r="N56" s="27">
        <v>367.66282419999993</v>
      </c>
      <c r="O56" s="27">
        <v>420.6517340896</v>
      </c>
      <c r="P56" s="28">
        <v>0</v>
      </c>
      <c r="Q56" s="28">
        <v>0</v>
      </c>
      <c r="R56" s="28">
        <v>0</v>
      </c>
      <c r="S56" s="36" t="s">
        <v>70</v>
      </c>
    </row>
    <row r="57" spans="1:19" ht="14.25">
      <c r="A57" s="15" t="s">
        <v>77</v>
      </c>
      <c r="B57" s="24">
        <f t="shared" si="1"/>
        <v>3932.3733261999996</v>
      </c>
      <c r="C57" s="25">
        <v>239.54448058239998</v>
      </c>
      <c r="D57" s="26">
        <f t="shared" si="0"/>
        <v>3692.8288456175997</v>
      </c>
      <c r="E57" s="27">
        <v>421.1248672944</v>
      </c>
      <c r="F57" s="27">
        <v>250.87316950000002</v>
      </c>
      <c r="G57" s="27">
        <v>2005.8625867208</v>
      </c>
      <c r="H57" s="27">
        <v>62.922</v>
      </c>
      <c r="I57" s="27">
        <v>19.508</v>
      </c>
      <c r="J57" s="27">
        <v>54.77</v>
      </c>
      <c r="K57" s="27">
        <v>11.307</v>
      </c>
      <c r="L57" s="27">
        <v>21.6125</v>
      </c>
      <c r="M57" s="27">
        <v>56.448</v>
      </c>
      <c r="N57" s="27">
        <v>368.00747945119997</v>
      </c>
      <c r="O57" s="27">
        <v>420.39324265120007</v>
      </c>
      <c r="P57" s="28">
        <v>0</v>
      </c>
      <c r="Q57" s="28">
        <v>0</v>
      </c>
      <c r="R57" s="28">
        <v>0</v>
      </c>
      <c r="S57" s="36" t="s">
        <v>70</v>
      </c>
    </row>
    <row r="58" spans="1:19" ht="14.25">
      <c r="A58" s="15" t="s">
        <v>78</v>
      </c>
      <c r="B58" s="24">
        <f t="shared" si="1"/>
        <v>3938.5100000000007</v>
      </c>
      <c r="C58" s="25">
        <v>230.67</v>
      </c>
      <c r="D58" s="26">
        <f t="shared" si="0"/>
        <v>3707.8400000000006</v>
      </c>
      <c r="E58" s="27">
        <v>421.61</v>
      </c>
      <c r="F58" s="27">
        <v>250.87</v>
      </c>
      <c r="G58" s="27">
        <v>2004.91</v>
      </c>
      <c r="H58" s="27">
        <v>68.83</v>
      </c>
      <c r="I58" s="27">
        <v>19.51</v>
      </c>
      <c r="J58" s="27">
        <v>54.77</v>
      </c>
      <c r="K58" s="27">
        <v>10.82</v>
      </c>
      <c r="L58" s="27">
        <v>21.61</v>
      </c>
      <c r="M58" s="27">
        <v>56.45</v>
      </c>
      <c r="N58" s="27">
        <v>367.64</v>
      </c>
      <c r="O58" s="27">
        <v>430.82</v>
      </c>
      <c r="P58" s="28">
        <v>0</v>
      </c>
      <c r="Q58" s="37" t="s">
        <v>70</v>
      </c>
      <c r="R58" s="37" t="s">
        <v>70</v>
      </c>
      <c r="S58" s="36" t="s">
        <v>70</v>
      </c>
    </row>
    <row r="59" spans="1:19" ht="14.25">
      <c r="A59" s="15" t="s">
        <v>79</v>
      </c>
      <c r="B59" s="24">
        <f t="shared" si="1"/>
        <v>3734.4413262000003</v>
      </c>
      <c r="C59" s="25">
        <v>230.67512320000003</v>
      </c>
      <c r="D59" s="26">
        <f t="shared" si="0"/>
        <v>3503.766203</v>
      </c>
      <c r="E59" s="27">
        <v>421.60591200000005</v>
      </c>
      <c r="F59" s="27">
        <v>250.87316950000002</v>
      </c>
      <c r="G59" s="27">
        <v>1796.8337332999997</v>
      </c>
      <c r="H59" s="27">
        <v>72.827</v>
      </c>
      <c r="I59" s="27">
        <v>19.508</v>
      </c>
      <c r="J59" s="27">
        <v>54.77</v>
      </c>
      <c r="K59" s="27">
        <v>10.806</v>
      </c>
      <c r="L59" s="27">
        <v>21.6125</v>
      </c>
      <c r="M59" s="27">
        <v>56.448</v>
      </c>
      <c r="N59" s="27">
        <v>367.66282419999993</v>
      </c>
      <c r="O59" s="27">
        <v>430.819064</v>
      </c>
      <c r="P59" s="28">
        <v>0</v>
      </c>
      <c r="Q59" s="37" t="s">
        <v>70</v>
      </c>
      <c r="R59" s="37" t="s">
        <v>70</v>
      </c>
      <c r="S59" s="36" t="s">
        <v>70</v>
      </c>
    </row>
    <row r="60" spans="1:19" ht="14.25">
      <c r="A60" s="15" t="s">
        <v>80</v>
      </c>
      <c r="B60" s="24">
        <f t="shared" si="1"/>
        <v>3912.7389999999996</v>
      </c>
      <c r="C60" s="25">
        <v>230.675</v>
      </c>
      <c r="D60" s="26">
        <f t="shared" si="0"/>
        <v>3682.0639999999994</v>
      </c>
      <c r="E60" s="27">
        <v>295.015</v>
      </c>
      <c r="F60" s="27">
        <v>250.873</v>
      </c>
      <c r="G60" s="27">
        <v>2060.83</v>
      </c>
      <c r="H60" s="27">
        <v>107.803</v>
      </c>
      <c r="I60" s="27">
        <v>19.508</v>
      </c>
      <c r="J60" s="27">
        <v>54.77</v>
      </c>
      <c r="K60" s="27">
        <v>18.722</v>
      </c>
      <c r="L60" s="27">
        <v>21.613</v>
      </c>
      <c r="M60" s="27">
        <v>56.448</v>
      </c>
      <c r="N60" s="27">
        <v>365.663</v>
      </c>
      <c r="O60" s="27">
        <v>430.819</v>
      </c>
      <c r="P60" s="28">
        <v>0</v>
      </c>
      <c r="Q60" s="37" t="s">
        <v>70</v>
      </c>
      <c r="R60" s="37" t="s">
        <v>70</v>
      </c>
      <c r="S60" s="36" t="s">
        <v>70</v>
      </c>
    </row>
    <row r="61" spans="1:19" ht="14.25">
      <c r="A61" s="15" t="s">
        <v>83</v>
      </c>
      <c r="B61" s="24">
        <f t="shared" si="1"/>
        <v>3940.409912</v>
      </c>
      <c r="C61" s="25">
        <v>230.6667</v>
      </c>
      <c r="D61" s="26">
        <f t="shared" si="0"/>
        <v>3709.743212</v>
      </c>
      <c r="E61" s="27">
        <v>295.0152</v>
      </c>
      <c r="F61" s="27">
        <v>250.874648</v>
      </c>
      <c r="G61" s="27">
        <v>2061.523</v>
      </c>
      <c r="H61" s="27">
        <v>134.803</v>
      </c>
      <c r="I61" s="27">
        <v>19.508</v>
      </c>
      <c r="J61" s="27">
        <v>54.77</v>
      </c>
      <c r="K61" s="27">
        <v>18.73</v>
      </c>
      <c r="L61" s="27">
        <v>21.6145</v>
      </c>
      <c r="M61" s="27">
        <v>56.448</v>
      </c>
      <c r="N61" s="27">
        <v>365.6358</v>
      </c>
      <c r="O61" s="27">
        <v>430.819064</v>
      </c>
      <c r="P61" s="28">
        <v>0.002</v>
      </c>
      <c r="Q61" s="37" t="s">
        <v>70</v>
      </c>
      <c r="R61" s="37" t="s">
        <v>70</v>
      </c>
      <c r="S61" s="36" t="s">
        <v>70</v>
      </c>
    </row>
    <row r="62" spans="1:19" ht="14.25">
      <c r="A62" s="15" t="s">
        <v>84</v>
      </c>
      <c r="B62" s="24">
        <v>4012.7</v>
      </c>
      <c r="C62" s="25">
        <v>230.7</v>
      </c>
      <c r="D62" s="26">
        <v>3782</v>
      </c>
      <c r="E62" s="27">
        <v>295</v>
      </c>
      <c r="F62" s="27">
        <v>250.9</v>
      </c>
      <c r="G62" s="27">
        <v>2134.3</v>
      </c>
      <c r="H62" s="27">
        <v>135</v>
      </c>
      <c r="I62" s="27">
        <v>19.5</v>
      </c>
      <c r="J62" s="27">
        <v>54.8</v>
      </c>
      <c r="K62" s="27">
        <v>18</v>
      </c>
      <c r="L62" s="27">
        <v>21.6</v>
      </c>
      <c r="M62" s="27">
        <v>56.4</v>
      </c>
      <c r="N62" s="27">
        <v>365.6</v>
      </c>
      <c r="O62" s="27">
        <v>430.8</v>
      </c>
      <c r="P62" s="28">
        <v>0</v>
      </c>
      <c r="Q62" s="37" t="s">
        <v>70</v>
      </c>
      <c r="R62" s="37" t="s">
        <v>70</v>
      </c>
      <c r="S62" s="36" t="s">
        <v>70</v>
      </c>
    </row>
    <row r="63" spans="1:19" ht="14.25">
      <c r="A63" s="15" t="s">
        <v>87</v>
      </c>
      <c r="B63" s="24">
        <f>SUM(C63:D63)</f>
        <v>4066.440912</v>
      </c>
      <c r="C63" s="25">
        <v>230.6167</v>
      </c>
      <c r="D63" s="26">
        <f>SUM(E63:S63)</f>
        <v>3835.824212</v>
      </c>
      <c r="E63" s="27">
        <v>295.0152</v>
      </c>
      <c r="F63" s="27">
        <v>250.875648</v>
      </c>
      <c r="G63" s="27">
        <v>2179.979</v>
      </c>
      <c r="H63" s="27">
        <v>143.074</v>
      </c>
      <c r="I63" s="27">
        <v>19.508</v>
      </c>
      <c r="J63" s="27">
        <v>54.77</v>
      </c>
      <c r="K63" s="27">
        <v>18.03</v>
      </c>
      <c r="L63" s="27">
        <v>21.6145</v>
      </c>
      <c r="M63" s="27">
        <v>56.448</v>
      </c>
      <c r="N63" s="27">
        <v>365.6878</v>
      </c>
      <c r="O63" s="27">
        <v>430.819064</v>
      </c>
      <c r="P63" s="28">
        <v>0.002</v>
      </c>
      <c r="Q63" s="37" t="s">
        <v>70</v>
      </c>
      <c r="R63" s="28">
        <v>0.001</v>
      </c>
      <c r="S63" s="36" t="s">
        <v>70</v>
      </c>
    </row>
    <row r="64" spans="1:19" ht="14.25">
      <c r="A64" s="15" t="s">
        <v>88</v>
      </c>
      <c r="B64" s="24">
        <f>SUM(C64:D64)</f>
        <v>4025.738912</v>
      </c>
      <c r="C64" s="25">
        <v>230.5467</v>
      </c>
      <c r="D64" s="26">
        <f>SUM(E64:S64)</f>
        <v>3795.192212</v>
      </c>
      <c r="E64" s="27">
        <v>295.0152</v>
      </c>
      <c r="F64" s="27">
        <v>250.936648</v>
      </c>
      <c r="G64" s="27">
        <v>2190.772</v>
      </c>
      <c r="H64" s="27">
        <v>137.186</v>
      </c>
      <c r="I64" s="27">
        <v>19.508</v>
      </c>
      <c r="J64" s="37" t="s">
        <v>70</v>
      </c>
      <c r="K64" s="27">
        <v>17.198</v>
      </c>
      <c r="L64" s="27">
        <v>21.6145</v>
      </c>
      <c r="M64" s="27">
        <v>56.448</v>
      </c>
      <c r="N64" s="27">
        <v>375.6878</v>
      </c>
      <c r="O64" s="27">
        <v>430.825064</v>
      </c>
      <c r="P64" s="37" t="s">
        <v>70</v>
      </c>
      <c r="Q64" s="37" t="s">
        <v>70</v>
      </c>
      <c r="R64" s="28">
        <v>0.001</v>
      </c>
      <c r="S64" s="37" t="s">
        <v>70</v>
      </c>
    </row>
    <row r="65" spans="1:19" ht="14.25">
      <c r="A65" s="15" t="s">
        <v>89</v>
      </c>
      <c r="B65" s="24">
        <f>SUM(C65:D65)</f>
        <v>4073.145912</v>
      </c>
      <c r="C65" s="25">
        <v>230.5467</v>
      </c>
      <c r="D65" s="26">
        <f>SUM(E65:S65)</f>
        <v>3842.599212</v>
      </c>
      <c r="E65" s="27">
        <v>295.0152</v>
      </c>
      <c r="F65" s="27">
        <v>250.936648</v>
      </c>
      <c r="G65" s="27">
        <v>2147.143</v>
      </c>
      <c r="H65" s="27">
        <v>157.323</v>
      </c>
      <c r="I65" s="27">
        <v>19.508</v>
      </c>
      <c r="J65" s="37" t="s">
        <v>70</v>
      </c>
      <c r="K65" s="27">
        <v>8.097</v>
      </c>
      <c r="L65" s="27">
        <v>21.6145</v>
      </c>
      <c r="M65" s="27">
        <v>56.448</v>
      </c>
      <c r="N65" s="27">
        <v>375.6878</v>
      </c>
      <c r="O65" s="27">
        <v>510.825064</v>
      </c>
      <c r="P65" s="37" t="s">
        <v>70</v>
      </c>
      <c r="Q65" s="37" t="s">
        <v>70</v>
      </c>
      <c r="R65" s="28">
        <v>0.001</v>
      </c>
      <c r="S65" s="37" t="s">
        <v>70</v>
      </c>
    </row>
    <row r="66" spans="1:19" ht="14.25">
      <c r="A66" s="15" t="s">
        <v>91</v>
      </c>
      <c r="B66" s="24">
        <f>SUM(C66:D66)</f>
        <v>4045.7353840000005</v>
      </c>
      <c r="C66" s="25">
        <v>230.4927</v>
      </c>
      <c r="D66" s="26">
        <f>SUM(E66:S66)</f>
        <v>3815.2426840000007</v>
      </c>
      <c r="E66" s="27">
        <v>295.0152</v>
      </c>
      <c r="F66" s="27">
        <v>250.990648</v>
      </c>
      <c r="G66" s="27">
        <v>2164.489472</v>
      </c>
      <c r="H66" s="27">
        <v>164.07199999999997</v>
      </c>
      <c r="I66" s="27">
        <v>19.508</v>
      </c>
      <c r="J66" s="37">
        <v>0</v>
      </c>
      <c r="K66" s="27">
        <v>8.039</v>
      </c>
      <c r="L66" s="27">
        <v>21.6145</v>
      </c>
      <c r="M66" s="27">
        <v>5</v>
      </c>
      <c r="N66" s="27">
        <v>375.6878</v>
      </c>
      <c r="O66" s="27">
        <v>510.825064</v>
      </c>
      <c r="P66" s="37" t="s">
        <v>70</v>
      </c>
      <c r="Q66" s="37" t="s">
        <v>70</v>
      </c>
      <c r="R66" s="28">
        <v>0.001</v>
      </c>
      <c r="S66" s="37" t="s">
        <v>70</v>
      </c>
    </row>
    <row r="67" spans="1:19" ht="14.25">
      <c r="A67" s="15" t="s">
        <v>92</v>
      </c>
      <c r="B67" s="24">
        <f>SUM(C67:D67)</f>
        <v>3962.780397</v>
      </c>
      <c r="C67" s="25">
        <v>230.463328</v>
      </c>
      <c r="D67" s="26">
        <f>SUM(E67:S67)</f>
        <v>3732.317069</v>
      </c>
      <c r="E67" s="27">
        <v>355.0408</v>
      </c>
      <c r="F67" s="27">
        <v>251.007648</v>
      </c>
      <c r="G67" s="27">
        <v>2021.393657</v>
      </c>
      <c r="H67" s="27">
        <v>164.135</v>
      </c>
      <c r="I67" s="27">
        <v>19.508</v>
      </c>
      <c r="J67" s="37" t="s">
        <v>70</v>
      </c>
      <c r="K67" s="27">
        <v>8.104</v>
      </c>
      <c r="L67" s="27">
        <v>21.614900000000002</v>
      </c>
      <c r="M67" s="27">
        <v>5</v>
      </c>
      <c r="N67" s="27">
        <v>375.6876</v>
      </c>
      <c r="O67" s="27">
        <v>510.82466400000004</v>
      </c>
      <c r="P67" s="37" t="s">
        <v>70</v>
      </c>
      <c r="Q67" s="37" t="s">
        <v>70</v>
      </c>
      <c r="R67" s="28">
        <v>0.0008</v>
      </c>
      <c r="S67" s="37" t="s">
        <v>70</v>
      </c>
    </row>
    <row r="68" spans="1:19" ht="14.25">
      <c r="A68" s="15" t="s">
        <v>93</v>
      </c>
      <c r="B68" s="24">
        <f>SUM(C68:D68)</f>
        <v>4033.1100000000006</v>
      </c>
      <c r="C68" s="25">
        <v>206.56</v>
      </c>
      <c r="D68" s="26">
        <f>SUM(E68:S68)</f>
        <v>3826.5500000000006</v>
      </c>
      <c r="E68" s="27">
        <v>355.04</v>
      </c>
      <c r="F68" s="27">
        <v>251.01</v>
      </c>
      <c r="G68" s="27">
        <v>2119.38</v>
      </c>
      <c r="H68" s="27">
        <v>164.16</v>
      </c>
      <c r="I68" s="27">
        <v>19.51</v>
      </c>
      <c r="J68" s="37" t="s">
        <v>94</v>
      </c>
      <c r="K68" s="27">
        <v>0.33</v>
      </c>
      <c r="L68" s="27">
        <v>21.61</v>
      </c>
      <c r="M68" s="27">
        <v>5</v>
      </c>
      <c r="N68" s="27">
        <v>379.69</v>
      </c>
      <c r="O68" s="27">
        <v>510.82</v>
      </c>
      <c r="P68" s="37" t="s">
        <v>70</v>
      </c>
      <c r="Q68" s="37" t="s">
        <v>70</v>
      </c>
      <c r="R68" s="28">
        <v>0</v>
      </c>
      <c r="S68" s="37" t="s">
        <v>70</v>
      </c>
    </row>
  </sheetData>
  <sheetProtection/>
  <mergeCells count="4">
    <mergeCell ref="A7:A8"/>
    <mergeCell ref="B7:B8"/>
    <mergeCell ref="C7:C8"/>
    <mergeCell ref="D7:S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8" t="s">
        <v>57</v>
      </c>
    </row>
    <row r="2" spans="1:5" ht="14.25">
      <c r="A2" s="7"/>
      <c r="B2" s="3"/>
      <c r="C2" s="3"/>
      <c r="D2" s="4"/>
      <c r="E2" s="5"/>
    </row>
    <row r="3" spans="1:5" ht="14.25">
      <c r="A3" s="7" t="s">
        <v>81</v>
      </c>
      <c r="B3" s="3"/>
      <c r="C3" s="3"/>
      <c r="D3" s="4"/>
      <c r="E3" s="5"/>
    </row>
    <row r="4" spans="1:5" ht="14.25">
      <c r="A4" s="7" t="s">
        <v>82</v>
      </c>
      <c r="B4" s="6"/>
      <c r="C4" s="6"/>
      <c r="D4" s="6"/>
      <c r="E4" s="6"/>
    </row>
    <row r="5" ht="14.25">
      <c r="A5" s="7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00390625" style="0" bestFit="1" customWidth="1"/>
    <col min="2" max="2" width="10.140625" style="0" bestFit="1" customWidth="1"/>
  </cols>
  <sheetData>
    <row r="1" ht="14.25">
      <c r="A1" s="2" t="s">
        <v>63</v>
      </c>
    </row>
    <row r="2" ht="14.25">
      <c r="A2" s="35">
        <v>45291</v>
      </c>
    </row>
    <row r="3" spans="1:3" ht="14.25">
      <c r="A3" s="29" t="s">
        <v>59</v>
      </c>
      <c r="B3" s="30" t="s">
        <v>60</v>
      </c>
      <c r="C3" s="31" t="s">
        <v>61</v>
      </c>
    </row>
    <row r="4" spans="1:3" ht="15" thickBot="1">
      <c r="A4" s="17" t="s">
        <v>43</v>
      </c>
      <c r="B4" s="27">
        <v>355.04</v>
      </c>
      <c r="C4" s="32">
        <f>$B4/$B$15</f>
        <v>0.0927833165645294</v>
      </c>
    </row>
    <row r="5" spans="1:3" ht="15" thickBot="1">
      <c r="A5" s="17" t="s">
        <v>1</v>
      </c>
      <c r="B5" s="27">
        <v>251.01</v>
      </c>
      <c r="C5" s="32">
        <f aca="true" t="shared" si="0" ref="C5:C14">$B5/$B$15</f>
        <v>0.06559694764213193</v>
      </c>
    </row>
    <row r="6" spans="1:3" ht="15" thickBot="1">
      <c r="A6" s="17" t="s">
        <v>44</v>
      </c>
      <c r="B6" s="27">
        <v>2119.38</v>
      </c>
      <c r="C6" s="32">
        <f t="shared" si="0"/>
        <v>0.5538618337667088</v>
      </c>
    </row>
    <row r="7" spans="1:3" ht="15" thickBot="1">
      <c r="A7" s="17" t="s">
        <v>45</v>
      </c>
      <c r="B7" s="27">
        <v>164.16</v>
      </c>
      <c r="C7" s="32">
        <f t="shared" si="0"/>
        <v>0.04290026263866929</v>
      </c>
    </row>
    <row r="8" spans="1:3" ht="15" thickBot="1">
      <c r="A8" s="17" t="s">
        <v>85</v>
      </c>
      <c r="B8" s="27">
        <v>19.51</v>
      </c>
      <c r="C8" s="32">
        <f t="shared" si="0"/>
        <v>0.0050985875004899974</v>
      </c>
    </row>
    <row r="9" spans="1:3" ht="15" thickBot="1">
      <c r="A9" s="17" t="s">
        <v>86</v>
      </c>
      <c r="B9" s="27">
        <v>0</v>
      </c>
      <c r="C9" s="32">
        <f t="shared" si="0"/>
        <v>0</v>
      </c>
    </row>
    <row r="10" spans="1:3" ht="15" thickBot="1">
      <c r="A10" s="17" t="s">
        <v>48</v>
      </c>
      <c r="B10" s="27">
        <v>0.33</v>
      </c>
      <c r="C10" s="32">
        <f t="shared" si="0"/>
        <v>8.623956305288052E-05</v>
      </c>
    </row>
    <row r="11" spans="1:3" ht="15" thickBot="1">
      <c r="A11" s="17" t="s">
        <v>49</v>
      </c>
      <c r="B11" s="27">
        <v>21.61</v>
      </c>
      <c r="C11" s="32">
        <f t="shared" si="0"/>
        <v>0.005647384719917418</v>
      </c>
    </row>
    <row r="12" spans="1:3" ht="15" thickBot="1">
      <c r="A12" s="17" t="s">
        <v>50</v>
      </c>
      <c r="B12" s="27">
        <v>5</v>
      </c>
      <c r="C12" s="32">
        <f t="shared" si="0"/>
        <v>0.0013066600462557653</v>
      </c>
    </row>
    <row r="13" spans="1:3" ht="15" thickBot="1">
      <c r="A13" s="17" t="s">
        <v>51</v>
      </c>
      <c r="B13" s="27">
        <v>379.69</v>
      </c>
      <c r="C13" s="32">
        <f t="shared" si="0"/>
        <v>0.09922515059257031</v>
      </c>
    </row>
    <row r="14" spans="1:3" ht="15" thickBot="1">
      <c r="A14" s="17" t="s">
        <v>55</v>
      </c>
      <c r="B14" s="27">
        <v>510.82</v>
      </c>
      <c r="C14" s="32">
        <f t="shared" si="0"/>
        <v>0.13349361696567402</v>
      </c>
    </row>
    <row r="15" spans="1:3" ht="14.25">
      <c r="A15" s="34" t="s">
        <v>62</v>
      </c>
      <c r="B15" s="38">
        <f>SUM(B4:B14)</f>
        <v>3826.5500000000006</v>
      </c>
      <c r="C15" s="33">
        <f>SUM(C4:C14)</f>
        <v>0.9999999999999998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Bystrianska Kristína</dc:creator>
  <cp:keywords/>
  <dc:description/>
  <cp:lastModifiedBy>Thomková Nikola</cp:lastModifiedBy>
  <cp:lastPrinted>2017-05-30T10:41:51Z</cp:lastPrinted>
  <dcterms:created xsi:type="dcterms:W3CDTF">2017-05-30T09:26:07Z</dcterms:created>
  <dcterms:modified xsi:type="dcterms:W3CDTF">2024-01-11T07:08:34Z</dcterms:modified>
  <cp:category/>
  <cp:version/>
  <cp:contentType/>
  <cp:contentStatus/>
</cp:coreProperties>
</file>