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9B321E72-E884-4D38-B234-8E94125BD6AC}" xr6:coauthVersionLast="47" xr6:coauthVersionMax="47" xr10:uidLastSave="{00000000-0000-0000-0000-000000000000}"/>
  <bookViews>
    <workbookView xWindow="-108" yWindow="-108" windowWidth="23256" windowHeight="12576" activeTab="10" xr2:uid="{00000000-000D-0000-FFFF-FFFF00000000}"/>
  </bookViews>
  <sheets>
    <sheet name="x52" sheetId="6" r:id="rId1"/>
    <sheet name="x59" sheetId="7" r:id="rId2"/>
    <sheet name="x12" sheetId="2" r:id="rId3"/>
    <sheet name="x34" sheetId="5" r:id="rId4"/>
    <sheet name="x66" sheetId="8" r:id="rId5"/>
    <sheet name="x31" sheetId="4" r:id="rId6"/>
    <sheet name="x73" sheetId="11" r:id="rId7"/>
    <sheet name="x69" sheetId="9" r:id="rId8"/>
    <sheet name="x27" sheetId="3" r:id="rId9"/>
    <sheet name="x101" sheetId="12" r:id="rId10"/>
    <sheet name="x70" sheetId="10" r:id="rId11"/>
  </sheets>
  <externalReferences>
    <externalReference r:id="rId12"/>
  </externalReferences>
  <definedNames>
    <definedName name="poistovna_kod" localSheetId="6">_xlfn.LAMBDA(_xlpm.poistovna,_xlfn.XLOOKUP(_xlpm.poistovna,[1]!cPoistovne[Poistovna],[1]!cPoistovne[Kod]))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0" l="1"/>
  <c r="N23" i="10"/>
  <c r="M23" i="10"/>
  <c r="L23" i="10"/>
  <c r="K23" i="10"/>
  <c r="J23" i="10"/>
  <c r="I23" i="10"/>
  <c r="H23" i="10"/>
  <c r="G23" i="10"/>
  <c r="F23" i="10"/>
  <c r="E23" i="10"/>
  <c r="D23" i="10"/>
  <c r="C23" i="10"/>
  <c r="O23" i="9" l="1"/>
  <c r="N23" i="9"/>
  <c r="M23" i="9"/>
  <c r="L23" i="9"/>
  <c r="K23" i="9"/>
  <c r="J23" i="9"/>
  <c r="I23" i="9"/>
  <c r="H23" i="9"/>
  <c r="G23" i="9"/>
  <c r="F23" i="9"/>
  <c r="E23" i="9"/>
  <c r="D23" i="9"/>
  <c r="C23" i="9"/>
  <c r="O23" i="8" l="1"/>
  <c r="N23" i="8"/>
  <c r="M23" i="8"/>
  <c r="L23" i="8"/>
  <c r="K23" i="8"/>
  <c r="J23" i="8"/>
  <c r="I23" i="8"/>
  <c r="H23" i="8"/>
  <c r="G23" i="8"/>
  <c r="F23" i="8"/>
  <c r="E23" i="8"/>
  <c r="D23" i="8"/>
  <c r="C23" i="8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D23" i="6"/>
  <c r="C23" i="6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O23" i="12"/>
  <c r="N23" i="12"/>
  <c r="M23" i="12"/>
  <c r="L23" i="12"/>
  <c r="K23" i="12"/>
  <c r="J23" i="12"/>
  <c r="I23" i="12"/>
  <c r="H23" i="12"/>
  <c r="G23" i="12"/>
  <c r="F23" i="12"/>
  <c r="E23" i="12"/>
  <c r="D23" i="12"/>
  <c r="C23" i="12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O23" i="6"/>
  <c r="N23" i="6"/>
  <c r="M23" i="6"/>
  <c r="L23" i="6"/>
  <c r="K23" i="6"/>
  <c r="J23" i="6"/>
  <c r="I23" i="6"/>
  <c r="H23" i="6"/>
  <c r="G23" i="6"/>
  <c r="F23" i="6"/>
  <c r="E23" i="6"/>
  <c r="P23" i="6"/>
  <c r="C23" i="11" l="1"/>
  <c r="D23" i="11" l="1"/>
  <c r="E23" i="11" l="1"/>
  <c r="F23" i="11" l="1"/>
  <c r="G23" i="11" l="1"/>
  <c r="H23" i="11" l="1"/>
  <c r="I23" i="11" l="1"/>
  <c r="J23" i="11" l="1"/>
  <c r="K23" i="11" l="1"/>
  <c r="L23" i="11" l="1"/>
  <c r="M23" i="11" l="1"/>
  <c r="N23" i="11" l="1"/>
  <c r="O23" i="11" l="1"/>
</calcChain>
</file>

<file path=xl/sharedStrings.xml><?xml version="1.0" encoding="utf-8"?>
<sst xmlns="http://schemas.openxmlformats.org/spreadsheetml/2006/main" count="56" uniqueCount="17">
  <si>
    <t>Vyplatené poistné plnenia brutto kumulatívne (absolútna výška)</t>
  </si>
  <si>
    <t>Skupina činnosti:</t>
  </si>
  <si>
    <t>Poistenie zabezpečenia príjmu [Priama činnosť a prijaté proporcionálne zaistenie]</t>
  </si>
  <si>
    <t>Vývojový faktor</t>
  </si>
  <si>
    <t>Rok upisania</t>
  </si>
  <si>
    <t>Poistenie právnej ochrany [Priama činnosť a prijaté proporcionálne zaistenie]</t>
  </si>
  <si>
    <t>Rok nastatia</t>
  </si>
  <si>
    <t>Asistenčné služby [Priama činnosť a prijaté proporcionálne zaistenie]</t>
  </si>
  <si>
    <t>Poistenie všeobecnej zodpovednosti [Priama činnosť a prijaté proporcionálne zaistenie]</t>
  </si>
  <si>
    <t>Námorné, letecké a dopravné poistenie [Priama činnosť a prijaté proporcionálne zaistenie]</t>
  </si>
  <si>
    <t>Poistenie proti požiaru a iným majetkovým škodám [Priama činnosť a prijaté proporcionálne zaistenie]</t>
  </si>
  <si>
    <t>Poistenie zodpovednosti za škodu spôsobenú prevádzkou motorového vozidla [Priama činnosť a prijaté proporcionálne zaistenie]</t>
  </si>
  <si>
    <t>Poistenie liečebných nákladov [Priama činnosť a prijaté proporcionálne zaistenie]</t>
  </si>
  <si>
    <t>Poistenie úveru a kaucie [Priama činnosť a prijaté proporcionálne zaistenie]</t>
  </si>
  <si>
    <t>Ostatné poistenie motorových vozidiel [Priama činnosť a prijaté proporcionálne zaistenie]</t>
  </si>
  <si>
    <t>Rôzne finančné straty [Priama činnosť a prijaté proporcionálne zaistenie]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</si>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</sst>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0"/>
    <numFmt numFmtId="165" formatCode="0.0###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1D456"/>
        <bgColor rgb="FF5DBCD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 vertical="top"/>
    </xf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4" fontId="4" fillId="0" borderId="0" xfId="1" applyNumberFormat="1"/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0" fillId="2" borderId="1" xfId="0" applyNumberFormat="1" applyFill="1" applyBorder="1"/>
    <xf numFmtId="3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3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1" fillId="0" borderId="1" xfId="0" applyNumberFormat="1" applyFont="1" applyBorder="1" applyAlignment="1">
      <alignment horizontal="center" vertical="top"/>
    </xf>
  </cellXfs>
  <cellStyles count="2">
    <cellStyle name="Normal" xfId="0" builtinId="0"/>
    <cellStyle name="Normal_Sample Data required Motor TPL" xfId="1" xr:uid="{F8498FDA-585A-4B82-B5DD-2CFAF8297D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.nbs.sk/teams/odpds/financny-dohlad-nad-poistovnictvom/Kvantitatvne%20daje/Trojuholnik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9__01"/>
      <sheetName val="Nekumul"/>
      <sheetName val="Kumul"/>
      <sheetName val="co_treba"/>
      <sheetName val="Popis_indikatorov"/>
      <sheetName val="pomocne"/>
      <sheetName val="Trojuholniky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3"/>
  <sheetViews>
    <sheetView workbookViewId="0">
      <selection activeCell="A12" sqref="A12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t="s">
        <v>2</v>
      </c>
    </row>
    <row r="2" spans="1:16" x14ac:dyDescent="0.3">
      <c r="A2" t="s">
        <v>16</v>
      </c>
    </row>
    <row r="3" spans="1:16" x14ac:dyDescent="0.3">
      <c r="A3" t="s">
        <v>0</v>
      </c>
    </row>
    <row r="4" spans="1:16" x14ac:dyDescent="0.3">
      <c r="A4" s="4" t="s">
        <v>4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3">
      <c r="A5" s="2">
        <v>2008</v>
      </c>
      <c r="B5" s="6">
        <v>5918518.79</v>
      </c>
      <c r="C5" s="6">
        <v>12059159.890000001</v>
      </c>
      <c r="D5" s="6">
        <v>14710510.030000001</v>
      </c>
      <c r="E5" s="6">
        <v>15959997.790000001</v>
      </c>
      <c r="F5" s="6">
        <v>16240850.930000002</v>
      </c>
      <c r="G5" s="6">
        <v>16279046.350000001</v>
      </c>
      <c r="H5" s="6">
        <v>16293852.790000001</v>
      </c>
      <c r="I5" s="6">
        <v>16305309.190000001</v>
      </c>
      <c r="J5" s="6">
        <v>16312838.100000001</v>
      </c>
      <c r="K5" s="6">
        <v>16335281.040000001</v>
      </c>
      <c r="L5" s="6">
        <v>16341921.030000001</v>
      </c>
      <c r="M5" s="6">
        <v>16348049.520000001</v>
      </c>
      <c r="N5" s="6">
        <v>16352082.600000001</v>
      </c>
      <c r="O5" s="6">
        <v>16355674.160000002</v>
      </c>
      <c r="P5" s="6">
        <v>16359393.820000002</v>
      </c>
    </row>
    <row r="6" spans="1:16" x14ac:dyDescent="0.3">
      <c r="A6" s="2">
        <v>2009</v>
      </c>
      <c r="B6" s="6">
        <v>7150610.25</v>
      </c>
      <c r="C6" s="6">
        <v>14166218.99</v>
      </c>
      <c r="D6" s="6">
        <v>16918537.350000001</v>
      </c>
      <c r="E6" s="6">
        <v>17956929.200000003</v>
      </c>
      <c r="F6" s="6">
        <v>18354257.900000002</v>
      </c>
      <c r="G6" s="6">
        <v>18405693.400000002</v>
      </c>
      <c r="H6" s="6">
        <v>18426312.290000003</v>
      </c>
      <c r="I6" s="6">
        <v>18442640.710000005</v>
      </c>
      <c r="J6" s="6">
        <v>18454095.110000003</v>
      </c>
      <c r="K6" s="6">
        <v>18465617.870000005</v>
      </c>
      <c r="L6" s="6">
        <v>18482099.790000007</v>
      </c>
      <c r="M6" s="6">
        <v>18493473.960000008</v>
      </c>
      <c r="N6" s="6">
        <v>18503250.420000009</v>
      </c>
      <c r="O6" s="6">
        <v>18511921.47000001</v>
      </c>
      <c r="P6" s="7"/>
    </row>
    <row r="7" spans="1:16" x14ac:dyDescent="0.3">
      <c r="A7" s="2">
        <v>2010</v>
      </c>
      <c r="B7" s="6">
        <v>8814134.620000001</v>
      </c>
      <c r="C7" s="6">
        <v>17207824.260000002</v>
      </c>
      <c r="D7" s="6">
        <v>20030760.870000001</v>
      </c>
      <c r="E7" s="6">
        <v>21179405.510000002</v>
      </c>
      <c r="F7" s="6">
        <v>21474007.220000003</v>
      </c>
      <c r="G7" s="6">
        <v>21524244.320000004</v>
      </c>
      <c r="H7" s="6">
        <v>21562615.700000003</v>
      </c>
      <c r="I7" s="6">
        <v>21595334.780000001</v>
      </c>
      <c r="J7" s="6">
        <v>21624896.5</v>
      </c>
      <c r="K7" s="6">
        <v>21654700.850000001</v>
      </c>
      <c r="L7" s="6">
        <v>21683532.91</v>
      </c>
      <c r="M7" s="6">
        <v>21711641.600000001</v>
      </c>
      <c r="N7" s="6">
        <v>21738777.93</v>
      </c>
      <c r="O7" s="7"/>
      <c r="P7" s="7"/>
    </row>
    <row r="8" spans="1:16" x14ac:dyDescent="0.3">
      <c r="A8" s="2">
        <v>2011</v>
      </c>
      <c r="B8" s="6">
        <v>12173151.35</v>
      </c>
      <c r="C8" s="6">
        <v>22030918.229999997</v>
      </c>
      <c r="D8" s="6">
        <v>25255230.369999997</v>
      </c>
      <c r="E8" s="6">
        <v>26554783.759999998</v>
      </c>
      <c r="F8" s="6">
        <v>26879777.219999999</v>
      </c>
      <c r="G8" s="6">
        <v>26996746.919999998</v>
      </c>
      <c r="H8" s="6">
        <v>27026362.439999998</v>
      </c>
      <c r="I8" s="6">
        <v>27054151.519999996</v>
      </c>
      <c r="J8" s="6">
        <v>27088345.989999995</v>
      </c>
      <c r="K8" s="6">
        <v>27113154.559999995</v>
      </c>
      <c r="L8" s="6">
        <v>27135454.179999996</v>
      </c>
      <c r="M8" s="6">
        <v>27157588.509999994</v>
      </c>
      <c r="N8" s="7"/>
      <c r="O8" s="7"/>
      <c r="P8" s="7"/>
    </row>
    <row r="9" spans="1:16" x14ac:dyDescent="0.3">
      <c r="A9" s="2">
        <v>2012</v>
      </c>
      <c r="B9" s="6">
        <v>13513862.379999999</v>
      </c>
      <c r="C9" s="6">
        <v>24275907.229999997</v>
      </c>
      <c r="D9" s="6">
        <v>27205586.759999998</v>
      </c>
      <c r="E9" s="6">
        <v>28560435.219999999</v>
      </c>
      <c r="F9" s="6">
        <v>28839533.859999999</v>
      </c>
      <c r="G9" s="6">
        <v>28931859.59</v>
      </c>
      <c r="H9" s="6">
        <v>29027750.190000001</v>
      </c>
      <c r="I9" s="6">
        <v>29085937.310000002</v>
      </c>
      <c r="J9" s="6">
        <v>29129102.630000003</v>
      </c>
      <c r="K9" s="6">
        <v>29174014.920000002</v>
      </c>
      <c r="L9" s="6">
        <v>29213133.560000002</v>
      </c>
      <c r="M9" s="7"/>
      <c r="N9" s="7"/>
      <c r="O9" s="7"/>
      <c r="P9" s="7"/>
    </row>
    <row r="10" spans="1:16" x14ac:dyDescent="0.3">
      <c r="A10" s="2">
        <v>2013</v>
      </c>
      <c r="B10" s="6">
        <v>15156994.18</v>
      </c>
      <c r="C10" s="6">
        <v>25709340.129999999</v>
      </c>
      <c r="D10" s="6">
        <v>28687611.079999998</v>
      </c>
      <c r="E10" s="6">
        <v>29895947.349999998</v>
      </c>
      <c r="F10" s="6">
        <v>30231459.869999997</v>
      </c>
      <c r="G10" s="6">
        <v>30303587.649999999</v>
      </c>
      <c r="H10" s="6">
        <v>30347872.43</v>
      </c>
      <c r="I10" s="6">
        <v>30379297.02</v>
      </c>
      <c r="J10" s="6">
        <v>30405043.780000001</v>
      </c>
      <c r="K10" s="6">
        <v>30446530.41</v>
      </c>
      <c r="L10" s="7"/>
      <c r="M10" s="7"/>
      <c r="N10" s="7"/>
      <c r="O10" s="7"/>
      <c r="P10" s="7"/>
    </row>
    <row r="11" spans="1:16" x14ac:dyDescent="0.3">
      <c r="A11" s="2">
        <v>2014</v>
      </c>
      <c r="B11" s="6">
        <v>14201700.16</v>
      </c>
      <c r="C11" s="6">
        <v>24491833.9815</v>
      </c>
      <c r="D11" s="6">
        <v>27598953.6578</v>
      </c>
      <c r="E11" s="6">
        <v>28809560.122200001</v>
      </c>
      <c r="F11" s="6">
        <v>29221519.2881</v>
      </c>
      <c r="G11" s="6">
        <v>29344726.985399999</v>
      </c>
      <c r="H11" s="6">
        <v>29413236.294199999</v>
      </c>
      <c r="I11" s="6">
        <v>29455438.714499999</v>
      </c>
      <c r="J11" s="6">
        <v>29536302.783299997</v>
      </c>
      <c r="K11" s="7"/>
      <c r="L11" s="7"/>
      <c r="M11" s="7"/>
      <c r="N11" s="7"/>
      <c r="O11" s="7"/>
      <c r="P11" s="7"/>
    </row>
    <row r="12" spans="1:16" x14ac:dyDescent="0.3">
      <c r="A12" s="2">
        <v>2015</v>
      </c>
      <c r="B12" s="6">
        <v>14630953.071699999</v>
      </c>
      <c r="C12" s="6">
        <v>24668836.887800001</v>
      </c>
      <c r="D12" s="6">
        <v>27661374.660800003</v>
      </c>
      <c r="E12" s="6">
        <v>28969147.319600001</v>
      </c>
      <c r="F12" s="6">
        <v>29459611.756000001</v>
      </c>
      <c r="G12" s="6">
        <v>29669829.594100002</v>
      </c>
      <c r="H12" s="6">
        <v>29828685.617500003</v>
      </c>
      <c r="I12" s="6">
        <v>29984168.409100004</v>
      </c>
      <c r="J12" s="7"/>
      <c r="K12" s="7"/>
      <c r="L12" s="7"/>
      <c r="M12" s="7"/>
      <c r="N12" s="7"/>
      <c r="O12" s="7"/>
      <c r="P12" s="7"/>
    </row>
    <row r="13" spans="1:16" x14ac:dyDescent="0.3">
      <c r="A13" s="2">
        <v>2016</v>
      </c>
      <c r="B13" s="6">
        <v>13410300.944699999</v>
      </c>
      <c r="C13" s="6">
        <v>23055507.4582</v>
      </c>
      <c r="D13" s="6">
        <v>26740386.901100002</v>
      </c>
      <c r="E13" s="6">
        <v>28082273.360800002</v>
      </c>
      <c r="F13" s="6">
        <v>28595658.622700002</v>
      </c>
      <c r="G13" s="6">
        <v>28837077.518100001</v>
      </c>
      <c r="H13" s="6">
        <v>29022824.547400001</v>
      </c>
      <c r="I13" s="7"/>
      <c r="J13" s="7"/>
      <c r="K13" s="7"/>
      <c r="L13" s="7"/>
      <c r="M13" s="7"/>
      <c r="N13" s="7"/>
      <c r="O13" s="7"/>
      <c r="P13" s="7"/>
    </row>
    <row r="14" spans="1:16" x14ac:dyDescent="0.3">
      <c r="A14" s="2">
        <v>2017</v>
      </c>
      <c r="B14" s="6">
        <v>12715214.0228</v>
      </c>
      <c r="C14" s="6">
        <v>22339311.704500001</v>
      </c>
      <c r="D14" s="6">
        <v>25761811.577600002</v>
      </c>
      <c r="E14" s="6">
        <v>26753311.957400002</v>
      </c>
      <c r="F14" s="6">
        <v>27272710.537700001</v>
      </c>
      <c r="G14" s="6">
        <v>27497853.5308</v>
      </c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3">
      <c r="A15" s="2">
        <v>2018</v>
      </c>
      <c r="B15" s="6">
        <v>12660504.0919</v>
      </c>
      <c r="C15" s="6">
        <v>21539418.0042</v>
      </c>
      <c r="D15" s="6">
        <v>24227985.806000002</v>
      </c>
      <c r="E15" s="6">
        <v>25403849.266900003</v>
      </c>
      <c r="F15" s="6">
        <v>25730287.348500002</v>
      </c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3">
      <c r="A16" s="2">
        <v>2019</v>
      </c>
      <c r="B16" s="6">
        <v>13198625.919</v>
      </c>
      <c r="C16" s="6">
        <v>21604087.979899999</v>
      </c>
      <c r="D16" s="6">
        <v>24180195.543099999</v>
      </c>
      <c r="E16" s="6">
        <v>25413975.052299999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3">
      <c r="A17" s="2">
        <v>2020</v>
      </c>
      <c r="B17" s="6">
        <v>13162508.7729</v>
      </c>
      <c r="C17" s="6">
        <v>20074033.395300001</v>
      </c>
      <c r="D17" s="6">
        <v>22326778.3673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3">
      <c r="A18" s="2">
        <v>2021</v>
      </c>
      <c r="B18" s="6">
        <v>13399799.120000001</v>
      </c>
      <c r="C18" s="6">
        <v>21052993.0691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3">
      <c r="A19" s="2">
        <v>2022</v>
      </c>
      <c r="B19" s="6">
        <v>15796078.387200002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2" spans="1:16" x14ac:dyDescent="0.3">
      <c r="A22" s="18" t="s">
        <v>3</v>
      </c>
      <c r="B22" s="18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18"/>
      <c r="B23" s="18"/>
      <c r="C23" s="9">
        <f>IFERROR(SUM(C5:C18)/SUM(B5:B18),"")</f>
        <v>1.7299441106443196</v>
      </c>
      <c r="D23" s="15">
        <f>IFERROR(SUM(D4:D17)/SUM(C4:C17),"")</f>
        <v>1.1393858115292768</v>
      </c>
      <c r="E23" s="15">
        <f>IFERROR(SUM(E3:E16)/SUM(D3:D16),"")</f>
        <v>1.0503866197651834</v>
      </c>
      <c r="F23" s="15">
        <f>IFERROR(SUM(F2:F15)/SUM(E2:E15),"")</f>
        <v>1.0150077304566985</v>
      </c>
      <c r="G23" s="15">
        <f>IFERROR(SUM(G1:G14)/SUM(F1:F14),"")</f>
        <v>1.0047600364492681</v>
      </c>
      <c r="H23" s="15">
        <f>IFERROR(SUM(H5:H13)/SUM(G1:G13),"")</f>
        <v>1.0028515651470182</v>
      </c>
      <c r="I23" s="15">
        <f>IFERROR(SUM(I5:I12)/SUM(H5:H12),"")</f>
        <v>1.0018600310146315</v>
      </c>
      <c r="J23" s="15">
        <f>IFERROR(SUM(J5:J11)/SUM(I5:I11),"")</f>
        <v>1.0013493396011564</v>
      </c>
      <c r="K23" s="15">
        <f>IFERROR(SUM(K5:K10)/SUM(J5:J10),"")</f>
        <v>1.0012234966220055</v>
      </c>
      <c r="L23" s="15">
        <f>IFERROR(SUM(L5:L9)/SUM(K5:K9),"")</f>
        <v>1.0010055831585851</v>
      </c>
      <c r="M23" s="15">
        <f>IFERROR(SUM(M5:M8)/SUM(L5:L8),"")</f>
        <v>1.000809938352204</v>
      </c>
      <c r="N23" s="15">
        <f>IFERROR(SUM(N5:N7)/SUM(M5:M7),"")</f>
        <v>1.0007240243749767</v>
      </c>
      <c r="O23" s="15">
        <f>IFERROR(SUM(O5:O6)/SUM(N5:N6),"")</f>
        <v>1.000351814455279</v>
      </c>
      <c r="P23" s="3" t="str">
        <f>IFERROR(SUM(Q6)/SUM(P6),"")</f>
        <v/>
      </c>
    </row>
  </sheetData>
  <mergeCells count="2">
    <mergeCell ref="A23:B23"/>
    <mergeCell ref="A22:B2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3"/>
  <sheetViews>
    <sheetView workbookViewId="0">
      <selection activeCell="A5" sqref="A5:A19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t="s">
        <v>14</v>
      </c>
      <c r="C1"/>
    </row>
    <row r="3" spans="1:16" x14ac:dyDescent="0.3">
      <c r="A3" t="s">
        <v>0</v>
      </c>
    </row>
    <row r="4" spans="1:16" x14ac:dyDescent="0.3">
      <c r="A4" s="11" t="s">
        <v>6</v>
      </c>
      <c r="B4" s="12">
        <v>0</v>
      </c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</row>
    <row r="5" spans="1:16" x14ac:dyDescent="0.3">
      <c r="A5" s="21">
        <v>2008</v>
      </c>
      <c r="B5" s="13">
        <v>107395531.12</v>
      </c>
      <c r="C5" s="13">
        <v>129472217.23</v>
      </c>
      <c r="D5" s="13">
        <v>129561429.3</v>
      </c>
      <c r="E5" s="13">
        <v>129724655.8</v>
      </c>
      <c r="F5" s="13">
        <v>129924036.03999999</v>
      </c>
      <c r="G5" s="13">
        <v>129952480.19</v>
      </c>
      <c r="H5" s="13">
        <v>130103463.42999999</v>
      </c>
      <c r="I5" s="13">
        <v>130200457.75999999</v>
      </c>
      <c r="J5" s="13">
        <v>130236621.88</v>
      </c>
      <c r="K5" s="13">
        <v>130266533.42999999</v>
      </c>
      <c r="L5" s="13">
        <v>130512863.06999999</v>
      </c>
      <c r="M5" s="13">
        <v>130568143.45999999</v>
      </c>
      <c r="N5" s="13">
        <v>130581559.08</v>
      </c>
      <c r="O5" s="13">
        <v>130577942.89</v>
      </c>
      <c r="P5" s="13">
        <v>130574530.54000001</v>
      </c>
    </row>
    <row r="6" spans="1:16" x14ac:dyDescent="0.3">
      <c r="A6" s="21">
        <v>2009</v>
      </c>
      <c r="B6" s="13">
        <v>105132810.97999999</v>
      </c>
      <c r="C6" s="13">
        <v>122926774.72999999</v>
      </c>
      <c r="D6" s="13">
        <v>123207077.92999999</v>
      </c>
      <c r="E6" s="13">
        <v>123361182.27</v>
      </c>
      <c r="F6" s="13">
        <v>123567282.09999999</v>
      </c>
      <c r="G6" s="13">
        <v>123641613.17999999</v>
      </c>
      <c r="H6" s="13">
        <v>123688964.66999999</v>
      </c>
      <c r="I6" s="13">
        <v>123768827.26999998</v>
      </c>
      <c r="J6" s="13">
        <v>123761203.00999998</v>
      </c>
      <c r="K6" s="13">
        <v>123810685.87999998</v>
      </c>
      <c r="L6" s="13">
        <v>123816845.21999998</v>
      </c>
      <c r="M6" s="13">
        <v>123887944.02999999</v>
      </c>
      <c r="N6" s="13">
        <v>123908139.91999999</v>
      </c>
      <c r="O6" s="13">
        <v>123900704.39999999</v>
      </c>
      <c r="P6" s="14"/>
    </row>
    <row r="7" spans="1:16" x14ac:dyDescent="0.3">
      <c r="A7" s="21">
        <v>2010</v>
      </c>
      <c r="B7" s="13">
        <v>97092154.99000001</v>
      </c>
      <c r="C7" s="13">
        <v>113982438.10000001</v>
      </c>
      <c r="D7" s="13">
        <v>114366085.83000001</v>
      </c>
      <c r="E7" s="13">
        <v>114626128.62000002</v>
      </c>
      <c r="F7" s="13">
        <v>114611520.85000002</v>
      </c>
      <c r="G7" s="13">
        <v>114627759.40000002</v>
      </c>
      <c r="H7" s="13">
        <v>114621308.90000002</v>
      </c>
      <c r="I7" s="13">
        <v>114684558.74000002</v>
      </c>
      <c r="J7" s="13">
        <v>114679355.20000002</v>
      </c>
      <c r="K7" s="13">
        <v>114748909.34000002</v>
      </c>
      <c r="L7" s="13">
        <v>114818082.32000002</v>
      </c>
      <c r="M7" s="13">
        <v>114805929.09000002</v>
      </c>
      <c r="N7" s="13">
        <v>114837821.91000001</v>
      </c>
      <c r="O7" s="14"/>
      <c r="P7" s="14"/>
    </row>
    <row r="8" spans="1:16" x14ac:dyDescent="0.3">
      <c r="A8" s="21">
        <v>2011</v>
      </c>
      <c r="B8" s="13">
        <v>96316801.689999998</v>
      </c>
      <c r="C8" s="13">
        <v>109992422.05</v>
      </c>
      <c r="D8" s="13">
        <v>110224386.75999999</v>
      </c>
      <c r="E8" s="13">
        <v>110317405.66</v>
      </c>
      <c r="F8" s="13">
        <v>110412348.02</v>
      </c>
      <c r="G8" s="13">
        <v>110391288.83</v>
      </c>
      <c r="H8" s="13">
        <v>110398695.08</v>
      </c>
      <c r="I8" s="13">
        <v>110527411.78</v>
      </c>
      <c r="J8" s="13">
        <v>110525429.19</v>
      </c>
      <c r="K8" s="13">
        <v>110637080.33</v>
      </c>
      <c r="L8" s="13">
        <v>110635707.69</v>
      </c>
      <c r="M8" s="13">
        <v>110648160.12</v>
      </c>
      <c r="N8" s="14"/>
      <c r="O8" s="14"/>
      <c r="P8" s="14"/>
    </row>
    <row r="9" spans="1:16" x14ac:dyDescent="0.3">
      <c r="A9" s="21">
        <v>2012</v>
      </c>
      <c r="B9" s="13">
        <v>101285096.15000001</v>
      </c>
      <c r="C9" s="13">
        <v>117205406.69000001</v>
      </c>
      <c r="D9" s="13">
        <v>117072235.69000001</v>
      </c>
      <c r="E9" s="13">
        <v>117319857.98000002</v>
      </c>
      <c r="F9" s="13">
        <v>117349335.76000002</v>
      </c>
      <c r="G9" s="13">
        <v>117436601.08000001</v>
      </c>
      <c r="H9" s="13">
        <v>117546125.78000002</v>
      </c>
      <c r="I9" s="13">
        <v>117736898.73000002</v>
      </c>
      <c r="J9" s="13">
        <v>117767914.19000001</v>
      </c>
      <c r="K9" s="13">
        <v>117760408.85000001</v>
      </c>
      <c r="L9" s="13">
        <v>117840047.64000002</v>
      </c>
      <c r="M9" s="14"/>
      <c r="N9" s="14"/>
      <c r="O9" s="14"/>
      <c r="P9" s="14"/>
    </row>
    <row r="10" spans="1:16" x14ac:dyDescent="0.3">
      <c r="A10" s="21">
        <v>2013</v>
      </c>
      <c r="B10" s="13">
        <v>113833960.33000001</v>
      </c>
      <c r="C10" s="13">
        <v>128362463.08000001</v>
      </c>
      <c r="D10" s="13">
        <v>128210190.87000002</v>
      </c>
      <c r="E10" s="13">
        <v>128143469.50000001</v>
      </c>
      <c r="F10" s="13">
        <v>128191619.42000002</v>
      </c>
      <c r="G10" s="13">
        <v>128296530.70000002</v>
      </c>
      <c r="H10" s="13">
        <v>128393651.08000001</v>
      </c>
      <c r="I10" s="13">
        <v>128416544.03000002</v>
      </c>
      <c r="J10" s="13">
        <v>128484601.21000002</v>
      </c>
      <c r="K10" s="13">
        <v>128484720.06000002</v>
      </c>
      <c r="L10" s="14"/>
      <c r="M10" s="14"/>
      <c r="N10" s="14"/>
      <c r="O10" s="14"/>
      <c r="P10" s="14"/>
    </row>
    <row r="11" spans="1:16" x14ac:dyDescent="0.3">
      <c r="A11" s="21">
        <v>2014</v>
      </c>
      <c r="B11" s="13">
        <v>101178538.28</v>
      </c>
      <c r="C11" s="13">
        <v>115719774.15000001</v>
      </c>
      <c r="D11" s="13">
        <v>116089658.87</v>
      </c>
      <c r="E11" s="13">
        <v>116193175.7</v>
      </c>
      <c r="F11" s="13">
        <v>116299595.19</v>
      </c>
      <c r="G11" s="13">
        <v>116430635.34</v>
      </c>
      <c r="H11" s="13">
        <v>116551633.69</v>
      </c>
      <c r="I11" s="13">
        <v>116598348.31999999</v>
      </c>
      <c r="J11" s="13">
        <v>116618714.67999999</v>
      </c>
      <c r="K11" s="14"/>
      <c r="L11" s="14"/>
      <c r="M11" s="14"/>
      <c r="N11" s="14"/>
      <c r="O11" s="14"/>
      <c r="P11" s="14"/>
    </row>
    <row r="12" spans="1:16" x14ac:dyDescent="0.3">
      <c r="A12" s="21">
        <v>2015</v>
      </c>
      <c r="B12" s="13">
        <v>116105560.69</v>
      </c>
      <c r="C12" s="13">
        <v>131722696.66</v>
      </c>
      <c r="D12" s="13">
        <v>132328278.8</v>
      </c>
      <c r="E12" s="13">
        <v>132377772.95</v>
      </c>
      <c r="F12" s="13">
        <v>132573081.06</v>
      </c>
      <c r="G12" s="13">
        <v>132757564.17</v>
      </c>
      <c r="H12" s="13">
        <v>132857223.95</v>
      </c>
      <c r="I12" s="13">
        <v>132897784.17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1">
        <v>2016</v>
      </c>
      <c r="B13" s="13">
        <v>114893741.56999999</v>
      </c>
      <c r="C13" s="13">
        <v>132495628.77</v>
      </c>
      <c r="D13" s="13">
        <v>132848363.11999999</v>
      </c>
      <c r="E13" s="13">
        <v>132754809.27</v>
      </c>
      <c r="F13" s="13">
        <v>132704253.33</v>
      </c>
      <c r="G13" s="13">
        <v>132735696.86</v>
      </c>
      <c r="H13" s="13">
        <v>132860763.58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1">
        <v>2017</v>
      </c>
      <c r="B14" s="13">
        <v>126043559.18000001</v>
      </c>
      <c r="C14" s="13">
        <v>147853980.02000001</v>
      </c>
      <c r="D14" s="13">
        <v>147906783.51000002</v>
      </c>
      <c r="E14" s="13">
        <v>148099692.84000003</v>
      </c>
      <c r="F14" s="13">
        <v>148174000.04000002</v>
      </c>
      <c r="G14" s="13">
        <v>148223653.78000003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1">
        <v>2018</v>
      </c>
      <c r="B15" s="13">
        <v>141098309.73000002</v>
      </c>
      <c r="C15" s="13">
        <v>161372353.10000002</v>
      </c>
      <c r="D15" s="13">
        <v>161335694.72000003</v>
      </c>
      <c r="E15" s="13">
        <v>161375990.49000004</v>
      </c>
      <c r="F15" s="13">
        <v>161566470.73000005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1">
        <v>2019</v>
      </c>
      <c r="B16" s="13">
        <v>158495432.10999998</v>
      </c>
      <c r="C16" s="13">
        <v>181922938.07999998</v>
      </c>
      <c r="D16" s="13">
        <v>182191772.19</v>
      </c>
      <c r="E16" s="13">
        <v>182216129.97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1">
        <v>2020</v>
      </c>
      <c r="B17" s="13">
        <v>135368789.30000001</v>
      </c>
      <c r="C17" s="13">
        <v>150362887.88</v>
      </c>
      <c r="D17" s="13">
        <v>150244266.47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1">
        <v>2021</v>
      </c>
      <c r="B18" s="13">
        <v>142498071.91</v>
      </c>
      <c r="C18" s="13">
        <v>162034162.05000001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1">
        <v>2022</v>
      </c>
      <c r="B19" s="13">
        <v>155879626.42000002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19" t="s">
        <v>3</v>
      </c>
      <c r="B22" s="19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18"/>
      <c r="B23" s="18">
        <v>1.163125299556</v>
      </c>
      <c r="C23" s="15">
        <f>IFERROR(SUM(C5:C18)/SUM(B5:B18),"")</f>
        <v>1.1501068550472329</v>
      </c>
      <c r="D23" s="15">
        <f>IFERROR(SUM(D4:D17)/SUM(C4:C17),"")</f>
        <v>1.0012586065229356</v>
      </c>
      <c r="E23" s="15">
        <f>IFERROR(SUM(E3:E16)/SUM(D3:D16),"")</f>
        <v>1.0007323285474798</v>
      </c>
      <c r="F23" s="15">
        <f>IFERROR(SUM(F2:F15)/SUM(E2:E15),"")</f>
        <v>1.0007632093115268</v>
      </c>
      <c r="G23" s="15">
        <f>IFERROR(SUM(G1:G14)/SUM(F1:F14),"")</f>
        <v>1.0005477339642197</v>
      </c>
      <c r="H23" s="15">
        <f>IFERROR(SUM(H5:H13)/SUM(G1:G13),"")</f>
        <v>1.0006794501263401</v>
      </c>
      <c r="I23" s="15">
        <f>IFERROR(SUM(I5:I12)/SUM(H5:H12),"")</f>
        <v>1.0006875292423161</v>
      </c>
      <c r="J23" s="15">
        <f>IFERROR(SUM(J5:J11)/SUM(I5:I11),"")</f>
        <v>1.000167225565695</v>
      </c>
      <c r="K23" s="15">
        <f>IFERROR(SUM(K5:K10)/SUM(J5:J10),"")</f>
        <v>1.0003490404869793</v>
      </c>
      <c r="L23" s="15">
        <f>IFERROR(SUM(L5:L9)/SUM(K5:K9),"")</f>
        <v>1.0006696455030584</v>
      </c>
      <c r="M23" s="15">
        <f>IFERROR(SUM(M5:M8)/SUM(L5:L8),"")</f>
        <v>1.0002640324238929</v>
      </c>
      <c r="N23" s="15">
        <f>IFERROR(SUM(N5:N7)/SUM(M5:M7),"")</f>
        <v>1.0001773925479982</v>
      </c>
      <c r="O23" s="15">
        <f>IFERROR(SUM(O5:O6)/SUM(N5:N6),"")</f>
        <v>0.99995657305563468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3"/>
  <sheetViews>
    <sheetView tabSelected="1" workbookViewId="0">
      <selection activeCell="A5" sqref="A5:A19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t="s">
        <v>15</v>
      </c>
    </row>
    <row r="3" spans="1:16" x14ac:dyDescent="0.3">
      <c r="A3" t="s">
        <v>0</v>
      </c>
    </row>
    <row r="4" spans="1:16" x14ac:dyDescent="0.3">
      <c r="A4" s="11" t="s">
        <v>6</v>
      </c>
      <c r="B4" s="12">
        <v>0</v>
      </c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</row>
    <row r="5" spans="1:16" x14ac:dyDescent="0.3">
      <c r="A5" s="21">
        <v>2008</v>
      </c>
      <c r="B5" s="13">
        <v>154.82</v>
      </c>
      <c r="C5" s="13">
        <v>154.82</v>
      </c>
      <c r="D5" s="13">
        <v>154.82</v>
      </c>
      <c r="E5" s="13">
        <v>154.82</v>
      </c>
      <c r="F5" s="13">
        <v>154.82</v>
      </c>
      <c r="G5" s="13">
        <v>154.82</v>
      </c>
      <c r="H5" s="13">
        <v>154.82</v>
      </c>
      <c r="I5" s="13">
        <v>154.82</v>
      </c>
      <c r="J5" s="13">
        <v>154.82</v>
      </c>
      <c r="K5" s="13">
        <v>154.82</v>
      </c>
      <c r="L5" s="13">
        <v>154.82</v>
      </c>
      <c r="M5" s="13">
        <v>154.82</v>
      </c>
      <c r="N5" s="13">
        <v>154.82</v>
      </c>
      <c r="O5" s="13">
        <v>154.82</v>
      </c>
      <c r="P5" s="13">
        <v>154.82</v>
      </c>
    </row>
    <row r="6" spans="1:16" x14ac:dyDescent="0.3">
      <c r="A6" s="21">
        <v>2009</v>
      </c>
      <c r="B6" s="13">
        <v>1365</v>
      </c>
      <c r="C6" s="13">
        <v>5334</v>
      </c>
      <c r="D6" s="13">
        <v>5334</v>
      </c>
      <c r="E6" s="13">
        <v>5334</v>
      </c>
      <c r="F6" s="13">
        <v>5334</v>
      </c>
      <c r="G6" s="13">
        <v>5334</v>
      </c>
      <c r="H6" s="13">
        <v>5334</v>
      </c>
      <c r="I6" s="13">
        <v>5334</v>
      </c>
      <c r="J6" s="13">
        <v>5334</v>
      </c>
      <c r="K6" s="13">
        <v>5334</v>
      </c>
      <c r="L6" s="13">
        <v>5334</v>
      </c>
      <c r="M6" s="13">
        <v>5334</v>
      </c>
      <c r="N6" s="13">
        <v>5334</v>
      </c>
      <c r="O6" s="13">
        <v>5334</v>
      </c>
      <c r="P6" s="14"/>
    </row>
    <row r="7" spans="1:16" x14ac:dyDescent="0.3">
      <c r="A7" s="21">
        <v>2010</v>
      </c>
      <c r="B7" s="13">
        <v>4731</v>
      </c>
      <c r="C7" s="13">
        <v>12486</v>
      </c>
      <c r="D7" s="13">
        <v>17805</v>
      </c>
      <c r="E7" s="13">
        <v>17805</v>
      </c>
      <c r="F7" s="13">
        <v>17805</v>
      </c>
      <c r="G7" s="13">
        <v>17805</v>
      </c>
      <c r="H7" s="13">
        <v>17805</v>
      </c>
      <c r="I7" s="13">
        <v>17805</v>
      </c>
      <c r="J7" s="13">
        <v>17805</v>
      </c>
      <c r="K7" s="13">
        <v>17805</v>
      </c>
      <c r="L7" s="13">
        <v>17805</v>
      </c>
      <c r="M7" s="13">
        <v>17805</v>
      </c>
      <c r="N7" s="13">
        <v>17805</v>
      </c>
      <c r="O7" s="14"/>
      <c r="P7" s="14"/>
    </row>
    <row r="8" spans="1:16" x14ac:dyDescent="0.3">
      <c r="A8" s="21">
        <v>2011</v>
      </c>
      <c r="B8" s="13">
        <v>11610</v>
      </c>
      <c r="C8" s="13">
        <v>65190</v>
      </c>
      <c r="D8" s="13">
        <v>65190</v>
      </c>
      <c r="E8" s="13">
        <v>65190</v>
      </c>
      <c r="F8" s="13">
        <v>65190</v>
      </c>
      <c r="G8" s="13">
        <v>65190</v>
      </c>
      <c r="H8" s="13">
        <v>65190</v>
      </c>
      <c r="I8" s="13">
        <v>65190</v>
      </c>
      <c r="J8" s="13">
        <v>65190</v>
      </c>
      <c r="K8" s="13">
        <v>65190</v>
      </c>
      <c r="L8" s="13">
        <v>65190</v>
      </c>
      <c r="M8" s="13">
        <v>65190</v>
      </c>
      <c r="N8" s="14"/>
      <c r="O8" s="14"/>
      <c r="P8" s="14"/>
    </row>
    <row r="9" spans="1:16" x14ac:dyDescent="0.3">
      <c r="A9" s="21">
        <v>2012</v>
      </c>
      <c r="B9" s="13">
        <v>18294</v>
      </c>
      <c r="C9" s="13">
        <v>19227</v>
      </c>
      <c r="D9" s="13">
        <v>22577</v>
      </c>
      <c r="E9" s="13">
        <v>22577</v>
      </c>
      <c r="F9" s="13">
        <v>22577</v>
      </c>
      <c r="G9" s="13">
        <v>22577</v>
      </c>
      <c r="H9" s="13">
        <v>22577</v>
      </c>
      <c r="I9" s="13">
        <v>22577</v>
      </c>
      <c r="J9" s="13">
        <v>22577</v>
      </c>
      <c r="K9" s="13">
        <v>22577</v>
      </c>
      <c r="L9" s="13">
        <v>22577</v>
      </c>
      <c r="M9" s="14"/>
      <c r="N9" s="14"/>
      <c r="O9" s="14"/>
      <c r="P9" s="14"/>
    </row>
    <row r="10" spans="1:16" x14ac:dyDescent="0.3">
      <c r="A10" s="21">
        <v>2013</v>
      </c>
      <c r="B10" s="13">
        <v>51688.51</v>
      </c>
      <c r="C10" s="13">
        <v>64381.380000000005</v>
      </c>
      <c r="D10" s="13">
        <v>78982.650000000009</v>
      </c>
      <c r="E10" s="13">
        <v>79868.890000000014</v>
      </c>
      <c r="F10" s="13">
        <v>79868.890000000014</v>
      </c>
      <c r="G10" s="13">
        <v>79868.890000000014</v>
      </c>
      <c r="H10" s="13">
        <v>79868.890000000014</v>
      </c>
      <c r="I10" s="13">
        <v>79868.890000000014</v>
      </c>
      <c r="J10" s="13">
        <v>79868.890000000014</v>
      </c>
      <c r="K10" s="13">
        <v>79868.890000000014</v>
      </c>
      <c r="L10" s="14"/>
      <c r="M10" s="14"/>
      <c r="N10" s="14"/>
      <c r="O10" s="14"/>
      <c r="P10" s="14"/>
    </row>
    <row r="11" spans="1:16" x14ac:dyDescent="0.3">
      <c r="A11" s="21">
        <v>2014</v>
      </c>
      <c r="B11" s="13">
        <v>23486.39</v>
      </c>
      <c r="C11" s="13">
        <v>51724.42</v>
      </c>
      <c r="D11" s="13">
        <v>51724.42</v>
      </c>
      <c r="E11" s="13">
        <v>51724.42</v>
      </c>
      <c r="F11" s="13">
        <v>51724.42</v>
      </c>
      <c r="G11" s="13">
        <v>51724.42</v>
      </c>
      <c r="H11" s="13">
        <v>51724.42</v>
      </c>
      <c r="I11" s="13">
        <v>51724.42</v>
      </c>
      <c r="J11" s="13">
        <v>51724.42</v>
      </c>
      <c r="K11" s="14"/>
      <c r="L11" s="14"/>
      <c r="M11" s="14"/>
      <c r="N11" s="14"/>
      <c r="O11" s="14"/>
      <c r="P11" s="14"/>
    </row>
    <row r="12" spans="1:16" x14ac:dyDescent="0.3">
      <c r="A12" s="21">
        <v>2015</v>
      </c>
      <c r="B12" s="13">
        <v>52503.42</v>
      </c>
      <c r="C12" s="13">
        <v>92249.56</v>
      </c>
      <c r="D12" s="13">
        <v>92249.56</v>
      </c>
      <c r="E12" s="13">
        <v>103747.4</v>
      </c>
      <c r="F12" s="13">
        <v>92249.56</v>
      </c>
      <c r="G12" s="13">
        <v>92249.56</v>
      </c>
      <c r="H12" s="13">
        <v>96453.47</v>
      </c>
      <c r="I12" s="13">
        <v>96453.47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1">
        <v>2016</v>
      </c>
      <c r="B13" s="13">
        <v>49817.24</v>
      </c>
      <c r="C13" s="13">
        <v>92669.23000000001</v>
      </c>
      <c r="D13" s="13">
        <v>93417.23000000001</v>
      </c>
      <c r="E13" s="13">
        <v>93817.23000000001</v>
      </c>
      <c r="F13" s="13">
        <v>93817.23000000001</v>
      </c>
      <c r="G13" s="13">
        <v>93817.23000000001</v>
      </c>
      <c r="H13" s="13">
        <v>93817.23000000001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1">
        <v>2017</v>
      </c>
      <c r="B14" s="13">
        <v>81553.38</v>
      </c>
      <c r="C14" s="13">
        <v>98483.38</v>
      </c>
      <c r="D14" s="13">
        <v>98583.38</v>
      </c>
      <c r="E14" s="13">
        <v>98583.38</v>
      </c>
      <c r="F14" s="13">
        <v>106473.38</v>
      </c>
      <c r="G14" s="13">
        <v>106473.38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1">
        <v>2018</v>
      </c>
      <c r="B15" s="13">
        <v>136858.12</v>
      </c>
      <c r="C15" s="13">
        <v>209800.6</v>
      </c>
      <c r="D15" s="13">
        <v>209533.6</v>
      </c>
      <c r="E15" s="13">
        <v>210658.54</v>
      </c>
      <c r="F15" s="13">
        <v>210658.54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1">
        <v>2019</v>
      </c>
      <c r="B16" s="13">
        <v>237688.63999999998</v>
      </c>
      <c r="C16" s="13">
        <v>414461.22</v>
      </c>
      <c r="D16" s="13">
        <v>415257.22</v>
      </c>
      <c r="E16" s="13">
        <v>415257.22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1">
        <v>2020</v>
      </c>
      <c r="B17" s="13">
        <v>139261.65</v>
      </c>
      <c r="C17" s="13">
        <v>295724.2</v>
      </c>
      <c r="D17" s="13">
        <v>301058.2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1">
        <v>2021</v>
      </c>
      <c r="B18" s="13">
        <v>257371.31</v>
      </c>
      <c r="C18" s="13">
        <v>322302.82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1">
        <v>2022</v>
      </c>
      <c r="B19" s="13">
        <v>183217.7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19" t="s">
        <v>3</v>
      </c>
      <c r="B22" s="19"/>
      <c r="C22" s="16">
        <v>1</v>
      </c>
      <c r="D22" s="16">
        <v>2</v>
      </c>
      <c r="E22" s="16">
        <v>3</v>
      </c>
      <c r="F22" s="16">
        <v>4</v>
      </c>
      <c r="G22" s="16">
        <v>5</v>
      </c>
      <c r="H22" s="16">
        <v>6</v>
      </c>
      <c r="I22" s="16">
        <v>7</v>
      </c>
      <c r="J22" s="16">
        <v>8</v>
      </c>
      <c r="K22" s="16">
        <v>9</v>
      </c>
      <c r="L22" s="16">
        <v>10</v>
      </c>
      <c r="M22" s="16">
        <v>11</v>
      </c>
      <c r="N22" s="16">
        <v>12</v>
      </c>
      <c r="O22" s="16">
        <v>13</v>
      </c>
    </row>
    <row r="23" spans="1:16" s="3" customFormat="1" x14ac:dyDescent="0.3">
      <c r="A23" s="18"/>
      <c r="B23" s="18">
        <v>1.163125299556</v>
      </c>
      <c r="C23" s="15">
        <f>IFERROR(SUM(C5:C18)/SUM(B5:B18),"")</f>
        <v>1.6356110749202528</v>
      </c>
      <c r="D23" s="15">
        <f>IFERROR(SUM(D4:D17)/SUM(C4:C17),"")</f>
        <v>1.0210862565072953</v>
      </c>
      <c r="E23" s="15">
        <f>IFERROR(SUM(E3:E16)/SUM(D3:D16),"")</f>
        <v>1.0120871467603783</v>
      </c>
      <c r="F23" s="15">
        <f>IFERROR(SUM(F2:F15)/SUM(E2:E15),"")</f>
        <v>0.99518743856940473</v>
      </c>
      <c r="G23" s="15">
        <f>IFERROR(SUM(G1:G14)/SUM(F1:F14),"")</f>
        <v>1.0000018684663237</v>
      </c>
      <c r="H23" s="15">
        <f>IFERROR(SUM(H5:H13)/SUM(G1:G13),"")</f>
        <v>1.0097939261521671</v>
      </c>
      <c r="I23" s="15">
        <f>IFERROR(SUM(I5:I12)/SUM(H5:H12),"")</f>
        <v>1</v>
      </c>
      <c r="J23" s="15">
        <f>IFERROR(SUM(J5:J11)/SUM(I5:I11),"")</f>
        <v>1</v>
      </c>
      <c r="K23" s="15">
        <f>IFERROR(SUM(K5:K10)/SUM(J5:J10),"")</f>
        <v>1</v>
      </c>
      <c r="L23" s="15">
        <f>IFERROR(SUM(L5:L9)/SUM(K5:K9),"")</f>
        <v>1</v>
      </c>
      <c r="M23" s="15">
        <f>IFERROR(SUM(M5:M8)/SUM(L5:L8),"")</f>
        <v>1</v>
      </c>
      <c r="N23" s="15">
        <f>IFERROR(SUM(N5:N7)/SUM(M5:M7),"")</f>
        <v>1</v>
      </c>
      <c r="O23" s="15">
        <f>IFERROR(SUM(O5:O6)/SUM(N5:N6),"")</f>
        <v>1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3"/>
  <sheetViews>
    <sheetView topLeftCell="A2" workbookViewId="0">
      <selection activeCell="A3" sqref="A3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s="10" t="s">
        <v>5</v>
      </c>
    </row>
    <row r="3" spans="1:16" x14ac:dyDescent="0.3">
      <c r="A3" t="s">
        <v>0</v>
      </c>
    </row>
    <row r="4" spans="1:16" x14ac:dyDescent="0.3">
      <c r="A4" s="11" t="s">
        <v>6</v>
      </c>
      <c r="B4" s="12">
        <v>0</v>
      </c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</row>
    <row r="5" spans="1:16" x14ac:dyDescent="0.3">
      <c r="A5" s="2">
        <v>2008</v>
      </c>
      <c r="B5" s="13">
        <v>613.22</v>
      </c>
      <c r="C5" s="13">
        <v>4120.95</v>
      </c>
      <c r="D5" s="13">
        <v>6687.46</v>
      </c>
      <c r="E5" s="13">
        <v>7673.4</v>
      </c>
      <c r="F5" s="13">
        <v>9158.33</v>
      </c>
      <c r="G5" s="13">
        <v>10404.869999999999</v>
      </c>
      <c r="H5" s="13">
        <v>10853.919999999998</v>
      </c>
      <c r="I5" s="13">
        <v>11823.909999999998</v>
      </c>
      <c r="J5" s="13">
        <v>12266.209999999997</v>
      </c>
      <c r="K5" s="13">
        <v>12554.029999999997</v>
      </c>
      <c r="L5" s="13">
        <v>14504.629999999997</v>
      </c>
      <c r="M5" s="13">
        <v>15164.629999999997</v>
      </c>
      <c r="N5" s="13">
        <v>18903.629999999997</v>
      </c>
      <c r="O5" s="13">
        <v>19943.629999999997</v>
      </c>
      <c r="P5" s="13">
        <v>15979.459999999997</v>
      </c>
    </row>
    <row r="6" spans="1:16" x14ac:dyDescent="0.3">
      <c r="A6" s="2">
        <v>2009</v>
      </c>
      <c r="B6" s="13">
        <v>5895.01</v>
      </c>
      <c r="C6" s="13">
        <v>40550.770000000004</v>
      </c>
      <c r="D6" s="13">
        <v>46723.460000000006</v>
      </c>
      <c r="E6" s="13">
        <v>49822.19000000001</v>
      </c>
      <c r="F6" s="13">
        <v>44360.770000000011</v>
      </c>
      <c r="G6" s="13">
        <v>43851.270000000011</v>
      </c>
      <c r="H6" s="13">
        <v>43811.860000000008</v>
      </c>
      <c r="I6" s="13">
        <v>43958.30000000001</v>
      </c>
      <c r="J6" s="13">
        <v>48060.570000000007</v>
      </c>
      <c r="K6" s="13">
        <v>48090.570000000007</v>
      </c>
      <c r="L6" s="13">
        <v>48394.770000000004</v>
      </c>
      <c r="M6" s="13">
        <v>57816.770000000004</v>
      </c>
      <c r="N6" s="13">
        <v>60008.770000000004</v>
      </c>
      <c r="O6" s="13">
        <v>57138.770000000004</v>
      </c>
      <c r="P6" s="14"/>
    </row>
    <row r="7" spans="1:16" x14ac:dyDescent="0.3">
      <c r="A7" s="2">
        <v>2010</v>
      </c>
      <c r="B7" s="13">
        <v>10383.08</v>
      </c>
      <c r="C7" s="13">
        <v>16888.849999999999</v>
      </c>
      <c r="D7" s="13">
        <v>26162.18</v>
      </c>
      <c r="E7" s="13">
        <v>33811.74</v>
      </c>
      <c r="F7" s="13">
        <v>35547.29</v>
      </c>
      <c r="G7" s="13">
        <v>36378.97</v>
      </c>
      <c r="H7" s="13">
        <v>36822.78</v>
      </c>
      <c r="I7" s="13">
        <v>39359.07</v>
      </c>
      <c r="J7" s="13">
        <v>40820.639999999999</v>
      </c>
      <c r="K7" s="13">
        <v>43660.47</v>
      </c>
      <c r="L7" s="13">
        <v>42484.47</v>
      </c>
      <c r="M7" s="13">
        <v>45518.47</v>
      </c>
      <c r="N7" s="13">
        <v>47348.47</v>
      </c>
      <c r="O7" s="14"/>
      <c r="P7" s="14"/>
    </row>
    <row r="8" spans="1:16" x14ac:dyDescent="0.3">
      <c r="A8" s="2">
        <v>2011</v>
      </c>
      <c r="B8" s="13">
        <v>3549.49</v>
      </c>
      <c r="C8" s="13">
        <v>9635.9699999999993</v>
      </c>
      <c r="D8" s="13">
        <v>11892.259999999998</v>
      </c>
      <c r="E8" s="13">
        <v>16017.71</v>
      </c>
      <c r="F8" s="13">
        <v>19676.72</v>
      </c>
      <c r="G8" s="13">
        <v>21192.550000000003</v>
      </c>
      <c r="H8" s="13">
        <v>22244.180000000004</v>
      </c>
      <c r="I8" s="13">
        <v>29616.400000000005</v>
      </c>
      <c r="J8" s="13">
        <v>31099.270000000004</v>
      </c>
      <c r="K8" s="13">
        <v>31159.270000000004</v>
      </c>
      <c r="L8" s="13">
        <v>29559.270000000004</v>
      </c>
      <c r="M8" s="13">
        <v>25891.390000000003</v>
      </c>
      <c r="N8" s="14"/>
      <c r="O8" s="14"/>
      <c r="P8" s="14"/>
    </row>
    <row r="9" spans="1:16" x14ac:dyDescent="0.3">
      <c r="A9" s="2">
        <v>2012</v>
      </c>
      <c r="B9" s="13">
        <v>10865.14</v>
      </c>
      <c r="C9" s="13">
        <v>20934.89</v>
      </c>
      <c r="D9" s="13">
        <v>24662.28</v>
      </c>
      <c r="E9" s="13">
        <v>27361.34</v>
      </c>
      <c r="F9" s="13">
        <v>32821.54</v>
      </c>
      <c r="G9" s="13">
        <v>36723.870000000003</v>
      </c>
      <c r="H9" s="13">
        <v>42632.94</v>
      </c>
      <c r="I9" s="13">
        <v>51580.23</v>
      </c>
      <c r="J9" s="13">
        <v>48950.43</v>
      </c>
      <c r="K9" s="13">
        <v>58699.74</v>
      </c>
      <c r="L9" s="13">
        <v>60041.32</v>
      </c>
      <c r="M9" s="14"/>
      <c r="N9" s="14"/>
      <c r="O9" s="14"/>
      <c r="P9" s="14"/>
    </row>
    <row r="10" spans="1:16" x14ac:dyDescent="0.3">
      <c r="A10" s="2">
        <v>2013</v>
      </c>
      <c r="B10" s="13">
        <v>1523.2</v>
      </c>
      <c r="C10" s="13">
        <v>4012.8199999999997</v>
      </c>
      <c r="D10" s="13">
        <v>4292.3499999999995</v>
      </c>
      <c r="E10" s="13">
        <v>7189.11</v>
      </c>
      <c r="F10" s="13">
        <v>8002.84</v>
      </c>
      <c r="G10" s="13">
        <v>14915.79</v>
      </c>
      <c r="H10" s="13">
        <v>24858.89</v>
      </c>
      <c r="I10" s="13">
        <v>28908.55</v>
      </c>
      <c r="J10" s="13">
        <v>33869.15</v>
      </c>
      <c r="K10" s="13">
        <v>35179.94</v>
      </c>
      <c r="L10" s="14"/>
      <c r="M10" s="14"/>
      <c r="N10" s="14"/>
      <c r="O10" s="14"/>
      <c r="P10" s="14"/>
    </row>
    <row r="11" spans="1:16" x14ac:dyDescent="0.3">
      <c r="A11" s="2">
        <v>2014</v>
      </c>
      <c r="B11" s="13">
        <v>460.28</v>
      </c>
      <c r="C11" s="13">
        <v>1850.62</v>
      </c>
      <c r="D11" s="13">
        <v>4556.76</v>
      </c>
      <c r="E11" s="13">
        <v>5498.24</v>
      </c>
      <c r="F11" s="13">
        <v>12089.34</v>
      </c>
      <c r="G11" s="13">
        <v>24809.13</v>
      </c>
      <c r="H11" s="13">
        <v>34694.839999999997</v>
      </c>
      <c r="I11" s="13">
        <v>41205.829999999994</v>
      </c>
      <c r="J11" s="13">
        <v>46709.259999999995</v>
      </c>
      <c r="K11" s="14"/>
      <c r="L11" s="14"/>
      <c r="M11" s="14"/>
      <c r="N11" s="14"/>
      <c r="O11" s="14"/>
      <c r="P11" s="14"/>
    </row>
    <row r="12" spans="1:16" x14ac:dyDescent="0.3">
      <c r="A12" s="2">
        <v>2015</v>
      </c>
      <c r="B12" s="13">
        <v>757.36</v>
      </c>
      <c r="C12" s="13">
        <v>9732.92</v>
      </c>
      <c r="D12" s="13">
        <v>27116.629999999997</v>
      </c>
      <c r="E12" s="13">
        <v>29752.579999999998</v>
      </c>
      <c r="F12" s="13">
        <v>36965.74</v>
      </c>
      <c r="G12" s="13">
        <v>55527.31</v>
      </c>
      <c r="H12" s="13">
        <v>59066.78</v>
      </c>
      <c r="I12" s="13">
        <v>62726.71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">
        <v>2016</v>
      </c>
      <c r="B13" s="13">
        <v>4130.8500000000004</v>
      </c>
      <c r="C13" s="13">
        <v>6557.25</v>
      </c>
      <c r="D13" s="13">
        <v>19765.760000000002</v>
      </c>
      <c r="E13" s="13">
        <v>42856.65</v>
      </c>
      <c r="F13" s="13">
        <v>56891.64</v>
      </c>
      <c r="G13" s="13">
        <v>67968.399999999994</v>
      </c>
      <c r="H13" s="13">
        <v>66325.709999999992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">
        <v>2017</v>
      </c>
      <c r="B14" s="13">
        <v>4777.6899999999996</v>
      </c>
      <c r="C14" s="13">
        <v>37152.74</v>
      </c>
      <c r="D14" s="13">
        <v>78033.329999999987</v>
      </c>
      <c r="E14" s="13">
        <v>102468.55999999998</v>
      </c>
      <c r="F14" s="13">
        <v>124480.27999999998</v>
      </c>
      <c r="G14" s="13">
        <v>152512.37999999998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">
        <v>2018</v>
      </c>
      <c r="B15" s="13">
        <v>34060.54</v>
      </c>
      <c r="C15" s="13">
        <v>84831.08</v>
      </c>
      <c r="D15" s="13">
        <v>112001.94</v>
      </c>
      <c r="E15" s="13">
        <v>120308.86</v>
      </c>
      <c r="F15" s="13">
        <v>122724.73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">
        <v>2019</v>
      </c>
      <c r="B16" s="13">
        <v>43094.13</v>
      </c>
      <c r="C16" s="13">
        <v>89803.86</v>
      </c>
      <c r="D16" s="13">
        <v>110428.05</v>
      </c>
      <c r="E16" s="13">
        <v>119994.35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">
        <v>2020</v>
      </c>
      <c r="B17" s="13">
        <v>33170.629999999997</v>
      </c>
      <c r="C17" s="13">
        <v>103191.16</v>
      </c>
      <c r="D17" s="13">
        <v>132304.88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">
        <v>2021</v>
      </c>
      <c r="B18" s="13">
        <v>28090.66</v>
      </c>
      <c r="C18" s="13">
        <v>53344.05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">
        <v>2022</v>
      </c>
      <c r="B19" s="13">
        <v>17207.59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18" t="s">
        <v>3</v>
      </c>
      <c r="B22" s="18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18"/>
      <c r="B23" s="18"/>
      <c r="C23" s="15">
        <f>IFERROR(SUM(C5:C18)/SUM(B5:B18),"")</f>
        <v>2.6608839613416193</v>
      </c>
      <c r="D23" s="15">
        <f>IFERROR(SUM(D4:D17)/SUM(C4:C17),"")</f>
        <v>1.4085227284375095</v>
      </c>
      <c r="E23" s="15">
        <f>IFERROR(SUM(E3:E16)/SUM(D3:D16),"")</f>
        <v>1.1914642955395534</v>
      </c>
      <c r="F23" s="15">
        <f>IFERROR(SUM(F2:F15)/SUM(E2:E15),"")</f>
        <v>1.1354218589622296</v>
      </c>
      <c r="G23" s="15">
        <f>IFERROR(SUM(G1:G14)/SUM(F1:F14),"")</f>
        <v>1.2218194340719619</v>
      </c>
      <c r="H23" s="15">
        <f>IFERROR(SUM(H5:H13)/SUM(G1:G13),"")</f>
        <v>1.0947302874912326</v>
      </c>
      <c r="I23" s="15">
        <f>IFERROR(SUM(I5:I12)/SUM(H5:H12),"")</f>
        <v>1.1243437352253944</v>
      </c>
      <c r="J23" s="15">
        <f>IFERROR(SUM(J5:J11)/SUM(I5:I11),"")</f>
        <v>1.0621752794425241</v>
      </c>
      <c r="K23" s="15">
        <f>IFERROR(SUM(K5:K10)/SUM(J5:J10),"")</f>
        <v>1.0663876766914684</v>
      </c>
      <c r="L23" s="15">
        <f>IFERROR(SUM(L5:L9)/SUM(K5:K9),"")</f>
        <v>1.0042251893347112</v>
      </c>
      <c r="M23" s="15">
        <f>IFERROR(SUM(M5:M8)/SUM(L5:L8),"")</f>
        <v>1.0700155635921915</v>
      </c>
      <c r="N23" s="15">
        <f>IFERROR(SUM(N5:N7)/SUM(M5:M7),"")</f>
        <v>1.0654937427357516</v>
      </c>
      <c r="O23" s="15">
        <f>IFERROR(SUM(O5:O6)/SUM(N5:N6),"")</f>
        <v>0.97680972825563539</v>
      </c>
    </row>
  </sheetData>
  <mergeCells count="2">
    <mergeCell ref="A23:B23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"/>
  <sheetViews>
    <sheetView workbookViewId="0"/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s="10" t="s">
        <v>7</v>
      </c>
    </row>
    <row r="3" spans="1:16" x14ac:dyDescent="0.3">
      <c r="A3" t="s">
        <v>0</v>
      </c>
    </row>
    <row r="4" spans="1:16" x14ac:dyDescent="0.3">
      <c r="A4" s="11" t="s">
        <v>6</v>
      </c>
      <c r="B4" s="12">
        <v>0</v>
      </c>
      <c r="C4" s="12">
        <v>1</v>
      </c>
      <c r="D4" s="12">
        <v>2</v>
      </c>
      <c r="E4" s="12">
        <v>3</v>
      </c>
      <c r="F4" s="12">
        <v>4</v>
      </c>
      <c r="G4" s="12">
        <v>5</v>
      </c>
      <c r="H4" s="12">
        <v>6</v>
      </c>
      <c r="I4" s="12">
        <v>7</v>
      </c>
      <c r="J4" s="12">
        <v>8</v>
      </c>
      <c r="K4" s="12">
        <v>9</v>
      </c>
      <c r="L4" s="12">
        <v>10</v>
      </c>
      <c r="M4" s="12">
        <v>11</v>
      </c>
      <c r="N4" s="12">
        <v>12</v>
      </c>
      <c r="O4" s="12">
        <v>13</v>
      </c>
      <c r="P4" s="12">
        <v>14</v>
      </c>
    </row>
    <row r="5" spans="1:16" x14ac:dyDescent="0.3">
      <c r="A5" s="2">
        <v>2008</v>
      </c>
      <c r="B5" s="13">
        <v>4926976.83</v>
      </c>
      <c r="C5" s="13">
        <v>5788298.75</v>
      </c>
      <c r="D5" s="13">
        <v>5842066.7699999996</v>
      </c>
      <c r="E5" s="13">
        <v>5888784.1799999997</v>
      </c>
      <c r="F5" s="13">
        <v>5892209.5599999996</v>
      </c>
      <c r="G5" s="13">
        <v>5892462.5599999996</v>
      </c>
      <c r="H5" s="13">
        <v>5892462.5599999996</v>
      </c>
      <c r="I5" s="13">
        <v>5898202.5599999996</v>
      </c>
      <c r="J5" s="13">
        <v>5898202.5599999996</v>
      </c>
      <c r="K5" s="13">
        <v>5898125.5599999996</v>
      </c>
      <c r="L5" s="13">
        <v>5898125.5599999996</v>
      </c>
      <c r="M5" s="13">
        <v>5898125.5599999996</v>
      </c>
      <c r="N5" s="13">
        <v>5898125.5599999996</v>
      </c>
      <c r="O5" s="13">
        <v>5898125.5599999996</v>
      </c>
      <c r="P5" s="13">
        <v>5898125.5599999996</v>
      </c>
    </row>
    <row r="6" spans="1:16" x14ac:dyDescent="0.3">
      <c r="A6" s="2">
        <v>2009</v>
      </c>
      <c r="B6" s="13">
        <v>5003649.07</v>
      </c>
      <c r="C6" s="13">
        <v>6477091.1900000004</v>
      </c>
      <c r="D6" s="13">
        <v>6553545.6000000006</v>
      </c>
      <c r="E6" s="13">
        <v>6553344.6200000001</v>
      </c>
      <c r="F6" s="13">
        <v>6562920.6200000001</v>
      </c>
      <c r="G6" s="13">
        <v>6563640.6200000001</v>
      </c>
      <c r="H6" s="13">
        <v>6563640.6200000001</v>
      </c>
      <c r="I6" s="13">
        <v>6563640.6200000001</v>
      </c>
      <c r="J6" s="13">
        <v>6563640.6200000001</v>
      </c>
      <c r="K6" s="13">
        <v>6563640.6200000001</v>
      </c>
      <c r="L6" s="13">
        <v>6563640.6200000001</v>
      </c>
      <c r="M6" s="13">
        <v>6563640.6200000001</v>
      </c>
      <c r="N6" s="13">
        <v>6563640.6200000001</v>
      </c>
      <c r="O6" s="13">
        <v>6563640.6200000001</v>
      </c>
      <c r="P6" s="14"/>
    </row>
    <row r="7" spans="1:16" x14ac:dyDescent="0.3">
      <c r="A7" s="2">
        <v>2010</v>
      </c>
      <c r="B7" s="13">
        <v>5107053.26</v>
      </c>
      <c r="C7" s="13">
        <v>6792787.79</v>
      </c>
      <c r="D7" s="13">
        <v>6864836.8499999996</v>
      </c>
      <c r="E7" s="13">
        <v>6887837.6899999995</v>
      </c>
      <c r="F7" s="13">
        <v>6900237.7799999993</v>
      </c>
      <c r="G7" s="13">
        <v>6900318.7799999993</v>
      </c>
      <c r="H7" s="13">
        <v>6900318.7799999993</v>
      </c>
      <c r="I7" s="13">
        <v>6900318.7799999993</v>
      </c>
      <c r="J7" s="13">
        <v>6900318.7799999993</v>
      </c>
      <c r="K7" s="13">
        <v>6900318.7799999993</v>
      </c>
      <c r="L7" s="13">
        <v>6900318.7799999993</v>
      </c>
      <c r="M7" s="13">
        <v>6899878.7799999993</v>
      </c>
      <c r="N7" s="13">
        <v>6899878.7799999993</v>
      </c>
      <c r="O7" s="14"/>
      <c r="P7" s="14"/>
    </row>
    <row r="8" spans="1:16" x14ac:dyDescent="0.3">
      <c r="A8" s="2">
        <v>2011</v>
      </c>
      <c r="B8" s="13">
        <v>3833560.6</v>
      </c>
      <c r="C8" s="13">
        <v>4990388.05</v>
      </c>
      <c r="D8" s="13">
        <v>5075989.62</v>
      </c>
      <c r="E8" s="13">
        <v>5112302.3500000006</v>
      </c>
      <c r="F8" s="13">
        <v>5132083.2500000009</v>
      </c>
      <c r="G8" s="13">
        <v>5132100.2500000009</v>
      </c>
      <c r="H8" s="13">
        <v>5132100.2500000009</v>
      </c>
      <c r="I8" s="13">
        <v>5132866.2500000009</v>
      </c>
      <c r="J8" s="13">
        <v>5132866.2500000009</v>
      </c>
      <c r="K8" s="13">
        <v>5132866.2500000009</v>
      </c>
      <c r="L8" s="13">
        <v>5132866.2500000009</v>
      </c>
      <c r="M8" s="13">
        <v>5132866.2500000009</v>
      </c>
      <c r="N8" s="14"/>
      <c r="O8" s="14"/>
      <c r="P8" s="14"/>
    </row>
    <row r="9" spans="1:16" x14ac:dyDescent="0.3">
      <c r="A9" s="2">
        <v>2012</v>
      </c>
      <c r="B9" s="13">
        <v>4316899</v>
      </c>
      <c r="C9" s="13">
        <v>5438593.2599999998</v>
      </c>
      <c r="D9" s="13">
        <v>5497687.7000000002</v>
      </c>
      <c r="E9" s="13">
        <v>5518561.4000000004</v>
      </c>
      <c r="F9" s="13">
        <v>5519637.4000000004</v>
      </c>
      <c r="G9" s="13">
        <v>5519637.4000000004</v>
      </c>
      <c r="H9" s="13">
        <v>5519977.4000000004</v>
      </c>
      <c r="I9" s="13">
        <v>5519977.4000000004</v>
      </c>
      <c r="J9" s="13">
        <v>5523327.4000000004</v>
      </c>
      <c r="K9" s="13">
        <v>5523327.4000000004</v>
      </c>
      <c r="L9" s="13">
        <v>5523327.4000000004</v>
      </c>
      <c r="M9" s="14"/>
      <c r="N9" s="14"/>
      <c r="O9" s="14"/>
      <c r="P9" s="14"/>
    </row>
    <row r="10" spans="1:16" x14ac:dyDescent="0.3">
      <c r="A10" s="2">
        <v>2013</v>
      </c>
      <c r="B10" s="13">
        <v>4569045.04</v>
      </c>
      <c r="C10" s="13">
        <v>5729286.8799999999</v>
      </c>
      <c r="D10" s="13">
        <v>5802008.3300000001</v>
      </c>
      <c r="E10" s="13">
        <v>5825559.2999999998</v>
      </c>
      <c r="F10" s="13">
        <v>5836311.79</v>
      </c>
      <c r="G10" s="13">
        <v>5836491.79</v>
      </c>
      <c r="H10" s="13">
        <v>5836491.79</v>
      </c>
      <c r="I10" s="13">
        <v>5889541.79</v>
      </c>
      <c r="J10" s="13">
        <v>5889541.79</v>
      </c>
      <c r="K10" s="13">
        <v>5889541.79</v>
      </c>
      <c r="L10" s="14"/>
      <c r="M10" s="14"/>
      <c r="N10" s="14"/>
      <c r="O10" s="14"/>
      <c r="P10" s="14"/>
    </row>
    <row r="11" spans="1:16" x14ac:dyDescent="0.3">
      <c r="A11" s="2">
        <v>2014</v>
      </c>
      <c r="B11" s="13">
        <v>4874771.49</v>
      </c>
      <c r="C11" s="13">
        <v>6096345.1799999997</v>
      </c>
      <c r="D11" s="13">
        <v>6189953.46</v>
      </c>
      <c r="E11" s="13">
        <v>6239648.21</v>
      </c>
      <c r="F11" s="13">
        <v>6247267.0899999999</v>
      </c>
      <c r="G11" s="13">
        <v>6249073.7299999995</v>
      </c>
      <c r="H11" s="13">
        <v>6249073.7299999995</v>
      </c>
      <c r="I11" s="13">
        <v>6249073.7299999995</v>
      </c>
      <c r="J11" s="13">
        <v>6250673.7299999995</v>
      </c>
      <c r="K11" s="14"/>
      <c r="L11" s="14"/>
      <c r="M11" s="14"/>
      <c r="N11" s="14"/>
      <c r="O11" s="14"/>
      <c r="P11" s="14"/>
    </row>
    <row r="12" spans="1:16" x14ac:dyDescent="0.3">
      <c r="A12" s="2">
        <v>2015</v>
      </c>
      <c r="B12" s="13">
        <v>4952668.75</v>
      </c>
      <c r="C12" s="13">
        <v>6231665.8799999999</v>
      </c>
      <c r="D12" s="13">
        <v>6327318.75</v>
      </c>
      <c r="E12" s="13">
        <v>6367359.6100000003</v>
      </c>
      <c r="F12" s="13">
        <v>6378702.5200000005</v>
      </c>
      <c r="G12" s="13">
        <v>6379891.5200000005</v>
      </c>
      <c r="H12" s="13">
        <v>6378411.5200000005</v>
      </c>
      <c r="I12" s="13">
        <v>6371479.5200000005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">
        <v>2016</v>
      </c>
      <c r="B13" s="13">
        <v>3962929.02</v>
      </c>
      <c r="C13" s="13">
        <v>5160096.54</v>
      </c>
      <c r="D13" s="13">
        <v>5293180.8600000003</v>
      </c>
      <c r="E13" s="13">
        <v>5316551.0600000005</v>
      </c>
      <c r="F13" s="13">
        <v>5317267.0600000005</v>
      </c>
      <c r="G13" s="13">
        <v>5315166.4600000009</v>
      </c>
      <c r="H13" s="13">
        <v>5315373.4600000009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">
        <v>2017</v>
      </c>
      <c r="B14" s="13">
        <v>4477793.97</v>
      </c>
      <c r="C14" s="13">
        <v>5972828.79</v>
      </c>
      <c r="D14" s="13">
        <v>6123135.79</v>
      </c>
      <c r="E14" s="13">
        <v>6153295.79</v>
      </c>
      <c r="F14" s="13">
        <v>6154618.79</v>
      </c>
      <c r="G14" s="13">
        <v>6154818.79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">
        <v>2018</v>
      </c>
      <c r="B15" s="13">
        <v>5224161.41</v>
      </c>
      <c r="C15" s="13">
        <v>6895290.54</v>
      </c>
      <c r="D15" s="13">
        <v>6989893.71</v>
      </c>
      <c r="E15" s="13">
        <v>7007191.7699999996</v>
      </c>
      <c r="F15" s="13">
        <v>7008262.7699999996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">
        <v>2019</v>
      </c>
      <c r="B16" s="13">
        <v>5762615.5</v>
      </c>
      <c r="C16" s="13">
        <v>7527931.0199999996</v>
      </c>
      <c r="D16" s="13">
        <v>7608004.7399999993</v>
      </c>
      <c r="E16" s="13">
        <v>7630526.6399999997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">
        <v>2020</v>
      </c>
      <c r="B17" s="13">
        <v>3458070.92</v>
      </c>
      <c r="C17" s="13">
        <v>3889524.3899999997</v>
      </c>
      <c r="D17" s="13">
        <v>3918852.4699999997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">
        <v>2021</v>
      </c>
      <c r="B18" s="13">
        <v>1589030.54</v>
      </c>
      <c r="C18" s="13">
        <v>2231099.94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">
        <v>2022</v>
      </c>
      <c r="B19" s="13">
        <v>3754220.98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18" t="s">
        <v>3</v>
      </c>
      <c r="B22" s="18"/>
      <c r="C22" s="16">
        <v>1</v>
      </c>
      <c r="D22" s="16">
        <v>2</v>
      </c>
      <c r="E22" s="16">
        <v>3</v>
      </c>
      <c r="F22" s="16">
        <v>4</v>
      </c>
      <c r="G22" s="16">
        <v>5</v>
      </c>
      <c r="H22" s="16">
        <v>6</v>
      </c>
      <c r="I22" s="16">
        <v>7</v>
      </c>
      <c r="J22" s="16">
        <v>8</v>
      </c>
      <c r="K22" s="16">
        <v>9</v>
      </c>
      <c r="L22" s="16">
        <v>10</v>
      </c>
      <c r="M22" s="16">
        <v>11</v>
      </c>
      <c r="N22" s="16">
        <v>12</v>
      </c>
      <c r="O22" s="16">
        <v>13</v>
      </c>
    </row>
    <row r="23" spans="1:16" s="3" customFormat="1" x14ac:dyDescent="0.3">
      <c r="A23" s="18"/>
      <c r="B23" s="18"/>
      <c r="C23" s="15">
        <f>IFERROR(SUM(C5:C18)/SUM(B5:B18),"")</f>
        <v>1.276542330159345</v>
      </c>
      <c r="D23" s="15">
        <f>IFERROR(SUM(D4:D17)/SUM(C4:C17),"")</f>
        <v>1.0142401032513864</v>
      </c>
      <c r="E23" s="15">
        <f>IFERROR(SUM(E3:E16)/SUM(D3:D16),"")</f>
        <v>1.0044944333013959</v>
      </c>
      <c r="F23" s="15">
        <f>IFERROR(SUM(F2:F15)/SUM(E2:E15),"")</f>
        <v>1.0011826399109425</v>
      </c>
      <c r="G23" s="15">
        <f>IFERROR(SUM(G1:G14)/SUM(F1:F14),"")</f>
        <v>1.0000391556668224</v>
      </c>
      <c r="H23" s="15">
        <f>IFERROR(SUM(H5:H13)/SUM(G1:G13),"")</f>
        <v>0.99998256142157205</v>
      </c>
      <c r="I23" s="15">
        <f>IFERROR(SUM(I5:I12)/SUM(H5:H12),"")</f>
        <v>1.0010856470235672</v>
      </c>
      <c r="J23" s="15">
        <f>IFERROR(SUM(J5:J11)/SUM(I5:I11),"")</f>
        <v>1.0001174276341465</v>
      </c>
      <c r="K23" s="15">
        <f>IFERROR(SUM(K5:K10)/SUM(J5:J10),"")</f>
        <v>0.99999785562493004</v>
      </c>
      <c r="L23" s="15">
        <f>IFERROR(SUM(L5:L9)/SUM(K5:K9),"")</f>
        <v>1</v>
      </c>
      <c r="M23" s="15">
        <f>IFERROR(SUM(M5:M8)/SUM(L5:L8),"")</f>
        <v>0.99998203711465972</v>
      </c>
      <c r="N23" s="15">
        <f>IFERROR(SUM(N5:N7)/SUM(M5:M7),"")</f>
        <v>1</v>
      </c>
      <c r="O23" s="15">
        <f>IFERROR(SUM(O5:O6)/SUM(N5:N6),"")</f>
        <v>1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3"/>
  <sheetViews>
    <sheetView topLeftCell="B6" workbookViewId="0">
      <selection activeCell="C22" sqref="C22:O23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t="s">
        <v>8</v>
      </c>
    </row>
    <row r="3" spans="1:16" x14ac:dyDescent="0.3">
      <c r="A3" t="s">
        <v>0</v>
      </c>
    </row>
    <row r="4" spans="1:16" x14ac:dyDescent="0.3">
      <c r="A4" s="4" t="s">
        <v>6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3">
      <c r="A5" s="2">
        <v>2008</v>
      </c>
      <c r="B5" s="13">
        <v>5505901.7300000004</v>
      </c>
      <c r="C5" s="13">
        <v>8767460.0500000007</v>
      </c>
      <c r="D5" s="13">
        <v>9402473.5600000005</v>
      </c>
      <c r="E5" s="13">
        <v>9663291.6699999999</v>
      </c>
      <c r="F5" s="13">
        <v>9778961.3300000001</v>
      </c>
      <c r="G5" s="13">
        <v>9823820.6500000004</v>
      </c>
      <c r="H5" s="13">
        <v>9882289.3399999999</v>
      </c>
      <c r="I5" s="13">
        <v>9897581.9100000001</v>
      </c>
      <c r="J5" s="13">
        <v>9936575.9299999997</v>
      </c>
      <c r="K5" s="13">
        <v>10052401.34</v>
      </c>
      <c r="L5" s="13">
        <v>10062660.949999999</v>
      </c>
      <c r="M5" s="13">
        <v>10134476.879999999</v>
      </c>
      <c r="N5" s="13">
        <v>10149883.419999998</v>
      </c>
      <c r="O5" s="13">
        <v>10212452.709999997</v>
      </c>
      <c r="P5" s="13">
        <v>10170582.709999997</v>
      </c>
    </row>
    <row r="6" spans="1:16" x14ac:dyDescent="0.3">
      <c r="A6" s="2">
        <v>2009</v>
      </c>
      <c r="B6" s="13">
        <v>5685221.8599999994</v>
      </c>
      <c r="C6" s="13">
        <v>10063108.709999999</v>
      </c>
      <c r="D6" s="13">
        <v>11093949.799999999</v>
      </c>
      <c r="E6" s="13">
        <v>11252248.879999999</v>
      </c>
      <c r="F6" s="13">
        <v>11327598.01</v>
      </c>
      <c r="G6" s="13">
        <v>11354694.390000001</v>
      </c>
      <c r="H6" s="13">
        <v>11438429.790000001</v>
      </c>
      <c r="I6" s="13">
        <v>11455448.460000001</v>
      </c>
      <c r="J6" s="13">
        <v>11514802.060000001</v>
      </c>
      <c r="K6" s="13">
        <v>11563945.040000001</v>
      </c>
      <c r="L6" s="13">
        <v>11566133.690000001</v>
      </c>
      <c r="M6" s="13">
        <v>11584005.210000001</v>
      </c>
      <c r="N6" s="13">
        <v>11588654.99</v>
      </c>
      <c r="O6" s="13">
        <v>11528695.76</v>
      </c>
      <c r="P6" s="14"/>
    </row>
    <row r="7" spans="1:16" x14ac:dyDescent="0.3">
      <c r="A7" s="2">
        <v>2010</v>
      </c>
      <c r="B7" s="13">
        <v>5492690.9100000001</v>
      </c>
      <c r="C7" s="13">
        <v>9803112.4700000007</v>
      </c>
      <c r="D7" s="13">
        <v>10776529.4</v>
      </c>
      <c r="E7" s="13">
        <v>11021352.57</v>
      </c>
      <c r="F7" s="13">
        <v>11050016.26</v>
      </c>
      <c r="G7" s="13">
        <v>11279437.859999999</v>
      </c>
      <c r="H7" s="13">
        <v>11347168.34</v>
      </c>
      <c r="I7" s="13">
        <v>11550591.359999999</v>
      </c>
      <c r="J7" s="13">
        <v>11636080.399999999</v>
      </c>
      <c r="K7" s="13">
        <v>11932000.359999999</v>
      </c>
      <c r="L7" s="13">
        <v>12087652.83</v>
      </c>
      <c r="M7" s="13">
        <v>12087652.83</v>
      </c>
      <c r="N7" s="13">
        <v>12107365.460000001</v>
      </c>
      <c r="O7" s="14"/>
      <c r="P7" s="14"/>
    </row>
    <row r="8" spans="1:16" x14ac:dyDescent="0.3">
      <c r="A8" s="2">
        <v>2011</v>
      </c>
      <c r="B8" s="13">
        <v>5496492.1799999997</v>
      </c>
      <c r="C8" s="13">
        <v>9348362.3300000001</v>
      </c>
      <c r="D8" s="13">
        <v>10098766.689999999</v>
      </c>
      <c r="E8" s="13">
        <v>10458431.92</v>
      </c>
      <c r="F8" s="13">
        <v>10667693.02</v>
      </c>
      <c r="G8" s="13">
        <v>10687993.52</v>
      </c>
      <c r="H8" s="13">
        <v>10714508.52</v>
      </c>
      <c r="I8" s="13">
        <v>10806950.129999999</v>
      </c>
      <c r="J8" s="13">
        <v>10901958.869999999</v>
      </c>
      <c r="K8" s="13">
        <v>10923960.77</v>
      </c>
      <c r="L8" s="13">
        <v>10942491.58</v>
      </c>
      <c r="M8" s="13">
        <v>10917857.380000001</v>
      </c>
      <c r="N8" s="14"/>
      <c r="O8" s="14"/>
      <c r="P8" s="14"/>
    </row>
    <row r="9" spans="1:16" x14ac:dyDescent="0.3">
      <c r="A9" s="2">
        <v>2012</v>
      </c>
      <c r="B9" s="13">
        <v>6495066.29</v>
      </c>
      <c r="C9" s="13">
        <v>12459378.67</v>
      </c>
      <c r="D9" s="13">
        <v>14015164.4</v>
      </c>
      <c r="E9" s="13">
        <v>17321318.68</v>
      </c>
      <c r="F9" s="13">
        <v>20592227.489999998</v>
      </c>
      <c r="G9" s="13">
        <v>20747248.709999997</v>
      </c>
      <c r="H9" s="13">
        <v>20787486.829999998</v>
      </c>
      <c r="I9" s="13">
        <v>20878446.669999998</v>
      </c>
      <c r="J9" s="13">
        <v>20912406.149999999</v>
      </c>
      <c r="K9" s="13">
        <v>20927277.629999999</v>
      </c>
      <c r="L9" s="13">
        <v>20932842.109999999</v>
      </c>
      <c r="M9" s="14"/>
      <c r="N9" s="14"/>
      <c r="O9" s="14"/>
      <c r="P9" s="14"/>
    </row>
    <row r="10" spans="1:16" x14ac:dyDescent="0.3">
      <c r="A10" s="2">
        <v>2013</v>
      </c>
      <c r="B10" s="13">
        <v>8806751.1000000015</v>
      </c>
      <c r="C10" s="13">
        <v>14935116.580000002</v>
      </c>
      <c r="D10" s="13">
        <v>16132649.550000003</v>
      </c>
      <c r="E10" s="13">
        <v>16724002.930000003</v>
      </c>
      <c r="F10" s="13">
        <v>17330306.320000004</v>
      </c>
      <c r="G10" s="13">
        <v>17504448.390000004</v>
      </c>
      <c r="H10" s="13">
        <v>17540262.100000005</v>
      </c>
      <c r="I10" s="13">
        <v>18127209.220000006</v>
      </c>
      <c r="J10" s="13">
        <v>18383454.980000008</v>
      </c>
      <c r="K10" s="13">
        <v>19056609.200000007</v>
      </c>
      <c r="L10" s="14"/>
      <c r="M10" s="14"/>
      <c r="N10" s="14"/>
      <c r="O10" s="14"/>
      <c r="P10" s="14"/>
    </row>
    <row r="11" spans="1:16" x14ac:dyDescent="0.3">
      <c r="A11" s="2">
        <v>2014</v>
      </c>
      <c r="B11" s="13">
        <v>6096087.4900000002</v>
      </c>
      <c r="C11" s="13">
        <v>10870359.039999999</v>
      </c>
      <c r="D11" s="13">
        <v>11959008.959999999</v>
      </c>
      <c r="E11" s="13">
        <v>12307221.369999999</v>
      </c>
      <c r="F11" s="13">
        <v>12395148.299999999</v>
      </c>
      <c r="G11" s="13">
        <v>12491673.93</v>
      </c>
      <c r="H11" s="13">
        <v>13155094.84</v>
      </c>
      <c r="I11" s="13">
        <v>13369447.550000001</v>
      </c>
      <c r="J11" s="13">
        <v>13441952.050000001</v>
      </c>
      <c r="K11" s="14"/>
      <c r="L11" s="14"/>
      <c r="M11" s="14"/>
      <c r="N11" s="14"/>
      <c r="O11" s="14"/>
      <c r="P11" s="14"/>
    </row>
    <row r="12" spans="1:16" x14ac:dyDescent="0.3">
      <c r="A12" s="2">
        <v>2015</v>
      </c>
      <c r="B12" s="13">
        <v>7252652.9299999997</v>
      </c>
      <c r="C12" s="13">
        <v>12740709.99</v>
      </c>
      <c r="D12" s="13">
        <v>13944535.98</v>
      </c>
      <c r="E12" s="13">
        <v>14240669.780000001</v>
      </c>
      <c r="F12" s="13">
        <v>14302311.300000001</v>
      </c>
      <c r="G12" s="13">
        <v>14654885.41</v>
      </c>
      <c r="H12" s="13">
        <v>14840425.27</v>
      </c>
      <c r="I12" s="13">
        <v>14971810.49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">
        <v>2016</v>
      </c>
      <c r="B13" s="13">
        <v>7357972.3100000005</v>
      </c>
      <c r="C13" s="13">
        <v>12893111.110000001</v>
      </c>
      <c r="D13" s="13">
        <v>14135200.160000002</v>
      </c>
      <c r="E13" s="13">
        <v>14712673.240000002</v>
      </c>
      <c r="F13" s="13">
        <v>14760014.760000002</v>
      </c>
      <c r="G13" s="13">
        <v>14804768.520000001</v>
      </c>
      <c r="H13" s="13">
        <v>15080177.590000002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">
        <v>2017</v>
      </c>
      <c r="B14" s="13">
        <v>7567929.5499999998</v>
      </c>
      <c r="C14" s="13">
        <v>13618988.17</v>
      </c>
      <c r="D14" s="13">
        <v>15568610.949999999</v>
      </c>
      <c r="E14" s="13">
        <v>16034183.639999999</v>
      </c>
      <c r="F14" s="13">
        <v>16256420.969999999</v>
      </c>
      <c r="G14" s="13">
        <v>16302320.159999998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">
        <v>2018</v>
      </c>
      <c r="B15" s="13">
        <v>7856189.6200000001</v>
      </c>
      <c r="C15" s="13">
        <v>16071388.59</v>
      </c>
      <c r="D15" s="13">
        <v>17666637.739999998</v>
      </c>
      <c r="E15" s="13">
        <v>18409298.459999997</v>
      </c>
      <c r="F15" s="13">
        <v>18485633.369999997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">
        <v>2019</v>
      </c>
      <c r="B16" s="13">
        <v>8184368.3300000001</v>
      </c>
      <c r="C16" s="13">
        <v>14710197.35</v>
      </c>
      <c r="D16" s="13">
        <v>16069455.890000001</v>
      </c>
      <c r="E16" s="13">
        <v>16403812.870000001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">
        <v>2020</v>
      </c>
      <c r="B17" s="13">
        <v>7611820.9299999997</v>
      </c>
      <c r="C17" s="13">
        <v>12400378.460000001</v>
      </c>
      <c r="D17" s="13">
        <v>13443895.520000001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">
        <v>2021</v>
      </c>
      <c r="B18" s="13">
        <v>7125862.9000000004</v>
      </c>
      <c r="C18" s="13">
        <v>12456468.880000001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">
        <v>2022</v>
      </c>
      <c r="B19" s="13">
        <v>8243656.79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19" t="s">
        <v>3</v>
      </c>
      <c r="B22" s="19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18"/>
      <c r="B23" s="18">
        <v>1.7758258673420251</v>
      </c>
      <c r="C23" s="15">
        <f>IFERROR(SUM(C5:C18)/SUM(B5:B18),"")</f>
        <v>1.7728090950128148</v>
      </c>
      <c r="D23" s="15">
        <f>IFERROR(SUM(D4:D17)/SUM(C4:C17),"")</f>
        <v>1.098468889518609</v>
      </c>
      <c r="E23" s="15">
        <f>IFERROR(SUM(E3:E16)/SUM(D3:D16),"")</f>
        <v>1.0477768327261732</v>
      </c>
      <c r="F23" s="15">
        <f>IFERROR(SUM(F2:F15)/SUM(E2:E15),"")</f>
        <v>1.0315596870073054</v>
      </c>
      <c r="G23" s="15">
        <f>IFERROR(SUM(G1:G14)/SUM(F1:F14),"")</f>
        <v>1.0085987920389405</v>
      </c>
      <c r="H23" s="15">
        <f>IFERROR(SUM(H5:H13)/SUM(G1:G13),"")</f>
        <v>1.0116487893306345</v>
      </c>
      <c r="I23" s="15">
        <f>IFERROR(SUM(I5:I12)/SUM(H5:H12),"")</f>
        <v>1.0123222511766401</v>
      </c>
      <c r="J23" s="15">
        <f>IFERROR(SUM(J5:J11)/SUM(I5:I11),"")</f>
        <v>1.0066769072288553</v>
      </c>
      <c r="K23" s="15">
        <f>IFERROR(SUM(K5:K10)/SUM(J5:J10),"")</f>
        <v>1.0140590987103022</v>
      </c>
      <c r="L23" s="15">
        <f>IFERROR(SUM(L5:L9)/SUM(K5:K9),"")</f>
        <v>1.0029387957062506</v>
      </c>
      <c r="M23" s="15">
        <f>IFERROR(SUM(M5:M8)/SUM(L5:L8),"")</f>
        <v>1.0014566680575903</v>
      </c>
      <c r="N23" s="15">
        <f>IFERROR(SUM(N5:N7)/SUM(M5:M7),"")</f>
        <v>1.0011763826327413</v>
      </c>
      <c r="O23" s="15">
        <f>IFERROR(SUM(O5:O6)/SUM(N5:N6),"")</f>
        <v>1.0001200660297751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3"/>
  <sheetViews>
    <sheetView workbookViewId="0"/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t="s">
        <v>9</v>
      </c>
    </row>
    <row r="3" spans="1:16" x14ac:dyDescent="0.3">
      <c r="A3" t="s">
        <v>0</v>
      </c>
    </row>
    <row r="4" spans="1:16" x14ac:dyDescent="0.3">
      <c r="A4" s="4" t="s">
        <v>6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3">
      <c r="A5" s="2">
        <v>2008</v>
      </c>
      <c r="B5" s="13">
        <v>815847.19</v>
      </c>
      <c r="C5" s="13">
        <v>1803455.27</v>
      </c>
      <c r="D5" s="13">
        <v>2040227.17</v>
      </c>
      <c r="E5" s="13">
        <v>2086761.0899999999</v>
      </c>
      <c r="F5" s="13">
        <v>2081591.0899999999</v>
      </c>
      <c r="G5" s="13">
        <v>2091069.9999999998</v>
      </c>
      <c r="H5" s="13">
        <v>2008381.5399999998</v>
      </c>
      <c r="I5" s="13">
        <v>2011616.66</v>
      </c>
      <c r="J5" s="13">
        <v>2014663.75</v>
      </c>
      <c r="K5" s="13">
        <v>2046526</v>
      </c>
      <c r="L5" s="13">
        <v>2068344.6</v>
      </c>
      <c r="M5" s="13">
        <v>2068344.6</v>
      </c>
      <c r="N5" s="13">
        <v>2068344.6</v>
      </c>
      <c r="O5" s="13">
        <v>2068344.6</v>
      </c>
      <c r="P5" s="13">
        <v>2068344.6</v>
      </c>
    </row>
    <row r="6" spans="1:16" x14ac:dyDescent="0.3">
      <c r="A6" s="2">
        <v>2009</v>
      </c>
      <c r="B6" s="13">
        <v>771439.04</v>
      </c>
      <c r="C6" s="13">
        <v>2963267.46</v>
      </c>
      <c r="D6" s="13">
        <v>3028796.93</v>
      </c>
      <c r="E6" s="13">
        <v>3046698.77</v>
      </c>
      <c r="F6" s="13">
        <v>3029112.77</v>
      </c>
      <c r="G6" s="13">
        <v>3066567.39</v>
      </c>
      <c r="H6" s="13">
        <v>3072091.83</v>
      </c>
      <c r="I6" s="13">
        <v>3072435.33</v>
      </c>
      <c r="J6" s="13">
        <v>3072788.83</v>
      </c>
      <c r="K6" s="13">
        <v>3090336.06</v>
      </c>
      <c r="L6" s="13">
        <v>3103086.7800000003</v>
      </c>
      <c r="M6" s="13">
        <v>3103086.7800000003</v>
      </c>
      <c r="N6" s="13">
        <v>3109301.5000000005</v>
      </c>
      <c r="O6" s="13">
        <v>3109301.5000000005</v>
      </c>
      <c r="P6" s="14"/>
    </row>
    <row r="7" spans="1:16" x14ac:dyDescent="0.3">
      <c r="A7" s="2">
        <v>2010</v>
      </c>
      <c r="B7" s="13">
        <v>665865.86</v>
      </c>
      <c r="C7" s="13">
        <v>1643476.8399999999</v>
      </c>
      <c r="D7" s="13">
        <v>1868320.13</v>
      </c>
      <c r="E7" s="13">
        <v>1901729.13</v>
      </c>
      <c r="F7" s="13">
        <v>1913615.13</v>
      </c>
      <c r="G7" s="13">
        <v>1916213.13</v>
      </c>
      <c r="H7" s="13">
        <v>1948691.0699999998</v>
      </c>
      <c r="I7" s="13">
        <v>1948461.0699999998</v>
      </c>
      <c r="J7" s="13">
        <v>1949133.8599999999</v>
      </c>
      <c r="K7" s="13">
        <v>1950136.4999999998</v>
      </c>
      <c r="L7" s="13">
        <v>1950068.6799999997</v>
      </c>
      <c r="M7" s="13">
        <v>2012395.4999999998</v>
      </c>
      <c r="N7" s="13">
        <v>2014217.9999999998</v>
      </c>
      <c r="O7" s="14"/>
      <c r="P7" s="14"/>
    </row>
    <row r="8" spans="1:16" x14ac:dyDescent="0.3">
      <c r="A8" s="2">
        <v>2011</v>
      </c>
      <c r="B8" s="13">
        <v>1349299.93</v>
      </c>
      <c r="C8" s="13">
        <v>2111231.9500000002</v>
      </c>
      <c r="D8" s="13">
        <v>2234865.9700000002</v>
      </c>
      <c r="E8" s="13">
        <v>2256613.73</v>
      </c>
      <c r="F8" s="13">
        <v>2256870.73</v>
      </c>
      <c r="G8" s="13">
        <v>2264278.4500000002</v>
      </c>
      <c r="H8" s="13">
        <v>2274104.4500000002</v>
      </c>
      <c r="I8" s="13">
        <v>2274974.4500000002</v>
      </c>
      <c r="J8" s="13">
        <v>2274974.4500000002</v>
      </c>
      <c r="K8" s="13">
        <v>2287538.4000000004</v>
      </c>
      <c r="L8" s="13">
        <v>2287538.4000000004</v>
      </c>
      <c r="M8" s="13">
        <v>2287538.4000000004</v>
      </c>
      <c r="N8" s="14"/>
      <c r="O8" s="14"/>
      <c r="P8" s="14"/>
    </row>
    <row r="9" spans="1:16" x14ac:dyDescent="0.3">
      <c r="A9" s="2">
        <v>2012</v>
      </c>
      <c r="B9" s="13">
        <v>877362.4</v>
      </c>
      <c r="C9" s="13">
        <v>3209995.88</v>
      </c>
      <c r="D9" s="13">
        <v>3296770.8899999997</v>
      </c>
      <c r="E9" s="13">
        <v>3328797.9799999995</v>
      </c>
      <c r="F9" s="13">
        <v>3338797.9799999995</v>
      </c>
      <c r="G9" s="13">
        <v>3339265.9799999995</v>
      </c>
      <c r="H9" s="13">
        <v>3351210.9799999995</v>
      </c>
      <c r="I9" s="13">
        <v>3351210.9799999995</v>
      </c>
      <c r="J9" s="13">
        <v>3351210.9799999995</v>
      </c>
      <c r="K9" s="13">
        <v>3374939.2299999995</v>
      </c>
      <c r="L9" s="13">
        <v>3410775.3799999994</v>
      </c>
      <c r="M9" s="14"/>
      <c r="N9" s="14"/>
      <c r="O9" s="14"/>
      <c r="P9" s="14"/>
    </row>
    <row r="10" spans="1:16" x14ac:dyDescent="0.3">
      <c r="A10" s="2">
        <v>2013</v>
      </c>
      <c r="B10" s="13">
        <v>972060.36</v>
      </c>
      <c r="C10" s="13">
        <v>1960260.92</v>
      </c>
      <c r="D10" s="13">
        <v>2036883.02</v>
      </c>
      <c r="E10" s="13">
        <v>2101749.29</v>
      </c>
      <c r="F10" s="13">
        <v>2104205.89</v>
      </c>
      <c r="G10" s="13">
        <v>2104206.89</v>
      </c>
      <c r="H10" s="13">
        <v>2104423.83</v>
      </c>
      <c r="I10" s="13">
        <v>2104423.83</v>
      </c>
      <c r="J10" s="13">
        <v>2171283.83</v>
      </c>
      <c r="K10" s="13">
        <v>2171293.83</v>
      </c>
      <c r="L10" s="14"/>
      <c r="M10" s="14"/>
      <c r="N10" s="14"/>
      <c r="O10" s="14"/>
      <c r="P10" s="14"/>
    </row>
    <row r="11" spans="1:16" x14ac:dyDescent="0.3">
      <c r="A11" s="2">
        <v>2014</v>
      </c>
      <c r="B11" s="13">
        <v>1048477.03</v>
      </c>
      <c r="C11" s="13">
        <v>1759545.9100000001</v>
      </c>
      <c r="D11" s="13">
        <v>1844341.6600000001</v>
      </c>
      <c r="E11" s="13">
        <v>1849738.61</v>
      </c>
      <c r="F11" s="13">
        <v>1849605.55</v>
      </c>
      <c r="G11" s="13">
        <v>1847492.93</v>
      </c>
      <c r="H11" s="13">
        <v>1841758.23</v>
      </c>
      <c r="I11" s="13">
        <v>1847579.92</v>
      </c>
      <c r="J11" s="13">
        <v>1848916.75</v>
      </c>
      <c r="K11" s="14"/>
      <c r="L11" s="14"/>
      <c r="M11" s="14"/>
      <c r="N11" s="14"/>
      <c r="O11" s="14"/>
      <c r="P11" s="14"/>
    </row>
    <row r="12" spans="1:16" x14ac:dyDescent="0.3">
      <c r="A12" s="2">
        <v>2015</v>
      </c>
      <c r="B12" s="13">
        <v>1023043.47</v>
      </c>
      <c r="C12" s="13">
        <v>2095124.88</v>
      </c>
      <c r="D12" s="13">
        <v>2325618.8199999998</v>
      </c>
      <c r="E12" s="13">
        <v>2475724.27</v>
      </c>
      <c r="F12" s="13">
        <v>2484840.61</v>
      </c>
      <c r="G12" s="13">
        <v>2488293.61</v>
      </c>
      <c r="H12" s="13">
        <v>2502659.4699999997</v>
      </c>
      <c r="I12" s="13">
        <v>2502659.4699999997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">
        <v>2016</v>
      </c>
      <c r="B13" s="13">
        <v>816489.92999999993</v>
      </c>
      <c r="C13" s="13">
        <v>1711161.16</v>
      </c>
      <c r="D13" s="13">
        <v>1797688.64</v>
      </c>
      <c r="E13" s="13">
        <v>1928419.0999999999</v>
      </c>
      <c r="F13" s="13">
        <v>1929666.96</v>
      </c>
      <c r="G13" s="13">
        <v>1933253.14</v>
      </c>
      <c r="H13" s="13">
        <v>1936545.24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">
        <v>2017</v>
      </c>
      <c r="B14" s="13">
        <v>663585.41999999993</v>
      </c>
      <c r="C14" s="13">
        <v>1158988.0899999999</v>
      </c>
      <c r="D14" s="13">
        <v>1243988.7699999998</v>
      </c>
      <c r="E14" s="13">
        <v>1249393.1099999999</v>
      </c>
      <c r="F14" s="13">
        <v>1295374.3999999999</v>
      </c>
      <c r="G14" s="13">
        <v>1372566.39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">
        <v>2018</v>
      </c>
      <c r="B15" s="13">
        <v>1090124.8599999999</v>
      </c>
      <c r="C15" s="13">
        <v>1501762.13</v>
      </c>
      <c r="D15" s="13">
        <v>1590639.9</v>
      </c>
      <c r="E15" s="13">
        <v>1635109.77</v>
      </c>
      <c r="F15" s="13">
        <v>1626005.86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">
        <v>2019</v>
      </c>
      <c r="B16" s="13">
        <v>1556549.91</v>
      </c>
      <c r="C16" s="13">
        <v>2322160.8199999998</v>
      </c>
      <c r="D16" s="13">
        <v>2321222.0699999998</v>
      </c>
      <c r="E16" s="13">
        <v>2360532.61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">
        <v>2020</v>
      </c>
      <c r="B17" s="13">
        <v>710398.03</v>
      </c>
      <c r="C17" s="13">
        <v>1139875.3</v>
      </c>
      <c r="D17" s="13">
        <v>1243203.33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">
        <v>2021</v>
      </c>
      <c r="B18" s="13">
        <v>562642.66</v>
      </c>
      <c r="C18" s="13">
        <v>1118514.51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">
        <v>2022</v>
      </c>
      <c r="B19" s="13">
        <v>399007.6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19" t="s">
        <v>3</v>
      </c>
      <c r="B22" s="19"/>
      <c r="C22" s="16">
        <v>1</v>
      </c>
      <c r="D22" s="16">
        <v>2</v>
      </c>
      <c r="E22" s="16">
        <v>3</v>
      </c>
      <c r="F22" s="16">
        <v>4</v>
      </c>
      <c r="G22" s="16">
        <v>5</v>
      </c>
      <c r="H22" s="16">
        <v>6</v>
      </c>
      <c r="I22" s="16">
        <v>7</v>
      </c>
      <c r="J22" s="16">
        <v>8</v>
      </c>
      <c r="K22" s="16">
        <v>9</v>
      </c>
      <c r="L22" s="16">
        <v>10</v>
      </c>
      <c r="M22" s="16">
        <v>11</v>
      </c>
      <c r="N22" s="16">
        <v>12</v>
      </c>
      <c r="O22" s="16">
        <v>13</v>
      </c>
    </row>
    <row r="23" spans="1:16" s="3" customFormat="1" x14ac:dyDescent="0.3">
      <c r="A23" s="18"/>
      <c r="B23" s="18">
        <v>2.050867565769579</v>
      </c>
      <c r="C23" s="15">
        <f>IFERROR(SUM(C5:C18)/SUM(B5:B18),"")</f>
        <v>2.0504866938738018</v>
      </c>
      <c r="D23" s="15">
        <f>IFERROR(SUM(D4:D17)/SUM(C4:C17),"")</f>
        <v>1.0587960442769431</v>
      </c>
      <c r="E23" s="15">
        <f>IFERROR(SUM(E3:E16)/SUM(D3:D16),"")</f>
        <v>1.0230947769325562</v>
      </c>
      <c r="F23" s="15">
        <f>IFERROR(SUM(F2:F15)/SUM(E2:E15),"")</f>
        <v>1.0020516180307475</v>
      </c>
      <c r="G23" s="15">
        <f>IFERROR(SUM(G1:G14)/SUM(F1:F14),"")</f>
        <v>1.0062614329412412</v>
      </c>
      <c r="H23" s="15">
        <f>IFERROR(SUM(H5:H13)/SUM(G1:G13),"")</f>
        <v>0.99948790741463656</v>
      </c>
      <c r="I23" s="15">
        <f>IFERROR(SUM(I5:I12)/SUM(H5:H12),"")</f>
        <v>1.0005255792848671</v>
      </c>
      <c r="J23" s="15">
        <f>IFERROR(SUM(J5:J11)/SUM(I5:I11),"")</f>
        <v>1.00435082207578</v>
      </c>
      <c r="K23" s="15">
        <f>IFERROR(SUM(K5:K10)/SUM(J5:J10),"")</f>
        <v>1.0058456245381362</v>
      </c>
      <c r="L23" s="15">
        <f>IFERROR(SUM(L5:L9)/SUM(K5:K9),"")</f>
        <v>1.0055169050831412</v>
      </c>
      <c r="M23" s="15">
        <f>IFERROR(SUM(M5:M8)/SUM(L5:L8),"")</f>
        <v>1.0066241433983893</v>
      </c>
      <c r="N23" s="15">
        <f>IFERROR(SUM(N5:N7)/SUM(M5:M7),"")</f>
        <v>1.001118793664471</v>
      </c>
      <c r="O23" s="15">
        <f>IFERROR(SUM(O5:O6)/SUM(N5:N6),"")</f>
        <v>1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3"/>
  <sheetViews>
    <sheetView workbookViewId="0"/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t="s">
        <v>10</v>
      </c>
    </row>
    <row r="3" spans="1:16" x14ac:dyDescent="0.3">
      <c r="A3" t="s">
        <v>0</v>
      </c>
    </row>
    <row r="4" spans="1:16" x14ac:dyDescent="0.3">
      <c r="A4" s="2" t="s">
        <v>6</v>
      </c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</row>
    <row r="5" spans="1:16" x14ac:dyDescent="0.3">
      <c r="A5" s="2">
        <v>2008</v>
      </c>
      <c r="B5" s="13">
        <v>44418508</v>
      </c>
      <c r="C5" s="13">
        <v>62403726.090000004</v>
      </c>
      <c r="D5" s="13">
        <v>65176936.410000004</v>
      </c>
      <c r="E5" s="13">
        <v>66610931.760000005</v>
      </c>
      <c r="F5" s="13">
        <v>66585699.440000005</v>
      </c>
      <c r="G5" s="13">
        <v>66687181.730000004</v>
      </c>
      <c r="H5" s="13">
        <v>66715553.820000008</v>
      </c>
      <c r="I5" s="13">
        <v>66689345.600000009</v>
      </c>
      <c r="J5" s="13">
        <v>66786106.720000006</v>
      </c>
      <c r="K5" s="13">
        <v>66783408.400000006</v>
      </c>
      <c r="L5" s="13">
        <v>66810908.430000007</v>
      </c>
      <c r="M5" s="13">
        <v>67024311.410000004</v>
      </c>
      <c r="N5" s="13">
        <v>67054186.060000002</v>
      </c>
      <c r="O5" s="13">
        <v>66806066.630000003</v>
      </c>
      <c r="P5" s="13">
        <v>66805766.950000003</v>
      </c>
    </row>
    <row r="6" spans="1:16" x14ac:dyDescent="0.3">
      <c r="A6" s="2">
        <v>2009</v>
      </c>
      <c r="B6" s="13">
        <v>35889065.829999998</v>
      </c>
      <c r="C6" s="13">
        <v>52643204.399999999</v>
      </c>
      <c r="D6" s="13">
        <v>57213039.239999995</v>
      </c>
      <c r="E6" s="13">
        <v>58166813.519999996</v>
      </c>
      <c r="F6" s="13">
        <v>58711608.839999996</v>
      </c>
      <c r="G6" s="13">
        <v>58866057.159999996</v>
      </c>
      <c r="H6" s="13">
        <v>59135754.119999997</v>
      </c>
      <c r="I6" s="13">
        <v>59133217.329999998</v>
      </c>
      <c r="J6" s="13">
        <v>59196233.939999998</v>
      </c>
      <c r="K6" s="13">
        <v>59307596.949999996</v>
      </c>
      <c r="L6" s="13">
        <v>59307363.199999996</v>
      </c>
      <c r="M6" s="13">
        <v>59307021.519999996</v>
      </c>
      <c r="N6" s="13">
        <v>59308157.919999994</v>
      </c>
      <c r="O6" s="13">
        <v>59347491.949999996</v>
      </c>
      <c r="P6" s="14"/>
    </row>
    <row r="7" spans="1:16" x14ac:dyDescent="0.3">
      <c r="A7" s="2">
        <v>2010</v>
      </c>
      <c r="B7" s="13">
        <v>80656401.409999996</v>
      </c>
      <c r="C7" s="13">
        <v>140532911.51999998</v>
      </c>
      <c r="D7" s="13">
        <v>147075148.27999997</v>
      </c>
      <c r="E7" s="13">
        <v>148631428.33999997</v>
      </c>
      <c r="F7" s="13">
        <v>149970727.63999999</v>
      </c>
      <c r="G7" s="13">
        <v>150212173.78999999</v>
      </c>
      <c r="H7" s="13">
        <v>152000831.10999998</v>
      </c>
      <c r="I7" s="13">
        <v>151908664.54999998</v>
      </c>
      <c r="J7" s="13">
        <v>152497436.31999999</v>
      </c>
      <c r="K7" s="13">
        <v>152736189.56</v>
      </c>
      <c r="L7" s="13">
        <v>152727441.71000001</v>
      </c>
      <c r="M7" s="13">
        <v>152770664.03</v>
      </c>
      <c r="N7" s="13">
        <v>152770318.03</v>
      </c>
      <c r="O7" s="14"/>
      <c r="P7" s="14"/>
    </row>
    <row r="8" spans="1:16" x14ac:dyDescent="0.3">
      <c r="A8" s="2">
        <v>2011</v>
      </c>
      <c r="B8" s="13">
        <v>33750976.32</v>
      </c>
      <c r="C8" s="13">
        <v>49020450.560000002</v>
      </c>
      <c r="D8" s="13">
        <v>52654020.07</v>
      </c>
      <c r="E8" s="13">
        <v>54996557.340000004</v>
      </c>
      <c r="F8" s="13">
        <v>55403206.330000006</v>
      </c>
      <c r="G8" s="13">
        <v>55477925.240000002</v>
      </c>
      <c r="H8" s="13">
        <v>55477434.289999999</v>
      </c>
      <c r="I8" s="13">
        <v>55484623.759999998</v>
      </c>
      <c r="J8" s="13">
        <v>55560288.239999995</v>
      </c>
      <c r="K8" s="13">
        <v>55619271.999999993</v>
      </c>
      <c r="L8" s="13">
        <v>55612503.669999994</v>
      </c>
      <c r="M8" s="13">
        <v>55638148.459999993</v>
      </c>
      <c r="N8" s="14"/>
      <c r="O8" s="14"/>
      <c r="P8" s="14"/>
    </row>
    <row r="9" spans="1:16" x14ac:dyDescent="0.3">
      <c r="A9" s="2">
        <v>2012</v>
      </c>
      <c r="B9" s="13">
        <v>24094092.52</v>
      </c>
      <c r="C9" s="13">
        <v>45157106.120000005</v>
      </c>
      <c r="D9" s="13">
        <v>49248137.220000006</v>
      </c>
      <c r="E9" s="13">
        <v>50030561.81000001</v>
      </c>
      <c r="F9" s="13">
        <v>50511787.410000011</v>
      </c>
      <c r="G9" s="13">
        <v>50381543.260000013</v>
      </c>
      <c r="H9" s="13">
        <v>51090188.180000015</v>
      </c>
      <c r="I9" s="13">
        <v>51432543.840000011</v>
      </c>
      <c r="J9" s="13">
        <v>51439976.680000015</v>
      </c>
      <c r="K9" s="13">
        <v>51480415.040000014</v>
      </c>
      <c r="L9" s="13">
        <v>51477141.210000016</v>
      </c>
      <c r="M9" s="14"/>
      <c r="N9" s="14"/>
      <c r="O9" s="14"/>
      <c r="P9" s="14"/>
    </row>
    <row r="10" spans="1:16" x14ac:dyDescent="0.3">
      <c r="A10" s="2">
        <v>2013</v>
      </c>
      <c r="B10" s="13">
        <v>30017835.030000001</v>
      </c>
      <c r="C10" s="13">
        <v>49405741.030000001</v>
      </c>
      <c r="D10" s="13">
        <v>54516926.719999999</v>
      </c>
      <c r="E10" s="13">
        <v>55905516.780000001</v>
      </c>
      <c r="F10" s="13">
        <v>56114908.289999999</v>
      </c>
      <c r="G10" s="13">
        <v>56601132.399999999</v>
      </c>
      <c r="H10" s="13">
        <v>56824232.079999998</v>
      </c>
      <c r="I10" s="13">
        <v>57004529.439999998</v>
      </c>
      <c r="J10" s="13">
        <v>56995704.460000001</v>
      </c>
      <c r="K10" s="13">
        <v>57008692.030000001</v>
      </c>
      <c r="L10" s="14"/>
      <c r="M10" s="14"/>
      <c r="N10" s="14"/>
      <c r="O10" s="14"/>
      <c r="P10" s="14"/>
    </row>
    <row r="11" spans="1:16" x14ac:dyDescent="0.3">
      <c r="A11" s="2">
        <v>2014</v>
      </c>
      <c r="B11" s="13">
        <v>30610066.439999998</v>
      </c>
      <c r="C11" s="13">
        <v>63203820.560000002</v>
      </c>
      <c r="D11" s="13">
        <v>71703362.090000004</v>
      </c>
      <c r="E11" s="13">
        <v>73731576.170000002</v>
      </c>
      <c r="F11" s="13">
        <v>74855673.710000008</v>
      </c>
      <c r="G11" s="13">
        <v>75065800.320000008</v>
      </c>
      <c r="H11" s="13">
        <v>75099463.800000012</v>
      </c>
      <c r="I11" s="13">
        <v>75143333.99000001</v>
      </c>
      <c r="J11" s="13">
        <v>75134840.090000004</v>
      </c>
      <c r="K11" s="14"/>
      <c r="L11" s="14"/>
      <c r="M11" s="14"/>
      <c r="N11" s="14"/>
      <c r="O11" s="14"/>
      <c r="P11" s="14"/>
    </row>
    <row r="12" spans="1:16" x14ac:dyDescent="0.3">
      <c r="A12" s="2">
        <v>2015</v>
      </c>
      <c r="B12" s="13">
        <v>32000410.98</v>
      </c>
      <c r="C12" s="13">
        <v>58652171.409999996</v>
      </c>
      <c r="D12" s="13">
        <v>69229109.5</v>
      </c>
      <c r="E12" s="13">
        <v>70803102.819999993</v>
      </c>
      <c r="F12" s="13">
        <v>69964778.059999987</v>
      </c>
      <c r="G12" s="13">
        <v>69991883.569999993</v>
      </c>
      <c r="H12" s="13">
        <v>70012108.969999999</v>
      </c>
      <c r="I12" s="13">
        <v>70067331.629999995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">
        <v>2016</v>
      </c>
      <c r="B13" s="13">
        <v>25834404</v>
      </c>
      <c r="C13" s="13">
        <v>54196192.079999998</v>
      </c>
      <c r="D13" s="13">
        <v>60305277.359999999</v>
      </c>
      <c r="E13" s="13">
        <v>61786513.600000001</v>
      </c>
      <c r="F13" s="13">
        <v>66515419.700000003</v>
      </c>
      <c r="G13" s="13">
        <v>66521662.030000001</v>
      </c>
      <c r="H13" s="13">
        <v>66572112.640000001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">
        <v>2017</v>
      </c>
      <c r="B14" s="13">
        <v>26940367.09</v>
      </c>
      <c r="C14" s="13">
        <v>49003566.420000002</v>
      </c>
      <c r="D14" s="13">
        <v>56472875.020000003</v>
      </c>
      <c r="E14" s="13">
        <v>57573228.130000003</v>
      </c>
      <c r="F14" s="13">
        <v>58338231.660000004</v>
      </c>
      <c r="G14" s="13">
        <v>58580703.530000001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">
        <v>2018</v>
      </c>
      <c r="B15" s="13">
        <v>21136164.810000002</v>
      </c>
      <c r="C15" s="13">
        <v>43525185.710000001</v>
      </c>
      <c r="D15" s="13">
        <v>48147732.43</v>
      </c>
      <c r="E15" s="13">
        <v>51353963.600000001</v>
      </c>
      <c r="F15" s="13">
        <v>52694762.380000003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">
        <v>2019</v>
      </c>
      <c r="B16" s="13">
        <v>31072531.549999997</v>
      </c>
      <c r="C16" s="13">
        <v>52354665.349999994</v>
      </c>
      <c r="D16" s="13">
        <v>58625654.109999992</v>
      </c>
      <c r="E16" s="13">
        <v>61383270.739999995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">
        <v>2020</v>
      </c>
      <c r="B17" s="13">
        <v>29999221.060000002</v>
      </c>
      <c r="C17" s="13">
        <v>51609270.900000006</v>
      </c>
      <c r="D17" s="13">
        <v>61855593.100000009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">
        <v>2021</v>
      </c>
      <c r="B18" s="13">
        <v>27233257.010000002</v>
      </c>
      <c r="C18" s="13">
        <v>51677549.450000003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">
        <v>2022</v>
      </c>
      <c r="B19" s="13">
        <v>51153306.450000003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19" t="s">
        <v>3</v>
      </c>
      <c r="B22" s="19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18"/>
      <c r="B23" s="18">
        <v>1.7940963391356759</v>
      </c>
      <c r="C23" s="15">
        <f>IFERROR(SUM(C5:C18)/SUM(B5:B18),"")</f>
        <v>1.7383718387190332</v>
      </c>
      <c r="D23" s="15">
        <f>IFERROR(SUM(D4:D17)/SUM(C4:C17),"")</f>
        <v>1.1043345397844788</v>
      </c>
      <c r="E23" s="15">
        <f>IFERROR(SUM(E3:E16)/SUM(D3:D16),"")</f>
        <v>1.0260704398619021</v>
      </c>
      <c r="F23" s="15">
        <f>IFERROR(SUM(F2:F15)/SUM(E2:E15),"")</f>
        <v>1.0134428260028958</v>
      </c>
      <c r="G23" s="15">
        <f>IFERROR(SUM(G1:G14)/SUM(F1:F14),"")</f>
        <v>1.0020001115459098</v>
      </c>
      <c r="H23" s="15">
        <f>IFERROR(SUM(H5:H13)/SUM(G1:G13),"")</f>
        <v>1.0048049995899964</v>
      </c>
      <c r="I23" s="15">
        <f>IFERROR(SUM(I5:I12)/SUM(H5:H12),"")</f>
        <v>1.0008664090513291</v>
      </c>
      <c r="J23" s="15">
        <f>IFERROR(SUM(J5:J11)/SUM(I5:I11),"")</f>
        <v>1.0015757233660085</v>
      </c>
      <c r="K23" s="15">
        <f>IFERROR(SUM(K5:K10)/SUM(J5:J10),"")</f>
        <v>1.0010392154231791</v>
      </c>
      <c r="L23" s="15">
        <f>IFERROR(SUM(L5:L9)/SUM(K5:K9),"")</f>
        <v>1.0000219634091236</v>
      </c>
      <c r="M23" s="15">
        <f>IFERROR(SUM(M5:M8)/SUM(L5:L8),"")</f>
        <v>1.0008429405996371</v>
      </c>
      <c r="N23" s="15">
        <f>IFERROR(SUM(N5:N7)/SUM(M5:M7),"")</f>
        <v>1.0001098704069979</v>
      </c>
      <c r="O23" s="15">
        <f>IFERROR(SUM(O5:O6)/SUM(N5:N6),"")</f>
        <v>0.9983477245402077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3"/>
  <sheetViews>
    <sheetView topLeftCell="A3" workbookViewId="0">
      <selection activeCell="A4" sqref="A4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7" x14ac:dyDescent="0.3">
      <c r="A1" t="s">
        <v>1</v>
      </c>
      <c r="B1" t="s">
        <v>11</v>
      </c>
    </row>
    <row r="3" spans="1:17" x14ac:dyDescent="0.3">
      <c r="A3" t="s">
        <v>0</v>
      </c>
    </row>
    <row r="4" spans="1:17" x14ac:dyDescent="0.3">
      <c r="A4" s="4" t="s">
        <v>6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7" x14ac:dyDescent="0.3">
      <c r="A5" s="2">
        <v>2008</v>
      </c>
      <c r="B5" s="13">
        <v>75526867.389999986</v>
      </c>
      <c r="C5" s="13">
        <v>118307719.47999999</v>
      </c>
      <c r="D5" s="13">
        <v>130951630.92999999</v>
      </c>
      <c r="E5" s="13">
        <v>135464379.84999999</v>
      </c>
      <c r="F5" s="13">
        <v>138003976.09</v>
      </c>
      <c r="G5" s="13">
        <v>139699843.78</v>
      </c>
      <c r="H5" s="13">
        <v>140905286.89000002</v>
      </c>
      <c r="I5" s="13">
        <v>141417388.82000002</v>
      </c>
      <c r="J5" s="13">
        <v>141914754.29000002</v>
      </c>
      <c r="K5" s="13">
        <v>142037444.54000002</v>
      </c>
      <c r="L5" s="13">
        <v>143173137.07000002</v>
      </c>
      <c r="M5" s="13">
        <v>143750214.33000001</v>
      </c>
      <c r="N5" s="13">
        <v>144780554.52000001</v>
      </c>
      <c r="O5" s="13">
        <v>144650342.44</v>
      </c>
      <c r="P5" s="13">
        <v>144752317.19</v>
      </c>
      <c r="Q5" s="17"/>
    </row>
    <row r="6" spans="1:17" x14ac:dyDescent="0.3">
      <c r="A6" s="2">
        <v>2009</v>
      </c>
      <c r="B6" s="13">
        <v>71191757.590000004</v>
      </c>
      <c r="C6" s="13">
        <v>103843763.7</v>
      </c>
      <c r="D6" s="13">
        <v>114773266.71000001</v>
      </c>
      <c r="E6" s="13">
        <v>120437631.81</v>
      </c>
      <c r="F6" s="13">
        <v>122768148.36</v>
      </c>
      <c r="G6" s="13">
        <v>123684531.5</v>
      </c>
      <c r="H6" s="13">
        <v>124663517.66</v>
      </c>
      <c r="I6" s="13">
        <v>125885106.45999999</v>
      </c>
      <c r="J6" s="13">
        <v>127132312.52</v>
      </c>
      <c r="K6" s="13">
        <v>127367644.52</v>
      </c>
      <c r="L6" s="13">
        <v>127728511.69</v>
      </c>
      <c r="M6" s="13">
        <v>128329199.25999999</v>
      </c>
      <c r="N6" s="13">
        <v>128319697.47999999</v>
      </c>
      <c r="O6" s="13">
        <v>128480014.47999999</v>
      </c>
      <c r="P6" s="14"/>
      <c r="Q6" s="17"/>
    </row>
    <row r="7" spans="1:17" x14ac:dyDescent="0.3">
      <c r="A7" s="2">
        <v>2010</v>
      </c>
      <c r="B7" s="13">
        <v>68973430.510000005</v>
      </c>
      <c r="C7" s="13">
        <v>107327030.05000001</v>
      </c>
      <c r="D7" s="13">
        <v>117909361.90000001</v>
      </c>
      <c r="E7" s="13">
        <v>122015925.97</v>
      </c>
      <c r="F7" s="13">
        <v>124038208.28</v>
      </c>
      <c r="G7" s="13">
        <v>125188509.25</v>
      </c>
      <c r="H7" s="13">
        <v>125958689.27</v>
      </c>
      <c r="I7" s="13">
        <v>126544531.28999999</v>
      </c>
      <c r="J7" s="13">
        <v>126825716.17999999</v>
      </c>
      <c r="K7" s="13">
        <v>127859761.94</v>
      </c>
      <c r="L7" s="13">
        <v>128337964.02</v>
      </c>
      <c r="M7" s="13">
        <v>128377314.31</v>
      </c>
      <c r="N7" s="13">
        <v>128654466.3</v>
      </c>
      <c r="O7" s="14"/>
      <c r="P7" s="14"/>
      <c r="Q7" s="17"/>
    </row>
    <row r="8" spans="1:17" x14ac:dyDescent="0.3">
      <c r="A8" s="2">
        <v>2011</v>
      </c>
      <c r="B8" s="13">
        <v>70155726.890000001</v>
      </c>
      <c r="C8" s="13">
        <v>104428377</v>
      </c>
      <c r="D8" s="13">
        <v>116188731.51000001</v>
      </c>
      <c r="E8" s="13">
        <v>120120952.19000001</v>
      </c>
      <c r="F8" s="13">
        <v>122304888.06000002</v>
      </c>
      <c r="G8" s="13">
        <v>123292771.62000002</v>
      </c>
      <c r="H8" s="13">
        <v>124229249.62000002</v>
      </c>
      <c r="I8" s="13">
        <v>125244798.11000001</v>
      </c>
      <c r="J8" s="13">
        <v>126661380.34000002</v>
      </c>
      <c r="K8" s="13">
        <v>127327252.58000001</v>
      </c>
      <c r="L8" s="13">
        <v>128072126.33000001</v>
      </c>
      <c r="M8" s="13">
        <v>128508458.55000001</v>
      </c>
      <c r="N8" s="14"/>
      <c r="O8" s="14"/>
      <c r="P8" s="14"/>
    </row>
    <row r="9" spans="1:17" x14ac:dyDescent="0.3">
      <c r="A9" s="2">
        <v>2012</v>
      </c>
      <c r="B9" s="13">
        <v>64648050.909999996</v>
      </c>
      <c r="C9" s="13">
        <v>103567705.78</v>
      </c>
      <c r="D9" s="13">
        <v>113795776</v>
      </c>
      <c r="E9" s="13">
        <v>119099626.84999999</v>
      </c>
      <c r="F9" s="13">
        <v>121142510.41999999</v>
      </c>
      <c r="G9" s="13">
        <v>122578398.60999998</v>
      </c>
      <c r="H9" s="13">
        <v>123232976.98999998</v>
      </c>
      <c r="I9" s="13">
        <v>123990494.94999997</v>
      </c>
      <c r="J9" s="13">
        <v>124381945.53999998</v>
      </c>
      <c r="K9" s="13">
        <v>125122244.43999998</v>
      </c>
      <c r="L9" s="13">
        <v>125715840.58999999</v>
      </c>
      <c r="M9" s="14"/>
      <c r="N9" s="14"/>
      <c r="O9" s="14"/>
      <c r="P9" s="14"/>
    </row>
    <row r="10" spans="1:17" x14ac:dyDescent="0.3">
      <c r="A10" s="2">
        <v>2013</v>
      </c>
      <c r="B10" s="13">
        <v>65692928.159999996</v>
      </c>
      <c r="C10" s="13">
        <v>105420259.53</v>
      </c>
      <c r="D10" s="13">
        <v>116316009.59999999</v>
      </c>
      <c r="E10" s="13">
        <v>120332334.59999999</v>
      </c>
      <c r="F10" s="13">
        <v>122211500.61999999</v>
      </c>
      <c r="G10" s="13">
        <v>122998289.91999999</v>
      </c>
      <c r="H10" s="13">
        <v>123660146.70999999</v>
      </c>
      <c r="I10" s="13">
        <v>124446673.11999999</v>
      </c>
      <c r="J10" s="13">
        <v>124794082.8</v>
      </c>
      <c r="K10" s="13">
        <v>124993102.69</v>
      </c>
      <c r="L10" s="14"/>
      <c r="M10" s="14"/>
      <c r="N10" s="14"/>
      <c r="O10" s="14"/>
      <c r="P10" s="14"/>
    </row>
    <row r="11" spans="1:17" x14ac:dyDescent="0.3">
      <c r="A11" s="2">
        <v>2014</v>
      </c>
      <c r="B11" s="13">
        <v>62890482.189999998</v>
      </c>
      <c r="C11" s="13">
        <v>102296163.8</v>
      </c>
      <c r="D11" s="13">
        <v>113636731.36999999</v>
      </c>
      <c r="E11" s="13">
        <v>118278724.47999999</v>
      </c>
      <c r="F11" s="13">
        <v>124706105.13</v>
      </c>
      <c r="G11" s="13">
        <v>146993095.49000001</v>
      </c>
      <c r="H11" s="13">
        <v>147962718.90000001</v>
      </c>
      <c r="I11" s="13">
        <v>148735539.84</v>
      </c>
      <c r="J11" s="13">
        <v>149819359.93000001</v>
      </c>
      <c r="K11" s="14"/>
      <c r="L11" s="14"/>
      <c r="M11" s="14"/>
      <c r="N11" s="14"/>
      <c r="O11" s="14"/>
      <c r="P11" s="14"/>
    </row>
    <row r="12" spans="1:17" x14ac:dyDescent="0.3">
      <c r="A12" s="2">
        <v>2015</v>
      </c>
      <c r="B12" s="13">
        <v>70399700.359999999</v>
      </c>
      <c r="C12" s="13">
        <v>111919922.69999999</v>
      </c>
      <c r="D12" s="13">
        <v>122240043.53999999</v>
      </c>
      <c r="E12" s="13">
        <v>127183504.13999999</v>
      </c>
      <c r="F12" s="13">
        <v>129057123.59999998</v>
      </c>
      <c r="G12" s="13">
        <v>130927164.39999998</v>
      </c>
      <c r="H12" s="13">
        <v>132126361.70999998</v>
      </c>
      <c r="I12" s="13">
        <v>132657471.21999998</v>
      </c>
      <c r="J12" s="14"/>
      <c r="K12" s="14"/>
      <c r="L12" s="14"/>
      <c r="M12" s="14"/>
      <c r="N12" s="14"/>
      <c r="O12" s="14"/>
      <c r="P12" s="14"/>
    </row>
    <row r="13" spans="1:17" x14ac:dyDescent="0.3">
      <c r="A13" s="2">
        <v>2016</v>
      </c>
      <c r="B13" s="13">
        <v>76936648.379999995</v>
      </c>
      <c r="C13" s="13">
        <v>124362014.5</v>
      </c>
      <c r="D13" s="13">
        <v>138607974.81</v>
      </c>
      <c r="E13" s="13">
        <v>143075710.00999999</v>
      </c>
      <c r="F13" s="13">
        <v>146447277</v>
      </c>
      <c r="G13" s="13">
        <v>147902937.55000001</v>
      </c>
      <c r="H13" s="13">
        <v>149540572.31</v>
      </c>
      <c r="I13" s="14"/>
      <c r="J13" s="14"/>
      <c r="K13" s="14"/>
      <c r="L13" s="14"/>
      <c r="M13" s="14"/>
      <c r="N13" s="14"/>
      <c r="O13" s="14"/>
      <c r="P13" s="14"/>
    </row>
    <row r="14" spans="1:17" x14ac:dyDescent="0.3">
      <c r="A14" s="2">
        <v>2017</v>
      </c>
      <c r="B14" s="13">
        <v>81925872.090000004</v>
      </c>
      <c r="C14" s="13">
        <v>130416180.79000001</v>
      </c>
      <c r="D14" s="13">
        <v>143213896.97</v>
      </c>
      <c r="E14" s="13">
        <v>148193564.15000001</v>
      </c>
      <c r="F14" s="13">
        <v>150494173.15000001</v>
      </c>
      <c r="G14" s="13">
        <v>152726933.73000002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7" x14ac:dyDescent="0.3">
      <c r="A15" s="2">
        <v>2018</v>
      </c>
      <c r="B15" s="13">
        <v>88456928.659999996</v>
      </c>
      <c r="C15" s="13">
        <v>136306174.35999998</v>
      </c>
      <c r="D15" s="13">
        <v>149629583.82999998</v>
      </c>
      <c r="E15" s="13">
        <v>154091847.29999998</v>
      </c>
      <c r="F15" s="13">
        <v>156321227.10999998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7" x14ac:dyDescent="0.3">
      <c r="A16" s="2">
        <v>2019</v>
      </c>
      <c r="B16" s="13">
        <v>92381165.359999999</v>
      </c>
      <c r="C16" s="13">
        <v>141906218.30000001</v>
      </c>
      <c r="D16" s="13">
        <v>151142426.77000001</v>
      </c>
      <c r="E16" s="13">
        <v>155744796.26000002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">
        <v>2020</v>
      </c>
      <c r="B17" s="13">
        <v>84956217.039999992</v>
      </c>
      <c r="C17" s="13">
        <v>116603645.67999999</v>
      </c>
      <c r="D17" s="13">
        <v>125115122.60999998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">
        <v>2021</v>
      </c>
      <c r="B18" s="13">
        <v>85353239.590000004</v>
      </c>
      <c r="C18" s="13">
        <v>127187800.80000001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">
        <v>2022</v>
      </c>
      <c r="B19" s="13">
        <v>102796313.88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19" t="s">
        <v>3</v>
      </c>
      <c r="B22" s="19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3">
      <c r="A23" s="18"/>
      <c r="B23" s="18">
        <v>1.5630155222600839</v>
      </c>
      <c r="C23" s="15">
        <f>IFERROR(SUM(C5:C18)/SUM(B5:B18),"")</f>
        <v>1.5421518799654017</v>
      </c>
      <c r="D23" s="15">
        <f>IFERROR(SUM(D4:D17)/SUM(C4:C17),"")</f>
        <v>1.0974413469557991</v>
      </c>
      <c r="E23" s="15">
        <f>IFERROR(SUM(E3:E16)/SUM(D3:D16),"")</f>
        <v>1.0363997427395857</v>
      </c>
      <c r="F23" s="15">
        <f>IFERROR(SUM(F2:F15)/SUM(E2:E15),"")</f>
        <v>1.0204446236504117</v>
      </c>
      <c r="G23" s="15">
        <f>IFERROR(SUM(G1:G14)/SUM(F1:F14),"")</f>
        <v>1.0267593484209681</v>
      </c>
      <c r="H23" s="15">
        <f>IFERROR(SUM(H5:H13)/SUM(G1:G13),"")</f>
        <v>1.0076178783046117</v>
      </c>
      <c r="I23" s="15">
        <f>IFERROR(SUM(I5:I12)/SUM(H5:H12),"")</f>
        <v>1.0059296299168088</v>
      </c>
      <c r="J23" s="15">
        <f>IFERROR(SUM(J5:J11)/SUM(I5:I11),"")</f>
        <v>1.0057461779024854</v>
      </c>
      <c r="K23" s="15">
        <f>IFERROR(SUM(K5:K10)/SUM(J5:J10),"")</f>
        <v>1.0038839179167947</v>
      </c>
      <c r="L23" s="15">
        <f>IFERROR(SUM(L5:L9)/SUM(K5:K9),"")</f>
        <v>1.0050995205663797</v>
      </c>
      <c r="M23" s="15">
        <f>IFERROR(SUM(M5:M8)/SUM(L5:L8),"")</f>
        <v>1.0031356164055645</v>
      </c>
      <c r="N23" s="15">
        <f>IFERROR(SUM(N5:N7)/SUM(M5:M7),"")</f>
        <v>1.0032412750481348</v>
      </c>
      <c r="O23" s="15">
        <f>IFERROR(SUM(O5:O6)/SUM(N5:N6),"")</f>
        <v>1.0001102339517429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3"/>
  <sheetViews>
    <sheetView workbookViewId="0">
      <selection activeCell="A6" sqref="A6"/>
    </sheetView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t="s">
        <v>12</v>
      </c>
    </row>
    <row r="3" spans="1:16" x14ac:dyDescent="0.3">
      <c r="A3" t="s">
        <v>0</v>
      </c>
    </row>
    <row r="4" spans="1:16" x14ac:dyDescent="0.3">
      <c r="A4" s="4" t="s">
        <v>6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3">
      <c r="A5" s="2">
        <v>2008</v>
      </c>
      <c r="B5" s="13">
        <v>23027</v>
      </c>
      <c r="C5" s="13">
        <v>33406</v>
      </c>
      <c r="D5" s="13">
        <v>34227</v>
      </c>
      <c r="E5" s="13">
        <v>34227</v>
      </c>
      <c r="F5" s="13">
        <v>34227</v>
      </c>
      <c r="G5" s="13">
        <v>34227</v>
      </c>
      <c r="H5" s="13">
        <v>34227</v>
      </c>
      <c r="I5" s="13">
        <v>34227</v>
      </c>
      <c r="J5" s="13">
        <v>34227</v>
      </c>
      <c r="K5" s="13">
        <v>34227</v>
      </c>
      <c r="L5" s="13">
        <v>34227</v>
      </c>
      <c r="M5" s="13">
        <v>34227</v>
      </c>
      <c r="N5" s="13">
        <v>34227</v>
      </c>
      <c r="O5" s="13">
        <v>34227</v>
      </c>
      <c r="P5" s="13">
        <v>34227</v>
      </c>
    </row>
    <row r="6" spans="1:16" x14ac:dyDescent="0.3">
      <c r="A6" s="2">
        <v>2009</v>
      </c>
      <c r="B6" s="13">
        <v>71659</v>
      </c>
      <c r="C6" s="13">
        <v>121970</v>
      </c>
      <c r="D6" s="13">
        <v>122009</v>
      </c>
      <c r="E6" s="13">
        <v>122009</v>
      </c>
      <c r="F6" s="13">
        <v>122009</v>
      </c>
      <c r="G6" s="13">
        <v>122009</v>
      </c>
      <c r="H6" s="13">
        <v>122009</v>
      </c>
      <c r="I6" s="13">
        <v>122009</v>
      </c>
      <c r="J6" s="13">
        <v>122009</v>
      </c>
      <c r="K6" s="13">
        <v>122009</v>
      </c>
      <c r="L6" s="13">
        <v>122009</v>
      </c>
      <c r="M6" s="13">
        <v>122009</v>
      </c>
      <c r="N6" s="13">
        <v>122009</v>
      </c>
      <c r="O6" s="13">
        <v>122009</v>
      </c>
      <c r="P6" s="14"/>
    </row>
    <row r="7" spans="1:16" x14ac:dyDescent="0.3">
      <c r="A7" s="2">
        <v>2010</v>
      </c>
      <c r="B7" s="13">
        <v>144522</v>
      </c>
      <c r="C7" s="13">
        <v>194336</v>
      </c>
      <c r="D7" s="13">
        <v>199953</v>
      </c>
      <c r="E7" s="13">
        <v>201432</v>
      </c>
      <c r="F7" s="13">
        <v>206424</v>
      </c>
      <c r="G7" s="13">
        <v>206424</v>
      </c>
      <c r="H7" s="13">
        <v>206424</v>
      </c>
      <c r="I7" s="13">
        <v>206424</v>
      </c>
      <c r="J7" s="13">
        <v>206424</v>
      </c>
      <c r="K7" s="13">
        <v>206424</v>
      </c>
      <c r="L7" s="13">
        <v>206424</v>
      </c>
      <c r="M7" s="13">
        <v>206424</v>
      </c>
      <c r="N7" s="13">
        <v>206424</v>
      </c>
      <c r="O7" s="14"/>
      <c r="P7" s="14"/>
    </row>
    <row r="8" spans="1:16" x14ac:dyDescent="0.3">
      <c r="A8" s="2">
        <v>2011</v>
      </c>
      <c r="B8" s="13">
        <v>103406</v>
      </c>
      <c r="C8" s="13">
        <v>139872</v>
      </c>
      <c r="D8" s="13">
        <v>144566</v>
      </c>
      <c r="E8" s="13">
        <v>147236</v>
      </c>
      <c r="F8" s="13">
        <v>147585</v>
      </c>
      <c r="G8" s="13">
        <v>147585</v>
      </c>
      <c r="H8" s="13">
        <v>147585</v>
      </c>
      <c r="I8" s="13">
        <v>147585</v>
      </c>
      <c r="J8" s="13">
        <v>147585</v>
      </c>
      <c r="K8" s="13">
        <v>147585</v>
      </c>
      <c r="L8" s="13">
        <v>147585</v>
      </c>
      <c r="M8" s="13">
        <v>147585</v>
      </c>
      <c r="N8" s="14"/>
      <c r="O8" s="14"/>
      <c r="P8" s="14"/>
    </row>
    <row r="9" spans="1:16" x14ac:dyDescent="0.3">
      <c r="A9" s="2">
        <v>2012</v>
      </c>
      <c r="B9" s="13">
        <v>119449</v>
      </c>
      <c r="C9" s="13">
        <v>176723</v>
      </c>
      <c r="D9" s="13">
        <v>180050</v>
      </c>
      <c r="E9" s="13">
        <v>180050</v>
      </c>
      <c r="F9" s="13">
        <v>180050</v>
      </c>
      <c r="G9" s="13">
        <v>180050</v>
      </c>
      <c r="H9" s="13">
        <v>180050</v>
      </c>
      <c r="I9" s="13">
        <v>180050</v>
      </c>
      <c r="J9" s="13">
        <v>180050</v>
      </c>
      <c r="K9" s="13">
        <v>180050</v>
      </c>
      <c r="L9" s="13">
        <v>180050</v>
      </c>
      <c r="M9" s="14"/>
      <c r="N9" s="14"/>
      <c r="O9" s="14"/>
      <c r="P9" s="14"/>
    </row>
    <row r="10" spans="1:16" x14ac:dyDescent="0.3">
      <c r="A10" s="2">
        <v>2013</v>
      </c>
      <c r="B10" s="13">
        <v>116503</v>
      </c>
      <c r="C10" s="13">
        <v>169445</v>
      </c>
      <c r="D10" s="13">
        <v>172949</v>
      </c>
      <c r="E10" s="13">
        <v>173689</v>
      </c>
      <c r="F10" s="13">
        <v>174349</v>
      </c>
      <c r="G10" s="13">
        <v>174549</v>
      </c>
      <c r="H10" s="13">
        <v>174549</v>
      </c>
      <c r="I10" s="13">
        <v>174549</v>
      </c>
      <c r="J10" s="13">
        <v>174549</v>
      </c>
      <c r="K10" s="13">
        <v>174549</v>
      </c>
      <c r="L10" s="14"/>
      <c r="M10" s="14"/>
      <c r="N10" s="14"/>
      <c r="O10" s="14"/>
      <c r="P10" s="14"/>
    </row>
    <row r="11" spans="1:16" x14ac:dyDescent="0.3">
      <c r="A11" s="2">
        <v>2014</v>
      </c>
      <c r="B11" s="13">
        <v>222939</v>
      </c>
      <c r="C11" s="13">
        <v>272521</v>
      </c>
      <c r="D11" s="13">
        <v>275207</v>
      </c>
      <c r="E11" s="13">
        <v>276327</v>
      </c>
      <c r="F11" s="13">
        <v>277647</v>
      </c>
      <c r="G11" s="13">
        <v>277647</v>
      </c>
      <c r="H11" s="13">
        <v>277647</v>
      </c>
      <c r="I11" s="13">
        <v>277647</v>
      </c>
      <c r="J11" s="13">
        <v>277647</v>
      </c>
      <c r="K11" s="14"/>
      <c r="L11" s="14"/>
      <c r="M11" s="14"/>
      <c r="N11" s="14"/>
      <c r="O11" s="14"/>
      <c r="P11" s="14"/>
    </row>
    <row r="12" spans="1:16" x14ac:dyDescent="0.3">
      <c r="A12" s="2">
        <v>2015</v>
      </c>
      <c r="B12" s="13">
        <v>273791</v>
      </c>
      <c r="C12" s="13">
        <v>309224</v>
      </c>
      <c r="D12" s="13">
        <v>311439</v>
      </c>
      <c r="E12" s="13">
        <v>311661</v>
      </c>
      <c r="F12" s="13">
        <v>311661</v>
      </c>
      <c r="G12" s="13">
        <v>311661</v>
      </c>
      <c r="H12" s="13">
        <v>311661</v>
      </c>
      <c r="I12" s="13">
        <v>311661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">
        <v>2016</v>
      </c>
      <c r="B13" s="13">
        <v>191924</v>
      </c>
      <c r="C13" s="13">
        <v>236474</v>
      </c>
      <c r="D13" s="13">
        <v>239588</v>
      </c>
      <c r="E13" s="13">
        <v>242918</v>
      </c>
      <c r="F13" s="13">
        <v>242968</v>
      </c>
      <c r="G13" s="13">
        <v>242968</v>
      </c>
      <c r="H13" s="13">
        <v>242968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">
        <v>2017</v>
      </c>
      <c r="B14" s="13">
        <v>227831</v>
      </c>
      <c r="C14" s="13">
        <v>360633</v>
      </c>
      <c r="D14" s="13">
        <v>381342</v>
      </c>
      <c r="E14" s="13">
        <v>381612</v>
      </c>
      <c r="F14" s="13">
        <v>382612</v>
      </c>
      <c r="G14" s="13">
        <v>382487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">
        <v>2018</v>
      </c>
      <c r="B15" s="13">
        <v>301217</v>
      </c>
      <c r="C15" s="13">
        <v>358157</v>
      </c>
      <c r="D15" s="13">
        <v>362050</v>
      </c>
      <c r="E15" s="13">
        <v>364350</v>
      </c>
      <c r="F15" s="13">
        <v>364650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">
        <v>2019</v>
      </c>
      <c r="B16" s="13">
        <v>487421.02</v>
      </c>
      <c r="C16" s="13">
        <v>1244861.2000000002</v>
      </c>
      <c r="D16" s="13">
        <v>1278106.8600000001</v>
      </c>
      <c r="E16" s="13">
        <v>1311678.58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8" x14ac:dyDescent="0.3">
      <c r="A17" s="2">
        <v>2020</v>
      </c>
      <c r="B17" s="13">
        <v>1362436.48</v>
      </c>
      <c r="C17" s="13">
        <v>1995630.22</v>
      </c>
      <c r="D17" s="13">
        <v>2215240.98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8" x14ac:dyDescent="0.3">
      <c r="A18" s="2">
        <v>2021</v>
      </c>
      <c r="B18" s="13">
        <v>2344343.1399999997</v>
      </c>
      <c r="C18" s="13">
        <v>3043778.88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8" x14ac:dyDescent="0.3">
      <c r="A19" s="2">
        <v>2022</v>
      </c>
      <c r="B19" s="13">
        <v>5915762.7799999993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8" x14ac:dyDescent="0.3">
      <c r="A22" s="19" t="s">
        <v>3</v>
      </c>
      <c r="B22" s="19"/>
      <c r="C22" s="16">
        <v>1</v>
      </c>
      <c r="D22" s="16">
        <v>2</v>
      </c>
      <c r="E22" s="16">
        <v>3</v>
      </c>
      <c r="F22" s="16">
        <v>4</v>
      </c>
      <c r="G22" s="16">
        <v>5</v>
      </c>
      <c r="H22" s="16">
        <v>6</v>
      </c>
      <c r="I22" s="16">
        <v>7</v>
      </c>
      <c r="J22" s="16">
        <v>8</v>
      </c>
      <c r="K22" s="16">
        <v>9</v>
      </c>
      <c r="L22" s="16">
        <v>10</v>
      </c>
      <c r="M22" s="16">
        <v>11</v>
      </c>
      <c r="N22" s="16">
        <v>12</v>
      </c>
      <c r="O22" s="16">
        <v>13</v>
      </c>
    </row>
    <row r="23" spans="1:18" s="3" customFormat="1" x14ac:dyDescent="0.3">
      <c r="A23" s="18"/>
      <c r="B23" s="18">
        <v>1.5630155222600839</v>
      </c>
      <c r="C23" s="15">
        <f>IFERROR(SUM(C5:C18)/SUM(B5:B18),"")</f>
        <v>1.4451342324362793</v>
      </c>
      <c r="D23" s="15">
        <f>IFERROR(SUM(D4:D17)/SUM(C4:C17),"")</f>
        <v>1.054064264926774</v>
      </c>
      <c r="E23" s="15">
        <f>IFERROR(SUM(E3:E16)/SUM(D3:D16),"")</f>
        <v>1.0123473882344738</v>
      </c>
      <c r="F23" s="15">
        <f>IFERROR(SUM(F2:F15)/SUM(E2:E15),"")</f>
        <v>1.0035606446934815</v>
      </c>
      <c r="G23" s="15">
        <f>IFERROR(SUM(G1:G14)/SUM(F1:F14),"")</f>
        <v>1.0000365466142447</v>
      </c>
      <c r="H23" s="15">
        <f>IFERROR(SUM(H5:H13)/SUM(G1:G13),"")</f>
        <v>0.99999705384105475</v>
      </c>
      <c r="I23" s="15">
        <f>IFERROR(SUM(I5:I12)/SUM(H5:H12),"")</f>
        <v>1</v>
      </c>
      <c r="J23" s="15">
        <f>IFERROR(SUM(J5:J11)/SUM(I5:I11),"")</f>
        <v>1</v>
      </c>
      <c r="K23" s="15">
        <f>IFERROR(SUM(K5:K10)/SUM(J5:J10),"")</f>
        <v>1</v>
      </c>
      <c r="L23" s="15">
        <f>IFERROR(SUM(L5:L9)/SUM(K5:K9),"")</f>
        <v>1</v>
      </c>
      <c r="M23" s="15">
        <f>IFERROR(SUM(M5:M8)/SUM(L5:L8),"")</f>
        <v>1</v>
      </c>
      <c r="N23" s="15">
        <f>IFERROR(SUM(N5:N7)/SUM(M5:M7),"")</f>
        <v>1</v>
      </c>
      <c r="O23" s="15">
        <f>IFERROR(SUM(O5:O6)/SUM(N5:N6),"")</f>
        <v>1</v>
      </c>
      <c r="Q23"/>
      <c r="R23"/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3"/>
  <sheetViews>
    <sheetView workbookViewId="0"/>
  </sheetViews>
  <sheetFormatPr defaultRowHeight="14.4" x14ac:dyDescent="0.3"/>
  <cols>
    <col min="1" max="1" width="15.77734375" customWidth="1"/>
    <col min="2" max="16" width="10.77734375" style="1" customWidth="1"/>
    <col min="17" max="17" width="15.77734375" customWidth="1"/>
    <col min="18" max="21" width="11.77734375" style="1" customWidth="1"/>
  </cols>
  <sheetData>
    <row r="1" spans="1:16" x14ac:dyDescent="0.3">
      <c r="A1" t="s">
        <v>1</v>
      </c>
      <c r="B1" t="s">
        <v>13</v>
      </c>
    </row>
    <row r="3" spans="1:16" x14ac:dyDescent="0.3">
      <c r="A3" t="s">
        <v>0</v>
      </c>
    </row>
    <row r="4" spans="1:16" x14ac:dyDescent="0.3">
      <c r="A4" s="4" t="s">
        <v>6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3">
      <c r="A5" s="2">
        <v>2008</v>
      </c>
      <c r="B5" s="13">
        <v>2365281</v>
      </c>
      <c r="C5" s="13">
        <v>7197926</v>
      </c>
      <c r="D5" s="13">
        <v>7492418</v>
      </c>
      <c r="E5" s="13">
        <v>7394686</v>
      </c>
      <c r="F5" s="13">
        <v>7138765</v>
      </c>
      <c r="G5" s="13">
        <v>7062918</v>
      </c>
      <c r="H5" s="13">
        <v>7055759</v>
      </c>
      <c r="I5" s="13">
        <v>7052231</v>
      </c>
      <c r="J5" s="13">
        <v>7045556</v>
      </c>
      <c r="K5" s="13">
        <v>7039849</v>
      </c>
      <c r="L5" s="13">
        <v>7034794</v>
      </c>
      <c r="M5" s="13">
        <v>7032162</v>
      </c>
      <c r="N5" s="13">
        <v>7030452</v>
      </c>
      <c r="O5" s="13">
        <v>7027743</v>
      </c>
      <c r="P5" s="13">
        <v>7025245</v>
      </c>
    </row>
    <row r="6" spans="1:16" x14ac:dyDescent="0.3">
      <c r="A6" s="2">
        <v>2009</v>
      </c>
      <c r="B6" s="13">
        <v>8173511</v>
      </c>
      <c r="C6" s="13">
        <v>10700310.83</v>
      </c>
      <c r="D6" s="13">
        <v>10904735.83</v>
      </c>
      <c r="E6" s="13">
        <v>12668731.83</v>
      </c>
      <c r="F6" s="13">
        <v>12638558.83</v>
      </c>
      <c r="G6" s="13">
        <v>12618829.83</v>
      </c>
      <c r="H6" s="13">
        <v>12613956.83</v>
      </c>
      <c r="I6" s="13">
        <v>12612421.83</v>
      </c>
      <c r="J6" s="13">
        <v>12611081.83</v>
      </c>
      <c r="K6" s="13">
        <v>12607061.83</v>
      </c>
      <c r="L6" s="13">
        <v>12599017.83</v>
      </c>
      <c r="M6" s="13">
        <v>12599075.83</v>
      </c>
      <c r="N6" s="13">
        <v>12580599.83</v>
      </c>
      <c r="O6" s="13">
        <v>12579739.83</v>
      </c>
      <c r="P6" s="14"/>
    </row>
    <row r="7" spans="1:16" x14ac:dyDescent="0.3">
      <c r="A7" s="2">
        <v>2010</v>
      </c>
      <c r="B7" s="13">
        <v>1336229.1200000001</v>
      </c>
      <c r="C7" s="13">
        <v>1635590.78</v>
      </c>
      <c r="D7" s="13">
        <v>1493986.78</v>
      </c>
      <c r="E7" s="13">
        <v>1486487.78</v>
      </c>
      <c r="F7" s="13">
        <v>1475485.78</v>
      </c>
      <c r="G7" s="13">
        <v>1455605.78</v>
      </c>
      <c r="H7" s="13">
        <v>1449061.78</v>
      </c>
      <c r="I7" s="13">
        <v>1449186.78</v>
      </c>
      <c r="J7" s="13">
        <v>1449272.78</v>
      </c>
      <c r="K7" s="13">
        <v>1449309.78</v>
      </c>
      <c r="L7" s="13">
        <v>1448296.78</v>
      </c>
      <c r="M7" s="13">
        <v>1448338.78</v>
      </c>
      <c r="N7" s="13">
        <v>1448338.78</v>
      </c>
      <c r="O7" s="14"/>
      <c r="P7" s="14"/>
    </row>
    <row r="8" spans="1:16" x14ac:dyDescent="0.3">
      <c r="A8" s="2">
        <v>2011</v>
      </c>
      <c r="B8" s="13">
        <v>415532</v>
      </c>
      <c r="C8" s="13">
        <v>1057889</v>
      </c>
      <c r="D8" s="13">
        <v>1022714</v>
      </c>
      <c r="E8" s="13">
        <v>988894</v>
      </c>
      <c r="F8" s="13">
        <v>968966</v>
      </c>
      <c r="G8" s="13">
        <v>965020</v>
      </c>
      <c r="H8" s="13">
        <v>976593</v>
      </c>
      <c r="I8" s="13">
        <v>967290</v>
      </c>
      <c r="J8" s="13">
        <v>966586</v>
      </c>
      <c r="K8" s="13">
        <v>966586</v>
      </c>
      <c r="L8" s="13">
        <v>966710</v>
      </c>
      <c r="M8" s="13">
        <v>966750</v>
      </c>
      <c r="N8" s="14"/>
      <c r="O8" s="14"/>
      <c r="P8" s="14"/>
    </row>
    <row r="9" spans="1:16" x14ac:dyDescent="0.3">
      <c r="A9" s="2">
        <v>2012</v>
      </c>
      <c r="B9" s="13">
        <v>1411079.31</v>
      </c>
      <c r="C9" s="13">
        <v>1522729.05</v>
      </c>
      <c r="D9" s="13">
        <v>1506922.05</v>
      </c>
      <c r="E9" s="13">
        <v>1504807.05</v>
      </c>
      <c r="F9" s="13">
        <v>1464541.05</v>
      </c>
      <c r="G9" s="13">
        <v>1461883.05</v>
      </c>
      <c r="H9" s="13">
        <v>1461494.55</v>
      </c>
      <c r="I9" s="13">
        <v>1461534.55</v>
      </c>
      <c r="J9" s="13">
        <v>1461410.55</v>
      </c>
      <c r="K9" s="13">
        <v>1459458.55</v>
      </c>
      <c r="L9" s="13">
        <v>1459417.55</v>
      </c>
      <c r="M9" s="14"/>
      <c r="N9" s="14"/>
      <c r="O9" s="14"/>
      <c r="P9" s="14"/>
    </row>
    <row r="10" spans="1:16" x14ac:dyDescent="0.3">
      <c r="A10" s="2">
        <v>2013</v>
      </c>
      <c r="B10" s="13">
        <v>1268979.42</v>
      </c>
      <c r="C10" s="13">
        <v>1415784.0699999998</v>
      </c>
      <c r="D10" s="13">
        <v>1379231.4799999997</v>
      </c>
      <c r="E10" s="13">
        <v>1393665.0699999998</v>
      </c>
      <c r="F10" s="13">
        <v>1387621.0699999998</v>
      </c>
      <c r="G10" s="13">
        <v>1387776.0699999998</v>
      </c>
      <c r="H10" s="13">
        <v>1387816.0699999998</v>
      </c>
      <c r="I10" s="13">
        <v>1355630.0699999998</v>
      </c>
      <c r="J10" s="13">
        <v>1355184.0699999998</v>
      </c>
      <c r="K10" s="13">
        <v>1379493.9599999997</v>
      </c>
      <c r="L10" s="14"/>
      <c r="M10" s="14"/>
      <c r="N10" s="14"/>
      <c r="O10" s="14"/>
      <c r="P10" s="14"/>
    </row>
    <row r="11" spans="1:16" x14ac:dyDescent="0.3">
      <c r="A11" s="2">
        <v>2014</v>
      </c>
      <c r="B11" s="13">
        <v>173138</v>
      </c>
      <c r="C11" s="13">
        <v>202477</v>
      </c>
      <c r="D11" s="13">
        <v>155653</v>
      </c>
      <c r="E11" s="13">
        <v>148555</v>
      </c>
      <c r="F11" s="13">
        <v>148555</v>
      </c>
      <c r="G11" s="13">
        <v>148555</v>
      </c>
      <c r="H11" s="13">
        <v>148723</v>
      </c>
      <c r="I11" s="13">
        <v>148765</v>
      </c>
      <c r="J11" s="13">
        <v>148807</v>
      </c>
      <c r="K11" s="14"/>
      <c r="L11" s="14"/>
      <c r="M11" s="14"/>
      <c r="N11" s="14"/>
      <c r="O11" s="14"/>
      <c r="P11" s="14"/>
    </row>
    <row r="12" spans="1:16" x14ac:dyDescent="0.3">
      <c r="A12" s="2">
        <v>2015</v>
      </c>
      <c r="B12" s="13">
        <v>171857.53</v>
      </c>
      <c r="C12" s="13">
        <v>242357.12</v>
      </c>
      <c r="D12" s="13">
        <v>222300.3</v>
      </c>
      <c r="E12" s="13">
        <v>220172.3</v>
      </c>
      <c r="F12" s="13">
        <v>220567.3</v>
      </c>
      <c r="G12" s="13">
        <v>226195.34999999998</v>
      </c>
      <c r="H12" s="13">
        <v>211059.21999999997</v>
      </c>
      <c r="I12" s="13">
        <v>221703.61999999997</v>
      </c>
      <c r="J12" s="14"/>
      <c r="K12" s="14"/>
      <c r="L12" s="14"/>
      <c r="M12" s="14"/>
      <c r="N12" s="14"/>
      <c r="O12" s="14"/>
      <c r="P12" s="14"/>
    </row>
    <row r="13" spans="1:16" x14ac:dyDescent="0.3">
      <c r="A13" s="2">
        <v>2016</v>
      </c>
      <c r="B13" s="13">
        <v>1839683.86</v>
      </c>
      <c r="C13" s="13">
        <v>5925410.1600000001</v>
      </c>
      <c r="D13" s="13">
        <v>6262217.0099999998</v>
      </c>
      <c r="E13" s="13">
        <v>6110732.0099999998</v>
      </c>
      <c r="F13" s="13">
        <v>6069073.0099999998</v>
      </c>
      <c r="G13" s="13">
        <v>5940924.0099999998</v>
      </c>
      <c r="H13" s="13">
        <v>5824206.0099999998</v>
      </c>
      <c r="I13" s="14"/>
      <c r="J13" s="14"/>
      <c r="K13" s="14"/>
      <c r="L13" s="14"/>
      <c r="M13" s="14"/>
      <c r="N13" s="14"/>
      <c r="O13" s="14"/>
      <c r="P13" s="14"/>
    </row>
    <row r="14" spans="1:16" x14ac:dyDescent="0.3">
      <c r="A14" s="2">
        <v>2017</v>
      </c>
      <c r="B14" s="13">
        <v>233926.97</v>
      </c>
      <c r="C14" s="13">
        <v>228697.97</v>
      </c>
      <c r="D14" s="13">
        <v>216979.55</v>
      </c>
      <c r="E14" s="13">
        <v>208518.22999999998</v>
      </c>
      <c r="F14" s="13">
        <v>206432.22999999998</v>
      </c>
      <c r="G14" s="13">
        <v>199377.22999999998</v>
      </c>
      <c r="H14" s="14"/>
      <c r="I14" s="14"/>
      <c r="J14" s="14"/>
      <c r="K14" s="14"/>
      <c r="L14" s="14"/>
      <c r="M14" s="14"/>
      <c r="N14" s="14"/>
      <c r="O14" s="14"/>
      <c r="P14" s="14"/>
    </row>
    <row r="15" spans="1:16" x14ac:dyDescent="0.3">
      <c r="A15" s="2">
        <v>2018</v>
      </c>
      <c r="B15" s="13">
        <v>322039</v>
      </c>
      <c r="C15" s="13">
        <v>100175</v>
      </c>
      <c r="D15" s="13">
        <v>97591.52</v>
      </c>
      <c r="E15" s="13">
        <v>92433.52</v>
      </c>
      <c r="F15" s="13">
        <v>160165.52000000002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x14ac:dyDescent="0.3">
      <c r="A16" s="2">
        <v>2019</v>
      </c>
      <c r="B16" s="13">
        <v>1608562.97</v>
      </c>
      <c r="C16" s="13">
        <v>2621882.9299999997</v>
      </c>
      <c r="D16" s="13">
        <v>2828277.05</v>
      </c>
      <c r="E16" s="13">
        <v>2823031.05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x14ac:dyDescent="0.3">
      <c r="A17" s="2">
        <v>2020</v>
      </c>
      <c r="B17" s="13">
        <v>2740399.86</v>
      </c>
      <c r="C17" s="13">
        <v>5410849.3300000001</v>
      </c>
      <c r="D17" s="13">
        <v>5595081.3300000001</v>
      </c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x14ac:dyDescent="0.3">
      <c r="A18" s="2">
        <v>2021</v>
      </c>
      <c r="B18" s="13">
        <v>70359</v>
      </c>
      <c r="C18" s="13">
        <v>240542.57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x14ac:dyDescent="0.3">
      <c r="A19" s="2">
        <v>2022</v>
      </c>
      <c r="B19" s="13">
        <v>21271.83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2" spans="1:16" x14ac:dyDescent="0.3">
      <c r="A22" s="20" t="s">
        <v>3</v>
      </c>
      <c r="B22" s="20"/>
      <c r="C22" s="5">
        <v>1</v>
      </c>
      <c r="D22" s="5">
        <v>2</v>
      </c>
      <c r="E22" s="5">
        <v>3</v>
      </c>
      <c r="F22" s="5">
        <v>4</v>
      </c>
      <c r="G22" s="5">
        <v>5</v>
      </c>
      <c r="H22" s="5">
        <v>6</v>
      </c>
      <c r="I22" s="5">
        <v>7</v>
      </c>
      <c r="J22" s="5">
        <v>8</v>
      </c>
      <c r="K22" s="5">
        <v>9</v>
      </c>
      <c r="L22" s="5">
        <v>10</v>
      </c>
      <c r="M22" s="5">
        <v>11</v>
      </c>
      <c r="N22" s="5">
        <v>12</v>
      </c>
      <c r="O22" s="5">
        <v>13</v>
      </c>
    </row>
    <row r="23" spans="1:16" s="3" customFormat="1" x14ac:dyDescent="0.3">
      <c r="A23" s="18"/>
      <c r="B23" s="18">
        <v>1.518705495055374</v>
      </c>
      <c r="C23" s="15">
        <f>IFERROR(SUM(C5:C18)/SUM(B5:B18),"")</f>
        <v>1.7397927880878441</v>
      </c>
      <c r="D23" s="15">
        <f>IFERROR(SUM(D4:D17)/SUM(C4:C17),"")</f>
        <v>1.0239409267414155</v>
      </c>
      <c r="E23" s="15">
        <f>IFERROR(SUM(E3:E16)/SUM(D3:D16),"")</f>
        <v>1.0434055036746197</v>
      </c>
      <c r="F23" s="15">
        <f>IFERROR(SUM(F2:F15)/SUM(E2:E15),"")</f>
        <v>0.98947934987604835</v>
      </c>
      <c r="G23" s="15">
        <f>IFERROR(SUM(G1:G14)/SUM(F1:F14),"")</f>
        <v>0.99207152290321465</v>
      </c>
      <c r="H23" s="15">
        <f>IFERROR(SUM(H5:H13)/SUM(G1:G13),"")</f>
        <v>0.99555315625269325</v>
      </c>
      <c r="I23" s="15">
        <f>IFERROR(SUM(I5:I12)/SUM(H5:H12),"")</f>
        <v>0.99858915799299441</v>
      </c>
      <c r="J23" s="15">
        <f>IFERROR(SUM(J5:J11)/SUM(I5:I11),"")</f>
        <v>0.99963424847939719</v>
      </c>
      <c r="K23" s="15">
        <f>IFERROR(SUM(K5:K10)/SUM(J5:J10),"")</f>
        <v>1.0005089735853727</v>
      </c>
      <c r="L23" s="15">
        <f>IFERROR(SUM(L5:L9)/SUM(K5:K9),"")</f>
        <v>0.9994035863508649</v>
      </c>
      <c r="M23" s="15">
        <f>IFERROR(SUM(M5:M8)/SUM(L5:L8),"")</f>
        <v>0.99988697807152038</v>
      </c>
      <c r="N23" s="15">
        <f>IFERROR(SUM(N5:N7)/SUM(M5:M7),"")</f>
        <v>0.99904239063367029</v>
      </c>
      <c r="O23" s="15">
        <f>IFERROR(SUM(O5:O6)/SUM(N5:N6),"")</f>
        <v>0.99981801078132182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x52</vt:lpstr>
      <vt:lpstr>x59</vt:lpstr>
      <vt:lpstr>x12</vt:lpstr>
      <vt:lpstr>x34</vt:lpstr>
      <vt:lpstr>x66</vt:lpstr>
      <vt:lpstr>x31</vt:lpstr>
      <vt:lpstr>x73</vt:lpstr>
      <vt:lpstr>x69</vt:lpstr>
      <vt:lpstr>x27</vt:lpstr>
      <vt:lpstr>x101</vt:lpstr>
      <vt:lpstr>x70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2023-06-29T11:37:35Z</dcterms:created>
  <dcterms:modified xsi:type="dcterms:W3CDTF">2023-12-04T08:46:59Z</dcterms:modified>
</cp:coreProperties>
</file>