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33CE33F1-5ECE-4E00-8DBD-5F67A183E15D}" xr6:coauthVersionLast="47" xr6:coauthVersionMax="47" xr10:uidLastSave="{00000000-0000-0000-0000-000000000000}"/>
  <bookViews>
    <workbookView xWindow="-120" yWindow="-120" windowWidth="29040" windowHeight="17640" xr2:uid="{8738F708-0C6D-4FC4-9B33-53ED5225D3E6}"/>
  </bookViews>
  <sheets>
    <sheet name="MBOP_2021" sheetId="6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6" l="1"/>
  <c r="AI18" i="6"/>
  <c r="AF18" i="6"/>
  <c r="AC18" i="6"/>
  <c r="Z18" i="6"/>
  <c r="W18" i="6"/>
  <c r="T18" i="6"/>
  <c r="Q18" i="6"/>
  <c r="N18" i="6"/>
  <c r="K18" i="6"/>
  <c r="H18" i="6"/>
  <c r="E18" i="6"/>
  <c r="AL17" i="6"/>
  <c r="AI17" i="6"/>
  <c r="AF17" i="6"/>
  <c r="AC17" i="6"/>
  <c r="Z17" i="6"/>
  <c r="W17" i="6"/>
  <c r="T17" i="6"/>
  <c r="Q17" i="6"/>
  <c r="N17" i="6"/>
  <c r="K17" i="6"/>
  <c r="H17" i="6"/>
  <c r="E17" i="6"/>
  <c r="AL15" i="6"/>
  <c r="AI15" i="6"/>
  <c r="AF15" i="6"/>
  <c r="AC15" i="6"/>
  <c r="Z15" i="6"/>
  <c r="W15" i="6"/>
  <c r="T15" i="6"/>
  <c r="Q15" i="6"/>
  <c r="N15" i="6"/>
  <c r="K15" i="6"/>
  <c r="H15" i="6"/>
  <c r="E15" i="6"/>
  <c r="AL14" i="6"/>
  <c r="AI14" i="6"/>
  <c r="AF14" i="6"/>
  <c r="AC14" i="6"/>
  <c r="Z14" i="6"/>
  <c r="W14" i="6"/>
  <c r="T14" i="6"/>
  <c r="Q14" i="6"/>
  <c r="N14" i="6"/>
  <c r="K14" i="6"/>
  <c r="H14" i="6"/>
  <c r="E14" i="6"/>
  <c r="AK13" i="6"/>
  <c r="AJ13" i="6"/>
  <c r="AH13" i="6"/>
  <c r="AG13" i="6"/>
  <c r="AE13" i="6"/>
  <c r="AD13" i="6"/>
  <c r="AB13" i="6"/>
  <c r="AA13" i="6"/>
  <c r="AC13" i="6" s="1"/>
  <c r="Y13" i="6"/>
  <c r="X13" i="6"/>
  <c r="V13" i="6"/>
  <c r="U13" i="6"/>
  <c r="S13" i="6"/>
  <c r="R13" i="6"/>
  <c r="P13" i="6"/>
  <c r="O13" i="6"/>
  <c r="Q13" i="6" s="1"/>
  <c r="M13" i="6"/>
  <c r="L13" i="6"/>
  <c r="J13" i="6"/>
  <c r="I13" i="6"/>
  <c r="G13" i="6"/>
  <c r="F13" i="6"/>
  <c r="D13" i="6"/>
  <c r="C13" i="6"/>
  <c r="AL11" i="6"/>
  <c r="AI11" i="6"/>
  <c r="AF11" i="6"/>
  <c r="AC11" i="6"/>
  <c r="Z11" i="6"/>
  <c r="W11" i="6"/>
  <c r="T11" i="6"/>
  <c r="Q11" i="6"/>
  <c r="N11" i="6"/>
  <c r="K11" i="6"/>
  <c r="H11" i="6"/>
  <c r="E11" i="6"/>
  <c r="AL10" i="6"/>
  <c r="AI10" i="6"/>
  <c r="AF10" i="6"/>
  <c r="AC10" i="6"/>
  <c r="Z10" i="6"/>
  <c r="W10" i="6"/>
  <c r="T10" i="6"/>
  <c r="Q10" i="6"/>
  <c r="N10" i="6"/>
  <c r="K10" i="6"/>
  <c r="H10" i="6"/>
  <c r="E10" i="6"/>
  <c r="AL9" i="6"/>
  <c r="AI9" i="6"/>
  <c r="AF9" i="6"/>
  <c r="AC9" i="6"/>
  <c r="Z9" i="6"/>
  <c r="W9" i="6"/>
  <c r="T9" i="6"/>
  <c r="Q9" i="6"/>
  <c r="N9" i="6"/>
  <c r="K9" i="6"/>
  <c r="H9" i="6"/>
  <c r="E9" i="6"/>
  <c r="AL8" i="6"/>
  <c r="AI8" i="6"/>
  <c r="AF8" i="6"/>
  <c r="AC8" i="6"/>
  <c r="Z8" i="6"/>
  <c r="W8" i="6"/>
  <c r="T8" i="6"/>
  <c r="Q8" i="6"/>
  <c r="N8" i="6"/>
  <c r="K8" i="6"/>
  <c r="H8" i="6"/>
  <c r="E8" i="6"/>
  <c r="AL7" i="6"/>
  <c r="AI7" i="6"/>
  <c r="AF7" i="6"/>
  <c r="AC7" i="6"/>
  <c r="Z7" i="6"/>
  <c r="W7" i="6"/>
  <c r="T7" i="6"/>
  <c r="Q7" i="6"/>
  <c r="N7" i="6"/>
  <c r="K7" i="6"/>
  <c r="H7" i="6"/>
  <c r="E7" i="6"/>
  <c r="AK6" i="6"/>
  <c r="AJ6" i="6"/>
  <c r="AL6" i="6" s="1"/>
  <c r="AH6" i="6"/>
  <c r="AG6" i="6"/>
  <c r="AE6" i="6"/>
  <c r="AD6" i="6"/>
  <c r="AB6" i="6"/>
  <c r="AA6" i="6"/>
  <c r="Y6" i="6"/>
  <c r="X6" i="6"/>
  <c r="V6" i="6"/>
  <c r="U6" i="6"/>
  <c r="S6" i="6"/>
  <c r="R6" i="6"/>
  <c r="P6" i="6"/>
  <c r="O6" i="6"/>
  <c r="M6" i="6"/>
  <c r="L6" i="6"/>
  <c r="N6" i="6" s="1"/>
  <c r="J6" i="6"/>
  <c r="I6" i="6"/>
  <c r="G6" i="6"/>
  <c r="F6" i="6"/>
  <c r="H6" i="6" s="1"/>
  <c r="D6" i="6"/>
  <c r="C6" i="6"/>
  <c r="E6" i="6" l="1"/>
  <c r="Q6" i="6"/>
  <c r="AC6" i="6"/>
  <c r="K13" i="6"/>
  <c r="W13" i="6"/>
  <c r="AI13" i="6"/>
  <c r="AF6" i="6"/>
  <c r="AF13" i="6"/>
  <c r="Q19" i="6"/>
  <c r="N13" i="6"/>
  <c r="N19" i="6" s="1"/>
  <c r="AL13" i="6"/>
  <c r="AL19" i="6" s="1"/>
  <c r="AI6" i="6"/>
  <c r="AI19" i="6" s="1"/>
  <c r="Z13" i="6"/>
  <c r="Z6" i="6"/>
  <c r="T13" i="6"/>
  <c r="AF19" i="6"/>
  <c r="AC19" i="6"/>
  <c r="E13" i="6"/>
  <c r="E19" i="6" s="1"/>
  <c r="W6" i="6"/>
  <c r="W19" i="6" s="1"/>
  <c r="H13" i="6"/>
  <c r="H19" i="6" s="1"/>
  <c r="K6" i="6"/>
  <c r="K19" i="6" s="1"/>
  <c r="T6" i="6"/>
  <c r="T19" i="6" s="1"/>
  <c r="Z19" i="6" l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<sst xmlns="http://schemas.openxmlformats.org/spreadsheetml/2006/main" count="112" uniqueCount="46">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</sst>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44777CC2-B4F9-4B72-BCB0-B82757D134CE}"/>
    <cellStyle name="Normal 7" xfId="1" xr:uid="{2C94EF8F-EFC9-43B1-983A-82414E768B2E}"/>
    <cellStyle name="Normal_Booklet 2011_euro17_WGES_2011_280" xfId="2" xr:uid="{524F39C1-6186-4A77-9EE2-3E2E53183C86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89E4-A486-421F-9EDF-498CD7776176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2021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7168.2414861744664</v>
      </c>
      <c r="D6" s="15">
        <f>SUM(D7:D10)</f>
        <v>7371.9646424836328</v>
      </c>
      <c r="E6" s="15">
        <f>+C6-D6</f>
        <v>-203.72315630916637</v>
      </c>
      <c r="F6" s="15">
        <f t="shared" ref="F6:G6" si="0">SUM(F7:F10)</f>
        <v>15303.228885348932</v>
      </c>
      <c r="G6" s="15">
        <f t="shared" si="0"/>
        <v>15275.284596967267</v>
      </c>
      <c r="H6" s="15">
        <f t="shared" ref="H6:H11" si="1">+F6-G6</f>
        <v>27.944288381664592</v>
      </c>
      <c r="I6" s="15">
        <f t="shared" ref="I6:J6" si="2">SUM(I7:I10)</f>
        <v>24019.832522283912</v>
      </c>
      <c r="J6" s="15">
        <f t="shared" si="2"/>
        <v>24176.750414160382</v>
      </c>
      <c r="K6" s="15">
        <f t="shared" ref="K6:K11" si="3">+I6-J6</f>
        <v>-156.91789187647009</v>
      </c>
      <c r="L6" s="15">
        <f t="shared" ref="L6:M6" si="4">SUM(L7:L10)</f>
        <v>31826.393815192776</v>
      </c>
      <c r="M6" s="15">
        <f t="shared" si="4"/>
        <v>32465.899994411178</v>
      </c>
      <c r="N6" s="15">
        <f t="shared" ref="N6:N11" si="5">+L6-M6</f>
        <v>-639.50617921840239</v>
      </c>
      <c r="O6" s="15">
        <f t="shared" ref="O6:P6" si="6">SUM(O7:O10)</f>
        <v>39836.763001101644</v>
      </c>
      <c r="P6" s="15">
        <f t="shared" si="6"/>
        <v>40583.102671321984</v>
      </c>
      <c r="Q6" s="15">
        <f t="shared" ref="Q6:Q11" si="7">+O6-P6</f>
        <v>-746.33967022033903</v>
      </c>
      <c r="R6" s="15">
        <f t="shared" ref="R6:S6" si="8">SUM(R7:R10)</f>
        <v>48063.400934052319</v>
      </c>
      <c r="S6" s="15">
        <f t="shared" si="8"/>
        <v>49525.075115930995</v>
      </c>
      <c r="T6" s="15">
        <f t="shared" ref="T6:T11" si="9">+R6-S6</f>
        <v>-1461.6741818786759</v>
      </c>
      <c r="U6" s="15">
        <f t="shared" ref="U6:V6" si="10">SUM(U7:U10)</f>
        <v>55641.518866530248</v>
      </c>
      <c r="V6" s="15">
        <f t="shared" si="10"/>
        <v>57571.551163113036</v>
      </c>
      <c r="W6" s="15">
        <f t="shared" ref="W6:W11" si="11">+U6-V6</f>
        <v>-1930.0322965827872</v>
      </c>
      <c r="X6" s="15">
        <f t="shared" ref="X6:Y6" si="12">SUM(X7:X10)</f>
        <v>63034.744989279185</v>
      </c>
      <c r="Y6" s="15">
        <f t="shared" si="12"/>
        <v>65384.148608925076</v>
      </c>
      <c r="Z6" s="15">
        <f t="shared" ref="Z6:Z11" si="13">+X6-Y6</f>
        <v>-2349.403619645891</v>
      </c>
      <c r="AA6" s="15">
        <f t="shared" ref="AA6:AB6" si="14">SUM(AA7:AA10)</f>
        <v>70966.200265788633</v>
      </c>
      <c r="AB6" s="15">
        <f t="shared" si="14"/>
        <v>73935.590077254761</v>
      </c>
      <c r="AC6" s="15">
        <f t="shared" ref="AC6:AC11" si="15">+AA6-AB6</f>
        <v>-2969.3898114661279</v>
      </c>
      <c r="AD6" s="15">
        <f t="shared" ref="AD6:AE6" si="16">SUM(AD7:AD10)</f>
        <v>79864.223818123035</v>
      </c>
      <c r="AE6" s="15">
        <f t="shared" si="16"/>
        <v>83041.187198175568</v>
      </c>
      <c r="AF6" s="15">
        <f t="shared" ref="AF6:AF11" si="17">+AD6-AE6</f>
        <v>-3176.9633800525335</v>
      </c>
      <c r="AG6" s="15">
        <f t="shared" ref="AG6:AH6" si="18">SUM(AG7:AG10)</f>
        <v>89243.065835457441</v>
      </c>
      <c r="AH6" s="15">
        <f t="shared" si="18"/>
        <v>93031.848908596352</v>
      </c>
      <c r="AI6" s="15">
        <f t="shared" ref="AI6:AI11" si="19">+AG6-AH6</f>
        <v>-3788.7830731389113</v>
      </c>
      <c r="AJ6" s="15">
        <f t="shared" ref="AJ6:AK6" si="20">SUM(AJ7:AJ10)</f>
        <v>97664.648021362358</v>
      </c>
      <c r="AK6" s="15">
        <f t="shared" si="20"/>
        <v>102589.58599812254</v>
      </c>
      <c r="AL6" s="15">
        <f t="shared" ref="AL6:AL11" si="21">+AJ6-AK6</f>
        <v>-4924.9379767601786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6106.8608709999999</v>
      </c>
      <c r="D7" s="18">
        <v>5976.6086889999997</v>
      </c>
      <c r="E7" s="15">
        <f t="shared" ref="E7:E18" si="22">+C7-D7</f>
        <v>130.25218200000018</v>
      </c>
      <c r="F7" s="18">
        <v>12796.561147</v>
      </c>
      <c r="G7" s="18">
        <v>12411.229018</v>
      </c>
      <c r="H7" s="15">
        <f t="shared" si="1"/>
        <v>385.33212900000035</v>
      </c>
      <c r="I7" s="18">
        <v>20458.700378000001</v>
      </c>
      <c r="J7" s="18">
        <v>19934.086363000002</v>
      </c>
      <c r="K7" s="15">
        <f t="shared" si="3"/>
        <v>524.6140149999992</v>
      </c>
      <c r="L7" s="18">
        <v>27155.286276999999</v>
      </c>
      <c r="M7" s="18">
        <v>26770.487842000002</v>
      </c>
      <c r="N7" s="15">
        <f t="shared" si="5"/>
        <v>384.79843499999697</v>
      </c>
      <c r="O7" s="18">
        <v>33719.364575</v>
      </c>
      <c r="P7" s="18">
        <v>33328.95031</v>
      </c>
      <c r="Q7" s="15">
        <f t="shared" si="7"/>
        <v>390.41426499999943</v>
      </c>
      <c r="R7" s="18">
        <v>40785.80227</v>
      </c>
      <c r="S7" s="18">
        <v>40561.229027000001</v>
      </c>
      <c r="T7" s="15">
        <f t="shared" si="9"/>
        <v>224.57324299999891</v>
      </c>
      <c r="U7" s="18">
        <v>47041.756078999999</v>
      </c>
      <c r="V7" s="18">
        <v>47092.903361000004</v>
      </c>
      <c r="W7" s="15">
        <f t="shared" si="11"/>
        <v>-51.147282000005362</v>
      </c>
      <c r="X7" s="18">
        <v>53086.882953</v>
      </c>
      <c r="Y7" s="18">
        <v>53361.142820000008</v>
      </c>
      <c r="Z7" s="15">
        <f t="shared" si="13"/>
        <v>-274.25986700000794</v>
      </c>
      <c r="AA7" s="18">
        <v>59742.528479000001</v>
      </c>
      <c r="AB7" s="18">
        <v>60358.677362000009</v>
      </c>
      <c r="AC7" s="15">
        <f t="shared" si="15"/>
        <v>-616.14888300000894</v>
      </c>
      <c r="AD7" s="18">
        <v>67276.199806000004</v>
      </c>
      <c r="AE7" s="18">
        <v>67818.485329000003</v>
      </c>
      <c r="AF7" s="15">
        <f t="shared" si="17"/>
        <v>-542.28552299999865</v>
      </c>
      <c r="AG7" s="18">
        <v>75322.184710000001</v>
      </c>
      <c r="AH7" s="18">
        <v>76190.191837999999</v>
      </c>
      <c r="AI7" s="15">
        <f t="shared" si="19"/>
        <v>-868.00712799999746</v>
      </c>
      <c r="AJ7" s="18">
        <v>82331.070300000007</v>
      </c>
      <c r="AK7" s="18">
        <v>83793.328601000001</v>
      </c>
      <c r="AL7" s="15">
        <f t="shared" si="21"/>
        <v>-1462.2583009999944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728.4</v>
      </c>
      <c r="D8" s="18">
        <v>664.2</v>
      </c>
      <c r="E8" s="15">
        <f t="shared" si="22"/>
        <v>64.199999999999932</v>
      </c>
      <c r="F8" s="18">
        <v>1456.8</v>
      </c>
      <c r="G8" s="18">
        <v>1328.4</v>
      </c>
      <c r="H8" s="15">
        <f t="shared" si="1"/>
        <v>128.39999999999986</v>
      </c>
      <c r="I8" s="18">
        <v>2185.3238560000004</v>
      </c>
      <c r="J8" s="18">
        <v>1992.7127347254996</v>
      </c>
      <c r="K8" s="15">
        <f t="shared" si="3"/>
        <v>192.61112127450087</v>
      </c>
      <c r="L8" s="18">
        <v>2954.9238559999999</v>
      </c>
      <c r="M8" s="18">
        <v>2704.1127347255001</v>
      </c>
      <c r="N8" s="15">
        <f t="shared" si="5"/>
        <v>250.81112127449978</v>
      </c>
      <c r="O8" s="18">
        <v>3724.5238559999998</v>
      </c>
      <c r="P8" s="18">
        <v>3415.5127347255002</v>
      </c>
      <c r="Q8" s="15">
        <f t="shared" si="7"/>
        <v>309.0111212744996</v>
      </c>
      <c r="R8" s="18">
        <v>4494.1732700103003</v>
      </c>
      <c r="S8" s="18">
        <v>4126.985263118042</v>
      </c>
      <c r="T8" s="15">
        <f t="shared" si="9"/>
        <v>367.18800689225827</v>
      </c>
      <c r="U8" s="18">
        <v>5423.0732700102999</v>
      </c>
      <c r="V8" s="18">
        <v>4925.8852631180398</v>
      </c>
      <c r="W8" s="15">
        <f t="shared" si="11"/>
        <v>497.18800689226009</v>
      </c>
      <c r="X8" s="18">
        <v>6351.9732700102995</v>
      </c>
      <c r="Y8" s="18">
        <v>5724.7852631180394</v>
      </c>
      <c r="Z8" s="15">
        <f t="shared" si="13"/>
        <v>627.18800689226009</v>
      </c>
      <c r="AA8" s="18">
        <v>7281.1327580102998</v>
      </c>
      <c r="AB8" s="18">
        <v>6523.655630254405</v>
      </c>
      <c r="AC8" s="15">
        <f t="shared" si="15"/>
        <v>757.4771277558948</v>
      </c>
      <c r="AD8" s="18">
        <v>8213.2327580102992</v>
      </c>
      <c r="AE8" s="18">
        <v>7417.1556302544004</v>
      </c>
      <c r="AF8" s="15">
        <f t="shared" si="17"/>
        <v>796.0771277558988</v>
      </c>
      <c r="AG8" s="18">
        <v>9145.2327580102992</v>
      </c>
      <c r="AH8" s="18">
        <v>8310.555630254401</v>
      </c>
      <c r="AI8" s="15">
        <f t="shared" si="19"/>
        <v>834.67712775589825</v>
      </c>
      <c r="AJ8" s="18">
        <v>10077.2312778203</v>
      </c>
      <c r="AK8" s="18">
        <v>9204.0057785084991</v>
      </c>
      <c r="AL8" s="15">
        <f t="shared" si="21"/>
        <v>873.22549931180038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275.99987117446665</v>
      </c>
      <c r="D9" s="18">
        <v>541.97424366513337</v>
      </c>
      <c r="E9" s="15">
        <f t="shared" si="22"/>
        <v>-265.97437249066672</v>
      </c>
      <c r="F9" s="18">
        <v>928.75774234893333</v>
      </c>
      <c r="G9" s="18">
        <v>1084.5214873302666</v>
      </c>
      <c r="H9" s="15">
        <f t="shared" si="1"/>
        <v>-155.76374498133328</v>
      </c>
      <c r="I9" s="18">
        <v>1202.2991932839107</v>
      </c>
      <c r="J9" s="18">
        <v>1635.7545189793766</v>
      </c>
      <c r="K9" s="15">
        <f t="shared" si="3"/>
        <v>-433.45532569546594</v>
      </c>
      <c r="L9" s="18">
        <v>1481.7303651927773</v>
      </c>
      <c r="M9" s="18">
        <v>2225.6795871516761</v>
      </c>
      <c r="N9" s="15">
        <f t="shared" si="5"/>
        <v>-743.94922195889876</v>
      </c>
      <c r="O9" s="18">
        <v>1794.0501141016439</v>
      </c>
      <c r="P9" s="18">
        <v>2817.7306553239764</v>
      </c>
      <c r="Q9" s="15">
        <f t="shared" si="7"/>
        <v>-1023.6805412223325</v>
      </c>
      <c r="R9" s="18">
        <v>2067.9954480420215</v>
      </c>
      <c r="S9" s="18">
        <v>3413.205100701955</v>
      </c>
      <c r="T9" s="15">
        <f t="shared" si="9"/>
        <v>-1345.2096526599335</v>
      </c>
      <c r="U9" s="18">
        <v>2351.2542675199538</v>
      </c>
      <c r="V9" s="18">
        <v>3989.8973640854892</v>
      </c>
      <c r="W9" s="15">
        <f t="shared" si="11"/>
        <v>-1638.6430965655354</v>
      </c>
      <c r="X9" s="18">
        <v>2682.2966692688874</v>
      </c>
      <c r="Y9" s="18">
        <v>4567.5946274690223</v>
      </c>
      <c r="Z9" s="15">
        <f t="shared" si="13"/>
        <v>-1885.2979582001349</v>
      </c>
      <c r="AA9" s="18">
        <v>2970.1320737783317</v>
      </c>
      <c r="AB9" s="18">
        <v>5146.3743466738542</v>
      </c>
      <c r="AC9" s="15">
        <f t="shared" si="15"/>
        <v>-2176.2422728955225</v>
      </c>
      <c r="AD9" s="18">
        <v>3244.1016801127316</v>
      </c>
      <c r="AE9" s="18">
        <v>5696.0328886061543</v>
      </c>
      <c r="AF9" s="15">
        <f t="shared" si="17"/>
        <v>-2451.9312084934227</v>
      </c>
      <c r="AG9" s="18">
        <v>3519.7462864471313</v>
      </c>
      <c r="AH9" s="18">
        <v>6245.3164305384535</v>
      </c>
      <c r="AI9" s="15">
        <f t="shared" si="19"/>
        <v>-2725.5701440913222</v>
      </c>
      <c r="AJ9" s="18">
        <v>3812.8098955420419</v>
      </c>
      <c r="AK9" s="18">
        <v>7090.1224282920521</v>
      </c>
      <c r="AL9" s="15">
        <f t="shared" si="21"/>
        <v>-3277.3125327500102</v>
      </c>
    </row>
    <row r="10" spans="1:38" ht="18.75" customHeight="1" x14ac:dyDescent="0.3">
      <c r="A10" s="16" t="s">
        <v>25</v>
      </c>
      <c r="B10" s="20" t="s">
        <v>26</v>
      </c>
      <c r="C10" s="18">
        <v>56.980744000000001</v>
      </c>
      <c r="D10" s="18">
        <v>189.1817098185</v>
      </c>
      <c r="E10" s="15">
        <f t="shared" si="22"/>
        <v>-132.20096581849998</v>
      </c>
      <c r="F10" s="18">
        <v>121.10999600000001</v>
      </c>
      <c r="G10" s="18">
        <v>451.13409163699998</v>
      </c>
      <c r="H10" s="15">
        <f t="shared" si="1"/>
        <v>-330.02409563699996</v>
      </c>
      <c r="I10" s="18">
        <v>173.50909500000003</v>
      </c>
      <c r="J10" s="18">
        <v>614.19679745550002</v>
      </c>
      <c r="K10" s="15">
        <f t="shared" si="3"/>
        <v>-440.68770245550002</v>
      </c>
      <c r="L10" s="18">
        <v>234.453317</v>
      </c>
      <c r="M10" s="18">
        <v>765.61983053400013</v>
      </c>
      <c r="N10" s="15">
        <f t="shared" si="5"/>
        <v>-531.16651353400016</v>
      </c>
      <c r="O10" s="18">
        <v>598.82445600000005</v>
      </c>
      <c r="P10" s="18">
        <v>1020.9089712725001</v>
      </c>
      <c r="Q10" s="15">
        <f t="shared" si="7"/>
        <v>-422.08451527250008</v>
      </c>
      <c r="R10" s="18">
        <v>715.42994599999997</v>
      </c>
      <c r="S10" s="18">
        <v>1423.655725111</v>
      </c>
      <c r="T10" s="15">
        <f t="shared" si="9"/>
        <v>-708.22577911100007</v>
      </c>
      <c r="U10" s="18">
        <v>825.43525</v>
      </c>
      <c r="V10" s="18">
        <v>1562.8651749095</v>
      </c>
      <c r="W10" s="15">
        <f t="shared" si="11"/>
        <v>-737.42992490949996</v>
      </c>
      <c r="X10" s="18">
        <v>913.59209700000008</v>
      </c>
      <c r="Y10" s="18">
        <v>1730.6258983380001</v>
      </c>
      <c r="Z10" s="15">
        <f t="shared" si="13"/>
        <v>-817.03380133799999</v>
      </c>
      <c r="AA10" s="18">
        <v>972.40695500000004</v>
      </c>
      <c r="AB10" s="18">
        <v>1906.8827383265</v>
      </c>
      <c r="AC10" s="15">
        <f t="shared" si="15"/>
        <v>-934.47578332649994</v>
      </c>
      <c r="AD10" s="18">
        <v>1130.689574</v>
      </c>
      <c r="AE10" s="18">
        <v>2109.513350315</v>
      </c>
      <c r="AF10" s="15">
        <f t="shared" si="17"/>
        <v>-978.82377631500003</v>
      </c>
      <c r="AG10" s="18">
        <v>1255.9020810000002</v>
      </c>
      <c r="AH10" s="18">
        <v>2285.7850098035001</v>
      </c>
      <c r="AI10" s="15">
        <f t="shared" si="19"/>
        <v>-1029.8829288034999</v>
      </c>
      <c r="AJ10" s="18">
        <v>1443.536548</v>
      </c>
      <c r="AK10" s="18">
        <v>2502.1291903219999</v>
      </c>
      <c r="AL10" s="15">
        <f t="shared" si="21"/>
        <v>-1058.5926423219998</v>
      </c>
    </row>
    <row r="11" spans="1:38" ht="18.75" customHeight="1" x14ac:dyDescent="0.3">
      <c r="A11" s="13" t="s">
        <v>27</v>
      </c>
      <c r="B11" s="21" t="s">
        <v>28</v>
      </c>
      <c r="C11" s="18">
        <v>263.58562599999999</v>
      </c>
      <c r="D11" s="18">
        <v>58.031999999999996</v>
      </c>
      <c r="E11" s="15">
        <f t="shared" si="22"/>
        <v>205.55362600000001</v>
      </c>
      <c r="F11" s="18">
        <v>285.168633</v>
      </c>
      <c r="G11" s="18">
        <v>117.93599999999999</v>
      </c>
      <c r="H11" s="15">
        <f t="shared" si="1"/>
        <v>167.23263300000002</v>
      </c>
      <c r="I11" s="18">
        <v>306.73222800000002</v>
      </c>
      <c r="J11" s="18">
        <v>187.2</v>
      </c>
      <c r="K11" s="15">
        <f t="shared" si="3"/>
        <v>119.53222800000003</v>
      </c>
      <c r="L11" s="18">
        <v>346.84660800000006</v>
      </c>
      <c r="M11" s="18">
        <v>250.39999999999998</v>
      </c>
      <c r="N11" s="15">
        <f t="shared" si="5"/>
        <v>96.446608000000083</v>
      </c>
      <c r="O11" s="18">
        <v>592.96022800000003</v>
      </c>
      <c r="P11" s="18">
        <v>315.57499999999999</v>
      </c>
      <c r="Q11" s="15">
        <f t="shared" si="7"/>
        <v>277.38522800000004</v>
      </c>
      <c r="R11" s="18">
        <v>1333.412726</v>
      </c>
      <c r="S11" s="18">
        <v>384.7</v>
      </c>
      <c r="T11" s="15">
        <f t="shared" si="9"/>
        <v>948.71272599999998</v>
      </c>
      <c r="U11" s="18">
        <v>1375.6863559999999</v>
      </c>
      <c r="V11" s="18">
        <v>440.34800000000001</v>
      </c>
      <c r="W11" s="15">
        <f t="shared" si="11"/>
        <v>935.33835599999998</v>
      </c>
      <c r="X11" s="18">
        <v>1397.9833659999997</v>
      </c>
      <c r="Y11" s="18">
        <v>495.12650000000002</v>
      </c>
      <c r="Z11" s="15">
        <f t="shared" si="13"/>
        <v>902.85686599999963</v>
      </c>
      <c r="AA11" s="18">
        <v>1489.7120539999999</v>
      </c>
      <c r="AB11" s="18">
        <v>558.6</v>
      </c>
      <c r="AC11" s="15">
        <f t="shared" si="15"/>
        <v>931.11205399999983</v>
      </c>
      <c r="AD11" s="18">
        <v>1622.8476599999997</v>
      </c>
      <c r="AE11" s="18">
        <v>681.16000000000008</v>
      </c>
      <c r="AF11" s="15">
        <f t="shared" si="17"/>
        <v>941.6876599999996</v>
      </c>
      <c r="AG11" s="18">
        <v>1758.8725999999997</v>
      </c>
      <c r="AH11" s="18">
        <v>801.80500000000006</v>
      </c>
      <c r="AI11" s="15">
        <f t="shared" si="19"/>
        <v>957.06759999999963</v>
      </c>
      <c r="AJ11" s="18">
        <v>2020.0383349999997</v>
      </c>
      <c r="AK11" s="18">
        <v>941.60000000000014</v>
      </c>
      <c r="AL11" s="15">
        <f t="shared" si="21"/>
        <v>1078.4383349999996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-864.07025650440244</v>
      </c>
      <c r="D13" s="15">
        <f>+D14+D15+D17+D18</f>
        <v>-1008.5221900499271</v>
      </c>
      <c r="E13" s="15">
        <f t="shared" si="22"/>
        <v>144.45193354552464</v>
      </c>
      <c r="F13" s="15">
        <f t="shared" ref="F13" si="23">+F14+F15+H16+F17+F18</f>
        <v>593.51618047552313</v>
      </c>
      <c r="G13" s="15">
        <f t="shared" ref="G13" si="24">+G14+G15+G17+G18</f>
        <v>-187.88802151494838</v>
      </c>
      <c r="H13" s="15">
        <f t="shared" ref="H13:H15" si="25">+F13-G13</f>
        <v>781.40420199047151</v>
      </c>
      <c r="I13" s="15">
        <f t="shared" ref="I13" si="26">+I14+I15+K16+I17+I18</f>
        <v>1290.1594504521013</v>
      </c>
      <c r="J13" s="15">
        <f t="shared" ref="J13" si="27">+J14+J15+J17+J18</f>
        <v>688.12036224707117</v>
      </c>
      <c r="K13" s="15">
        <f t="shared" ref="K13:K15" si="28">+I13-J13</f>
        <v>602.03908820503011</v>
      </c>
      <c r="L13" s="15">
        <f t="shared" ref="L13" si="29">+L14+L15+N16+L17+L18</f>
        <v>2838.5207020430316</v>
      </c>
      <c r="M13" s="15">
        <f t="shared" ref="M13" si="30">+M14+M15+M17+M18</f>
        <v>2792.0665185476091</v>
      </c>
      <c r="N13" s="15">
        <f t="shared" ref="N13:N15" si="31">+L13-M13</f>
        <v>46.454183495422512</v>
      </c>
      <c r="O13" s="15">
        <f t="shared" ref="O13" si="32">+O14+O15+Q16+O17+O18</f>
        <v>3029.4463952939427</v>
      </c>
      <c r="P13" s="15">
        <f t="shared" ref="P13" si="33">+P14+P15+P17+P18</f>
        <v>3126.8825587456381</v>
      </c>
      <c r="Q13" s="15">
        <f t="shared" ref="Q13:Q15" si="34">+O13-P13</f>
        <v>-97.436163451695393</v>
      </c>
      <c r="R13" s="15">
        <f t="shared" ref="R13" si="35">+R14+R15+T16+R17+R18</f>
        <v>3852.2263166400817</v>
      </c>
      <c r="S13" s="15">
        <f t="shared" ref="S13" si="36">+S14+S15+S17+S18</f>
        <v>3771.8778310979365</v>
      </c>
      <c r="T13" s="15">
        <f t="shared" ref="T13:T15" si="37">+R13-S13</f>
        <v>80.348485542145227</v>
      </c>
      <c r="U13" s="15">
        <f t="shared" ref="U13" si="38">+U14+U15+W16+U17+U18</f>
        <v>2564.4122424791863</v>
      </c>
      <c r="V13" s="15">
        <f t="shared" ref="V13" si="39">+V14+V15+V17+V18</f>
        <v>3803.9434675496482</v>
      </c>
      <c r="W13" s="15">
        <f t="shared" ref="W13:W15" si="40">+U13-V13</f>
        <v>-1239.5312250704619</v>
      </c>
      <c r="X13" s="15">
        <f t="shared" ref="X13" si="41">+X14+X15+Z16+X17+X18</f>
        <v>3474.0039416357558</v>
      </c>
      <c r="Y13" s="15">
        <f t="shared" ref="Y13" si="42">+Y14+Y15+Y17+Y18</f>
        <v>5068.5442002545415</v>
      </c>
      <c r="Z13" s="15">
        <f t="shared" ref="Z13:Z15" si="43">+X13-Y13</f>
        <v>-1594.5402586187856</v>
      </c>
      <c r="AA13" s="15">
        <f t="shared" ref="AA13" si="44">+AA14+AA15+AC16+AA17+AA18</f>
        <v>3455.4770516906192</v>
      </c>
      <c r="AB13" s="15">
        <f t="shared" ref="AB13" si="45">+AB14+AB15+AB17+AB18</f>
        <v>5741.2013860224433</v>
      </c>
      <c r="AC13" s="15">
        <f t="shared" ref="AC13:AC15" si="46">+AA13-AB13</f>
        <v>-2285.7243343318241</v>
      </c>
      <c r="AD13" s="15">
        <f t="shared" ref="AD13" si="47">+AD14+AD15+AF16+AD17+AD18</f>
        <v>6101.6951720214474</v>
      </c>
      <c r="AE13" s="15">
        <f t="shared" ref="AE13" si="48">+AE14+AE15+AE17+AE18</f>
        <v>8133.0541050684287</v>
      </c>
      <c r="AF13" s="15">
        <f t="shared" ref="AF13:AF15" si="49">+AD13-AE13</f>
        <v>-2031.3589330469813</v>
      </c>
      <c r="AG13" s="15">
        <f t="shared" ref="AG13" si="50">+AG14+AG15+AI16+AG17+AG18</f>
        <v>22096.79725291051</v>
      </c>
      <c r="AH13" s="15">
        <f t="shared" ref="AH13" si="51">+AH14+AH15+AH17+AH18</f>
        <v>23814.055164732057</v>
      </c>
      <c r="AI13" s="15">
        <f t="shared" ref="AI13:AI15" si="52">+AG13-AH13</f>
        <v>-1717.2579118215472</v>
      </c>
      <c r="AJ13" s="15">
        <f t="shared" ref="AJ13" si="53">+AJ14+AJ15+AL16+AJ17+AJ18</f>
        <v>23831.621189294176</v>
      </c>
      <c r="AK13" s="15">
        <f t="shared" ref="AK13" si="54">+AK14+AK15+AK17+AK18</f>
        <v>26782.917033303445</v>
      </c>
      <c r="AL13" s="15">
        <f t="shared" ref="AL13:AL15" si="55">+AJ13-AK13</f>
        <v>-2951.2958440092698</v>
      </c>
    </row>
    <row r="14" spans="1:38" ht="18.75" customHeight="1" x14ac:dyDescent="0.25">
      <c r="A14" s="16" t="s">
        <v>34</v>
      </c>
      <c r="B14" s="17" t="s">
        <v>35</v>
      </c>
      <c r="C14" s="18">
        <v>332.4444930852145</v>
      </c>
      <c r="D14" s="18">
        <v>740.49348657588098</v>
      </c>
      <c r="E14" s="15">
        <f t="shared" si="22"/>
        <v>-408.04899349066648</v>
      </c>
      <c r="F14" s="18">
        <v>1145.4746152019438</v>
      </c>
      <c r="G14" s="18">
        <v>1231.6956021832789</v>
      </c>
      <c r="H14" s="15">
        <f t="shared" si="25"/>
        <v>-86.220986981335045</v>
      </c>
      <c r="I14" s="18">
        <v>1844.0313805234</v>
      </c>
      <c r="J14" s="18">
        <v>1517.3053609954</v>
      </c>
      <c r="K14" s="15">
        <f t="shared" si="28"/>
        <v>326.72601952800005</v>
      </c>
      <c r="L14" s="18">
        <v>1573.4255767342934</v>
      </c>
      <c r="M14" s="18">
        <v>2086.3347934697276</v>
      </c>
      <c r="N14" s="15">
        <f t="shared" si="31"/>
        <v>-512.90921673543426</v>
      </c>
      <c r="O14" s="18">
        <v>1741.3004044694915</v>
      </c>
      <c r="P14" s="18">
        <v>2222.5968574683611</v>
      </c>
      <c r="Q14" s="15">
        <f t="shared" si="34"/>
        <v>-481.29645299886965</v>
      </c>
      <c r="R14" s="18">
        <v>1062.592746521</v>
      </c>
      <c r="S14" s="18">
        <v>1372.1041315122993</v>
      </c>
      <c r="T14" s="15">
        <f t="shared" si="37"/>
        <v>-309.51138499129934</v>
      </c>
      <c r="U14" s="18">
        <v>641.1781267945471</v>
      </c>
      <c r="V14" s="18">
        <v>1513.0565923581144</v>
      </c>
      <c r="W14" s="15">
        <f t="shared" si="40"/>
        <v>-871.87846556356726</v>
      </c>
      <c r="X14" s="18">
        <v>716.05278433353055</v>
      </c>
      <c r="Y14" s="18">
        <v>1858.4410261983605</v>
      </c>
      <c r="Z14" s="15">
        <f t="shared" si="43"/>
        <v>-1142.38824186483</v>
      </c>
      <c r="AA14" s="18">
        <v>700.37632449679995</v>
      </c>
      <c r="AB14" s="18">
        <v>1575.1873426628995</v>
      </c>
      <c r="AC14" s="15">
        <f t="shared" si="46"/>
        <v>-874.81101816609953</v>
      </c>
      <c r="AD14" s="18">
        <v>1177.6540428358985</v>
      </c>
      <c r="AE14" s="18">
        <v>2289.4865439332316</v>
      </c>
      <c r="AF14" s="15">
        <f t="shared" si="49"/>
        <v>-1111.8325010973331</v>
      </c>
      <c r="AG14" s="18">
        <v>1958.1197436866439</v>
      </c>
      <c r="AH14" s="18">
        <v>2562.4547277152083</v>
      </c>
      <c r="AI14" s="15">
        <f t="shared" si="52"/>
        <v>-604.33498402856435</v>
      </c>
      <c r="AJ14" s="18">
        <v>1010.5568845000003</v>
      </c>
      <c r="AK14" s="18">
        <v>2298.6053514598002</v>
      </c>
      <c r="AL14" s="15">
        <f t="shared" si="55"/>
        <v>-1288.0484669598</v>
      </c>
    </row>
    <row r="15" spans="1:38" ht="18.75" customHeight="1" x14ac:dyDescent="0.25">
      <c r="A15" s="16" t="s">
        <v>36</v>
      </c>
      <c r="B15" s="17" t="s">
        <v>37</v>
      </c>
      <c r="C15" s="18">
        <v>1094.5999999999999</v>
      </c>
      <c r="D15" s="18">
        <v>-367.5</v>
      </c>
      <c r="E15" s="15">
        <f t="shared" si="22"/>
        <v>1462.1</v>
      </c>
      <c r="F15" s="18">
        <v>1476.8</v>
      </c>
      <c r="G15" s="18">
        <v>-402.4</v>
      </c>
      <c r="H15" s="15">
        <f t="shared" si="25"/>
        <v>1879.1999999999998</v>
      </c>
      <c r="I15" s="18">
        <v>2065.3999999999996</v>
      </c>
      <c r="J15" s="18">
        <v>-207.89999999999998</v>
      </c>
      <c r="K15" s="15">
        <f t="shared" si="28"/>
        <v>2273.2999999999997</v>
      </c>
      <c r="L15" s="18">
        <v>2600.8000000000002</v>
      </c>
      <c r="M15" s="18">
        <v>1044.1000000000001</v>
      </c>
      <c r="N15" s="15">
        <f t="shared" si="31"/>
        <v>1556.7</v>
      </c>
      <c r="O15" s="18">
        <v>3316.8999999999996</v>
      </c>
      <c r="P15" s="18">
        <v>1069.9000000000001</v>
      </c>
      <c r="Q15" s="15">
        <f t="shared" si="34"/>
        <v>2246.9999999999995</v>
      </c>
      <c r="R15" s="18">
        <v>4053.7999999999997</v>
      </c>
      <c r="S15" s="18">
        <v>1580.4999999999995</v>
      </c>
      <c r="T15" s="15">
        <f t="shared" si="37"/>
        <v>2473.3000000000002</v>
      </c>
      <c r="U15" s="18">
        <v>4367.5999999999995</v>
      </c>
      <c r="V15" s="18">
        <v>1305.5999999999999</v>
      </c>
      <c r="W15" s="15">
        <f t="shared" si="40"/>
        <v>3061.9999999999995</v>
      </c>
      <c r="X15" s="18">
        <v>5187.8</v>
      </c>
      <c r="Y15" s="18">
        <v>957.09999999999991</v>
      </c>
      <c r="Z15" s="15">
        <f t="shared" si="43"/>
        <v>4230.7000000000007</v>
      </c>
      <c r="AA15" s="18">
        <v>5267.0999999999995</v>
      </c>
      <c r="AB15" s="18">
        <v>1394.6</v>
      </c>
      <c r="AC15" s="15">
        <f t="shared" si="46"/>
        <v>3872.4999999999995</v>
      </c>
      <c r="AD15" s="18">
        <v>5635.5</v>
      </c>
      <c r="AE15" s="18">
        <v>1926.8</v>
      </c>
      <c r="AF15" s="15">
        <f t="shared" si="49"/>
        <v>3708.7</v>
      </c>
      <c r="AG15" s="18">
        <v>6158.6</v>
      </c>
      <c r="AH15" s="18">
        <v>1732.2000000000003</v>
      </c>
      <c r="AI15" s="15">
        <f t="shared" si="52"/>
        <v>4426.3999999999996</v>
      </c>
      <c r="AJ15" s="18">
        <v>6239.1</v>
      </c>
      <c r="AK15" s="18">
        <v>1285.0999999999999</v>
      </c>
      <c r="AL15" s="15">
        <f t="shared" si="55"/>
        <v>4954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19.821000000000002</v>
      </c>
      <c r="F16" s="27"/>
      <c r="G16" s="27"/>
      <c r="H16" s="18">
        <v>9.9829999999999899</v>
      </c>
      <c r="I16" s="27"/>
      <c r="J16" s="27"/>
      <c r="K16" s="18">
        <v>44.415000000000006</v>
      </c>
      <c r="L16" s="27"/>
      <c r="M16" s="27"/>
      <c r="N16" s="18">
        <v>9.0500000000000114</v>
      </c>
      <c r="O16" s="27"/>
      <c r="P16" s="27"/>
      <c r="Q16" s="18">
        <v>22.079000000000036</v>
      </c>
      <c r="R16" s="27"/>
      <c r="S16" s="27"/>
      <c r="T16" s="18">
        <v>59.246999999999986</v>
      </c>
      <c r="U16" s="27"/>
      <c r="V16" s="27"/>
      <c r="W16" s="18">
        <v>73.476999999999975</v>
      </c>
      <c r="X16" s="27"/>
      <c r="Y16" s="27"/>
      <c r="Z16" s="18">
        <v>71.500999999999976</v>
      </c>
      <c r="AA16" s="27"/>
      <c r="AB16" s="27"/>
      <c r="AC16" s="18">
        <v>96.420999999999992</v>
      </c>
      <c r="AD16" s="27"/>
      <c r="AE16" s="27"/>
      <c r="AF16" s="18">
        <v>106.91399999999999</v>
      </c>
      <c r="AG16" s="27"/>
      <c r="AH16" s="27"/>
      <c r="AI16" s="18">
        <v>119.24799999999999</v>
      </c>
      <c r="AJ16" s="27"/>
      <c r="AK16" s="27"/>
      <c r="AL16" s="18">
        <v>-105.83999999999992</v>
      </c>
    </row>
    <row r="17" spans="1:38" ht="18.75" customHeight="1" x14ac:dyDescent="0.25">
      <c r="A17" s="16" t="s">
        <v>40</v>
      </c>
      <c r="B17" s="17" t="s">
        <v>41</v>
      </c>
      <c r="C17" s="18">
        <v>-2498.0357495896169</v>
      </c>
      <c r="D17" s="18">
        <v>-1381.5156766258081</v>
      </c>
      <c r="E17" s="15">
        <f t="shared" si="22"/>
        <v>-1116.5200729638088</v>
      </c>
      <c r="F17" s="18">
        <v>-2255.8414347264206</v>
      </c>
      <c r="G17" s="18">
        <v>-1017.1836236982273</v>
      </c>
      <c r="H17" s="15">
        <f t="shared" ref="H17:H18" si="56">+F17-G17</f>
        <v>-1238.6578110281935</v>
      </c>
      <c r="I17" s="18">
        <v>-2677.1869300712983</v>
      </c>
      <c r="J17" s="18">
        <v>-621.28499874832869</v>
      </c>
      <c r="K17" s="15">
        <f t="shared" ref="K17:K18" si="57">+I17-J17</f>
        <v>-2055.9019313229696</v>
      </c>
      <c r="L17" s="18">
        <v>-1303.9548746912621</v>
      </c>
      <c r="M17" s="18">
        <v>-338.36827492211893</v>
      </c>
      <c r="N17" s="15">
        <f t="shared" ref="N17:N18" si="58">+L17-M17</f>
        <v>-965.58659976914328</v>
      </c>
      <c r="O17" s="18">
        <v>-1908.9330091755485</v>
      </c>
      <c r="P17" s="18">
        <v>-165.61429872272311</v>
      </c>
      <c r="Q17" s="15">
        <f t="shared" ref="Q17:Q18" si="59">+O17-P17</f>
        <v>-1743.3187104528254</v>
      </c>
      <c r="R17" s="18">
        <v>-1244.8134298809186</v>
      </c>
      <c r="S17" s="18">
        <v>819.27369958563759</v>
      </c>
      <c r="T17" s="15">
        <f t="shared" ref="T17:T18" si="60">+R17-S17</f>
        <v>-2064.0871294665562</v>
      </c>
      <c r="U17" s="18">
        <v>-2455.3428843153602</v>
      </c>
      <c r="V17" s="18">
        <v>985.28687519153402</v>
      </c>
      <c r="W17" s="15">
        <f t="shared" ref="W17:W18" si="61">+U17-V17</f>
        <v>-3440.6297595068941</v>
      </c>
      <c r="X17" s="18">
        <v>-3221.8498426977744</v>
      </c>
      <c r="Y17" s="18">
        <v>2253.0031740561808</v>
      </c>
      <c r="Z17" s="15">
        <f t="shared" ref="Z17:Z18" si="62">+X17-Y17</f>
        <v>-5474.8530167539557</v>
      </c>
      <c r="AA17" s="18">
        <v>-3230.7202728061807</v>
      </c>
      <c r="AB17" s="18">
        <v>2771.4140433595439</v>
      </c>
      <c r="AC17" s="15">
        <f t="shared" ref="AC17:AC18" si="63">+AA17-AB17</f>
        <v>-6002.1343161657242</v>
      </c>
      <c r="AD17" s="18">
        <v>-1229.7728708144507</v>
      </c>
      <c r="AE17" s="18">
        <v>3916.767561135197</v>
      </c>
      <c r="AF17" s="15">
        <f t="shared" ref="AF17:AF18" si="64">+AD17-AE17</f>
        <v>-5146.5404319496474</v>
      </c>
      <c r="AG17" s="18">
        <v>13470.929509223864</v>
      </c>
      <c r="AH17" s="18">
        <v>19519.400437016848</v>
      </c>
      <c r="AI17" s="15">
        <f t="shared" ref="AI17:AI18" si="65">+AG17-AH17</f>
        <v>-6048.4709277929833</v>
      </c>
      <c r="AJ17" s="18">
        <v>16269.904304794174</v>
      </c>
      <c r="AK17" s="18">
        <v>23199.211681843644</v>
      </c>
      <c r="AL17" s="15">
        <f t="shared" ref="AL17:AL18" si="66">+AJ17-AK17</f>
        <v>-6929.3073770494702</v>
      </c>
    </row>
    <row r="18" spans="1:38" ht="18.75" customHeight="1" x14ac:dyDescent="0.25">
      <c r="A18" s="16" t="s">
        <v>42</v>
      </c>
      <c r="B18" s="17" t="s">
        <v>43</v>
      </c>
      <c r="C18" s="18">
        <v>187.1</v>
      </c>
      <c r="D18" s="27"/>
      <c r="E18" s="15">
        <f t="shared" si="22"/>
        <v>187.1</v>
      </c>
      <c r="F18" s="18">
        <v>217.1</v>
      </c>
      <c r="G18" s="27"/>
      <c r="H18" s="15">
        <f t="shared" si="56"/>
        <v>217.1</v>
      </c>
      <c r="I18" s="18">
        <v>13.5</v>
      </c>
      <c r="J18" s="27"/>
      <c r="K18" s="15">
        <f t="shared" si="57"/>
        <v>13.5</v>
      </c>
      <c r="L18" s="18">
        <v>-40.799999999999997</v>
      </c>
      <c r="M18" s="27"/>
      <c r="N18" s="15">
        <f t="shared" si="58"/>
        <v>-40.799999999999997</v>
      </c>
      <c r="O18" s="18">
        <v>-141.9</v>
      </c>
      <c r="P18" s="27"/>
      <c r="Q18" s="15">
        <f t="shared" si="59"/>
        <v>-141.9</v>
      </c>
      <c r="R18" s="18">
        <v>-78.600000000000009</v>
      </c>
      <c r="S18" s="27"/>
      <c r="T18" s="15">
        <f t="shared" si="60"/>
        <v>-78.600000000000009</v>
      </c>
      <c r="U18" s="18">
        <v>-62.500000000000014</v>
      </c>
      <c r="V18" s="27"/>
      <c r="W18" s="15">
        <f t="shared" si="61"/>
        <v>-62.500000000000014</v>
      </c>
      <c r="X18" s="18">
        <v>720.49999999999977</v>
      </c>
      <c r="Y18" s="27"/>
      <c r="Z18" s="15">
        <f t="shared" si="62"/>
        <v>720.49999999999977</v>
      </c>
      <c r="AA18" s="18">
        <v>622.29999999999973</v>
      </c>
      <c r="AB18" s="27"/>
      <c r="AC18" s="15">
        <f t="shared" si="63"/>
        <v>622.29999999999973</v>
      </c>
      <c r="AD18" s="18">
        <v>411.39999999999986</v>
      </c>
      <c r="AE18" s="27"/>
      <c r="AF18" s="15">
        <f t="shared" si="64"/>
        <v>411.39999999999986</v>
      </c>
      <c r="AG18" s="18">
        <v>389.89999999999986</v>
      </c>
      <c r="AH18" s="27"/>
      <c r="AI18" s="15">
        <f t="shared" si="65"/>
        <v>389.89999999999986</v>
      </c>
      <c r="AJ18" s="18">
        <v>417.89999999999986</v>
      </c>
      <c r="AK18" s="27"/>
      <c r="AL18" s="15">
        <f t="shared" si="66"/>
        <v>417.89999999999986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142.621463854691</v>
      </c>
      <c r="F19" s="29"/>
      <c r="G19" s="29"/>
      <c r="H19" s="30">
        <f>-H6-H11+H13</f>
        <v>586.22728060880695</v>
      </c>
      <c r="I19" s="29"/>
      <c r="J19" s="29"/>
      <c r="K19" s="30">
        <f>-K6-K11+K13</f>
        <v>639.42475208150017</v>
      </c>
      <c r="L19" s="29"/>
      <c r="M19" s="29"/>
      <c r="N19" s="30">
        <f>-N6-N11+N13</f>
        <v>589.51375471382482</v>
      </c>
      <c r="O19" s="29"/>
      <c r="P19" s="29"/>
      <c r="Q19" s="30">
        <f>-Q6-Q11+Q13</f>
        <v>371.5182787686436</v>
      </c>
      <c r="R19" s="29"/>
      <c r="S19" s="29"/>
      <c r="T19" s="30">
        <f>-T6-T11+T13</f>
        <v>593.30994142082113</v>
      </c>
      <c r="U19" s="29"/>
      <c r="V19" s="29"/>
      <c r="W19" s="30">
        <f>-W6-W11+W13</f>
        <v>-244.83728448767465</v>
      </c>
      <c r="X19" s="29"/>
      <c r="Y19" s="29"/>
      <c r="Z19" s="30">
        <f>-Z6-Z11+Z13</f>
        <v>-147.99350497289424</v>
      </c>
      <c r="AA19" s="29"/>
      <c r="AB19" s="29"/>
      <c r="AC19" s="30">
        <f>-AC6-AC11+AC13</f>
        <v>-247.44657686569599</v>
      </c>
      <c r="AD19" s="29"/>
      <c r="AE19" s="29"/>
      <c r="AF19" s="30">
        <f>-AF6-AF11+AF13</f>
        <v>203.91678700555258</v>
      </c>
      <c r="AG19" s="29"/>
      <c r="AH19" s="29"/>
      <c r="AI19" s="30">
        <f>-AI6-AI11+AI13</f>
        <v>1114.4575613173647</v>
      </c>
      <c r="AJ19" s="29"/>
      <c r="AK19" s="29"/>
      <c r="AL19" s="30">
        <f>-AL6-AL11+AL13</f>
        <v>895.20379775090896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12">
    <cfRule type="duplicateValues" dxfId="419" priority="419" stopIfTrue="1"/>
    <cfRule type="duplicateValues" dxfId="418" priority="420" stopIfTrue="1"/>
  </conditionalFormatting>
  <conditionalFormatting sqref="D12">
    <cfRule type="duplicateValues" dxfId="417" priority="417" stopIfTrue="1"/>
    <cfRule type="duplicateValues" dxfId="416" priority="418" stopIfTrue="1"/>
  </conditionalFormatting>
  <conditionalFormatting sqref="E12">
    <cfRule type="duplicateValues" dxfId="415" priority="415" stopIfTrue="1"/>
    <cfRule type="duplicateValues" dxfId="414" priority="416" stopIfTrue="1"/>
  </conditionalFormatting>
  <conditionalFormatting sqref="C12">
    <cfRule type="duplicateValues" dxfId="413" priority="413" stopIfTrue="1"/>
    <cfRule type="duplicateValues" dxfId="412" priority="414" stopIfTrue="1"/>
  </conditionalFormatting>
  <conditionalFormatting sqref="D12">
    <cfRule type="duplicateValues" dxfId="411" priority="411" stopIfTrue="1"/>
    <cfRule type="duplicateValues" dxfId="410" priority="412" stopIfTrue="1"/>
  </conditionalFormatting>
  <conditionalFormatting sqref="E12">
    <cfRule type="duplicateValues" dxfId="409" priority="409" stopIfTrue="1"/>
    <cfRule type="duplicateValues" dxfId="408" priority="410" stopIfTrue="1"/>
  </conditionalFormatting>
  <conditionalFormatting sqref="F12">
    <cfRule type="duplicateValues" dxfId="407" priority="407" stopIfTrue="1"/>
    <cfRule type="duplicateValues" dxfId="406" priority="408" stopIfTrue="1"/>
  </conditionalFormatting>
  <conditionalFormatting sqref="G12">
    <cfRule type="duplicateValues" dxfId="405" priority="405" stopIfTrue="1"/>
    <cfRule type="duplicateValues" dxfId="404" priority="406" stopIfTrue="1"/>
  </conditionalFormatting>
  <conditionalFormatting sqref="H12">
    <cfRule type="duplicateValues" dxfId="403" priority="403" stopIfTrue="1"/>
    <cfRule type="duplicateValues" dxfId="402" priority="404" stopIfTrue="1"/>
  </conditionalFormatting>
  <conditionalFormatting sqref="F12">
    <cfRule type="duplicateValues" dxfId="401" priority="401" stopIfTrue="1"/>
    <cfRule type="duplicateValues" dxfId="400" priority="402" stopIfTrue="1"/>
  </conditionalFormatting>
  <conditionalFormatting sqref="G12">
    <cfRule type="duplicateValues" dxfId="399" priority="399" stopIfTrue="1"/>
    <cfRule type="duplicateValues" dxfId="398" priority="400" stopIfTrue="1"/>
  </conditionalFormatting>
  <conditionalFormatting sqref="H12">
    <cfRule type="duplicateValues" dxfId="397" priority="397" stopIfTrue="1"/>
    <cfRule type="duplicateValues" dxfId="396" priority="398" stopIfTrue="1"/>
  </conditionalFormatting>
  <conditionalFormatting sqref="I12">
    <cfRule type="duplicateValues" dxfId="395" priority="395" stopIfTrue="1"/>
    <cfRule type="duplicateValues" dxfId="394" priority="396" stopIfTrue="1"/>
  </conditionalFormatting>
  <conditionalFormatting sqref="J12">
    <cfRule type="duplicateValues" dxfId="393" priority="393" stopIfTrue="1"/>
    <cfRule type="duplicateValues" dxfId="392" priority="394" stopIfTrue="1"/>
  </conditionalFormatting>
  <conditionalFormatting sqref="K12">
    <cfRule type="duplicateValues" dxfId="391" priority="391" stopIfTrue="1"/>
    <cfRule type="duplicateValues" dxfId="390" priority="392" stopIfTrue="1"/>
  </conditionalFormatting>
  <conditionalFormatting sqref="I12">
    <cfRule type="duplicateValues" dxfId="389" priority="389" stopIfTrue="1"/>
    <cfRule type="duplicateValues" dxfId="388" priority="390" stopIfTrue="1"/>
  </conditionalFormatting>
  <conditionalFormatting sqref="J12">
    <cfRule type="duplicateValues" dxfId="387" priority="387" stopIfTrue="1"/>
    <cfRule type="duplicateValues" dxfId="386" priority="388" stopIfTrue="1"/>
  </conditionalFormatting>
  <conditionalFormatting sqref="K12">
    <cfRule type="duplicateValues" dxfId="385" priority="385" stopIfTrue="1"/>
    <cfRule type="duplicateValues" dxfId="384" priority="386" stopIfTrue="1"/>
  </conditionalFormatting>
  <conditionalFormatting sqref="L12">
    <cfRule type="duplicateValues" dxfId="383" priority="383" stopIfTrue="1"/>
    <cfRule type="duplicateValues" dxfId="382" priority="384" stopIfTrue="1"/>
  </conditionalFormatting>
  <conditionalFormatting sqref="M12">
    <cfRule type="duplicateValues" dxfId="381" priority="381" stopIfTrue="1"/>
    <cfRule type="duplicateValues" dxfId="380" priority="382" stopIfTrue="1"/>
  </conditionalFormatting>
  <conditionalFormatting sqref="N12">
    <cfRule type="duplicateValues" dxfId="379" priority="379" stopIfTrue="1"/>
    <cfRule type="duplicateValues" dxfId="378" priority="380" stopIfTrue="1"/>
  </conditionalFormatting>
  <conditionalFormatting sqref="L12">
    <cfRule type="duplicateValues" dxfId="377" priority="377" stopIfTrue="1"/>
    <cfRule type="duplicateValues" dxfId="376" priority="378" stopIfTrue="1"/>
  </conditionalFormatting>
  <conditionalFormatting sqref="M12">
    <cfRule type="duplicateValues" dxfId="375" priority="375" stopIfTrue="1"/>
    <cfRule type="duplicateValues" dxfId="374" priority="376" stopIfTrue="1"/>
  </conditionalFormatting>
  <conditionalFormatting sqref="N12">
    <cfRule type="duplicateValues" dxfId="373" priority="373" stopIfTrue="1"/>
    <cfRule type="duplicateValues" dxfId="372" priority="374" stopIfTrue="1"/>
  </conditionalFormatting>
  <conditionalFormatting sqref="O12">
    <cfRule type="duplicateValues" dxfId="371" priority="371" stopIfTrue="1"/>
    <cfRule type="duplicateValues" dxfId="370" priority="372" stopIfTrue="1"/>
  </conditionalFormatting>
  <conditionalFormatting sqref="P12">
    <cfRule type="duplicateValues" dxfId="369" priority="369" stopIfTrue="1"/>
    <cfRule type="duplicateValues" dxfId="368" priority="370" stopIfTrue="1"/>
  </conditionalFormatting>
  <conditionalFormatting sqref="Q12">
    <cfRule type="duplicateValues" dxfId="367" priority="367" stopIfTrue="1"/>
    <cfRule type="duplicateValues" dxfId="366" priority="368" stopIfTrue="1"/>
  </conditionalFormatting>
  <conditionalFormatting sqref="O12">
    <cfRule type="duplicateValues" dxfId="365" priority="365" stopIfTrue="1"/>
    <cfRule type="duplicateValues" dxfId="364" priority="366" stopIfTrue="1"/>
  </conditionalFormatting>
  <conditionalFormatting sqref="P12">
    <cfRule type="duplicateValues" dxfId="363" priority="363" stopIfTrue="1"/>
    <cfRule type="duplicateValues" dxfId="362" priority="364" stopIfTrue="1"/>
  </conditionalFormatting>
  <conditionalFormatting sqref="Q12">
    <cfRule type="duplicateValues" dxfId="361" priority="361" stopIfTrue="1"/>
    <cfRule type="duplicateValues" dxfId="360" priority="362" stopIfTrue="1"/>
  </conditionalFormatting>
  <conditionalFormatting sqref="R12">
    <cfRule type="duplicateValues" dxfId="359" priority="359" stopIfTrue="1"/>
    <cfRule type="duplicateValues" dxfId="358" priority="360" stopIfTrue="1"/>
  </conditionalFormatting>
  <conditionalFormatting sqref="S12">
    <cfRule type="duplicateValues" dxfId="357" priority="357" stopIfTrue="1"/>
    <cfRule type="duplicateValues" dxfId="356" priority="358" stopIfTrue="1"/>
  </conditionalFormatting>
  <conditionalFormatting sqref="T12">
    <cfRule type="duplicateValues" dxfId="355" priority="355" stopIfTrue="1"/>
    <cfRule type="duplicateValues" dxfId="354" priority="356" stopIfTrue="1"/>
  </conditionalFormatting>
  <conditionalFormatting sqref="R12">
    <cfRule type="duplicateValues" dxfId="353" priority="353" stopIfTrue="1"/>
    <cfRule type="duplicateValues" dxfId="352" priority="354" stopIfTrue="1"/>
  </conditionalFormatting>
  <conditionalFormatting sqref="S12">
    <cfRule type="duplicateValues" dxfId="351" priority="351" stopIfTrue="1"/>
    <cfRule type="duplicateValues" dxfId="350" priority="352" stopIfTrue="1"/>
  </conditionalFormatting>
  <conditionalFormatting sqref="T12">
    <cfRule type="duplicateValues" dxfId="349" priority="349" stopIfTrue="1"/>
    <cfRule type="duplicateValues" dxfId="348" priority="350" stopIfTrue="1"/>
  </conditionalFormatting>
  <conditionalFormatting sqref="U12">
    <cfRule type="duplicateValues" dxfId="347" priority="347" stopIfTrue="1"/>
    <cfRule type="duplicateValues" dxfId="346" priority="348" stopIfTrue="1"/>
  </conditionalFormatting>
  <conditionalFormatting sqref="V12">
    <cfRule type="duplicateValues" dxfId="345" priority="345" stopIfTrue="1"/>
    <cfRule type="duplicateValues" dxfId="344" priority="346" stopIfTrue="1"/>
  </conditionalFormatting>
  <conditionalFormatting sqref="W12">
    <cfRule type="duplicateValues" dxfId="343" priority="343" stopIfTrue="1"/>
    <cfRule type="duplicateValues" dxfId="342" priority="344" stopIfTrue="1"/>
  </conditionalFormatting>
  <conditionalFormatting sqref="U12">
    <cfRule type="duplicateValues" dxfId="341" priority="341" stopIfTrue="1"/>
    <cfRule type="duplicateValues" dxfId="340" priority="342" stopIfTrue="1"/>
  </conditionalFormatting>
  <conditionalFormatting sqref="V12">
    <cfRule type="duplicateValues" dxfId="339" priority="339" stopIfTrue="1"/>
    <cfRule type="duplicateValues" dxfId="338" priority="340" stopIfTrue="1"/>
  </conditionalFormatting>
  <conditionalFormatting sqref="W12">
    <cfRule type="duplicateValues" dxfId="337" priority="337" stopIfTrue="1"/>
    <cfRule type="duplicateValues" dxfId="336" priority="338" stopIfTrue="1"/>
  </conditionalFormatting>
  <conditionalFormatting sqref="X12">
    <cfRule type="duplicateValues" dxfId="335" priority="335" stopIfTrue="1"/>
    <cfRule type="duplicateValues" dxfId="334" priority="336" stopIfTrue="1"/>
  </conditionalFormatting>
  <conditionalFormatting sqref="Y12">
    <cfRule type="duplicateValues" dxfId="333" priority="333" stopIfTrue="1"/>
    <cfRule type="duplicateValues" dxfId="332" priority="334" stopIfTrue="1"/>
  </conditionalFormatting>
  <conditionalFormatting sqref="Z12">
    <cfRule type="duplicateValues" dxfId="331" priority="331" stopIfTrue="1"/>
    <cfRule type="duplicateValues" dxfId="330" priority="332" stopIfTrue="1"/>
  </conditionalFormatting>
  <conditionalFormatting sqref="X12">
    <cfRule type="duplicateValues" dxfId="329" priority="329" stopIfTrue="1"/>
    <cfRule type="duplicateValues" dxfId="328" priority="330" stopIfTrue="1"/>
  </conditionalFormatting>
  <conditionalFormatting sqref="Y12">
    <cfRule type="duplicateValues" dxfId="327" priority="327" stopIfTrue="1"/>
    <cfRule type="duplicateValues" dxfId="326" priority="328" stopIfTrue="1"/>
  </conditionalFormatting>
  <conditionalFormatting sqref="Z12">
    <cfRule type="duplicateValues" dxfId="325" priority="325" stopIfTrue="1"/>
    <cfRule type="duplicateValues" dxfId="324" priority="326" stopIfTrue="1"/>
  </conditionalFormatting>
  <conditionalFormatting sqref="AA12">
    <cfRule type="duplicateValues" dxfId="323" priority="323" stopIfTrue="1"/>
    <cfRule type="duplicateValues" dxfId="322" priority="324" stopIfTrue="1"/>
  </conditionalFormatting>
  <conditionalFormatting sqref="AB12">
    <cfRule type="duplicateValues" dxfId="321" priority="321" stopIfTrue="1"/>
    <cfRule type="duplicateValues" dxfId="320" priority="322" stopIfTrue="1"/>
  </conditionalFormatting>
  <conditionalFormatting sqref="AC12">
    <cfRule type="duplicateValues" dxfId="319" priority="319" stopIfTrue="1"/>
    <cfRule type="duplicateValues" dxfId="318" priority="320" stopIfTrue="1"/>
  </conditionalFormatting>
  <conditionalFormatting sqref="AA12">
    <cfRule type="duplicateValues" dxfId="317" priority="317" stopIfTrue="1"/>
    <cfRule type="duplicateValues" dxfId="316" priority="318" stopIfTrue="1"/>
  </conditionalFormatting>
  <conditionalFormatting sqref="AB12">
    <cfRule type="duplicateValues" dxfId="315" priority="315" stopIfTrue="1"/>
    <cfRule type="duplicateValues" dxfId="314" priority="316" stopIfTrue="1"/>
  </conditionalFormatting>
  <conditionalFormatting sqref="AC12">
    <cfRule type="duplicateValues" dxfId="313" priority="313" stopIfTrue="1"/>
    <cfRule type="duplicateValues" dxfId="312" priority="314" stopIfTrue="1"/>
  </conditionalFormatting>
  <conditionalFormatting sqref="AD12">
    <cfRule type="duplicateValues" dxfId="311" priority="311" stopIfTrue="1"/>
    <cfRule type="duplicateValues" dxfId="310" priority="312" stopIfTrue="1"/>
  </conditionalFormatting>
  <conditionalFormatting sqref="AE12">
    <cfRule type="duplicateValues" dxfId="309" priority="309" stopIfTrue="1"/>
    <cfRule type="duplicateValues" dxfId="308" priority="310" stopIfTrue="1"/>
  </conditionalFormatting>
  <conditionalFormatting sqref="AF12">
    <cfRule type="duplicateValues" dxfId="307" priority="307" stopIfTrue="1"/>
    <cfRule type="duplicateValues" dxfId="306" priority="308" stopIfTrue="1"/>
  </conditionalFormatting>
  <conditionalFormatting sqref="AD12">
    <cfRule type="duplicateValues" dxfId="305" priority="305" stopIfTrue="1"/>
    <cfRule type="duplicateValues" dxfId="304" priority="306" stopIfTrue="1"/>
  </conditionalFormatting>
  <conditionalFormatting sqref="AE12">
    <cfRule type="duplicateValues" dxfId="303" priority="303" stopIfTrue="1"/>
    <cfRule type="duplicateValues" dxfId="302" priority="304" stopIfTrue="1"/>
  </conditionalFormatting>
  <conditionalFormatting sqref="AF12">
    <cfRule type="duplicateValues" dxfId="301" priority="301" stopIfTrue="1"/>
    <cfRule type="duplicateValues" dxfId="300" priority="302" stopIfTrue="1"/>
  </conditionalFormatting>
  <conditionalFormatting sqref="AG12">
    <cfRule type="duplicateValues" dxfId="299" priority="299" stopIfTrue="1"/>
    <cfRule type="duplicateValues" dxfId="298" priority="300" stopIfTrue="1"/>
  </conditionalFormatting>
  <conditionalFormatting sqref="AH12">
    <cfRule type="duplicateValues" dxfId="297" priority="297" stopIfTrue="1"/>
    <cfRule type="duplicateValues" dxfId="296" priority="298" stopIfTrue="1"/>
  </conditionalFormatting>
  <conditionalFormatting sqref="AI12">
    <cfRule type="duplicateValues" dxfId="295" priority="295" stopIfTrue="1"/>
    <cfRule type="duplicateValues" dxfId="294" priority="296" stopIfTrue="1"/>
  </conditionalFormatting>
  <conditionalFormatting sqref="AG12">
    <cfRule type="duplicateValues" dxfId="293" priority="293" stopIfTrue="1"/>
    <cfRule type="duplicateValues" dxfId="292" priority="294" stopIfTrue="1"/>
  </conditionalFormatting>
  <conditionalFormatting sqref="AH12">
    <cfRule type="duplicateValues" dxfId="291" priority="291" stopIfTrue="1"/>
    <cfRule type="duplicateValues" dxfId="290" priority="292" stopIfTrue="1"/>
  </conditionalFormatting>
  <conditionalFormatting sqref="AI12">
    <cfRule type="duplicateValues" dxfId="289" priority="289" stopIfTrue="1"/>
    <cfRule type="duplicateValues" dxfId="288" priority="290" stopIfTrue="1"/>
  </conditionalFormatting>
  <conditionalFormatting sqref="AJ12">
    <cfRule type="duplicateValues" dxfId="287" priority="287" stopIfTrue="1"/>
    <cfRule type="duplicateValues" dxfId="286" priority="288" stopIfTrue="1"/>
  </conditionalFormatting>
  <conditionalFormatting sqref="AK12">
    <cfRule type="duplicateValues" dxfId="285" priority="285" stopIfTrue="1"/>
    <cfRule type="duplicateValues" dxfId="284" priority="286" stopIfTrue="1"/>
  </conditionalFormatting>
  <conditionalFormatting sqref="AL12">
    <cfRule type="duplicateValues" dxfId="283" priority="283" stopIfTrue="1"/>
    <cfRule type="duplicateValues" dxfId="282" priority="284" stopIfTrue="1"/>
  </conditionalFormatting>
  <conditionalFormatting sqref="AJ12">
    <cfRule type="duplicateValues" dxfId="281" priority="281" stopIfTrue="1"/>
    <cfRule type="duplicateValues" dxfId="280" priority="282" stopIfTrue="1"/>
  </conditionalFormatting>
  <conditionalFormatting sqref="AK12">
    <cfRule type="duplicateValues" dxfId="279" priority="279" stopIfTrue="1"/>
    <cfRule type="duplicateValues" dxfId="278" priority="280" stopIfTrue="1"/>
  </conditionalFormatting>
  <conditionalFormatting sqref="AL12">
    <cfRule type="duplicateValues" dxfId="277" priority="277" stopIfTrue="1"/>
    <cfRule type="duplicateValues" dxfId="276" priority="278" stopIfTrue="1"/>
  </conditionalFormatting>
  <conditionalFormatting sqref="C5">
    <cfRule type="duplicateValues" dxfId="143" priority="73" stopIfTrue="1"/>
    <cfRule type="duplicateValues" dxfId="142" priority="74" stopIfTrue="1"/>
  </conditionalFormatting>
  <conditionalFormatting sqref="D5">
    <cfRule type="duplicateValues" dxfId="141" priority="75" stopIfTrue="1"/>
    <cfRule type="duplicateValues" dxfId="140" priority="76" stopIfTrue="1"/>
  </conditionalFormatting>
  <conditionalFormatting sqref="E5">
    <cfRule type="duplicateValues" dxfId="139" priority="77" stopIfTrue="1"/>
    <cfRule type="duplicateValues" dxfId="138" priority="78" stopIfTrue="1"/>
  </conditionalFormatting>
  <conditionalFormatting sqref="F5">
    <cfRule type="duplicateValues" dxfId="137" priority="79" stopIfTrue="1"/>
    <cfRule type="duplicateValues" dxfId="136" priority="80" stopIfTrue="1"/>
  </conditionalFormatting>
  <conditionalFormatting sqref="G5">
    <cfRule type="duplicateValues" dxfId="135" priority="81" stopIfTrue="1"/>
    <cfRule type="duplicateValues" dxfId="134" priority="82" stopIfTrue="1"/>
  </conditionalFormatting>
  <conditionalFormatting sqref="H5">
    <cfRule type="duplicateValues" dxfId="133" priority="83" stopIfTrue="1"/>
    <cfRule type="duplicateValues" dxfId="132" priority="84" stopIfTrue="1"/>
  </conditionalFormatting>
  <conditionalFormatting sqref="I5">
    <cfRule type="duplicateValues" dxfId="131" priority="85" stopIfTrue="1"/>
    <cfRule type="duplicateValues" dxfId="130" priority="86" stopIfTrue="1"/>
  </conditionalFormatting>
  <conditionalFormatting sqref="J5">
    <cfRule type="duplicateValues" dxfId="129" priority="87" stopIfTrue="1"/>
    <cfRule type="duplicateValues" dxfId="128" priority="88" stopIfTrue="1"/>
  </conditionalFormatting>
  <conditionalFormatting sqref="K5">
    <cfRule type="duplicateValues" dxfId="127" priority="89" stopIfTrue="1"/>
    <cfRule type="duplicateValues" dxfId="126" priority="90" stopIfTrue="1"/>
  </conditionalFormatting>
  <conditionalFormatting sqref="L5">
    <cfRule type="duplicateValues" dxfId="125" priority="91" stopIfTrue="1"/>
    <cfRule type="duplicateValues" dxfId="124" priority="92" stopIfTrue="1"/>
  </conditionalFormatting>
  <conditionalFormatting sqref="M5">
    <cfRule type="duplicateValues" dxfId="123" priority="93" stopIfTrue="1"/>
    <cfRule type="duplicateValues" dxfId="122" priority="94" stopIfTrue="1"/>
  </conditionalFormatting>
  <conditionalFormatting sqref="N5">
    <cfRule type="duplicateValues" dxfId="121" priority="95" stopIfTrue="1"/>
    <cfRule type="duplicateValues" dxfId="120" priority="96" stopIfTrue="1"/>
  </conditionalFormatting>
  <conditionalFormatting sqref="O5">
    <cfRule type="duplicateValues" dxfId="119" priority="97" stopIfTrue="1"/>
    <cfRule type="duplicateValues" dxfId="118" priority="98" stopIfTrue="1"/>
  </conditionalFormatting>
  <conditionalFormatting sqref="P5">
    <cfRule type="duplicateValues" dxfId="117" priority="99" stopIfTrue="1"/>
    <cfRule type="duplicateValues" dxfId="116" priority="100" stopIfTrue="1"/>
  </conditionalFormatting>
  <conditionalFormatting sqref="Q5">
    <cfRule type="duplicateValues" dxfId="115" priority="101" stopIfTrue="1"/>
    <cfRule type="duplicateValues" dxfId="114" priority="102" stopIfTrue="1"/>
  </conditionalFormatting>
  <conditionalFormatting sqref="R5">
    <cfRule type="duplicateValues" dxfId="113" priority="103" stopIfTrue="1"/>
    <cfRule type="duplicateValues" dxfId="112" priority="104" stopIfTrue="1"/>
  </conditionalFormatting>
  <conditionalFormatting sqref="S5">
    <cfRule type="duplicateValues" dxfId="111" priority="105" stopIfTrue="1"/>
    <cfRule type="duplicateValues" dxfId="110" priority="106" stopIfTrue="1"/>
  </conditionalFormatting>
  <conditionalFormatting sqref="T5">
    <cfRule type="duplicateValues" dxfId="109" priority="107" stopIfTrue="1"/>
    <cfRule type="duplicateValues" dxfId="108" priority="108" stopIfTrue="1"/>
  </conditionalFormatting>
  <conditionalFormatting sqref="U5">
    <cfRule type="duplicateValues" dxfId="107" priority="109" stopIfTrue="1"/>
    <cfRule type="duplicateValues" dxfId="106" priority="110" stopIfTrue="1"/>
  </conditionalFormatting>
  <conditionalFormatting sqref="V5">
    <cfRule type="duplicateValues" dxfId="105" priority="111" stopIfTrue="1"/>
    <cfRule type="duplicateValues" dxfId="104" priority="112" stopIfTrue="1"/>
  </conditionalFormatting>
  <conditionalFormatting sqref="W5">
    <cfRule type="duplicateValues" dxfId="103" priority="113" stopIfTrue="1"/>
    <cfRule type="duplicateValues" dxfId="102" priority="114" stopIfTrue="1"/>
  </conditionalFormatting>
  <conditionalFormatting sqref="X5">
    <cfRule type="duplicateValues" dxfId="101" priority="115" stopIfTrue="1"/>
    <cfRule type="duplicateValues" dxfId="100" priority="116" stopIfTrue="1"/>
  </conditionalFormatting>
  <conditionalFormatting sqref="Y5">
    <cfRule type="duplicateValues" dxfId="99" priority="117" stopIfTrue="1"/>
    <cfRule type="duplicateValues" dxfId="98" priority="118" stopIfTrue="1"/>
  </conditionalFormatting>
  <conditionalFormatting sqref="Z5">
    <cfRule type="duplicateValues" dxfId="97" priority="119" stopIfTrue="1"/>
    <cfRule type="duplicateValues" dxfId="96" priority="120" stopIfTrue="1"/>
  </conditionalFormatting>
  <conditionalFormatting sqref="AA5">
    <cfRule type="duplicateValues" dxfId="95" priority="121" stopIfTrue="1"/>
    <cfRule type="duplicateValues" dxfId="94" priority="122" stopIfTrue="1"/>
  </conditionalFormatting>
  <conditionalFormatting sqref="AB5">
    <cfRule type="duplicateValues" dxfId="93" priority="123" stopIfTrue="1"/>
    <cfRule type="duplicateValues" dxfId="92" priority="124" stopIfTrue="1"/>
  </conditionalFormatting>
  <conditionalFormatting sqref="AC5">
    <cfRule type="duplicateValues" dxfId="91" priority="125" stopIfTrue="1"/>
    <cfRule type="duplicateValues" dxfId="90" priority="126" stopIfTrue="1"/>
  </conditionalFormatting>
  <conditionalFormatting sqref="AD5">
    <cfRule type="duplicateValues" dxfId="89" priority="127" stopIfTrue="1"/>
    <cfRule type="duplicateValues" dxfId="88" priority="128" stopIfTrue="1"/>
  </conditionalFormatting>
  <conditionalFormatting sqref="AE5">
    <cfRule type="duplicateValues" dxfId="87" priority="129" stopIfTrue="1"/>
    <cfRule type="duplicateValues" dxfId="86" priority="130" stopIfTrue="1"/>
  </conditionalFormatting>
  <conditionalFormatting sqref="AF5">
    <cfRule type="duplicateValues" dxfId="85" priority="131" stopIfTrue="1"/>
    <cfRule type="duplicateValues" dxfId="84" priority="132" stopIfTrue="1"/>
  </conditionalFormatting>
  <conditionalFormatting sqref="AG5">
    <cfRule type="duplicateValues" dxfId="83" priority="133" stopIfTrue="1"/>
    <cfRule type="duplicateValues" dxfId="82" priority="134" stopIfTrue="1"/>
  </conditionalFormatting>
  <conditionalFormatting sqref="AH5">
    <cfRule type="duplicateValues" dxfId="81" priority="135" stopIfTrue="1"/>
    <cfRule type="duplicateValues" dxfId="80" priority="136" stopIfTrue="1"/>
  </conditionalFormatting>
  <conditionalFormatting sqref="AI5">
    <cfRule type="duplicateValues" dxfId="79" priority="137" stopIfTrue="1"/>
    <cfRule type="duplicateValues" dxfId="78" priority="138" stopIfTrue="1"/>
  </conditionalFormatting>
  <conditionalFormatting sqref="AJ5">
    <cfRule type="duplicateValues" dxfId="77" priority="139" stopIfTrue="1"/>
    <cfRule type="duplicateValues" dxfId="76" priority="140" stopIfTrue="1"/>
  </conditionalFormatting>
  <conditionalFormatting sqref="AK5">
    <cfRule type="duplicateValues" dxfId="75" priority="141" stopIfTrue="1"/>
    <cfRule type="duplicateValues" dxfId="74" priority="142" stopIfTrue="1"/>
  </conditionalFormatting>
  <conditionalFormatting sqref="AL5">
    <cfRule type="duplicateValues" dxfId="73" priority="143" stopIfTrue="1"/>
    <cfRule type="duplicateValues" dxfId="72" priority="14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2024-10-02T14:55:26Z</dcterms:created>
  <dcterms:modified xsi:type="dcterms:W3CDTF">2024-10-02T15:00:38Z</dcterms:modified>
</cp:coreProperties>
</file>