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F114DBCC-6F12-44E2-8A9C-25D7D7728CF1}" xr6:coauthVersionLast="47" xr6:coauthVersionMax="47" xr10:uidLastSave="{00000000-0000-0000-0000-000000000000}"/>
  <bookViews>
    <workbookView xWindow="-120" yWindow="-120" windowWidth="29040" windowHeight="17640" xr2:uid="{0AD2E99A-037C-440D-8CCD-F6A49DF51387}"/>
  </bookViews>
  <sheets>
    <sheet name="MBOP_2018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H13" i="1"/>
  <c r="AI13" i="1" s="1"/>
  <c r="AG13" i="1"/>
  <c r="AF13" i="1"/>
  <c r="AE13" i="1"/>
  <c r="AD13" i="1"/>
  <c r="AB13" i="1"/>
  <c r="AA13" i="1"/>
  <c r="AC13" i="1" s="1"/>
  <c r="Z13" i="1"/>
  <c r="Y13" i="1"/>
  <c r="X13" i="1"/>
  <c r="V13" i="1"/>
  <c r="U13" i="1"/>
  <c r="W13" i="1" s="1"/>
  <c r="S13" i="1"/>
  <c r="R13" i="1"/>
  <c r="T13" i="1" s="1"/>
  <c r="P13" i="1"/>
  <c r="Q13" i="1" s="1"/>
  <c r="O13" i="1"/>
  <c r="M13" i="1"/>
  <c r="N13" i="1" s="1"/>
  <c r="L13" i="1"/>
  <c r="J13" i="1"/>
  <c r="K13" i="1" s="1"/>
  <c r="I13" i="1"/>
  <c r="H13" i="1"/>
  <c r="G13" i="1"/>
  <c r="F13" i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L19" i="1" s="1"/>
  <c r="AH6" i="1"/>
  <c r="AI6" i="1" s="1"/>
  <c r="AI19" i="1" s="1"/>
  <c r="AG6" i="1"/>
  <c r="AF6" i="1"/>
  <c r="AF19" i="1" s="1"/>
  <c r="AE6" i="1"/>
  <c r="AD6" i="1"/>
  <c r="AB6" i="1"/>
  <c r="AA6" i="1"/>
  <c r="AC6" i="1" s="1"/>
  <c r="AC19" i="1" s="1"/>
  <c r="Z6" i="1"/>
  <c r="Z19" i="1" s="1"/>
  <c r="Y6" i="1"/>
  <c r="X6" i="1"/>
  <c r="V6" i="1"/>
  <c r="U6" i="1"/>
  <c r="W6" i="1" s="1"/>
  <c r="S6" i="1"/>
  <c r="R6" i="1"/>
  <c r="T6" i="1" s="1"/>
  <c r="P6" i="1"/>
  <c r="Q6" i="1" s="1"/>
  <c r="Q19" i="1" s="1"/>
  <c r="O6" i="1"/>
  <c r="M6" i="1"/>
  <c r="L6" i="1"/>
  <c r="N6" i="1" s="1"/>
  <c r="N19" i="1" s="1"/>
  <c r="J6" i="1"/>
  <c r="K6" i="1" s="1"/>
  <c r="I6" i="1"/>
  <c r="H6" i="1"/>
  <c r="H19" i="1" s="1"/>
  <c r="G6" i="1"/>
  <c r="F6" i="1"/>
  <c r="D6" i="1"/>
  <c r="C6" i="1"/>
  <c r="E6" i="1" s="1"/>
  <c r="E19" i="1" s="1"/>
  <c r="T19" i="1" l="1"/>
  <c r="K19" i="1"/>
  <c r="W19" i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<sst xmlns="http://schemas.openxmlformats.org/spreadsheetml/2006/main" count="112" uniqueCount="45">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</sst>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9" fillId="0" borderId="3" xfId="3" applyNumberFormat="1" applyFont="1" applyBorder="1" applyAlignment="1">
      <alignment vertical="center"/>
    </xf>
    <xf numFmtId="49" fontId="9" fillId="0" borderId="3" xfId="1" applyNumberFormat="1" applyFont="1" applyBorder="1" applyAlignment="1">
      <alignment horizontal="right"/>
    </xf>
    <xf numFmtId="0" fontId="10" fillId="2" borderId="4" xfId="1" applyFont="1" applyFill="1" applyBorder="1" applyAlignment="1">
      <alignment horizontal="justify" vertical="top" wrapText="1"/>
    </xf>
    <xf numFmtId="164" fontId="9" fillId="8" borderId="3" xfId="3" applyNumberFormat="1" applyFont="1" applyFill="1" applyBorder="1" applyAlignment="1">
      <alignment vertical="center"/>
    </xf>
    <xf numFmtId="0" fontId="10" fillId="0" borderId="4" xfId="1" applyFont="1" applyBorder="1" applyAlignment="1">
      <alignment horizontal="justify" vertical="top" wrapText="1"/>
    </xf>
    <xf numFmtId="0" fontId="10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2" fillId="0" borderId="0" xfId="1" applyFont="1" applyAlignment="1">
      <alignment vertical="center"/>
    </xf>
    <xf numFmtId="0" fontId="11" fillId="2" borderId="6" xfId="2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0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3D1F49C6-91EC-4447-84FE-437E9D178E36}"/>
    <cellStyle name="Normal 7" xfId="1" xr:uid="{85B5FD8C-9920-41B5-AF7F-311AD27D6783}"/>
    <cellStyle name="Normal_Booklet 2011_euro17_WGES_2011_280" xfId="2" xr:uid="{A38F2227-25B7-4F82-A06E-871A253A478D}"/>
  </cellStyles>
  <dxfs count="216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F1CE5-14E0-4C6E-B840-3E3EE74A2F3D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A4" s="5"/>
      <c r="B4" s="3">
        <v>2018</v>
      </c>
      <c r="C4" s="6"/>
      <c r="D4" s="6" t="s">
        <v>2</v>
      </c>
      <c r="E4" s="6"/>
      <c r="F4" s="7"/>
      <c r="G4" s="7" t="s">
        <v>3</v>
      </c>
      <c r="H4" s="7"/>
      <c r="I4" s="8"/>
      <c r="J4" s="8" t="s">
        <v>4</v>
      </c>
      <c r="K4" s="8"/>
      <c r="L4" s="9"/>
      <c r="M4" s="9" t="s">
        <v>5</v>
      </c>
      <c r="N4" s="9"/>
      <c r="O4" s="10"/>
      <c r="P4" s="10" t="s">
        <v>6</v>
      </c>
      <c r="Q4" s="10"/>
      <c r="R4" s="6"/>
      <c r="S4" s="6" t="s">
        <v>7</v>
      </c>
      <c r="T4" s="6"/>
      <c r="U4" s="7"/>
      <c r="V4" s="7" t="s">
        <v>8</v>
      </c>
      <c r="W4" s="7"/>
      <c r="X4" s="8"/>
      <c r="Y4" s="8" t="s">
        <v>9</v>
      </c>
      <c r="Z4" s="8"/>
      <c r="AA4" s="9"/>
      <c r="AB4" s="9" t="s">
        <v>10</v>
      </c>
      <c r="AC4" s="9"/>
      <c r="AD4" s="10"/>
      <c r="AE4" s="10" t="s">
        <v>11</v>
      </c>
      <c r="AF4" s="10"/>
      <c r="AG4" s="7"/>
      <c r="AH4" s="7" t="s">
        <v>12</v>
      </c>
      <c r="AI4" s="7"/>
      <c r="AJ4" s="8"/>
      <c r="AK4" s="8" t="s">
        <v>13</v>
      </c>
      <c r="AL4" s="11"/>
    </row>
    <row r="5" spans="1:38" s="5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5" customFormat="1" ht="18.75" customHeight="1" x14ac:dyDescent="0.3">
      <c r="A6" s="13" t="s">
        <v>17</v>
      </c>
      <c r="B6" s="14" t="s">
        <v>18</v>
      </c>
      <c r="C6" s="15">
        <f>SUM(C7:C10)</f>
        <v>6763.1353550000003</v>
      </c>
      <c r="D6" s="15">
        <f>SUM(D7:D10)</f>
        <v>7009.6722013049994</v>
      </c>
      <c r="E6" s="15">
        <f>+C6-D6</f>
        <v>-246.53684630499902</v>
      </c>
      <c r="F6" s="15">
        <f t="shared" ref="F6:G6" si="0">SUM(F7:F10)</f>
        <v>13891.019361999999</v>
      </c>
      <c r="G6" s="15">
        <f t="shared" si="0"/>
        <v>14275.05530769</v>
      </c>
      <c r="H6" s="15">
        <f t="shared" ref="H6:H11" si="1">+F6-G6</f>
        <v>-384.03594569000052</v>
      </c>
      <c r="I6" s="15">
        <f t="shared" ref="I6:J6" si="2">SUM(I7:I10)</f>
        <v>21907.364732977407</v>
      </c>
      <c r="J6" s="15">
        <f t="shared" si="2"/>
        <v>21939.868141586066</v>
      </c>
      <c r="K6" s="15">
        <f t="shared" ref="K6:K11" si="3">+I6-J6</f>
        <v>-32.503408608659811</v>
      </c>
      <c r="L6" s="15">
        <f t="shared" ref="L6:M6" si="4">SUM(L7:L10)</f>
        <v>29216.779486977404</v>
      </c>
      <c r="M6" s="15">
        <f t="shared" si="4"/>
        <v>29253.76416341107</v>
      </c>
      <c r="N6" s="15">
        <f t="shared" ref="N6:N11" si="5">+L6-M6</f>
        <v>-36.9846764336653</v>
      </c>
      <c r="O6" s="15">
        <f t="shared" ref="O6:P6" si="6">SUM(O7:O10)</f>
        <v>36970.243731977396</v>
      </c>
      <c r="P6" s="15">
        <f t="shared" si="6"/>
        <v>36885.825761786065</v>
      </c>
      <c r="Q6" s="15">
        <f t="shared" ref="Q6:Q11" si="7">+O6-P6</f>
        <v>84.417970191330824</v>
      </c>
      <c r="R6" s="15">
        <f t="shared" ref="R6:S6" si="8">SUM(R7:R10)</f>
        <v>44736.669611869867</v>
      </c>
      <c r="S6" s="15">
        <f t="shared" si="8"/>
        <v>44956.371286888912</v>
      </c>
      <c r="T6" s="15">
        <f t="shared" ref="T6:T11" si="9">+R6-S6</f>
        <v>-219.70167501904507</v>
      </c>
      <c r="U6" s="15">
        <f t="shared" ref="U6:V6" si="10">SUM(U7:U10)</f>
        <v>51843.172244869857</v>
      </c>
      <c r="V6" s="15">
        <f t="shared" si="10"/>
        <v>52131.528228833915</v>
      </c>
      <c r="W6" s="15">
        <f t="shared" ref="W6:W11" si="11">+U6-V6</f>
        <v>-288.3559839640584</v>
      </c>
      <c r="X6" s="15">
        <f t="shared" ref="X6:Y6" si="12">SUM(X7:X10)</f>
        <v>59146.424727869853</v>
      </c>
      <c r="Y6" s="15">
        <f t="shared" si="12"/>
        <v>59723.159875408921</v>
      </c>
      <c r="Z6" s="15">
        <f t="shared" ref="Z6:Z11" si="13">+X6-Y6</f>
        <v>-576.73514753906784</v>
      </c>
      <c r="AA6" s="15">
        <f t="shared" ref="AA6:AB6" si="14">SUM(AA7:AA10)</f>
        <v>67119.493166083092</v>
      </c>
      <c r="AB6" s="15">
        <f t="shared" si="14"/>
        <v>67481.042526537058</v>
      </c>
      <c r="AC6" s="15">
        <f t="shared" ref="AC6:AC11" si="15">+AA6-AB6</f>
        <v>-361.54936045396607</v>
      </c>
      <c r="AD6" s="15">
        <f t="shared" ref="AD6:AE6" si="16">SUM(AD7:AD10)</f>
        <v>75648.135990083087</v>
      </c>
      <c r="AE6" s="15">
        <f t="shared" si="16"/>
        <v>76195.673107705399</v>
      </c>
      <c r="AF6" s="15">
        <f t="shared" ref="AF6:AF11" si="17">+AD6-AE6</f>
        <v>-547.53711762231251</v>
      </c>
      <c r="AG6" s="15">
        <f t="shared" ref="AG6:AH6" si="18">SUM(AG7:AG10)</f>
        <v>84158.660454083089</v>
      </c>
      <c r="AH6" s="15">
        <f t="shared" si="18"/>
        <v>85125.605632343737</v>
      </c>
      <c r="AI6" s="15">
        <f t="shared" ref="AI6:AI11" si="19">+AG6-AH6</f>
        <v>-966.94517826064839</v>
      </c>
      <c r="AJ6" s="15">
        <f t="shared" ref="AJ6:AK6" si="20">SUM(AJ7:AJ10)</f>
        <v>90953.915531583334</v>
      </c>
      <c r="AK6" s="15">
        <f t="shared" si="20"/>
        <v>92428.095300068686</v>
      </c>
      <c r="AL6" s="15">
        <f t="shared" ref="AL6:AL11" si="21">+AJ6-AK6</f>
        <v>-1474.1797684853518</v>
      </c>
    </row>
    <row r="7" spans="1:38" s="5" customFormat="1" ht="18.75" customHeight="1" x14ac:dyDescent="0.25">
      <c r="A7" s="16" t="s">
        <v>19</v>
      </c>
      <c r="B7" s="17" t="s">
        <v>20</v>
      </c>
      <c r="C7" s="18">
        <v>5653.539906</v>
      </c>
      <c r="D7" s="18">
        <v>5762.1329239999995</v>
      </c>
      <c r="E7" s="15">
        <f t="shared" ref="E7:E18" si="22">+C7-D7</f>
        <v>-108.59301799999957</v>
      </c>
      <c r="F7" s="18">
        <v>11596.813228999999</v>
      </c>
      <c r="G7" s="18">
        <v>11709.694202999999</v>
      </c>
      <c r="H7" s="15">
        <f t="shared" si="1"/>
        <v>-112.8809739999997</v>
      </c>
      <c r="I7" s="18">
        <v>18243.411026000002</v>
      </c>
      <c r="J7" s="18">
        <v>18083.973645999999</v>
      </c>
      <c r="K7" s="15">
        <f t="shared" si="3"/>
        <v>159.43738000000303</v>
      </c>
      <c r="L7" s="18">
        <v>24284.135542000004</v>
      </c>
      <c r="M7" s="18">
        <v>24048.117381999997</v>
      </c>
      <c r="N7" s="15">
        <f t="shared" si="5"/>
        <v>236.0181600000069</v>
      </c>
      <c r="O7" s="18">
        <v>30715.604006000001</v>
      </c>
      <c r="P7" s="18">
        <v>30339.894600999996</v>
      </c>
      <c r="Q7" s="15">
        <f t="shared" si="7"/>
        <v>375.70940500000506</v>
      </c>
      <c r="R7" s="18">
        <v>37187.433530000002</v>
      </c>
      <c r="S7" s="18">
        <v>36710.178669999994</v>
      </c>
      <c r="T7" s="15">
        <f t="shared" si="9"/>
        <v>477.25486000000819</v>
      </c>
      <c r="U7" s="18">
        <v>42775.729507000004</v>
      </c>
      <c r="V7" s="18">
        <v>42349.599435999997</v>
      </c>
      <c r="W7" s="15">
        <f t="shared" si="11"/>
        <v>426.13007100000686</v>
      </c>
      <c r="X7" s="18">
        <v>48701.690330000005</v>
      </c>
      <c r="Y7" s="18">
        <v>48506.507965999997</v>
      </c>
      <c r="Z7" s="15">
        <f t="shared" si="13"/>
        <v>195.18236400000751</v>
      </c>
      <c r="AA7" s="18">
        <v>55306.139241000004</v>
      </c>
      <c r="AB7" s="18">
        <v>54819.180985999999</v>
      </c>
      <c r="AC7" s="15">
        <f t="shared" si="15"/>
        <v>486.95825500000501</v>
      </c>
      <c r="AD7" s="18">
        <v>62533.768178000006</v>
      </c>
      <c r="AE7" s="18">
        <v>62039.795108999999</v>
      </c>
      <c r="AF7" s="15">
        <f t="shared" si="17"/>
        <v>493.97306900000694</v>
      </c>
      <c r="AG7" s="18">
        <v>69744.117170000012</v>
      </c>
      <c r="AH7" s="18">
        <v>69475.772727000003</v>
      </c>
      <c r="AI7" s="15">
        <f t="shared" si="19"/>
        <v>268.34444300000905</v>
      </c>
      <c r="AJ7" s="18">
        <v>75034.922545000009</v>
      </c>
      <c r="AK7" s="18">
        <v>75224.122946999996</v>
      </c>
      <c r="AL7" s="15">
        <f t="shared" si="21"/>
        <v>-189.20040199998766</v>
      </c>
    </row>
    <row r="8" spans="1:38" s="5" customFormat="1" ht="18.75" customHeight="1" x14ac:dyDescent="0.25">
      <c r="A8" s="16" t="s">
        <v>21</v>
      </c>
      <c r="B8" s="17" t="s">
        <v>22</v>
      </c>
      <c r="C8" s="18">
        <v>778.9</v>
      </c>
      <c r="D8" s="18">
        <v>685.2</v>
      </c>
      <c r="E8" s="15">
        <f t="shared" si="22"/>
        <v>93.699999999999932</v>
      </c>
      <c r="F8" s="18">
        <v>1557.8</v>
      </c>
      <c r="G8" s="18">
        <v>1370.4</v>
      </c>
      <c r="H8" s="15">
        <f t="shared" si="1"/>
        <v>187.39999999999986</v>
      </c>
      <c r="I8" s="18">
        <v>2336.9467419444445</v>
      </c>
      <c r="J8" s="18">
        <v>2055.4605553180954</v>
      </c>
      <c r="K8" s="15">
        <f t="shared" si="3"/>
        <v>281.48618662634908</v>
      </c>
      <c r="L8" s="18">
        <v>3224.0467419444399</v>
      </c>
      <c r="M8" s="18">
        <v>2823.5605553180999</v>
      </c>
      <c r="N8" s="15">
        <f t="shared" si="5"/>
        <v>400.48618662633999</v>
      </c>
      <c r="O8" s="18">
        <v>4111.1467419444398</v>
      </c>
      <c r="P8" s="18">
        <v>3591.6605553180998</v>
      </c>
      <c r="Q8" s="15">
        <f t="shared" si="7"/>
        <v>519.48618662633999</v>
      </c>
      <c r="R8" s="18">
        <v>4998.3103040069445</v>
      </c>
      <c r="S8" s="18">
        <v>4359.6812294939591</v>
      </c>
      <c r="T8" s="15">
        <f t="shared" si="9"/>
        <v>638.62907451298543</v>
      </c>
      <c r="U8" s="18">
        <v>5952.7103040069396</v>
      </c>
      <c r="V8" s="18">
        <v>5178.18122949396</v>
      </c>
      <c r="W8" s="15">
        <f t="shared" si="11"/>
        <v>774.52907451297961</v>
      </c>
      <c r="X8" s="18">
        <v>6907.1103040069393</v>
      </c>
      <c r="Y8" s="18">
        <v>5996.68122949396</v>
      </c>
      <c r="Z8" s="15">
        <f t="shared" si="13"/>
        <v>910.42907451297924</v>
      </c>
      <c r="AA8" s="18">
        <v>7861.6124778975691</v>
      </c>
      <c r="AB8" s="18">
        <v>6815.17218834501</v>
      </c>
      <c r="AC8" s="15">
        <f t="shared" si="15"/>
        <v>1046.4402895525591</v>
      </c>
      <c r="AD8" s="18">
        <v>8781.11247789757</v>
      </c>
      <c r="AE8" s="18">
        <v>7712.4721883450102</v>
      </c>
      <c r="AF8" s="15">
        <f t="shared" si="17"/>
        <v>1068.6402895525598</v>
      </c>
      <c r="AG8" s="18">
        <v>9700.61247789757</v>
      </c>
      <c r="AH8" s="18">
        <v>8609.7721883450104</v>
      </c>
      <c r="AI8" s="15">
        <f t="shared" si="19"/>
        <v>1090.8402895525596</v>
      </c>
      <c r="AJ8" s="18">
        <v>10620.180950378966</v>
      </c>
      <c r="AK8" s="18">
        <v>9507.0102452785886</v>
      </c>
      <c r="AL8" s="15">
        <f t="shared" si="21"/>
        <v>1113.1707051003777</v>
      </c>
    </row>
    <row r="9" spans="1:38" s="5" customFormat="1" ht="18.75" customHeight="1" x14ac:dyDescent="0.25">
      <c r="A9" s="16" t="s">
        <v>23</v>
      </c>
      <c r="B9" s="19" t="s">
        <v>24</v>
      </c>
      <c r="C9" s="18">
        <v>279.63233000000002</v>
      </c>
      <c r="D9" s="18">
        <v>444.80039354999997</v>
      </c>
      <c r="E9" s="15">
        <f t="shared" si="22"/>
        <v>-165.16806354999994</v>
      </c>
      <c r="F9" s="18">
        <v>630.35166000000004</v>
      </c>
      <c r="G9" s="18">
        <v>883.46878709999987</v>
      </c>
      <c r="H9" s="15">
        <f t="shared" si="1"/>
        <v>-253.11712709999983</v>
      </c>
      <c r="I9" s="18">
        <v>1150.7697730329596</v>
      </c>
      <c r="J9" s="18">
        <v>1339.5525861729723</v>
      </c>
      <c r="K9" s="15">
        <f t="shared" si="3"/>
        <v>-188.78281314001265</v>
      </c>
      <c r="L9" s="18">
        <v>1476.2720750329599</v>
      </c>
      <c r="M9" s="18">
        <v>1774.4753937229725</v>
      </c>
      <c r="N9" s="15">
        <f t="shared" si="5"/>
        <v>-298.20331869001257</v>
      </c>
      <c r="O9" s="18">
        <v>1857.8640270329597</v>
      </c>
      <c r="P9" s="18">
        <v>2211.6822012729722</v>
      </c>
      <c r="Q9" s="15">
        <f t="shared" si="7"/>
        <v>-353.81817424001247</v>
      </c>
      <c r="R9" s="18">
        <v>2152.0394658629139</v>
      </c>
      <c r="S9" s="18">
        <v>2667.0953825249603</v>
      </c>
      <c r="T9" s="15">
        <f t="shared" si="9"/>
        <v>-515.05591666204646</v>
      </c>
      <c r="U9" s="18">
        <v>2491.8086438629139</v>
      </c>
      <c r="V9" s="18">
        <v>3112.2718310749597</v>
      </c>
      <c r="W9" s="15">
        <f t="shared" si="11"/>
        <v>-620.4631872120458</v>
      </c>
      <c r="X9" s="18">
        <v>2850.7667988629137</v>
      </c>
      <c r="Y9" s="18">
        <v>3557.6652796249596</v>
      </c>
      <c r="Z9" s="15">
        <f t="shared" si="13"/>
        <v>-706.89848076204589</v>
      </c>
      <c r="AA9" s="18">
        <v>3154.0440471855059</v>
      </c>
      <c r="AB9" s="18">
        <v>4021.5533643170579</v>
      </c>
      <c r="AC9" s="15">
        <f t="shared" si="15"/>
        <v>-867.50931713155205</v>
      </c>
      <c r="AD9" s="18">
        <v>3468.3712721855063</v>
      </c>
      <c r="AE9" s="18">
        <v>4454.7427052003914</v>
      </c>
      <c r="AF9" s="15">
        <f t="shared" si="17"/>
        <v>-986.37143301488504</v>
      </c>
      <c r="AG9" s="18">
        <v>3779.6894591855062</v>
      </c>
      <c r="AH9" s="18">
        <v>4887.6480460837247</v>
      </c>
      <c r="AI9" s="15">
        <f t="shared" si="19"/>
        <v>-1107.9585868982185</v>
      </c>
      <c r="AJ9" s="18">
        <v>4161.8980762043539</v>
      </c>
      <c r="AK9" s="18">
        <v>5347.559119890102</v>
      </c>
      <c r="AL9" s="15">
        <f t="shared" si="21"/>
        <v>-1185.6610436857482</v>
      </c>
    </row>
    <row r="10" spans="1:38" ht="18.75" customHeight="1" x14ac:dyDescent="0.3">
      <c r="A10" s="16" t="s">
        <v>25</v>
      </c>
      <c r="B10" s="20" t="s">
        <v>26</v>
      </c>
      <c r="C10" s="18">
        <v>51.063119</v>
      </c>
      <c r="D10" s="18">
        <v>117.53888375500001</v>
      </c>
      <c r="E10" s="15">
        <f t="shared" si="22"/>
        <v>-66.475764755000014</v>
      </c>
      <c r="F10" s="18">
        <v>106.054473</v>
      </c>
      <c r="G10" s="18">
        <v>311.49231759000003</v>
      </c>
      <c r="H10" s="15">
        <f t="shared" si="1"/>
        <v>-205.43784459000003</v>
      </c>
      <c r="I10" s="18">
        <v>176.23719199999999</v>
      </c>
      <c r="J10" s="18">
        <v>460.88135409500001</v>
      </c>
      <c r="K10" s="15">
        <f t="shared" si="3"/>
        <v>-284.64416209500001</v>
      </c>
      <c r="L10" s="18">
        <v>232.32512800000001</v>
      </c>
      <c r="M10" s="18">
        <v>607.61083236999991</v>
      </c>
      <c r="N10" s="15">
        <f t="shared" si="5"/>
        <v>-375.28570436999991</v>
      </c>
      <c r="O10" s="18">
        <v>285.62895700000001</v>
      </c>
      <c r="P10" s="18">
        <v>742.58840419499984</v>
      </c>
      <c r="Q10" s="15">
        <f t="shared" si="7"/>
        <v>-456.95944719499983</v>
      </c>
      <c r="R10" s="18">
        <v>398.88631199999998</v>
      </c>
      <c r="S10" s="18">
        <v>1219.4160048700001</v>
      </c>
      <c r="T10" s="15">
        <f t="shared" si="9"/>
        <v>-820.52969287000008</v>
      </c>
      <c r="U10" s="18">
        <v>622.92379000000005</v>
      </c>
      <c r="V10" s="18">
        <v>1491.475732265</v>
      </c>
      <c r="W10" s="15">
        <f t="shared" si="11"/>
        <v>-868.55194226499998</v>
      </c>
      <c r="X10" s="18">
        <v>686.85729500000002</v>
      </c>
      <c r="Y10" s="18">
        <v>1662.3054002899999</v>
      </c>
      <c r="Z10" s="15">
        <f t="shared" si="13"/>
        <v>-975.44810528999983</v>
      </c>
      <c r="AA10" s="18">
        <v>797.69740000000002</v>
      </c>
      <c r="AB10" s="18">
        <v>1825.1359878750002</v>
      </c>
      <c r="AC10" s="15">
        <f t="shared" si="15"/>
        <v>-1027.4385878750002</v>
      </c>
      <c r="AD10" s="18">
        <v>864.88406200000009</v>
      </c>
      <c r="AE10" s="18">
        <v>1988.6631051599998</v>
      </c>
      <c r="AF10" s="15">
        <f t="shared" si="17"/>
        <v>-1123.7790431599997</v>
      </c>
      <c r="AG10" s="18">
        <v>934.24134700000002</v>
      </c>
      <c r="AH10" s="18">
        <v>2152.4126709149996</v>
      </c>
      <c r="AI10" s="15">
        <f t="shared" si="19"/>
        <v>-1218.1713239149994</v>
      </c>
      <c r="AJ10" s="18">
        <v>1136.9139599999999</v>
      </c>
      <c r="AK10" s="18">
        <v>2349.4029879</v>
      </c>
      <c r="AL10" s="15">
        <f t="shared" si="21"/>
        <v>-1212.4890279000001</v>
      </c>
    </row>
    <row r="11" spans="1:38" ht="18.75" customHeight="1" x14ac:dyDescent="0.3">
      <c r="A11" s="13" t="s">
        <v>27</v>
      </c>
      <c r="B11" s="21" t="s">
        <v>28</v>
      </c>
      <c r="C11" s="18">
        <v>25.79565629</v>
      </c>
      <c r="D11" s="18">
        <v>42.197200000000002</v>
      </c>
      <c r="E11" s="15">
        <f t="shared" si="22"/>
        <v>-16.401543710000002</v>
      </c>
      <c r="F11" s="18">
        <v>96.668381170000004</v>
      </c>
      <c r="G11" s="18">
        <v>85.755600000000001</v>
      </c>
      <c r="H11" s="15">
        <f t="shared" si="1"/>
        <v>10.912781170000002</v>
      </c>
      <c r="I11" s="18">
        <v>170.819737</v>
      </c>
      <c r="J11" s="18">
        <v>136.12</v>
      </c>
      <c r="K11" s="15">
        <f t="shared" si="3"/>
        <v>34.699736999999999</v>
      </c>
      <c r="L11" s="18">
        <v>297.18709699999999</v>
      </c>
      <c r="M11" s="18">
        <v>206.904</v>
      </c>
      <c r="N11" s="15">
        <f t="shared" si="5"/>
        <v>90.283096999999998</v>
      </c>
      <c r="O11" s="18">
        <v>344.13414699999998</v>
      </c>
      <c r="P11" s="18">
        <v>279.89999999999998</v>
      </c>
      <c r="Q11" s="15">
        <f t="shared" si="7"/>
        <v>64.234147000000007</v>
      </c>
      <c r="R11" s="18">
        <v>675.20685900000001</v>
      </c>
      <c r="S11" s="18">
        <v>357.32</v>
      </c>
      <c r="T11" s="15">
        <f t="shared" si="9"/>
        <v>317.88685900000002</v>
      </c>
      <c r="U11" s="18">
        <v>702.92640999999992</v>
      </c>
      <c r="V11" s="18">
        <v>455.94399999999996</v>
      </c>
      <c r="W11" s="15">
        <f t="shared" si="11"/>
        <v>246.98240999999996</v>
      </c>
      <c r="X11" s="18">
        <v>817.09494500000005</v>
      </c>
      <c r="Y11" s="18">
        <v>553.02699999999993</v>
      </c>
      <c r="Z11" s="15">
        <f t="shared" si="13"/>
        <v>264.06794500000012</v>
      </c>
      <c r="AA11" s="18">
        <v>967.00345900000002</v>
      </c>
      <c r="AB11" s="18">
        <v>665.52</v>
      </c>
      <c r="AC11" s="15">
        <f t="shared" si="15"/>
        <v>301.48345900000004</v>
      </c>
      <c r="AD11" s="18">
        <v>1043.97369112</v>
      </c>
      <c r="AE11" s="18">
        <v>752.32960000000003</v>
      </c>
      <c r="AF11" s="15">
        <f t="shared" si="17"/>
        <v>291.64409111999998</v>
      </c>
      <c r="AG11" s="18">
        <v>1267.3196435350001</v>
      </c>
      <c r="AH11" s="18">
        <v>837.78280000000007</v>
      </c>
      <c r="AI11" s="15">
        <f t="shared" si="19"/>
        <v>429.536843535</v>
      </c>
      <c r="AJ11" s="18">
        <v>1795.6</v>
      </c>
      <c r="AK11" s="18">
        <v>936.8</v>
      </c>
      <c r="AL11" s="15">
        <f t="shared" si="21"/>
        <v>858.8</v>
      </c>
    </row>
    <row r="12" spans="1:38" s="5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16</v>
      </c>
      <c r="F12" s="24" t="s">
        <v>29</v>
      </c>
      <c r="G12" s="24" t="s">
        <v>30</v>
      </c>
      <c r="H12" s="24" t="s">
        <v>16</v>
      </c>
      <c r="I12" s="24" t="s">
        <v>29</v>
      </c>
      <c r="J12" s="24" t="s">
        <v>30</v>
      </c>
      <c r="K12" s="24" t="s">
        <v>16</v>
      </c>
      <c r="L12" s="24" t="s">
        <v>29</v>
      </c>
      <c r="M12" s="24" t="s">
        <v>30</v>
      </c>
      <c r="N12" s="24" t="s">
        <v>16</v>
      </c>
      <c r="O12" s="24" t="s">
        <v>29</v>
      </c>
      <c r="P12" s="24" t="s">
        <v>30</v>
      </c>
      <c r="Q12" s="24" t="s">
        <v>16</v>
      </c>
      <c r="R12" s="24" t="s">
        <v>29</v>
      </c>
      <c r="S12" s="24" t="s">
        <v>30</v>
      </c>
      <c r="T12" s="24" t="s">
        <v>16</v>
      </c>
      <c r="U12" s="24" t="s">
        <v>29</v>
      </c>
      <c r="V12" s="24" t="s">
        <v>30</v>
      </c>
      <c r="W12" s="24" t="s">
        <v>16</v>
      </c>
      <c r="X12" s="24" t="s">
        <v>29</v>
      </c>
      <c r="Y12" s="24" t="s">
        <v>30</v>
      </c>
      <c r="Z12" s="24" t="s">
        <v>16</v>
      </c>
      <c r="AA12" s="24" t="s">
        <v>29</v>
      </c>
      <c r="AB12" s="24" t="s">
        <v>30</v>
      </c>
      <c r="AC12" s="24" t="s">
        <v>16</v>
      </c>
      <c r="AD12" s="24" t="s">
        <v>29</v>
      </c>
      <c r="AE12" s="24" t="s">
        <v>30</v>
      </c>
      <c r="AF12" s="24" t="s">
        <v>16</v>
      </c>
      <c r="AG12" s="24" t="s">
        <v>29</v>
      </c>
      <c r="AH12" s="24" t="s">
        <v>30</v>
      </c>
      <c r="AI12" s="24" t="s">
        <v>16</v>
      </c>
      <c r="AJ12" s="24" t="s">
        <v>29</v>
      </c>
      <c r="AK12" s="24" t="s">
        <v>30</v>
      </c>
      <c r="AL12" s="24" t="s">
        <v>16</v>
      </c>
    </row>
    <row r="13" spans="1:38" s="5" customFormat="1" ht="18.75" customHeight="1" x14ac:dyDescent="0.3">
      <c r="A13" s="13" t="s">
        <v>31</v>
      </c>
      <c r="B13" s="25" t="s">
        <v>32</v>
      </c>
      <c r="C13" s="15">
        <f>+C14+C15+E16+C17+C18</f>
        <v>-624.28791434840332</v>
      </c>
      <c r="D13" s="15">
        <f>+D14+D15+D17+D18</f>
        <v>-85.611489689483022</v>
      </c>
      <c r="E13" s="15">
        <f t="shared" si="22"/>
        <v>-538.67642465892027</v>
      </c>
      <c r="F13" s="15">
        <f t="shared" ref="F13" si="23">+F14+F15+H16+F17+F18</f>
        <v>190.04337716903802</v>
      </c>
      <c r="G13" s="15">
        <f t="shared" ref="G13" si="24">+G14+G15+G17+G18</f>
        <v>1040.3858067577498</v>
      </c>
      <c r="H13" s="15">
        <f t="shared" ref="H13:H15" si="25">+F13-G13</f>
        <v>-850.34242958871187</v>
      </c>
      <c r="I13" s="15">
        <f t="shared" ref="I13" si="26">+I14+I15+K16+I17+I18</f>
        <v>1377.604710064827</v>
      </c>
      <c r="J13" s="15">
        <f t="shared" ref="J13" si="27">+J14+J15+J17+J18</f>
        <v>2246.1458554007395</v>
      </c>
      <c r="K13" s="15">
        <f t="shared" ref="K13:K15" si="28">+I13-J13</f>
        <v>-868.54114533591246</v>
      </c>
      <c r="L13" s="15">
        <f t="shared" ref="L13" si="29">+L14+L15+N16+L17+L18</f>
        <v>1426.9377907345663</v>
      </c>
      <c r="M13" s="15">
        <f t="shared" ref="M13" si="30">+M14+M15+M17+M18</f>
        <v>2330.663354786428</v>
      </c>
      <c r="N13" s="15">
        <f t="shared" ref="N13:N15" si="31">+L13-M13</f>
        <v>-903.72556405186174</v>
      </c>
      <c r="O13" s="15">
        <f t="shared" ref="O13" si="32">+O14+O15+Q16+O17+O18</f>
        <v>1733.1700778234556</v>
      </c>
      <c r="P13" s="15">
        <f t="shared" ref="P13" si="33">+P14+P15+P17+P18</f>
        <v>3102.3040077335522</v>
      </c>
      <c r="Q13" s="15">
        <f t="shared" ref="Q13:Q15" si="34">+O13-P13</f>
        <v>-1369.1339299100966</v>
      </c>
      <c r="R13" s="15">
        <f t="shared" ref="R13" si="35">+R14+R15+T16+R17+R18</f>
        <v>3421.1277007366625</v>
      </c>
      <c r="S13" s="15">
        <f t="shared" ref="S13" si="36">+S14+S15+S17+S18</f>
        <v>4236.9841787631867</v>
      </c>
      <c r="T13" s="15">
        <f t="shared" ref="T13:T15" si="37">+R13-S13</f>
        <v>-815.8564780265242</v>
      </c>
      <c r="U13" s="15">
        <f t="shared" ref="U13" si="38">+U14+U15+W16+U17+U18</f>
        <v>2575.7899407943519</v>
      </c>
      <c r="V13" s="15">
        <f t="shared" ref="V13" si="39">+V14+V15+V17+V18</f>
        <v>4356.7682411694213</v>
      </c>
      <c r="W13" s="15">
        <f t="shared" ref="W13:W15" si="40">+U13-V13</f>
        <v>-1780.9783003750695</v>
      </c>
      <c r="X13" s="15">
        <f t="shared" ref="X13" si="41">+X14+X15+Z16+X17+X18</f>
        <v>3143.9720366078041</v>
      </c>
      <c r="Y13" s="15">
        <f t="shared" ref="Y13" si="42">+Y14+Y15+Y17+Y18</f>
        <v>5918.3163005962106</v>
      </c>
      <c r="Z13" s="15">
        <f t="shared" ref="Z13:Z15" si="43">+X13-Y13</f>
        <v>-2774.3442639884065</v>
      </c>
      <c r="AA13" s="15">
        <f t="shared" ref="AA13" si="44">+AA14+AA15+AC16+AA17+AA18</f>
        <v>4737.1772414672741</v>
      </c>
      <c r="AB13" s="15">
        <f t="shared" ref="AB13" si="45">+AB14+AB15+AB17+AB18</f>
        <v>7074.0968166927787</v>
      </c>
      <c r="AC13" s="15">
        <f t="shared" ref="AC13:AC15" si="46">+AA13-AB13</f>
        <v>-2336.9195752255046</v>
      </c>
      <c r="AD13" s="15">
        <f t="shared" ref="AD13" si="47">+AD14+AD15+AF16+AD17+AD18</f>
        <v>5979.7835651315208</v>
      </c>
      <c r="AE13" s="15">
        <f t="shared" ref="AE13" si="48">+AE14+AE15+AE17+AE18</f>
        <v>8307.1431571681096</v>
      </c>
      <c r="AF13" s="15">
        <f t="shared" ref="AF13:AF15" si="49">+AD13-AE13</f>
        <v>-2327.3595920365888</v>
      </c>
      <c r="AG13" s="15">
        <f t="shared" ref="AG13" si="50">+AG14+AG15+AI16+AG17+AG18</f>
        <v>8333.1584533728492</v>
      </c>
      <c r="AH13" s="15">
        <f t="shared" ref="AH13" si="51">+AH14+AH15+AH17+AH18</f>
        <v>10638.308225475992</v>
      </c>
      <c r="AI13" s="15">
        <f t="shared" ref="AI13:AI15" si="52">+AG13-AH13</f>
        <v>-2305.1497721031428</v>
      </c>
      <c r="AJ13" s="15">
        <f t="shared" ref="AJ13" si="53">+AJ14+AJ15+AL16+AJ17+AJ18</f>
        <v>9070.8034142236465</v>
      </c>
      <c r="AK13" s="15">
        <f t="shared" ref="AK13" si="54">+AK14+AK15+AK17+AK18</f>
        <v>11214.13130186027</v>
      </c>
      <c r="AL13" s="15">
        <f t="shared" ref="AL13:AL15" si="55">+AJ13-AK13</f>
        <v>-2143.3278876366239</v>
      </c>
    </row>
    <row r="14" spans="1:38" ht="18.75" customHeight="1" x14ac:dyDescent="0.25">
      <c r="A14" s="16" t="s">
        <v>33</v>
      </c>
      <c r="B14" s="26" t="s">
        <v>34</v>
      </c>
      <c r="C14" s="18">
        <v>-752.5771886800718</v>
      </c>
      <c r="D14" s="18">
        <v>-168.75412713007188</v>
      </c>
      <c r="E14" s="15">
        <f t="shared" si="22"/>
        <v>-583.82306154999992</v>
      </c>
      <c r="F14" s="18">
        <v>-139.54058458054163</v>
      </c>
      <c r="G14" s="18">
        <v>397.48753851945776</v>
      </c>
      <c r="H14" s="15">
        <f t="shared" si="25"/>
        <v>-537.02812309999945</v>
      </c>
      <c r="I14" s="18">
        <v>749.13999432600008</v>
      </c>
      <c r="J14" s="18">
        <v>832.73817965000001</v>
      </c>
      <c r="K14" s="15">
        <f t="shared" si="28"/>
        <v>-83.598185323999928</v>
      </c>
      <c r="L14" s="18">
        <v>964.99061827136291</v>
      </c>
      <c r="M14" s="18">
        <v>1141.354996145358</v>
      </c>
      <c r="N14" s="15">
        <f t="shared" si="31"/>
        <v>-176.36437787399507</v>
      </c>
      <c r="O14" s="18">
        <v>861.44926629834504</v>
      </c>
      <c r="P14" s="18">
        <v>1341.9911657223415</v>
      </c>
      <c r="Q14" s="15">
        <f t="shared" si="34"/>
        <v>-480.54189942399648</v>
      </c>
      <c r="R14" s="18">
        <v>1363.7048507914005</v>
      </c>
      <c r="S14" s="18">
        <v>607.86061530000006</v>
      </c>
      <c r="T14" s="15">
        <f t="shared" si="37"/>
        <v>755.84423549140047</v>
      </c>
      <c r="U14" s="18">
        <v>476.14972760224407</v>
      </c>
      <c r="V14" s="18">
        <v>856.25341566083716</v>
      </c>
      <c r="W14" s="15">
        <f t="shared" si="40"/>
        <v>-380.10368805859309</v>
      </c>
      <c r="X14" s="18">
        <v>887.38353058660789</v>
      </c>
      <c r="Y14" s="18">
        <v>1594.0271421952107</v>
      </c>
      <c r="Z14" s="15">
        <f t="shared" si="43"/>
        <v>-706.64361160860278</v>
      </c>
      <c r="AA14" s="18">
        <v>1071.808434221</v>
      </c>
      <c r="AB14" s="18">
        <v>1295.58696895</v>
      </c>
      <c r="AC14" s="15">
        <f t="shared" si="46"/>
        <v>-223.77853472900006</v>
      </c>
      <c r="AD14" s="18">
        <v>947.57315988097275</v>
      </c>
      <c r="AE14" s="18">
        <v>1273.5658411599686</v>
      </c>
      <c r="AF14" s="15">
        <f t="shared" si="49"/>
        <v>-325.99268127899586</v>
      </c>
      <c r="AG14" s="18">
        <v>1482.3678745958211</v>
      </c>
      <c r="AH14" s="18">
        <v>1519.7637024248074</v>
      </c>
      <c r="AI14" s="15">
        <f t="shared" si="52"/>
        <v>-37.395827828986285</v>
      </c>
      <c r="AJ14" s="18">
        <v>760.17600000000016</v>
      </c>
      <c r="AK14" s="18">
        <v>1906.1889745999997</v>
      </c>
      <c r="AL14" s="15">
        <f t="shared" si="55"/>
        <v>-1146.0129745999996</v>
      </c>
    </row>
    <row r="15" spans="1:38" ht="18.75" customHeight="1" x14ac:dyDescent="0.25">
      <c r="A15" s="16" t="s">
        <v>35</v>
      </c>
      <c r="B15" s="26" t="s">
        <v>36</v>
      </c>
      <c r="C15" s="18">
        <v>386.5</v>
      </c>
      <c r="D15" s="18">
        <v>19.599999999999998</v>
      </c>
      <c r="E15" s="15">
        <f t="shared" si="22"/>
        <v>366.9</v>
      </c>
      <c r="F15" s="18">
        <v>557.70000000000005</v>
      </c>
      <c r="G15" s="18">
        <v>278.89999999999998</v>
      </c>
      <c r="H15" s="15">
        <f t="shared" si="25"/>
        <v>278.80000000000007</v>
      </c>
      <c r="I15" s="18">
        <v>901.59999999999991</v>
      </c>
      <c r="J15" s="18">
        <v>379.4</v>
      </c>
      <c r="K15" s="15">
        <f t="shared" si="28"/>
        <v>522.19999999999993</v>
      </c>
      <c r="L15" s="18">
        <v>1108.5999999999999</v>
      </c>
      <c r="M15" s="18">
        <v>-105.1</v>
      </c>
      <c r="N15" s="15">
        <f t="shared" si="31"/>
        <v>1213.6999999999998</v>
      </c>
      <c r="O15" s="18">
        <v>1565.7</v>
      </c>
      <c r="P15" s="18">
        <v>12.999999999999993</v>
      </c>
      <c r="Q15" s="15">
        <f t="shared" si="34"/>
        <v>1552.7</v>
      </c>
      <c r="R15" s="18">
        <v>1698.1000000000001</v>
      </c>
      <c r="S15" s="18">
        <v>1430.8</v>
      </c>
      <c r="T15" s="15">
        <f t="shared" si="37"/>
        <v>267.30000000000018</v>
      </c>
      <c r="U15" s="18">
        <v>2125.4</v>
      </c>
      <c r="V15" s="18">
        <v>1292.8000000000002</v>
      </c>
      <c r="W15" s="15">
        <f t="shared" si="40"/>
        <v>832.59999999999991</v>
      </c>
      <c r="X15" s="18">
        <v>2594</v>
      </c>
      <c r="Y15" s="18">
        <v>1338.8</v>
      </c>
      <c r="Z15" s="15">
        <f t="shared" si="43"/>
        <v>1255.2</v>
      </c>
      <c r="AA15" s="18">
        <v>3155.4000000000005</v>
      </c>
      <c r="AB15" s="18">
        <v>1495.8</v>
      </c>
      <c r="AC15" s="15">
        <f t="shared" si="46"/>
        <v>1659.6000000000006</v>
      </c>
      <c r="AD15" s="18">
        <v>3551</v>
      </c>
      <c r="AE15" s="18">
        <v>1301.1999999999998</v>
      </c>
      <c r="AF15" s="15">
        <f t="shared" si="49"/>
        <v>2249.8000000000002</v>
      </c>
      <c r="AG15" s="18">
        <v>4053.3</v>
      </c>
      <c r="AH15" s="18">
        <v>435.00000000000006</v>
      </c>
      <c r="AI15" s="15">
        <f t="shared" si="52"/>
        <v>3618.3</v>
      </c>
      <c r="AJ15" s="18">
        <v>4485.7</v>
      </c>
      <c r="AK15" s="18">
        <v>682.8</v>
      </c>
      <c r="AL15" s="15">
        <f t="shared" si="55"/>
        <v>3802.8999999999996</v>
      </c>
    </row>
    <row r="16" spans="1:38" ht="18.75" customHeight="1" x14ac:dyDescent="0.25">
      <c r="A16" s="16" t="s">
        <v>37</v>
      </c>
      <c r="B16" s="26" t="s">
        <v>38</v>
      </c>
      <c r="C16" s="27"/>
      <c r="D16" s="27"/>
      <c r="E16" s="18">
        <v>-16.291</v>
      </c>
      <c r="F16" s="27"/>
      <c r="G16" s="27"/>
      <c r="H16" s="18">
        <v>30.15</v>
      </c>
      <c r="I16" s="27"/>
      <c r="J16" s="27"/>
      <c r="K16" s="18">
        <v>23.856999999999999</v>
      </c>
      <c r="L16" s="27"/>
      <c r="M16" s="27"/>
      <c r="N16" s="18">
        <v>45.026999999999994</v>
      </c>
      <c r="O16" s="27"/>
      <c r="P16" s="27"/>
      <c r="Q16" s="18">
        <v>107.70699999999999</v>
      </c>
      <c r="R16" s="27"/>
      <c r="S16" s="27"/>
      <c r="T16" s="18">
        <v>107.226</v>
      </c>
      <c r="U16" s="27"/>
      <c r="V16" s="27"/>
      <c r="W16" s="18">
        <v>50.233999999999995</v>
      </c>
      <c r="X16" s="27"/>
      <c r="Y16" s="27"/>
      <c r="Z16" s="18">
        <v>44.553999999999988</v>
      </c>
      <c r="AA16" s="27"/>
      <c r="AB16" s="27"/>
      <c r="AC16" s="18">
        <v>70.165999999999997</v>
      </c>
      <c r="AD16" s="27"/>
      <c r="AE16" s="27"/>
      <c r="AF16" s="18">
        <v>88.607999999999976</v>
      </c>
      <c r="AG16" s="27"/>
      <c r="AH16" s="27"/>
      <c r="AI16" s="18">
        <v>74.568999999999988</v>
      </c>
      <c r="AJ16" s="27"/>
      <c r="AK16" s="27"/>
      <c r="AL16" s="18">
        <v>36.795999999999992</v>
      </c>
    </row>
    <row r="17" spans="1:38" ht="18.75" customHeight="1" x14ac:dyDescent="0.25">
      <c r="A17" s="16" t="s">
        <v>39</v>
      </c>
      <c r="B17" s="26" t="s">
        <v>40</v>
      </c>
      <c r="C17" s="18">
        <v>-574.71972566833142</v>
      </c>
      <c r="D17" s="18">
        <v>63.542637440588862</v>
      </c>
      <c r="E17" s="15">
        <f t="shared" si="22"/>
        <v>-638.26236310892023</v>
      </c>
      <c r="F17" s="18">
        <v>-760.66603825042034</v>
      </c>
      <c r="G17" s="18">
        <v>363.9982682382921</v>
      </c>
      <c r="H17" s="15">
        <f t="shared" ref="H17:H18" si="56">+F17-G17</f>
        <v>-1124.6643064887126</v>
      </c>
      <c r="I17" s="18">
        <v>-841.89228426117302</v>
      </c>
      <c r="J17" s="18">
        <v>1034.0076757507397</v>
      </c>
      <c r="K17" s="15">
        <f t="shared" ref="K17:K18" si="57">+I17-J17</f>
        <v>-1875.8999600119128</v>
      </c>
      <c r="L17" s="18">
        <v>-1329.4798275367966</v>
      </c>
      <c r="M17" s="18">
        <v>1294.40835864107</v>
      </c>
      <c r="N17" s="15">
        <f t="shared" ref="N17:N18" si="58">+L17-M17</f>
        <v>-2623.8881861778664</v>
      </c>
      <c r="O17" s="18">
        <v>-1475.4861884748893</v>
      </c>
      <c r="P17" s="18">
        <v>1747.3128420112107</v>
      </c>
      <c r="Q17" s="15">
        <f t="shared" ref="Q17:Q18" si="59">+O17-P17</f>
        <v>-3222.7990304861</v>
      </c>
      <c r="R17" s="18">
        <v>-573.60315005473853</v>
      </c>
      <c r="S17" s="18">
        <v>2198.3235634631865</v>
      </c>
      <c r="T17" s="15">
        <f t="shared" ref="T17:T18" si="60">+R17-S17</f>
        <v>-2771.9267135179252</v>
      </c>
      <c r="U17" s="18">
        <v>-1016.8937868078924</v>
      </c>
      <c r="V17" s="18">
        <v>2207.714825508584</v>
      </c>
      <c r="W17" s="15">
        <f t="shared" ref="W17:W18" si="61">+U17-V17</f>
        <v>-3224.6086123164764</v>
      </c>
      <c r="X17" s="18">
        <v>-1296.1654939788036</v>
      </c>
      <c r="Y17" s="18">
        <v>2985.4891584009997</v>
      </c>
      <c r="Z17" s="15">
        <f t="shared" ref="Z17:Z18" si="62">+X17-Y17</f>
        <v>-4281.6546523798033</v>
      </c>
      <c r="AA17" s="18">
        <v>-697.29719275372622</v>
      </c>
      <c r="AB17" s="18">
        <v>4282.7098477427789</v>
      </c>
      <c r="AC17" s="15">
        <f t="shared" ref="AC17:AC18" si="63">+AA17-AB17</f>
        <v>-4980.0070404965054</v>
      </c>
      <c r="AD17" s="18">
        <v>225.10240525054814</v>
      </c>
      <c r="AE17" s="18">
        <v>5732.37731600814</v>
      </c>
      <c r="AF17" s="15">
        <f t="shared" ref="AF17:AF18" si="64">+AD17-AE17</f>
        <v>-5507.2749107575919</v>
      </c>
      <c r="AG17" s="18">
        <v>1331.5215787770273</v>
      </c>
      <c r="AH17" s="18">
        <v>8683.544523051185</v>
      </c>
      <c r="AI17" s="15">
        <f t="shared" ref="AI17:AI18" si="65">+AG17-AH17</f>
        <v>-7352.0229442741575</v>
      </c>
      <c r="AJ17" s="18">
        <v>2373.1314142236461</v>
      </c>
      <c r="AK17" s="18">
        <v>8625.1423272602715</v>
      </c>
      <c r="AL17" s="15">
        <f t="shared" ref="AL17:AL18" si="66">+AJ17-AK17</f>
        <v>-6252.0109130366254</v>
      </c>
    </row>
    <row r="18" spans="1:38" ht="18.75" customHeight="1" x14ac:dyDescent="0.25">
      <c r="A18" s="16" t="s">
        <v>41</v>
      </c>
      <c r="B18" s="26" t="s">
        <v>42</v>
      </c>
      <c r="C18" s="18">
        <v>332.8</v>
      </c>
      <c r="D18" s="27"/>
      <c r="E18" s="15">
        <f t="shared" si="22"/>
        <v>332.8</v>
      </c>
      <c r="F18" s="18">
        <v>502.4</v>
      </c>
      <c r="G18" s="27"/>
      <c r="H18" s="15">
        <f t="shared" si="56"/>
        <v>502.4</v>
      </c>
      <c r="I18" s="18">
        <v>544.9</v>
      </c>
      <c r="J18" s="27"/>
      <c r="K18" s="15">
        <f t="shared" si="57"/>
        <v>544.9</v>
      </c>
      <c r="L18" s="18">
        <v>637.79999999999995</v>
      </c>
      <c r="M18" s="27"/>
      <c r="N18" s="15">
        <f t="shared" si="58"/>
        <v>637.79999999999995</v>
      </c>
      <c r="O18" s="18">
        <v>673.8</v>
      </c>
      <c r="P18" s="27"/>
      <c r="Q18" s="15">
        <f t="shared" si="59"/>
        <v>673.8</v>
      </c>
      <c r="R18" s="18">
        <v>825.69999999999993</v>
      </c>
      <c r="S18" s="27"/>
      <c r="T18" s="15">
        <f t="shared" si="60"/>
        <v>825.69999999999993</v>
      </c>
      <c r="U18" s="18">
        <v>940.9</v>
      </c>
      <c r="V18" s="27"/>
      <c r="W18" s="15">
        <f t="shared" si="61"/>
        <v>940.9</v>
      </c>
      <c r="X18" s="18">
        <v>914.19999999999993</v>
      </c>
      <c r="Y18" s="27"/>
      <c r="Z18" s="15">
        <f t="shared" si="62"/>
        <v>914.19999999999993</v>
      </c>
      <c r="AA18" s="18">
        <v>1137.0999999999999</v>
      </c>
      <c r="AB18" s="27"/>
      <c r="AC18" s="15">
        <f t="shared" si="63"/>
        <v>1137.0999999999999</v>
      </c>
      <c r="AD18" s="18">
        <v>1167.5</v>
      </c>
      <c r="AE18" s="27"/>
      <c r="AF18" s="15">
        <f t="shared" si="64"/>
        <v>1167.5</v>
      </c>
      <c r="AG18" s="18">
        <v>1391.4</v>
      </c>
      <c r="AH18" s="27"/>
      <c r="AI18" s="15">
        <f t="shared" si="65"/>
        <v>1391.4</v>
      </c>
      <c r="AJ18" s="18">
        <v>1415.0000000000002</v>
      </c>
      <c r="AK18" s="27"/>
      <c r="AL18" s="15">
        <f t="shared" si="66"/>
        <v>1415.0000000000002</v>
      </c>
    </row>
    <row r="19" spans="1:38" ht="18.75" customHeight="1" x14ac:dyDescent="0.25">
      <c r="A19" s="13" t="s">
        <v>43</v>
      </c>
      <c r="B19" s="28" t="s">
        <v>44</v>
      </c>
      <c r="C19" s="29"/>
      <c r="D19" s="29"/>
      <c r="E19" s="30">
        <f>-E6-E11+E13</f>
        <v>-275.73803464392125</v>
      </c>
      <c r="F19" s="29"/>
      <c r="G19" s="29"/>
      <c r="H19" s="30">
        <f>-H6-H11+H13</f>
        <v>-477.21926506871137</v>
      </c>
      <c r="I19" s="29"/>
      <c r="J19" s="29"/>
      <c r="K19" s="30">
        <f>-K6-K11+K13</f>
        <v>-870.73747372725268</v>
      </c>
      <c r="L19" s="29"/>
      <c r="M19" s="29"/>
      <c r="N19" s="30">
        <f>-N6-N11+N13</f>
        <v>-957.02398461819644</v>
      </c>
      <c r="O19" s="29"/>
      <c r="P19" s="29"/>
      <c r="Q19" s="30">
        <f>-Q6-Q11+Q13</f>
        <v>-1517.7860471014274</v>
      </c>
      <c r="R19" s="29"/>
      <c r="S19" s="29"/>
      <c r="T19" s="30">
        <f>-T6-T11+T13</f>
        <v>-914.04166200747909</v>
      </c>
      <c r="U19" s="29"/>
      <c r="V19" s="29"/>
      <c r="W19" s="30">
        <f>-W6-W11+W13</f>
        <v>-1739.6047264110111</v>
      </c>
      <c r="X19" s="29"/>
      <c r="Y19" s="29"/>
      <c r="Z19" s="30">
        <f>-Z6-Z11+Z13</f>
        <v>-2461.6770614493389</v>
      </c>
      <c r="AA19" s="29"/>
      <c r="AB19" s="29"/>
      <c r="AC19" s="30">
        <f>-AC6-AC11+AC13</f>
        <v>-2276.8536737715385</v>
      </c>
      <c r="AD19" s="29"/>
      <c r="AE19" s="29"/>
      <c r="AF19" s="30">
        <f>-AF6-AF11+AF13</f>
        <v>-2071.466565534276</v>
      </c>
      <c r="AG19" s="29"/>
      <c r="AH19" s="29"/>
      <c r="AI19" s="30">
        <f>-AI6-AI11+AI13</f>
        <v>-1767.7414373774945</v>
      </c>
      <c r="AJ19" s="29"/>
      <c r="AK19" s="29"/>
      <c r="AL19" s="30">
        <f>-AL6-AL11+AL13</f>
        <v>-1527.9481191512721</v>
      </c>
    </row>
    <row r="20" spans="1:38" s="31" customFormat="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25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25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2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2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2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25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2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2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2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2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2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25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25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25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25"/>
    <row r="228" s="2" customFormat="1" x14ac:dyDescent="0.25"/>
  </sheetData>
  <conditionalFormatting sqref="C12">
    <cfRule type="duplicateValues" dxfId="215" priority="215" stopIfTrue="1"/>
    <cfRule type="duplicateValues" dxfId="214" priority="216" stopIfTrue="1"/>
  </conditionalFormatting>
  <conditionalFormatting sqref="D12">
    <cfRule type="duplicateValues" dxfId="213" priority="213" stopIfTrue="1"/>
    <cfRule type="duplicateValues" dxfId="212" priority="214" stopIfTrue="1"/>
  </conditionalFormatting>
  <conditionalFormatting sqref="E12">
    <cfRule type="duplicateValues" dxfId="211" priority="211" stopIfTrue="1"/>
    <cfRule type="duplicateValues" dxfId="210" priority="212" stopIfTrue="1"/>
  </conditionalFormatting>
  <conditionalFormatting sqref="C12">
    <cfRule type="duplicateValues" dxfId="209" priority="209" stopIfTrue="1"/>
    <cfRule type="duplicateValues" dxfId="208" priority="210" stopIfTrue="1"/>
  </conditionalFormatting>
  <conditionalFormatting sqref="D12">
    <cfRule type="duplicateValues" dxfId="207" priority="207" stopIfTrue="1"/>
    <cfRule type="duplicateValues" dxfId="206" priority="208" stopIfTrue="1"/>
  </conditionalFormatting>
  <conditionalFormatting sqref="E12">
    <cfRule type="duplicateValues" dxfId="205" priority="205" stopIfTrue="1"/>
    <cfRule type="duplicateValues" dxfId="204" priority="206" stopIfTrue="1"/>
  </conditionalFormatting>
  <conditionalFormatting sqref="F12">
    <cfRule type="duplicateValues" dxfId="203" priority="203" stopIfTrue="1"/>
    <cfRule type="duplicateValues" dxfId="202" priority="204" stopIfTrue="1"/>
  </conditionalFormatting>
  <conditionalFormatting sqref="G12">
    <cfRule type="duplicateValues" dxfId="201" priority="201" stopIfTrue="1"/>
    <cfRule type="duplicateValues" dxfId="200" priority="202" stopIfTrue="1"/>
  </conditionalFormatting>
  <conditionalFormatting sqref="H12">
    <cfRule type="duplicateValues" dxfId="199" priority="199" stopIfTrue="1"/>
    <cfRule type="duplicateValues" dxfId="198" priority="200" stopIfTrue="1"/>
  </conditionalFormatting>
  <conditionalFormatting sqref="F12">
    <cfRule type="duplicateValues" dxfId="197" priority="197" stopIfTrue="1"/>
    <cfRule type="duplicateValues" dxfId="196" priority="198" stopIfTrue="1"/>
  </conditionalFormatting>
  <conditionalFormatting sqref="G12">
    <cfRule type="duplicateValues" dxfId="195" priority="195" stopIfTrue="1"/>
    <cfRule type="duplicateValues" dxfId="194" priority="196" stopIfTrue="1"/>
  </conditionalFormatting>
  <conditionalFormatting sqref="H12">
    <cfRule type="duplicateValues" dxfId="193" priority="193" stopIfTrue="1"/>
    <cfRule type="duplicateValues" dxfId="192" priority="194" stopIfTrue="1"/>
  </conditionalFormatting>
  <conditionalFormatting sqref="I12">
    <cfRule type="duplicateValues" dxfId="191" priority="191" stopIfTrue="1"/>
    <cfRule type="duplicateValues" dxfId="190" priority="192" stopIfTrue="1"/>
  </conditionalFormatting>
  <conditionalFormatting sqref="J12">
    <cfRule type="duplicateValues" dxfId="189" priority="189" stopIfTrue="1"/>
    <cfRule type="duplicateValues" dxfId="188" priority="190" stopIfTrue="1"/>
  </conditionalFormatting>
  <conditionalFormatting sqref="K12">
    <cfRule type="duplicateValues" dxfId="187" priority="187" stopIfTrue="1"/>
    <cfRule type="duplicateValues" dxfId="186" priority="188" stopIfTrue="1"/>
  </conditionalFormatting>
  <conditionalFormatting sqref="I12">
    <cfRule type="duplicateValues" dxfId="185" priority="185" stopIfTrue="1"/>
    <cfRule type="duplicateValues" dxfId="184" priority="186" stopIfTrue="1"/>
  </conditionalFormatting>
  <conditionalFormatting sqref="J12">
    <cfRule type="duplicateValues" dxfId="183" priority="183" stopIfTrue="1"/>
    <cfRule type="duplicateValues" dxfId="182" priority="184" stopIfTrue="1"/>
  </conditionalFormatting>
  <conditionalFormatting sqref="K12">
    <cfRule type="duplicateValues" dxfId="181" priority="181" stopIfTrue="1"/>
    <cfRule type="duplicateValues" dxfId="180" priority="182" stopIfTrue="1"/>
  </conditionalFormatting>
  <conditionalFormatting sqref="L12">
    <cfRule type="duplicateValues" dxfId="179" priority="179" stopIfTrue="1"/>
    <cfRule type="duplicateValues" dxfId="178" priority="180" stopIfTrue="1"/>
  </conditionalFormatting>
  <conditionalFormatting sqref="M12">
    <cfRule type="duplicateValues" dxfId="177" priority="177" stopIfTrue="1"/>
    <cfRule type="duplicateValues" dxfId="176" priority="178" stopIfTrue="1"/>
  </conditionalFormatting>
  <conditionalFormatting sqref="N12">
    <cfRule type="duplicateValues" dxfId="175" priority="175" stopIfTrue="1"/>
    <cfRule type="duplicateValues" dxfId="174" priority="176" stopIfTrue="1"/>
  </conditionalFormatting>
  <conditionalFormatting sqref="L12">
    <cfRule type="duplicateValues" dxfId="173" priority="173" stopIfTrue="1"/>
    <cfRule type="duplicateValues" dxfId="172" priority="174" stopIfTrue="1"/>
  </conditionalFormatting>
  <conditionalFormatting sqref="M12">
    <cfRule type="duplicateValues" dxfId="171" priority="171" stopIfTrue="1"/>
    <cfRule type="duplicateValues" dxfId="170" priority="172" stopIfTrue="1"/>
  </conditionalFormatting>
  <conditionalFormatting sqref="N12">
    <cfRule type="duplicateValues" dxfId="169" priority="169" stopIfTrue="1"/>
    <cfRule type="duplicateValues" dxfId="168" priority="170" stopIfTrue="1"/>
  </conditionalFormatting>
  <conditionalFormatting sqref="O12">
    <cfRule type="duplicateValues" dxfId="167" priority="167" stopIfTrue="1"/>
    <cfRule type="duplicateValues" dxfId="166" priority="168" stopIfTrue="1"/>
  </conditionalFormatting>
  <conditionalFormatting sqref="P12">
    <cfRule type="duplicateValues" dxfId="165" priority="165" stopIfTrue="1"/>
    <cfRule type="duplicateValues" dxfId="164" priority="166" stopIfTrue="1"/>
  </conditionalFormatting>
  <conditionalFormatting sqref="Q12">
    <cfRule type="duplicateValues" dxfId="163" priority="163" stopIfTrue="1"/>
    <cfRule type="duplicateValues" dxfId="162" priority="164" stopIfTrue="1"/>
  </conditionalFormatting>
  <conditionalFormatting sqref="O12">
    <cfRule type="duplicateValues" dxfId="161" priority="161" stopIfTrue="1"/>
    <cfRule type="duplicateValues" dxfId="160" priority="162" stopIfTrue="1"/>
  </conditionalFormatting>
  <conditionalFormatting sqref="P12">
    <cfRule type="duplicateValues" dxfId="159" priority="159" stopIfTrue="1"/>
    <cfRule type="duplicateValues" dxfId="158" priority="160" stopIfTrue="1"/>
  </conditionalFormatting>
  <conditionalFormatting sqref="Q12">
    <cfRule type="duplicateValues" dxfId="157" priority="157" stopIfTrue="1"/>
    <cfRule type="duplicateValues" dxfId="156" priority="158" stopIfTrue="1"/>
  </conditionalFormatting>
  <conditionalFormatting sqref="R12">
    <cfRule type="duplicateValues" dxfId="155" priority="155" stopIfTrue="1"/>
    <cfRule type="duplicateValues" dxfId="154" priority="156" stopIfTrue="1"/>
  </conditionalFormatting>
  <conditionalFormatting sqref="S12">
    <cfRule type="duplicateValues" dxfId="153" priority="153" stopIfTrue="1"/>
    <cfRule type="duplicateValues" dxfId="152" priority="154" stopIfTrue="1"/>
  </conditionalFormatting>
  <conditionalFormatting sqref="T12">
    <cfRule type="duplicateValues" dxfId="151" priority="151" stopIfTrue="1"/>
    <cfRule type="duplicateValues" dxfId="150" priority="152" stopIfTrue="1"/>
  </conditionalFormatting>
  <conditionalFormatting sqref="R12">
    <cfRule type="duplicateValues" dxfId="149" priority="149" stopIfTrue="1"/>
    <cfRule type="duplicateValues" dxfId="148" priority="150" stopIfTrue="1"/>
  </conditionalFormatting>
  <conditionalFormatting sqref="S12">
    <cfRule type="duplicateValues" dxfId="147" priority="147" stopIfTrue="1"/>
    <cfRule type="duplicateValues" dxfId="146" priority="148" stopIfTrue="1"/>
  </conditionalFormatting>
  <conditionalFormatting sqref="T12">
    <cfRule type="duplicateValues" dxfId="145" priority="145" stopIfTrue="1"/>
    <cfRule type="duplicateValues" dxfId="144" priority="146" stopIfTrue="1"/>
  </conditionalFormatting>
  <conditionalFormatting sqref="U12">
    <cfRule type="duplicateValues" dxfId="143" priority="143" stopIfTrue="1"/>
    <cfRule type="duplicateValues" dxfId="142" priority="144" stopIfTrue="1"/>
  </conditionalFormatting>
  <conditionalFormatting sqref="V12">
    <cfRule type="duplicateValues" dxfId="141" priority="141" stopIfTrue="1"/>
    <cfRule type="duplicateValues" dxfId="140" priority="142" stopIfTrue="1"/>
  </conditionalFormatting>
  <conditionalFormatting sqref="W12">
    <cfRule type="duplicateValues" dxfId="139" priority="139" stopIfTrue="1"/>
    <cfRule type="duplicateValues" dxfId="138" priority="140" stopIfTrue="1"/>
  </conditionalFormatting>
  <conditionalFormatting sqref="U12">
    <cfRule type="duplicateValues" dxfId="137" priority="137" stopIfTrue="1"/>
    <cfRule type="duplicateValues" dxfId="136" priority="138" stopIfTrue="1"/>
  </conditionalFormatting>
  <conditionalFormatting sqref="V12">
    <cfRule type="duplicateValues" dxfId="135" priority="135" stopIfTrue="1"/>
    <cfRule type="duplicateValues" dxfId="134" priority="136" stopIfTrue="1"/>
  </conditionalFormatting>
  <conditionalFormatting sqref="W12">
    <cfRule type="duplicateValues" dxfId="133" priority="133" stopIfTrue="1"/>
    <cfRule type="duplicateValues" dxfId="132" priority="134" stopIfTrue="1"/>
  </conditionalFormatting>
  <conditionalFormatting sqref="X12">
    <cfRule type="duplicateValues" dxfId="131" priority="131" stopIfTrue="1"/>
    <cfRule type="duplicateValues" dxfId="130" priority="132" stopIfTrue="1"/>
  </conditionalFormatting>
  <conditionalFormatting sqref="Y12">
    <cfRule type="duplicateValues" dxfId="129" priority="129" stopIfTrue="1"/>
    <cfRule type="duplicateValues" dxfId="128" priority="130" stopIfTrue="1"/>
  </conditionalFormatting>
  <conditionalFormatting sqref="Z12">
    <cfRule type="duplicateValues" dxfId="127" priority="127" stopIfTrue="1"/>
    <cfRule type="duplicateValues" dxfId="126" priority="128" stopIfTrue="1"/>
  </conditionalFormatting>
  <conditionalFormatting sqref="X12">
    <cfRule type="duplicateValues" dxfId="125" priority="125" stopIfTrue="1"/>
    <cfRule type="duplicateValues" dxfId="124" priority="126" stopIfTrue="1"/>
  </conditionalFormatting>
  <conditionalFormatting sqref="Y12">
    <cfRule type="duplicateValues" dxfId="123" priority="123" stopIfTrue="1"/>
    <cfRule type="duplicateValues" dxfId="122" priority="124" stopIfTrue="1"/>
  </conditionalFormatting>
  <conditionalFormatting sqref="Z12">
    <cfRule type="duplicateValues" dxfId="121" priority="121" stopIfTrue="1"/>
    <cfRule type="duplicateValues" dxfId="120" priority="122" stopIfTrue="1"/>
  </conditionalFormatting>
  <conditionalFormatting sqref="AA12">
    <cfRule type="duplicateValues" dxfId="119" priority="119" stopIfTrue="1"/>
    <cfRule type="duplicateValues" dxfId="118" priority="120" stopIfTrue="1"/>
  </conditionalFormatting>
  <conditionalFormatting sqref="AB12">
    <cfRule type="duplicateValues" dxfId="117" priority="117" stopIfTrue="1"/>
    <cfRule type="duplicateValues" dxfId="116" priority="118" stopIfTrue="1"/>
  </conditionalFormatting>
  <conditionalFormatting sqref="AC12">
    <cfRule type="duplicateValues" dxfId="115" priority="115" stopIfTrue="1"/>
    <cfRule type="duplicateValues" dxfId="114" priority="116" stopIfTrue="1"/>
  </conditionalFormatting>
  <conditionalFormatting sqref="AA12">
    <cfRule type="duplicateValues" dxfId="113" priority="113" stopIfTrue="1"/>
    <cfRule type="duplicateValues" dxfId="112" priority="114" stopIfTrue="1"/>
  </conditionalFormatting>
  <conditionalFormatting sqref="AB12">
    <cfRule type="duplicateValues" dxfId="111" priority="111" stopIfTrue="1"/>
    <cfRule type="duplicateValues" dxfId="110" priority="112" stopIfTrue="1"/>
  </conditionalFormatting>
  <conditionalFormatting sqref="AC12">
    <cfRule type="duplicateValues" dxfId="109" priority="109" stopIfTrue="1"/>
    <cfRule type="duplicateValues" dxfId="108" priority="110" stopIfTrue="1"/>
  </conditionalFormatting>
  <conditionalFormatting sqref="AD12">
    <cfRule type="duplicateValues" dxfId="107" priority="107" stopIfTrue="1"/>
    <cfRule type="duplicateValues" dxfId="106" priority="108" stopIfTrue="1"/>
  </conditionalFormatting>
  <conditionalFormatting sqref="AE12">
    <cfRule type="duplicateValues" dxfId="105" priority="105" stopIfTrue="1"/>
    <cfRule type="duplicateValues" dxfId="104" priority="106" stopIfTrue="1"/>
  </conditionalFormatting>
  <conditionalFormatting sqref="AF12">
    <cfRule type="duplicateValues" dxfId="103" priority="103" stopIfTrue="1"/>
    <cfRule type="duplicateValues" dxfId="102" priority="104" stopIfTrue="1"/>
  </conditionalFormatting>
  <conditionalFormatting sqref="AD12">
    <cfRule type="duplicateValues" dxfId="101" priority="101" stopIfTrue="1"/>
    <cfRule type="duplicateValues" dxfId="100" priority="102" stopIfTrue="1"/>
  </conditionalFormatting>
  <conditionalFormatting sqref="AE12">
    <cfRule type="duplicateValues" dxfId="99" priority="99" stopIfTrue="1"/>
    <cfRule type="duplicateValues" dxfId="98" priority="100" stopIfTrue="1"/>
  </conditionalFormatting>
  <conditionalFormatting sqref="AF12">
    <cfRule type="duplicateValues" dxfId="97" priority="97" stopIfTrue="1"/>
    <cfRule type="duplicateValues" dxfId="96" priority="98" stopIfTrue="1"/>
  </conditionalFormatting>
  <conditionalFormatting sqref="AG12">
    <cfRule type="duplicateValues" dxfId="95" priority="95" stopIfTrue="1"/>
    <cfRule type="duplicateValues" dxfId="94" priority="96" stopIfTrue="1"/>
  </conditionalFormatting>
  <conditionalFormatting sqref="AH12">
    <cfRule type="duplicateValues" dxfId="93" priority="93" stopIfTrue="1"/>
    <cfRule type="duplicateValues" dxfId="92" priority="94" stopIfTrue="1"/>
  </conditionalFormatting>
  <conditionalFormatting sqref="AI12">
    <cfRule type="duplicateValues" dxfId="91" priority="91" stopIfTrue="1"/>
    <cfRule type="duplicateValues" dxfId="90" priority="92" stopIfTrue="1"/>
  </conditionalFormatting>
  <conditionalFormatting sqref="AG12">
    <cfRule type="duplicateValues" dxfId="89" priority="89" stopIfTrue="1"/>
    <cfRule type="duplicateValues" dxfId="88" priority="90" stopIfTrue="1"/>
  </conditionalFormatting>
  <conditionalFormatting sqref="AH12">
    <cfRule type="duplicateValues" dxfId="87" priority="87" stopIfTrue="1"/>
    <cfRule type="duplicateValues" dxfId="86" priority="88" stopIfTrue="1"/>
  </conditionalFormatting>
  <conditionalFormatting sqref="AI12">
    <cfRule type="duplicateValues" dxfId="85" priority="85" stopIfTrue="1"/>
    <cfRule type="duplicateValues" dxfId="84" priority="86" stopIfTrue="1"/>
  </conditionalFormatting>
  <conditionalFormatting sqref="AJ12">
    <cfRule type="duplicateValues" dxfId="83" priority="83" stopIfTrue="1"/>
    <cfRule type="duplicateValues" dxfId="82" priority="84" stopIfTrue="1"/>
  </conditionalFormatting>
  <conditionalFormatting sqref="AK12">
    <cfRule type="duplicateValues" dxfId="81" priority="81" stopIfTrue="1"/>
    <cfRule type="duplicateValues" dxfId="80" priority="82" stopIfTrue="1"/>
  </conditionalFormatting>
  <conditionalFormatting sqref="AL12">
    <cfRule type="duplicateValues" dxfId="79" priority="79" stopIfTrue="1"/>
    <cfRule type="duplicateValues" dxfId="78" priority="80" stopIfTrue="1"/>
  </conditionalFormatting>
  <conditionalFormatting sqref="AJ12">
    <cfRule type="duplicateValues" dxfId="77" priority="77" stopIfTrue="1"/>
    <cfRule type="duplicateValues" dxfId="76" priority="78" stopIfTrue="1"/>
  </conditionalFormatting>
  <conditionalFormatting sqref="AK12">
    <cfRule type="duplicateValues" dxfId="75" priority="75" stopIfTrue="1"/>
    <cfRule type="duplicateValues" dxfId="74" priority="76" stopIfTrue="1"/>
  </conditionalFormatting>
  <conditionalFormatting sqref="AL12">
    <cfRule type="duplicateValues" dxfId="73" priority="73" stopIfTrue="1"/>
    <cfRule type="duplicateValues" dxfId="72" priority="74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2024-10-02T15:03:39Z</dcterms:created>
  <dcterms:modified xsi:type="dcterms:W3CDTF">2024-10-02T15:04:03Z</dcterms:modified>
</cp:coreProperties>
</file>