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F995444-C09F-4E41-9195-861F2BB144AD}" xr6:coauthVersionLast="47" xr6:coauthVersionMax="47" xr10:uidLastSave="{00000000-0000-0000-0000-000000000000}"/>
  <bookViews>
    <workbookView xWindow="-108" yWindow="-108" windowWidth="23256" windowHeight="12576" xr2:uid="{105BE14C-A7D3-47C2-808A-BA790C870E77}"/>
  </bookViews>
  <sheets>
    <sheet name="MBOP_2023" sheetId="1" r:id="rId1"/>
  </sheets>
  <definedNames>
    <definedName name="_04330">#REF!</definedName>
    <definedName name="_04611">#REF!</definedName>
    <definedName name="_04612">#REF!</definedName>
    <definedName name="_04613">#REF!</definedName>
    <definedName name="_04614">#REF!</definedName>
    <definedName name="_04615">#REF!</definedName>
    <definedName name="_04616">#REF!</definedName>
    <definedName name="_04617">#REF!</definedName>
    <definedName name="_04618">#REF!</definedName>
    <definedName name="_04620">#REF!</definedName>
    <definedName name="_04622">#REF!</definedName>
    <definedName name="_04628">#REF!</definedName>
    <definedName name="_04629">#REF!</definedName>
    <definedName name="_04640">#REF!</definedName>
    <definedName name="_04645">#REF!</definedName>
    <definedName name="_04690">#REF!</definedName>
    <definedName name="_04695">#REF!</definedName>
    <definedName name="_05330">#REF!</definedName>
    <definedName name="_05611">#REF!</definedName>
    <definedName name="_05612">#REF!</definedName>
    <definedName name="_05613">#REF!</definedName>
    <definedName name="_05614">#REF!</definedName>
    <definedName name="_05615">#REF!</definedName>
    <definedName name="_05616">#REF!</definedName>
    <definedName name="_05617">#REF!</definedName>
    <definedName name="_05618">#REF!</definedName>
    <definedName name="_05620">#REF!</definedName>
    <definedName name="_05622">#REF!</definedName>
    <definedName name="_05628">#REF!</definedName>
    <definedName name="_05629">#REF!</definedName>
    <definedName name="_05640">#REF!</definedName>
    <definedName name="_05645">#REF!</definedName>
    <definedName name="_05690">#REF!</definedName>
    <definedName name="_05695">#REF!</definedName>
    <definedName name="_06330">#REF!</definedName>
    <definedName name="_06611">#REF!</definedName>
    <definedName name="_06612">#REF!</definedName>
    <definedName name="_06613">#REF!</definedName>
    <definedName name="_06614">#REF!</definedName>
    <definedName name="_06615">#REF!</definedName>
    <definedName name="_06616">#REF!</definedName>
    <definedName name="_06617">#REF!</definedName>
    <definedName name="_06618">#REF!</definedName>
    <definedName name="_06620">#REF!</definedName>
    <definedName name="_06622">#REF!</definedName>
    <definedName name="_06628">#REF!</definedName>
    <definedName name="_06629">#REF!</definedName>
    <definedName name="_06637">#REF!</definedName>
    <definedName name="_06640">#REF!</definedName>
    <definedName name="_06645">#REF!</definedName>
    <definedName name="_06690">#REF!</definedName>
    <definedName name="_06695">#REF!</definedName>
    <definedName name="_18102">#REF!</definedName>
    <definedName name="I_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I13" i="1" s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F6" i="1" s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J6" i="1"/>
  <c r="I6" i="1"/>
  <c r="G6" i="1"/>
  <c r="F6" i="1"/>
  <c r="H6" i="1" s="1"/>
  <c r="D6" i="1"/>
  <c r="C6" i="1"/>
  <c r="E6" i="1" s="1"/>
  <c r="AC13" i="1" l="1"/>
  <c r="AC19" i="1" s="1"/>
  <c r="Z6" i="1"/>
  <c r="AC6" i="1"/>
  <c r="W13" i="1"/>
  <c r="N6" i="1"/>
  <c r="K6" i="1"/>
  <c r="K19" i="1" s="1"/>
  <c r="W6" i="1"/>
  <c r="W19" i="1" s="1"/>
  <c r="AI6" i="1"/>
  <c r="AI19" i="1" s="1"/>
  <c r="E13" i="1"/>
  <c r="Q13" i="1"/>
  <c r="E19" i="1"/>
  <c r="K13" i="1"/>
  <c r="AF13" i="1"/>
  <c r="AF19" i="1" s="1"/>
  <c r="N13" i="1"/>
  <c r="Z13" i="1"/>
  <c r="Z19" i="1" s="1"/>
  <c r="Q6" i="1"/>
  <c r="Q19" i="1" s="1"/>
  <c r="AL6" i="1"/>
  <c r="AL19" i="1" s="1"/>
  <c r="H13" i="1"/>
  <c r="H19" i="1" s="1"/>
  <c r="T13" i="1"/>
  <c r="T19" i="1" s="1"/>
  <c r="N19" i="1" l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<sst xmlns="http://schemas.openxmlformats.org/spreadsheetml/2006/main" count="112" uniqueCount="46">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</sst>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7A5788A7-16FF-4961-8043-25A1C460F4C1}"/>
    <cellStyle name="Normal 7" xfId="1" xr:uid="{F2E91BE1-8142-49AA-B5DF-C5D5C8E67B0E}"/>
    <cellStyle name="Normal_Booklet 2011_euro17_WGES_2011_280" xfId="2" xr:uid="{30B4270B-9EE4-490B-979E-6775587E56F1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87AF-F7D7-4856-972F-F6BA2807EE19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W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B4" s="3">
        <v>2023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9190.5989548315865</v>
      </c>
      <c r="D6" s="15">
        <f>SUM(D7:D10)</f>
        <v>9806.7820792576822</v>
      </c>
      <c r="E6" s="15">
        <f>+C6-D6</f>
        <v>-616.18312442609567</v>
      </c>
      <c r="F6" s="15">
        <f t="shared" ref="F6:G6" si="0">SUM(F7:F10)</f>
        <v>18877.009252688225</v>
      </c>
      <c r="G6" s="15">
        <f t="shared" si="0"/>
        <v>19772.449782407635</v>
      </c>
      <c r="H6" s="15">
        <f t="shared" ref="H6:H11" si="1">+F6-G6</f>
        <v>-895.44052971940982</v>
      </c>
      <c r="I6" s="15">
        <f t="shared" ref="I6:J6" si="2">SUM(I7:I10)</f>
        <v>29928.335837848761</v>
      </c>
      <c r="J6" s="15">
        <f t="shared" si="2"/>
        <v>30576.657589283303</v>
      </c>
      <c r="K6" s="15">
        <f t="shared" ref="K6:K11" si="3">+I6-J6</f>
        <v>-648.32175143454151</v>
      </c>
      <c r="L6" s="15">
        <f t="shared" ref="L6:M6" si="4">SUM(L7:L10)</f>
        <v>39267.048035848755</v>
      </c>
      <c r="M6" s="15">
        <f t="shared" si="4"/>
        <v>39912.162438883301</v>
      </c>
      <c r="N6" s="15">
        <f t="shared" ref="N6:N11" si="5">+L6-M6</f>
        <v>-645.11440303454583</v>
      </c>
      <c r="O6" s="15">
        <f t="shared" ref="O6:P6" si="6">SUM(O7:O10)</f>
        <v>49472.943668848755</v>
      </c>
      <c r="P6" s="15">
        <f t="shared" si="6"/>
        <v>50006.903205983297</v>
      </c>
      <c r="Q6" s="15">
        <f t="shared" ref="Q6:Q11" si="7">+O6-P6</f>
        <v>-533.95953713454219</v>
      </c>
      <c r="R6" s="15">
        <f t="shared" ref="R6:S6" si="8">SUM(R7:R10)</f>
        <v>59859.914468515213</v>
      </c>
      <c r="S6" s="15">
        <f t="shared" si="8"/>
        <v>60201.300075715531</v>
      </c>
      <c r="T6" s="15">
        <f t="shared" ref="T6:T11" si="9">+R6-S6</f>
        <v>-341.38560720031819</v>
      </c>
      <c r="U6" s="15">
        <f t="shared" ref="U6:V6" si="10">SUM(U7:U10)</f>
        <v>68713.562998515205</v>
      </c>
      <c r="V6" s="15">
        <f t="shared" si="10"/>
        <v>69354.433627715553</v>
      </c>
      <c r="W6" s="15">
        <f t="shared" ref="W6:W11" si="11">+U6-V6</f>
        <v>-640.87062920034805</v>
      </c>
      <c r="X6" s="15">
        <f t="shared" ref="X6:Y6" si="12">SUM(X7:X10)</f>
        <v>78190.529660515196</v>
      </c>
      <c r="Y6" s="15">
        <f t="shared" si="12"/>
        <v>78800.021803715543</v>
      </c>
      <c r="Z6" s="15">
        <f t="shared" ref="Z6:Z11" si="13">+X6-Y6</f>
        <v>-609.49214320034662</v>
      </c>
      <c r="AA6" s="15">
        <f t="shared" ref="AA6:AB6" si="14">SUM(AA7:AA10)</f>
        <v>88010.950233340205</v>
      </c>
      <c r="AB6" s="15">
        <f t="shared" si="14"/>
        <v>88792.710484483003</v>
      </c>
      <c r="AC6" s="15">
        <f t="shared" ref="AC6:AC11" si="15">+AA6-AB6</f>
        <v>-781.76025114279764</v>
      </c>
      <c r="AD6" s="15">
        <f t="shared" ref="AD6:AE6" si="16">SUM(AD7:AD10)</f>
        <v>98679.40067134022</v>
      </c>
      <c r="AE6" s="15">
        <f t="shared" si="16"/>
        <v>99602.808806482979</v>
      </c>
      <c r="AF6" s="15">
        <f t="shared" ref="AF6:AF11" si="17">+AD6-AE6</f>
        <v>-923.40813514275942</v>
      </c>
      <c r="AG6" s="15">
        <f t="shared" ref="AG6:AH6" si="18">SUM(AG7:AG10)</f>
        <v>108883.53241134023</v>
      </c>
      <c r="AH6" s="15">
        <f t="shared" si="18"/>
        <v>110159.087198483</v>
      </c>
      <c r="AI6" s="15">
        <f t="shared" ref="AI6:AI11" si="19">+AG6-AH6</f>
        <v>-1275.5547871427698</v>
      </c>
      <c r="AJ6" s="15">
        <f t="shared" ref="AJ6:AK6" si="20">SUM(AJ7:AJ10)</f>
        <v>117343.18104664417</v>
      </c>
      <c r="AK6" s="15">
        <f t="shared" si="20"/>
        <v>119285.40827922309</v>
      </c>
      <c r="AL6" s="15">
        <f t="shared" ref="AL6:AL11" si="21">+AJ6-AK6</f>
        <v>-1942.2272325789236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7959.9641760000004</v>
      </c>
      <c r="D7" s="18">
        <v>8303.2379130000008</v>
      </c>
      <c r="E7" s="15">
        <f t="shared" ref="E7:E18" si="22">+C7-D7</f>
        <v>-343.27373700000044</v>
      </c>
      <c r="F7" s="18">
        <v>16412.389557999999</v>
      </c>
      <c r="G7" s="18">
        <v>16741.196533000002</v>
      </c>
      <c r="H7" s="15">
        <f t="shared" si="1"/>
        <v>-328.80697500000315</v>
      </c>
      <c r="I7" s="18">
        <v>26141.152109999999</v>
      </c>
      <c r="J7" s="18">
        <v>25977.005346000002</v>
      </c>
      <c r="K7" s="15">
        <f t="shared" si="3"/>
        <v>164.14676399999735</v>
      </c>
      <c r="L7" s="18">
        <v>34109.319528</v>
      </c>
      <c r="M7" s="18">
        <v>33712.675053999999</v>
      </c>
      <c r="N7" s="15">
        <f t="shared" si="5"/>
        <v>396.64447400000063</v>
      </c>
      <c r="O7" s="18">
        <v>42871.166282999999</v>
      </c>
      <c r="P7" s="18">
        <v>42219.593966</v>
      </c>
      <c r="Q7" s="15">
        <f t="shared" si="7"/>
        <v>651.57231699999829</v>
      </c>
      <c r="R7" s="18">
        <v>51888.072796</v>
      </c>
      <c r="S7" s="18">
        <v>50738.586322999996</v>
      </c>
      <c r="T7" s="15">
        <f t="shared" si="9"/>
        <v>1149.4864730000045</v>
      </c>
      <c r="U7" s="18">
        <v>59289.969888999993</v>
      </c>
      <c r="V7" s="18">
        <v>58017.562055000009</v>
      </c>
      <c r="W7" s="15">
        <f t="shared" si="11"/>
        <v>1272.4078339999833</v>
      </c>
      <c r="X7" s="18">
        <v>67220.779080999986</v>
      </c>
      <c r="Y7" s="18">
        <v>65625.954418000008</v>
      </c>
      <c r="Z7" s="15">
        <f t="shared" si="13"/>
        <v>1594.8246629999776</v>
      </c>
      <c r="AA7" s="18">
        <v>75649.161543999988</v>
      </c>
      <c r="AB7" s="18">
        <v>73927.036591000011</v>
      </c>
      <c r="AC7" s="15">
        <f t="shared" si="15"/>
        <v>1722.1249529999768</v>
      </c>
      <c r="AD7" s="18">
        <v>84891.211316000001</v>
      </c>
      <c r="AE7" s="18">
        <v>82908.297097999995</v>
      </c>
      <c r="AF7" s="15">
        <f t="shared" si="17"/>
        <v>1982.9142180000053</v>
      </c>
      <c r="AG7" s="18">
        <v>93674.503137000007</v>
      </c>
      <c r="AH7" s="18">
        <v>91641.288818000001</v>
      </c>
      <c r="AI7" s="15">
        <f t="shared" si="19"/>
        <v>2033.2143190000061</v>
      </c>
      <c r="AJ7" s="18">
        <v>100513.21165100001</v>
      </c>
      <c r="AK7" s="18">
        <v>98925.839443000004</v>
      </c>
      <c r="AL7" s="15">
        <f t="shared" si="21"/>
        <v>1587.3722080000007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888.5</v>
      </c>
      <c r="D8" s="18">
        <v>810.9</v>
      </c>
      <c r="E8" s="15">
        <f t="shared" si="22"/>
        <v>77.600000000000023</v>
      </c>
      <c r="F8" s="18">
        <v>1769.4</v>
      </c>
      <c r="G8" s="18">
        <v>1615</v>
      </c>
      <c r="H8" s="15">
        <f t="shared" si="1"/>
        <v>154.40000000000009</v>
      </c>
      <c r="I8" s="18">
        <v>2677.6661163539993</v>
      </c>
      <c r="J8" s="18">
        <v>2441.4494005102524</v>
      </c>
      <c r="K8" s="15">
        <f t="shared" si="3"/>
        <v>236.2167158437469</v>
      </c>
      <c r="L8" s="18">
        <v>3595.1661163540002</v>
      </c>
      <c r="M8" s="18">
        <v>3287.1494005102504</v>
      </c>
      <c r="N8" s="15">
        <f t="shared" si="5"/>
        <v>308.01671584374981</v>
      </c>
      <c r="O8" s="18">
        <v>4511.4661163540004</v>
      </c>
      <c r="P8" s="18">
        <v>4131.6494005102504</v>
      </c>
      <c r="Q8" s="15">
        <f t="shared" si="7"/>
        <v>379.81671584374999</v>
      </c>
      <c r="R8" s="18">
        <v>5437.528610628</v>
      </c>
      <c r="S8" s="18">
        <v>4982.3568777457522</v>
      </c>
      <c r="T8" s="15">
        <f t="shared" si="9"/>
        <v>455.17173288224785</v>
      </c>
      <c r="U8" s="18">
        <v>6482.2286106279998</v>
      </c>
      <c r="V8" s="18">
        <v>6020.4679777457504</v>
      </c>
      <c r="W8" s="15">
        <f t="shared" si="11"/>
        <v>461.76063288224941</v>
      </c>
      <c r="X8" s="18">
        <v>7538.3286106279993</v>
      </c>
      <c r="Y8" s="18">
        <v>7074.5679777457499</v>
      </c>
      <c r="Z8" s="15">
        <f t="shared" si="13"/>
        <v>463.76063288224941</v>
      </c>
      <c r="AA8" s="18">
        <v>8516.9259463300768</v>
      </c>
      <c r="AB8" s="18">
        <v>7963.4496805229564</v>
      </c>
      <c r="AC8" s="15">
        <f t="shared" si="15"/>
        <v>553.4762658071204</v>
      </c>
      <c r="AD8" s="18">
        <v>9547.0259463300808</v>
      </c>
      <c r="AE8" s="18">
        <v>8981.7496805229603</v>
      </c>
      <c r="AF8" s="15">
        <f t="shared" si="17"/>
        <v>565.27626580712058</v>
      </c>
      <c r="AG8" s="18">
        <v>10579.725946330082</v>
      </c>
      <c r="AH8" s="18">
        <v>10001.849680522961</v>
      </c>
      <c r="AI8" s="15">
        <f t="shared" si="19"/>
        <v>577.87626580712094</v>
      </c>
      <c r="AJ8" s="18">
        <v>11619.072094595938</v>
      </c>
      <c r="AK8" s="18">
        <v>11025.778749798294</v>
      </c>
      <c r="AL8" s="15">
        <f t="shared" si="21"/>
        <v>593.29334479764475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284.80356583158618</v>
      </c>
      <c r="D9" s="18">
        <v>530.25547025768253</v>
      </c>
      <c r="E9" s="15">
        <f t="shared" si="22"/>
        <v>-245.45190442609635</v>
      </c>
      <c r="F9" s="18">
        <v>576.74560468822483</v>
      </c>
      <c r="G9" s="18">
        <v>1055.5780764076346</v>
      </c>
      <c r="H9" s="15">
        <f t="shared" si="1"/>
        <v>-478.8324717194098</v>
      </c>
      <c r="I9" s="18">
        <v>904.75790349475869</v>
      </c>
      <c r="J9" s="18">
        <v>1611.6690567730479</v>
      </c>
      <c r="K9" s="15">
        <f t="shared" si="3"/>
        <v>-706.91115327828925</v>
      </c>
      <c r="L9" s="18">
        <v>1242.6968464947586</v>
      </c>
      <c r="M9" s="18">
        <v>2172.3340567730484</v>
      </c>
      <c r="N9" s="15">
        <f t="shared" si="5"/>
        <v>-929.63721027828979</v>
      </c>
      <c r="O9" s="18">
        <v>1610.0488464947587</v>
      </c>
      <c r="P9" s="18">
        <v>2737.6750567730478</v>
      </c>
      <c r="Q9" s="15">
        <f t="shared" si="7"/>
        <v>-1127.6262102782891</v>
      </c>
      <c r="R9" s="18">
        <v>1925.7114928872111</v>
      </c>
      <c r="S9" s="18">
        <v>3311.2856472697817</v>
      </c>
      <c r="T9" s="15">
        <f t="shared" si="9"/>
        <v>-1385.5741543825707</v>
      </c>
      <c r="U9" s="18">
        <v>2266.4577308872108</v>
      </c>
      <c r="V9" s="18">
        <v>3926.4156472697828</v>
      </c>
      <c r="W9" s="15">
        <f t="shared" si="11"/>
        <v>-1659.957916382572</v>
      </c>
      <c r="X9" s="18">
        <v>2604.043730887211</v>
      </c>
      <c r="Y9" s="18">
        <v>4534.0826472697836</v>
      </c>
      <c r="Z9" s="15">
        <f t="shared" si="13"/>
        <v>-1930.0389163825726</v>
      </c>
      <c r="AA9" s="18">
        <v>2947.681592010134</v>
      </c>
      <c r="AB9" s="18">
        <v>5155.6595402600342</v>
      </c>
      <c r="AC9" s="15">
        <f t="shared" si="15"/>
        <v>-2207.9779482499002</v>
      </c>
      <c r="AD9" s="18">
        <v>3252.2624060101339</v>
      </c>
      <c r="AE9" s="18">
        <v>5784.1905402600305</v>
      </c>
      <c r="AF9" s="15">
        <f t="shared" si="17"/>
        <v>-2531.9281342498966</v>
      </c>
      <c r="AG9" s="18">
        <v>3571.7684060101342</v>
      </c>
      <c r="AH9" s="18">
        <v>6404.6665402600293</v>
      </c>
      <c r="AI9" s="15">
        <f t="shared" si="19"/>
        <v>-2832.8981342498951</v>
      </c>
      <c r="AJ9" s="18">
        <v>3899.4387780482421</v>
      </c>
      <c r="AK9" s="18">
        <v>7055.3906228847873</v>
      </c>
      <c r="AL9" s="15">
        <f t="shared" si="21"/>
        <v>-3155.9518448365452</v>
      </c>
    </row>
    <row r="10" spans="1:38" ht="18.75" customHeight="1" x14ac:dyDescent="0.35">
      <c r="A10" s="16" t="s">
        <v>25</v>
      </c>
      <c r="B10" s="20" t="s">
        <v>26</v>
      </c>
      <c r="C10" s="18">
        <v>57.331213000000005</v>
      </c>
      <c r="D10" s="18">
        <v>162.38869599999998</v>
      </c>
      <c r="E10" s="15">
        <f t="shared" si="22"/>
        <v>-105.05748299999998</v>
      </c>
      <c r="F10" s="18">
        <v>118.47408999999999</v>
      </c>
      <c r="G10" s="18">
        <v>360.67517299999997</v>
      </c>
      <c r="H10" s="15">
        <f t="shared" si="1"/>
        <v>-242.20108299999998</v>
      </c>
      <c r="I10" s="18">
        <v>204.75970799999999</v>
      </c>
      <c r="J10" s="18">
        <v>546.53378599999996</v>
      </c>
      <c r="K10" s="15">
        <f t="shared" si="3"/>
        <v>-341.77407799999997</v>
      </c>
      <c r="L10" s="18">
        <v>319.865545</v>
      </c>
      <c r="M10" s="18">
        <v>740.0039276</v>
      </c>
      <c r="N10" s="15">
        <f t="shared" si="5"/>
        <v>-420.1383826</v>
      </c>
      <c r="O10" s="18">
        <v>480.26242300000001</v>
      </c>
      <c r="P10" s="18">
        <v>917.9847827000001</v>
      </c>
      <c r="Q10" s="15">
        <f t="shared" si="7"/>
        <v>-437.72235970000008</v>
      </c>
      <c r="R10" s="18">
        <v>608.60156899999993</v>
      </c>
      <c r="S10" s="18">
        <v>1169.0712277</v>
      </c>
      <c r="T10" s="15">
        <f t="shared" si="9"/>
        <v>-560.46965870000008</v>
      </c>
      <c r="U10" s="18">
        <v>674.90676799999994</v>
      </c>
      <c r="V10" s="18">
        <v>1389.9879476999999</v>
      </c>
      <c r="W10" s="15">
        <f t="shared" si="11"/>
        <v>-715.08117970000001</v>
      </c>
      <c r="X10" s="18">
        <v>827.37823800000001</v>
      </c>
      <c r="Y10" s="18">
        <v>1565.4167606999999</v>
      </c>
      <c r="Z10" s="15">
        <f t="shared" si="13"/>
        <v>-738.03852269999993</v>
      </c>
      <c r="AA10" s="18">
        <v>897.181151</v>
      </c>
      <c r="AB10" s="18">
        <v>1746.5646727000001</v>
      </c>
      <c r="AC10" s="15">
        <f t="shared" si="15"/>
        <v>-849.38352170000007</v>
      </c>
      <c r="AD10" s="18">
        <v>988.90100299999995</v>
      </c>
      <c r="AE10" s="18">
        <v>1928.5714877</v>
      </c>
      <c r="AF10" s="15">
        <f t="shared" si="17"/>
        <v>-939.67048470000009</v>
      </c>
      <c r="AG10" s="18">
        <v>1057.5349219999998</v>
      </c>
      <c r="AH10" s="18">
        <v>2111.2821597000002</v>
      </c>
      <c r="AI10" s="15">
        <f t="shared" si="19"/>
        <v>-1053.7472377000004</v>
      </c>
      <c r="AJ10" s="18">
        <v>1311.4585229999998</v>
      </c>
      <c r="AK10" s="18">
        <v>2278.3994635400004</v>
      </c>
      <c r="AL10" s="15">
        <f t="shared" si="21"/>
        <v>-966.94094054000061</v>
      </c>
    </row>
    <row r="11" spans="1:38" ht="18.75" customHeight="1" x14ac:dyDescent="0.35">
      <c r="A11" s="13" t="s">
        <v>27</v>
      </c>
      <c r="B11" s="21" t="s">
        <v>28</v>
      </c>
      <c r="C11" s="18">
        <v>22.099999999999998</v>
      </c>
      <c r="D11" s="18">
        <v>63.5</v>
      </c>
      <c r="E11" s="15">
        <f t="shared" si="22"/>
        <v>-41.400000000000006</v>
      </c>
      <c r="F11" s="18">
        <v>87.7</v>
      </c>
      <c r="G11" s="18">
        <v>105.19999999999999</v>
      </c>
      <c r="H11" s="15">
        <f t="shared" si="1"/>
        <v>-17.499999999999986</v>
      </c>
      <c r="I11" s="18">
        <v>204.6</v>
      </c>
      <c r="J11" s="18">
        <v>436.5</v>
      </c>
      <c r="K11" s="15">
        <f t="shared" si="3"/>
        <v>-231.9</v>
      </c>
      <c r="L11" s="18">
        <v>365.1</v>
      </c>
      <c r="M11" s="18">
        <v>713.2</v>
      </c>
      <c r="N11" s="15">
        <f t="shared" si="5"/>
        <v>-348.1</v>
      </c>
      <c r="O11" s="18">
        <v>512.20000000000005</v>
      </c>
      <c r="P11" s="18">
        <v>805</v>
      </c>
      <c r="Q11" s="15">
        <f t="shared" si="7"/>
        <v>-292.79999999999995</v>
      </c>
      <c r="R11" s="18">
        <v>802.4</v>
      </c>
      <c r="S11" s="18">
        <v>882.09999999999991</v>
      </c>
      <c r="T11" s="15">
        <f t="shared" si="9"/>
        <v>-79.699999999999932</v>
      </c>
      <c r="U11" s="18">
        <v>860.5</v>
      </c>
      <c r="V11" s="18">
        <v>981.30000000000007</v>
      </c>
      <c r="W11" s="15">
        <f t="shared" si="11"/>
        <v>-120.80000000000007</v>
      </c>
      <c r="X11" s="18">
        <v>1123.0999999999999</v>
      </c>
      <c r="Y11" s="18">
        <v>1062.7</v>
      </c>
      <c r="Z11" s="15">
        <f t="shared" si="13"/>
        <v>60.399999999999864</v>
      </c>
      <c r="AA11" s="18">
        <v>1256.5</v>
      </c>
      <c r="AB11" s="18">
        <v>1157.2</v>
      </c>
      <c r="AC11" s="15">
        <f t="shared" si="15"/>
        <v>99.299999999999955</v>
      </c>
      <c r="AD11" s="18">
        <v>1405</v>
      </c>
      <c r="AE11" s="18">
        <v>1257.7</v>
      </c>
      <c r="AF11" s="15">
        <f t="shared" si="17"/>
        <v>147.29999999999995</v>
      </c>
      <c r="AG11" s="18">
        <v>2521.1999999999998</v>
      </c>
      <c r="AH11" s="18">
        <v>1414.9</v>
      </c>
      <c r="AI11" s="15">
        <f t="shared" si="19"/>
        <v>1106.2999999999997</v>
      </c>
      <c r="AJ11" s="18">
        <v>2853.7000000000003</v>
      </c>
      <c r="AK11" s="18">
        <v>1559.8</v>
      </c>
      <c r="AL11" s="15">
        <f t="shared" si="21"/>
        <v>1293.9000000000003</v>
      </c>
    </row>
    <row r="12" spans="1:38" s="11" customFormat="1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5">
      <c r="A13" s="13" t="s">
        <v>32</v>
      </c>
      <c r="B13" s="25" t="s">
        <v>33</v>
      </c>
      <c r="C13" s="15">
        <f>+C14+C15+E16+C17+C18</f>
        <v>-751.35903776069131</v>
      </c>
      <c r="D13" s="15">
        <f>+D14+D15+D17+D18</f>
        <v>-523.86864659195692</v>
      </c>
      <c r="E13" s="15">
        <f t="shared" si="22"/>
        <v>-227.49039116873439</v>
      </c>
      <c r="F13" s="15">
        <f t="shared" ref="F13" si="23">+F14+F15+H16+F17+F18</f>
        <v>-729.70813529247414</v>
      </c>
      <c r="G13" s="15">
        <f t="shared" ref="G13" si="24">+G14+G15+G17+G18</f>
        <v>-1642.4790692765332</v>
      </c>
      <c r="H13" s="15">
        <f t="shared" ref="H13:H15" si="25">+F13-G13</f>
        <v>912.77093398405907</v>
      </c>
      <c r="I13" s="15">
        <f t="shared" ref="I13" si="26">+I14+I15+K16+I17+I18</f>
        <v>979.54954970589165</v>
      </c>
      <c r="J13" s="15">
        <f t="shared" ref="J13" si="27">+J14+J15+J17+J18</f>
        <v>1068.4713879314447</v>
      </c>
      <c r="K13" s="15">
        <f t="shared" ref="K13:K15" si="28">+I13-J13</f>
        <v>-88.921838225553074</v>
      </c>
      <c r="L13" s="15">
        <f t="shared" ref="L13" si="29">+L14+L15+N16+L17+L18</f>
        <v>-151.4342387065501</v>
      </c>
      <c r="M13" s="15">
        <f t="shared" ref="M13" si="30">+M14+M15+M17+M18</f>
        <v>1347.3445498431215</v>
      </c>
      <c r="N13" s="15">
        <f t="shared" ref="N13:N15" si="31">+L13-M13</f>
        <v>-1498.7787885496716</v>
      </c>
      <c r="O13" s="15">
        <f t="shared" ref="O13" si="32">+O14+O15+Q16+O17+O18</f>
        <v>953.14170686972807</v>
      </c>
      <c r="P13" s="15">
        <f t="shared" ref="P13" si="33">+P14+P15+P17+P18</f>
        <v>1835.3055874333538</v>
      </c>
      <c r="Q13" s="15">
        <f t="shared" ref="Q13:Q15" si="34">+O13-P13</f>
        <v>-882.16388056362575</v>
      </c>
      <c r="R13" s="15">
        <f t="shared" ref="R13" si="35">+R14+R15+T16+R17+R18</f>
        <v>203.38922497335739</v>
      </c>
      <c r="S13" s="15">
        <f t="shared" ref="S13" si="36">+S14+S15+S17+S18</f>
        <v>2007.30799013043</v>
      </c>
      <c r="T13" s="15">
        <f t="shared" ref="T13:T15" si="37">+R13-S13</f>
        <v>-1803.9187651570726</v>
      </c>
      <c r="U13" s="15">
        <f t="shared" ref="U13" si="38">+U14+U15+W16+U17+U18</f>
        <v>1415.4268738073176</v>
      </c>
      <c r="V13" s="15">
        <f t="shared" ref="V13" si="39">+V14+V15+V17+V18</f>
        <v>5074.9691314029369</v>
      </c>
      <c r="W13" s="15">
        <f t="shared" ref="W13:W15" si="40">+U13-V13</f>
        <v>-3659.542257595619</v>
      </c>
      <c r="X13" s="15">
        <f t="shared" ref="X13" si="41">+X14+X15+Z16+X17+X18</f>
        <v>2099.1562945277569</v>
      </c>
      <c r="Y13" s="15">
        <f t="shared" ref="Y13" si="42">+Y14+Y15+Y17+Y18</f>
        <v>5535.8702671697247</v>
      </c>
      <c r="Z13" s="15">
        <f t="shared" ref="Z13:Z15" si="43">+X13-Y13</f>
        <v>-3436.7139726419678</v>
      </c>
      <c r="AA13" s="15">
        <f t="shared" ref="AA13" si="44">+AA14+AA15+AC16+AA17+AA18</f>
        <v>4977.4720341164848</v>
      </c>
      <c r="AB13" s="15">
        <f t="shared" ref="AB13" si="45">+AB14+AB15+AB17+AB18</f>
        <v>5563.39306849692</v>
      </c>
      <c r="AC13" s="15">
        <f t="shared" ref="AC13:AC15" si="46">+AA13-AB13</f>
        <v>-585.92103438043523</v>
      </c>
      <c r="AD13" s="15">
        <f t="shared" ref="AD13" si="47">+AD14+AD15+AF16+AD17+AD18</f>
        <v>5752.6907964156362</v>
      </c>
      <c r="AE13" s="15">
        <f t="shared" ref="AE13" si="48">+AE14+AE15+AE17+AE18</f>
        <v>6756.0667914036185</v>
      </c>
      <c r="AF13" s="15">
        <f t="shared" ref="AF13:AF15" si="49">+AD13-AE13</f>
        <v>-1003.3759949879823</v>
      </c>
      <c r="AG13" s="15">
        <f t="shared" ref="AG13" si="50">+AG14+AG15+AI16+AG17+AG18</f>
        <v>5193.7912682480155</v>
      </c>
      <c r="AH13" s="15">
        <f t="shared" ref="AH13" si="51">+AH14+AH15+AH17+AH18</f>
        <v>6900.892626150885</v>
      </c>
      <c r="AI13" s="15">
        <f t="shared" ref="AI13:AI15" si="52">+AG13-AH13</f>
        <v>-1707.1013579028695</v>
      </c>
      <c r="AJ13" s="15">
        <f t="shared" ref="AJ13" si="53">+AJ14+AJ15+AL16+AJ17+AJ18</f>
        <v>1677.2752538556138</v>
      </c>
      <c r="AK13" s="15">
        <f t="shared" ref="AK13" si="54">+AK14+AK15+AK17+AK18</f>
        <v>4321.0439678062485</v>
      </c>
      <c r="AL13" s="15">
        <f t="shared" ref="AL13:AL15" si="55">+AJ13-AK13</f>
        <v>-2643.7687139506347</v>
      </c>
    </row>
    <row r="14" spans="1:38" ht="18.75" customHeight="1" x14ac:dyDescent="0.3">
      <c r="A14" s="16" t="s">
        <v>34</v>
      </c>
      <c r="B14" s="17" t="s">
        <v>35</v>
      </c>
      <c r="C14" s="18">
        <v>-272.51736524560351</v>
      </c>
      <c r="D14" s="18">
        <v>-274.3775152456052</v>
      </c>
      <c r="E14" s="15">
        <f t="shared" si="22"/>
        <v>1.8601500000016813</v>
      </c>
      <c r="F14" s="18">
        <v>300.45038432412252</v>
      </c>
      <c r="G14" s="18">
        <v>-162.19810915587823</v>
      </c>
      <c r="H14" s="15">
        <f t="shared" si="25"/>
        <v>462.64849348000075</v>
      </c>
      <c r="I14" s="18">
        <v>470.10951019000009</v>
      </c>
      <c r="J14" s="18">
        <v>-365.44493761999962</v>
      </c>
      <c r="K14" s="15">
        <f t="shared" si="28"/>
        <v>835.55444780999971</v>
      </c>
      <c r="L14" s="18">
        <v>-104.97883051493001</v>
      </c>
      <c r="M14" s="18">
        <v>-159.30391540493093</v>
      </c>
      <c r="N14" s="15">
        <f t="shared" si="31"/>
        <v>54.325084890000923</v>
      </c>
      <c r="O14" s="18">
        <v>-158.73590039114038</v>
      </c>
      <c r="P14" s="18">
        <v>-819.59333197113415</v>
      </c>
      <c r="Q14" s="15">
        <f t="shared" si="34"/>
        <v>660.85743157999377</v>
      </c>
      <c r="R14" s="18">
        <v>-569.9375789799999</v>
      </c>
      <c r="S14" s="18">
        <v>-858.81340418000036</v>
      </c>
      <c r="T14" s="15">
        <f t="shared" si="37"/>
        <v>288.87582520000046</v>
      </c>
      <c r="U14" s="18">
        <v>-1263.465689118528</v>
      </c>
      <c r="V14" s="18">
        <v>10.660662321458858</v>
      </c>
      <c r="W14" s="15">
        <f t="shared" si="40"/>
        <v>-1274.1263514399868</v>
      </c>
      <c r="X14" s="18">
        <v>-421.57682069057762</v>
      </c>
      <c r="Y14" s="18">
        <v>180.4170115794152</v>
      </c>
      <c r="Z14" s="15">
        <f t="shared" si="43"/>
        <v>-601.99383226999282</v>
      </c>
      <c r="AA14" s="18">
        <v>598.95722331000036</v>
      </c>
      <c r="AB14" s="18">
        <v>-603.08461007000005</v>
      </c>
      <c r="AC14" s="15">
        <f t="shared" si="46"/>
        <v>1202.0418333800003</v>
      </c>
      <c r="AD14" s="18">
        <v>703.83213325854831</v>
      </c>
      <c r="AE14" s="18">
        <v>-208.58034467144819</v>
      </c>
      <c r="AF14" s="15">
        <f t="shared" si="49"/>
        <v>912.4124779299965</v>
      </c>
      <c r="AG14" s="18">
        <v>381.90811656745723</v>
      </c>
      <c r="AH14" s="18">
        <v>-104.66800824255233</v>
      </c>
      <c r="AI14" s="15">
        <f t="shared" si="52"/>
        <v>486.57612481000956</v>
      </c>
      <c r="AJ14" s="18">
        <v>-387.15224364000028</v>
      </c>
      <c r="AK14" s="18">
        <v>-302.70749884000008</v>
      </c>
      <c r="AL14" s="15">
        <f t="shared" si="55"/>
        <v>-84.444744800000194</v>
      </c>
    </row>
    <row r="15" spans="1:38" ht="18.75" customHeight="1" x14ac:dyDescent="0.3">
      <c r="A15" s="16" t="s">
        <v>36</v>
      </c>
      <c r="B15" s="17" t="s">
        <v>37</v>
      </c>
      <c r="C15" s="18">
        <v>-81.900000000000006</v>
      </c>
      <c r="D15" s="18">
        <v>610</v>
      </c>
      <c r="E15" s="15">
        <f t="shared" si="22"/>
        <v>-691.9</v>
      </c>
      <c r="F15" s="18">
        <v>119.80000000000001</v>
      </c>
      <c r="G15" s="18">
        <v>3058.9999999999995</v>
      </c>
      <c r="H15" s="15">
        <f t="shared" si="25"/>
        <v>-2939.1999999999994</v>
      </c>
      <c r="I15" s="18">
        <v>-43.800000000000011</v>
      </c>
      <c r="J15" s="18">
        <v>2756.5</v>
      </c>
      <c r="K15" s="15">
        <f t="shared" si="28"/>
        <v>-2800.3</v>
      </c>
      <c r="L15" s="18">
        <v>181.7</v>
      </c>
      <c r="M15" s="18">
        <v>3827</v>
      </c>
      <c r="N15" s="15">
        <f t="shared" si="31"/>
        <v>-3645.3</v>
      </c>
      <c r="O15" s="18">
        <v>376</v>
      </c>
      <c r="P15" s="18">
        <v>3558.2000000000003</v>
      </c>
      <c r="Q15" s="15">
        <f t="shared" si="34"/>
        <v>-3182.2000000000003</v>
      </c>
      <c r="R15" s="18">
        <v>245.7</v>
      </c>
      <c r="S15" s="18">
        <v>5689.5999999999995</v>
      </c>
      <c r="T15" s="15">
        <f t="shared" si="37"/>
        <v>-5443.9</v>
      </c>
      <c r="U15" s="18">
        <v>471.30000000000007</v>
      </c>
      <c r="V15" s="18">
        <v>5665.1</v>
      </c>
      <c r="W15" s="15">
        <f t="shared" si="40"/>
        <v>-5193.8</v>
      </c>
      <c r="X15" s="18">
        <v>708.00000000000023</v>
      </c>
      <c r="Y15" s="18">
        <v>6191.9999999999991</v>
      </c>
      <c r="Z15" s="15">
        <f t="shared" si="43"/>
        <v>-5483.9999999999991</v>
      </c>
      <c r="AA15" s="18">
        <v>1347.4</v>
      </c>
      <c r="AB15" s="18">
        <v>6655.0999999999995</v>
      </c>
      <c r="AC15" s="15">
        <f t="shared" si="46"/>
        <v>-5307.6999999999989</v>
      </c>
      <c r="AD15" s="18">
        <v>1098.1000000000001</v>
      </c>
      <c r="AE15" s="18">
        <v>7579.6</v>
      </c>
      <c r="AF15" s="15">
        <f t="shared" si="49"/>
        <v>-6481.5</v>
      </c>
      <c r="AG15" s="18">
        <v>479.39999999999975</v>
      </c>
      <c r="AH15" s="18">
        <v>7990.7</v>
      </c>
      <c r="AI15" s="15">
        <f t="shared" si="52"/>
        <v>-7511.3</v>
      </c>
      <c r="AJ15" s="18">
        <v>73.500000000000227</v>
      </c>
      <c r="AK15" s="18">
        <v>7755.2</v>
      </c>
      <c r="AL15" s="15">
        <f t="shared" si="55"/>
        <v>-7681.7</v>
      </c>
    </row>
    <row r="16" spans="1:38" ht="18.75" customHeight="1" x14ac:dyDescent="0.3">
      <c r="A16" s="16" t="s">
        <v>38</v>
      </c>
      <c r="B16" s="26" t="s">
        <v>39</v>
      </c>
      <c r="C16" s="27"/>
      <c r="D16" s="27"/>
      <c r="E16" s="18">
        <v>-41.31</v>
      </c>
      <c r="F16" s="27"/>
      <c r="G16" s="27"/>
      <c r="H16" s="18">
        <v>18.734000000000009</v>
      </c>
      <c r="I16" s="27"/>
      <c r="J16" s="27"/>
      <c r="K16" s="18">
        <v>-189.04996467999993</v>
      </c>
      <c r="L16" s="27"/>
      <c r="M16" s="27"/>
      <c r="N16" s="18">
        <v>-184.64796468000003</v>
      </c>
      <c r="O16" s="27"/>
      <c r="P16" s="27"/>
      <c r="Q16" s="18">
        <v>-200.88796468000004</v>
      </c>
      <c r="R16" s="27"/>
      <c r="S16" s="27"/>
      <c r="T16" s="18">
        <v>-62.841816380000012</v>
      </c>
      <c r="U16" s="27"/>
      <c r="V16" s="27"/>
      <c r="W16" s="18">
        <v>-81.928816380000001</v>
      </c>
      <c r="X16" s="27"/>
      <c r="Y16" s="27"/>
      <c r="Z16" s="18">
        <v>-79.316816380000034</v>
      </c>
      <c r="AA16" s="27"/>
      <c r="AB16" s="27"/>
      <c r="AC16" s="18">
        <v>136.31115583999997</v>
      </c>
      <c r="AD16" s="27"/>
      <c r="AE16" s="27"/>
      <c r="AF16" s="18">
        <v>117.15315584000001</v>
      </c>
      <c r="AG16" s="27"/>
      <c r="AH16" s="27"/>
      <c r="AI16" s="18">
        <v>20.902155839999978</v>
      </c>
      <c r="AJ16" s="27"/>
      <c r="AK16" s="27"/>
      <c r="AL16" s="18">
        <v>6.3665506399999003</v>
      </c>
    </row>
    <row r="17" spans="1:38" ht="18.75" customHeight="1" x14ac:dyDescent="0.3">
      <c r="A17" s="16" t="s">
        <v>40</v>
      </c>
      <c r="B17" s="17" t="s">
        <v>41</v>
      </c>
      <c r="C17" s="18">
        <v>-86.631672515087871</v>
      </c>
      <c r="D17" s="18">
        <v>-859.49113134635172</v>
      </c>
      <c r="E17" s="15">
        <f t="shared" si="22"/>
        <v>772.85945883126385</v>
      </c>
      <c r="F17" s="18">
        <v>-1071.6925196165967</v>
      </c>
      <c r="G17" s="18">
        <v>-4539.2809601206545</v>
      </c>
      <c r="H17" s="15">
        <f t="shared" ref="H17:H18" si="56">+F17-G17</f>
        <v>3467.5884405040579</v>
      </c>
      <c r="I17" s="18">
        <v>865.79000419589158</v>
      </c>
      <c r="J17" s="18">
        <v>-1322.5836744485557</v>
      </c>
      <c r="K17" s="15">
        <f t="shared" ref="K17:K18" si="57">+I17-J17</f>
        <v>2188.3736786444474</v>
      </c>
      <c r="L17" s="18">
        <v>-1.0074435116200675</v>
      </c>
      <c r="M17" s="18">
        <v>-2320.3515347519474</v>
      </c>
      <c r="N17" s="15">
        <f t="shared" ref="N17:N18" si="58">+L17-M17</f>
        <v>2319.3440912403275</v>
      </c>
      <c r="O17" s="18">
        <v>1155.2655719408685</v>
      </c>
      <c r="P17" s="18">
        <v>-903.30108059551208</v>
      </c>
      <c r="Q17" s="15">
        <f t="shared" ref="Q17:Q18" si="59">+O17-P17</f>
        <v>2058.5666525363804</v>
      </c>
      <c r="R17" s="18">
        <v>591.96862033335731</v>
      </c>
      <c r="S17" s="18">
        <v>-2823.4786056895691</v>
      </c>
      <c r="T17" s="15">
        <f t="shared" ref="T17:T18" si="60">+R17-S17</f>
        <v>3415.4472260229263</v>
      </c>
      <c r="U17" s="18">
        <v>2356.5213793058456</v>
      </c>
      <c r="V17" s="18">
        <v>-600.79153091852277</v>
      </c>
      <c r="W17" s="15">
        <f t="shared" ref="W17:W18" si="61">+U17-V17</f>
        <v>2957.3129102243684</v>
      </c>
      <c r="X17" s="18">
        <v>1813.5499315983343</v>
      </c>
      <c r="Y17" s="18">
        <v>-836.54674440968893</v>
      </c>
      <c r="Z17" s="15">
        <f t="shared" ref="Z17:Z18" si="62">+X17-Y17</f>
        <v>2650.0966760080232</v>
      </c>
      <c r="AA17" s="18">
        <v>3038.3036549664844</v>
      </c>
      <c r="AB17" s="18">
        <v>-488.62232143307904</v>
      </c>
      <c r="AC17" s="15">
        <f t="shared" ref="AC17:AC18" si="63">+AA17-AB17</f>
        <v>3526.9259763995633</v>
      </c>
      <c r="AD17" s="18">
        <v>4065.7055073170877</v>
      </c>
      <c r="AE17" s="18">
        <v>-614.95286392493335</v>
      </c>
      <c r="AF17" s="15">
        <f t="shared" ref="AF17:AF18" si="64">+AD17-AE17</f>
        <v>4680.6583712420215</v>
      </c>
      <c r="AG17" s="18">
        <v>4431.6809958405593</v>
      </c>
      <c r="AH17" s="18">
        <v>-985.13936560656202</v>
      </c>
      <c r="AI17" s="15">
        <f t="shared" ref="AI17:AI18" si="65">+AG17-AH17</f>
        <v>5416.8203614471213</v>
      </c>
      <c r="AJ17" s="18">
        <v>1376.6609468556139</v>
      </c>
      <c r="AK17" s="18">
        <v>-3131.4485333537518</v>
      </c>
      <c r="AL17" s="15">
        <f t="shared" ref="AL17:AL18" si="66">+AJ17-AK17</f>
        <v>4508.1094802093658</v>
      </c>
    </row>
    <row r="18" spans="1:38" ht="18.75" customHeight="1" x14ac:dyDescent="0.3">
      <c r="A18" s="16" t="s">
        <v>42</v>
      </c>
      <c r="B18" s="17" t="s">
        <v>43</v>
      </c>
      <c r="C18" s="18">
        <v>-269</v>
      </c>
      <c r="D18" s="27"/>
      <c r="E18" s="15">
        <f t="shared" si="22"/>
        <v>-269</v>
      </c>
      <c r="F18" s="18">
        <v>-97</v>
      </c>
      <c r="G18" s="27"/>
      <c r="H18" s="15">
        <f t="shared" si="56"/>
        <v>-97</v>
      </c>
      <c r="I18" s="18">
        <v>-123.5</v>
      </c>
      <c r="J18" s="27"/>
      <c r="K18" s="15">
        <f t="shared" si="57"/>
        <v>-123.5</v>
      </c>
      <c r="L18" s="18">
        <v>-42.5</v>
      </c>
      <c r="M18" s="27"/>
      <c r="N18" s="15">
        <f t="shared" si="58"/>
        <v>-42.5</v>
      </c>
      <c r="O18" s="18">
        <v>-218.5</v>
      </c>
      <c r="P18" s="27"/>
      <c r="Q18" s="15">
        <f t="shared" si="59"/>
        <v>-218.5</v>
      </c>
      <c r="R18" s="18">
        <v>-1.5</v>
      </c>
      <c r="S18" s="27"/>
      <c r="T18" s="15">
        <f t="shared" si="60"/>
        <v>-1.5</v>
      </c>
      <c r="U18" s="18">
        <v>-67</v>
      </c>
      <c r="V18" s="27"/>
      <c r="W18" s="15">
        <f t="shared" si="61"/>
        <v>-67</v>
      </c>
      <c r="X18" s="18">
        <v>78.5</v>
      </c>
      <c r="Y18" s="27"/>
      <c r="Z18" s="15">
        <f t="shared" si="62"/>
        <v>78.5</v>
      </c>
      <c r="AA18" s="18">
        <v>-143.5</v>
      </c>
      <c r="AB18" s="27"/>
      <c r="AC18" s="15">
        <f t="shared" si="63"/>
        <v>-143.5</v>
      </c>
      <c r="AD18" s="18">
        <v>-232.09999999999997</v>
      </c>
      <c r="AE18" s="27"/>
      <c r="AF18" s="15">
        <f t="shared" si="64"/>
        <v>-232.09999999999997</v>
      </c>
      <c r="AG18" s="18">
        <v>-120.09999999999997</v>
      </c>
      <c r="AH18" s="27"/>
      <c r="AI18" s="15">
        <f t="shared" si="65"/>
        <v>-120.09999999999997</v>
      </c>
      <c r="AJ18" s="18">
        <v>607.9</v>
      </c>
      <c r="AK18" s="27"/>
      <c r="AL18" s="15">
        <f t="shared" si="66"/>
        <v>607.9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430.09273325736126</v>
      </c>
      <c r="F19" s="29"/>
      <c r="G19" s="29"/>
      <c r="H19" s="30">
        <f>-H6-H11+H13</f>
        <v>1825.7114637034688</v>
      </c>
      <c r="I19" s="29"/>
      <c r="J19" s="29"/>
      <c r="K19" s="30">
        <f>-K6-K11+K13</f>
        <v>791.29991320898841</v>
      </c>
      <c r="L19" s="29"/>
      <c r="M19" s="29"/>
      <c r="N19" s="30">
        <f>-N6-N11+N13</f>
        <v>-505.56438551512576</v>
      </c>
      <c r="O19" s="29"/>
      <c r="P19" s="29"/>
      <c r="Q19" s="30">
        <f>-Q6-Q11+Q13</f>
        <v>-55.40434342908361</v>
      </c>
      <c r="R19" s="29"/>
      <c r="S19" s="29"/>
      <c r="T19" s="30">
        <f>-T6-T11+T13</f>
        <v>-1382.8331579567543</v>
      </c>
      <c r="U19" s="29"/>
      <c r="V19" s="29"/>
      <c r="W19" s="30">
        <f>-W6-W11+W13</f>
        <v>-2897.8716283952708</v>
      </c>
      <c r="X19" s="29"/>
      <c r="Y19" s="29"/>
      <c r="Z19" s="30">
        <f>-Z6-Z11+Z13</f>
        <v>-2887.6218294416212</v>
      </c>
      <c r="AA19" s="29"/>
      <c r="AB19" s="29"/>
      <c r="AC19" s="30">
        <f>-AC6-AC11+AC13</f>
        <v>96.539216762362457</v>
      </c>
      <c r="AD19" s="29"/>
      <c r="AE19" s="29"/>
      <c r="AF19" s="30">
        <f>-AF6-AF11+AF13</f>
        <v>-227.2678598452228</v>
      </c>
      <c r="AG19" s="29"/>
      <c r="AH19" s="29"/>
      <c r="AI19" s="30">
        <f>-AI6-AI11+AI13</f>
        <v>-1537.8465707600994</v>
      </c>
      <c r="AJ19" s="29"/>
      <c r="AK19" s="29"/>
      <c r="AL19" s="30">
        <f>-AL6-AL11+AL13</f>
        <v>-1995.4414813717115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067" ht="21" x14ac:dyDescent="0.4">
      <c r="B67" s="32"/>
    </row>
    <row r="68" spans="1:16067" ht="21" x14ac:dyDescent="0.4">
      <c r="B68" s="32"/>
    </row>
    <row r="69" spans="1:16067" ht="21" x14ac:dyDescent="0.4">
      <c r="B69" s="32"/>
    </row>
    <row r="70" spans="1:16067" ht="21" x14ac:dyDescent="0.4">
      <c r="B70" s="32"/>
    </row>
    <row r="71" spans="1:16067" ht="21" x14ac:dyDescent="0.4">
      <c r="B71" s="32"/>
    </row>
    <row r="72" spans="1:16067" ht="21" x14ac:dyDescent="0.4">
      <c r="B72" s="32"/>
    </row>
    <row r="73" spans="1:16067" ht="21" x14ac:dyDescent="0.4">
      <c r="B73" s="32"/>
    </row>
    <row r="74" spans="1:16067" ht="21" x14ac:dyDescent="0.4">
      <c r="B74" s="32"/>
    </row>
    <row r="75" spans="1:16067" ht="21" x14ac:dyDescent="0.4">
      <c r="B75" s="32"/>
    </row>
    <row r="76" spans="1:16067" ht="21" x14ac:dyDescent="0.4">
      <c r="B76" s="32"/>
    </row>
    <row r="77" spans="1:16067" ht="21" x14ac:dyDescent="0.4">
      <c r="B77" s="32"/>
    </row>
    <row r="78" spans="1:16067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2024-06-24T10:51:31Z</dcterms:created>
  <dcterms:modified xsi:type="dcterms:W3CDTF">2024-06-24T10:53:05Z</dcterms:modified>
</cp:coreProperties>
</file>