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7FECF2C-707F-4B7A-9144-2914731C1DA5}" xr6:coauthVersionLast="47" xr6:coauthVersionMax="47" xr10:uidLastSave="{00000000-0000-0000-0000-000000000000}"/>
  <bookViews>
    <workbookView xWindow="-108" yWindow="-108" windowWidth="23256" windowHeight="12576" xr2:uid="{7E05A4BF-E82D-444E-A82F-9627CB2E77E2}"/>
  </bookViews>
  <sheets>
    <sheet name="MBOP_2020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I13" i="1" s="1"/>
  <c r="AE13" i="1"/>
  <c r="AD13" i="1"/>
  <c r="AB13" i="1"/>
  <c r="AA13" i="1"/>
  <c r="Y13" i="1"/>
  <c r="X13" i="1"/>
  <c r="V13" i="1"/>
  <c r="U13" i="1"/>
  <c r="S13" i="1"/>
  <c r="R13" i="1"/>
  <c r="P13" i="1"/>
  <c r="O13" i="1"/>
  <c r="Q13" i="1" s="1"/>
  <c r="M13" i="1"/>
  <c r="L13" i="1"/>
  <c r="J13" i="1"/>
  <c r="I13" i="1"/>
  <c r="K13" i="1" s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I6" i="1" s="1"/>
  <c r="AE6" i="1"/>
  <c r="AD6" i="1"/>
  <c r="AF6" i="1" s="1"/>
  <c r="AB6" i="1"/>
  <c r="AA6" i="1"/>
  <c r="AC6" i="1" s="1"/>
  <c r="Y6" i="1"/>
  <c r="X6" i="1"/>
  <c r="V6" i="1"/>
  <c r="U6" i="1"/>
  <c r="S6" i="1"/>
  <c r="R6" i="1"/>
  <c r="T6" i="1" s="1"/>
  <c r="P6" i="1"/>
  <c r="O6" i="1"/>
  <c r="Q6" i="1" s="1"/>
  <c r="M6" i="1"/>
  <c r="L6" i="1"/>
  <c r="J6" i="1"/>
  <c r="I6" i="1"/>
  <c r="K6" i="1" s="1"/>
  <c r="G6" i="1"/>
  <c r="F6" i="1"/>
  <c r="H6" i="1" s="1"/>
  <c r="D6" i="1"/>
  <c r="C6" i="1"/>
  <c r="E6" i="1" s="1"/>
  <c r="N13" i="1" l="1"/>
  <c r="Z13" i="1"/>
  <c r="K19" i="1"/>
  <c r="T13" i="1"/>
  <c r="T19" i="1" s="1"/>
  <c r="AF13" i="1"/>
  <c r="AF19" i="1" s="1"/>
  <c r="W13" i="1"/>
  <c r="W6" i="1"/>
  <c r="N6" i="1"/>
  <c r="N19" i="1" s="1"/>
  <c r="Q19" i="1"/>
  <c r="E13" i="1"/>
  <c r="E19" i="1" s="1"/>
  <c r="AI19" i="1"/>
  <c r="Z6" i="1"/>
  <c r="AL6" i="1"/>
  <c r="AL19" i="1" s="1"/>
  <c r="H13" i="1"/>
  <c r="H19" i="1" s="1"/>
  <c r="AC13" i="1"/>
  <c r="AC19" i="1" s="1"/>
  <c r="W19" i="1" l="1"/>
  <c r="Z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<sst xmlns="http://schemas.openxmlformats.org/spreadsheetml/2006/main" count="112" uniqueCount="46">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</sst>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A74AD7A6-2FCF-4F56-8BCF-5FEE936C1852}"/>
    <cellStyle name="Normal 7" xfId="1" xr:uid="{67B43E7D-7711-44B0-8804-B9397F2BAA05}"/>
    <cellStyle name="Normal_Booklet 2011_euro17_WGES_2011_280" xfId="2" xr:uid="{9779F633-7C8E-447B-95A2-FFF7C8424F19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6A4D-1495-492A-A42F-B8E6E88208C2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B4" s="3">
        <v>2020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7406.3030399999998</v>
      </c>
      <c r="D6" s="15">
        <f>SUM(D7:D10)</f>
        <v>7719.2928927499997</v>
      </c>
      <c r="E6" s="15">
        <f>+C6-D6</f>
        <v>-312.98985274999995</v>
      </c>
      <c r="F6" s="15">
        <f t="shared" ref="F6:G6" si="0">SUM(F7:F10)</f>
        <v>15253.535553999998</v>
      </c>
      <c r="G6" s="15">
        <f t="shared" si="0"/>
        <v>15334.963304166668</v>
      </c>
      <c r="H6" s="15">
        <f t="shared" ref="H6:H11" si="1">+F6-G6</f>
        <v>-81.427750166669284</v>
      </c>
      <c r="I6" s="15">
        <f t="shared" ref="I6:J6" si="2">SUM(I7:I10)</f>
        <v>22020.970997869485</v>
      </c>
      <c r="J6" s="15">
        <f t="shared" si="2"/>
        <v>22709.057808279398</v>
      </c>
      <c r="K6" s="15">
        <f t="shared" ref="K6:K11" si="3">+I6-J6</f>
        <v>-688.0868104099136</v>
      </c>
      <c r="L6" s="15">
        <f t="shared" ref="L6:M6" si="4">SUM(L7:L10)</f>
        <v>26264.369359025965</v>
      </c>
      <c r="M6" s="15">
        <f t="shared" si="4"/>
        <v>27610.066192438815</v>
      </c>
      <c r="N6" s="15">
        <f t="shared" ref="N6:N11" si="5">+L6-M6</f>
        <v>-1345.6968334128505</v>
      </c>
      <c r="O6" s="15">
        <f t="shared" ref="O6:P6" si="6">SUM(O7:O10)</f>
        <v>31615.052516359301</v>
      </c>
      <c r="P6" s="15">
        <f t="shared" si="6"/>
        <v>32875.979393188813</v>
      </c>
      <c r="Q6" s="15">
        <f t="shared" ref="Q6:Q11" si="7">+O6-P6</f>
        <v>-1260.9268768295115</v>
      </c>
      <c r="R6" s="15">
        <f t="shared" ref="R6:S6" si="8">SUM(R7:R10)</f>
        <v>38634.572498261819</v>
      </c>
      <c r="S6" s="15">
        <f t="shared" si="8"/>
        <v>39380.755528172216</v>
      </c>
      <c r="T6" s="15">
        <f t="shared" ref="T6:T11" si="9">+R6-S6</f>
        <v>-746.18302991039673</v>
      </c>
      <c r="U6" s="15">
        <f t="shared" ref="U6:V6" si="10">SUM(U7:U10)</f>
        <v>45402.931923751632</v>
      </c>
      <c r="V6" s="15">
        <f t="shared" si="10"/>
        <v>45931.463535220035</v>
      </c>
      <c r="W6" s="15">
        <f t="shared" ref="W6:W11" si="11">+U6-V6</f>
        <v>-528.53161146840284</v>
      </c>
      <c r="X6" s="15">
        <f t="shared" ref="X6:Y6" si="12">SUM(X7:X10)</f>
        <v>52379.964920418293</v>
      </c>
      <c r="Y6" s="15">
        <f t="shared" si="12"/>
        <v>52669.163864970033</v>
      </c>
      <c r="Z6" s="15">
        <f t="shared" ref="Z6:Z11" si="13">+X6-Y6</f>
        <v>-289.19894455173926</v>
      </c>
      <c r="AA6" s="15">
        <f t="shared" ref="AA6:AB6" si="14">SUM(AA7:AA10)</f>
        <v>60275.747245003397</v>
      </c>
      <c r="AB6" s="15">
        <f t="shared" si="14"/>
        <v>60074.126943314433</v>
      </c>
      <c r="AC6" s="15">
        <f t="shared" ref="AC6:AC11" si="15">+AA6-AB6</f>
        <v>201.62030168896308</v>
      </c>
      <c r="AD6" s="15">
        <f t="shared" ref="AD6:AE6" si="16">SUM(AD7:AD10)</f>
        <v>68687.165248493213</v>
      </c>
      <c r="AE6" s="15">
        <f t="shared" si="16"/>
        <v>68032.989917675208</v>
      </c>
      <c r="AF6" s="15">
        <f t="shared" ref="AF6:AF11" si="17">+AD6-AE6</f>
        <v>654.17533081800502</v>
      </c>
      <c r="AG6" s="15">
        <f t="shared" ref="AG6:AH6" si="18">SUM(AG7:AG10)</f>
        <v>77205.843260159891</v>
      </c>
      <c r="AH6" s="15">
        <f t="shared" si="18"/>
        <v>76458.163049758543</v>
      </c>
      <c r="AI6" s="15">
        <f t="shared" ref="AI6:AI11" si="19">+AG6-AH6</f>
        <v>747.68021040134772</v>
      </c>
      <c r="AJ6" s="15">
        <f t="shared" ref="AJ6:AK6" si="20">SUM(AJ7:AJ10)</f>
        <v>84194.416301544974</v>
      </c>
      <c r="AK6" s="15">
        <f t="shared" si="20"/>
        <v>83668.601384318288</v>
      </c>
      <c r="AL6" s="15">
        <f t="shared" ref="AL6:AL11" si="21">+AJ6-AK6</f>
        <v>525.81491722668579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6244.8507479999998</v>
      </c>
      <c r="D7" s="18">
        <v>6378.6067130000001</v>
      </c>
      <c r="E7" s="15">
        <f t="shared" ref="E7:E18" si="22">+C7-D7</f>
        <v>-133.75596500000029</v>
      </c>
      <c r="F7" s="18">
        <v>12594.046321</v>
      </c>
      <c r="G7" s="18">
        <v>12738.772992</v>
      </c>
      <c r="H7" s="15">
        <f t="shared" si="1"/>
        <v>-144.72667100000035</v>
      </c>
      <c r="I7" s="18">
        <v>18192.353113000001</v>
      </c>
      <c r="J7" s="18">
        <v>18881.391474</v>
      </c>
      <c r="K7" s="15">
        <f t="shared" si="3"/>
        <v>-689.03836099999899</v>
      </c>
      <c r="L7" s="18">
        <v>21362.104406000002</v>
      </c>
      <c r="M7" s="18">
        <v>22701.492710999999</v>
      </c>
      <c r="N7" s="15">
        <f t="shared" si="5"/>
        <v>-1339.3883049999968</v>
      </c>
      <c r="O7" s="18">
        <v>25617.110426000003</v>
      </c>
      <c r="P7" s="18">
        <v>26853.893436999999</v>
      </c>
      <c r="Q7" s="15">
        <f t="shared" si="7"/>
        <v>-1236.7830109999959</v>
      </c>
      <c r="R7" s="18">
        <v>31662.940704000004</v>
      </c>
      <c r="S7" s="18">
        <v>32269.692521999998</v>
      </c>
      <c r="T7" s="15">
        <f t="shared" si="9"/>
        <v>-606.75181799999336</v>
      </c>
      <c r="U7" s="18">
        <v>37246.038097000004</v>
      </c>
      <c r="V7" s="18">
        <v>37602.565299999995</v>
      </c>
      <c r="W7" s="15">
        <f t="shared" si="11"/>
        <v>-356.52720299999055</v>
      </c>
      <c r="X7" s="18">
        <v>42994.139801999998</v>
      </c>
      <c r="Y7" s="18">
        <v>43138.035947999997</v>
      </c>
      <c r="Z7" s="15">
        <f t="shared" si="13"/>
        <v>-143.89614599999913</v>
      </c>
      <c r="AA7" s="18">
        <v>49743.674554000005</v>
      </c>
      <c r="AB7" s="18">
        <v>49325.113612999994</v>
      </c>
      <c r="AC7" s="15">
        <f t="shared" si="15"/>
        <v>418.56094100001064</v>
      </c>
      <c r="AD7" s="18">
        <v>57015.854756000001</v>
      </c>
      <c r="AE7" s="18">
        <v>56009.978068999997</v>
      </c>
      <c r="AF7" s="15">
        <f t="shared" si="17"/>
        <v>1005.8766870000036</v>
      </c>
      <c r="AG7" s="18">
        <v>64142.655823000001</v>
      </c>
      <c r="AH7" s="18">
        <v>63094.742361999997</v>
      </c>
      <c r="AI7" s="15">
        <f t="shared" si="19"/>
        <v>1047.9134610000037</v>
      </c>
      <c r="AJ7" s="18">
        <v>70011.000423999998</v>
      </c>
      <c r="AK7" s="18">
        <v>68995.808181</v>
      </c>
      <c r="AL7" s="15">
        <f t="shared" si="21"/>
        <v>1015.1922429999977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809.8</v>
      </c>
      <c r="D8" s="18">
        <v>711.6</v>
      </c>
      <c r="E8" s="15">
        <f t="shared" si="22"/>
        <v>98.199999999999932</v>
      </c>
      <c r="F8" s="18">
        <v>1619.8999999999999</v>
      </c>
      <c r="G8" s="18">
        <v>1424.6</v>
      </c>
      <c r="H8" s="15">
        <f t="shared" si="1"/>
        <v>195.29999999999995</v>
      </c>
      <c r="I8" s="18">
        <v>2428.9327411768486</v>
      </c>
      <c r="J8" s="18">
        <v>2133.7721885905848</v>
      </c>
      <c r="K8" s="15">
        <f t="shared" si="3"/>
        <v>295.16055258626375</v>
      </c>
      <c r="L8" s="18">
        <v>3075.33</v>
      </c>
      <c r="M8" s="18">
        <v>2700.98</v>
      </c>
      <c r="N8" s="15">
        <f t="shared" si="5"/>
        <v>374.34999999999991</v>
      </c>
      <c r="O8" s="18">
        <v>3720.43</v>
      </c>
      <c r="P8" s="18">
        <v>3269.2799999999997</v>
      </c>
      <c r="Q8" s="15">
        <f t="shared" si="7"/>
        <v>451.15000000000009</v>
      </c>
      <c r="R8" s="18">
        <v>4369.8693611768485</v>
      </c>
      <c r="S8" s="18">
        <v>3840.3831857021787</v>
      </c>
      <c r="T8" s="15">
        <f t="shared" si="9"/>
        <v>529.48617547466984</v>
      </c>
      <c r="U8" s="18">
        <v>5202</v>
      </c>
      <c r="V8" s="18">
        <v>4530.1899999999996</v>
      </c>
      <c r="W8" s="15">
        <f t="shared" si="11"/>
        <v>671.8100000000004</v>
      </c>
      <c r="X8" s="18">
        <v>6032.7</v>
      </c>
      <c r="Y8" s="18">
        <v>5218.3899999999994</v>
      </c>
      <c r="Z8" s="15">
        <f t="shared" si="13"/>
        <v>814.3100000000004</v>
      </c>
      <c r="AA8" s="18">
        <v>6844.4743211768482</v>
      </c>
      <c r="AB8" s="18">
        <v>5882.7112807225585</v>
      </c>
      <c r="AC8" s="15">
        <f t="shared" si="15"/>
        <v>961.76304045428969</v>
      </c>
      <c r="AD8" s="18">
        <v>7577.8799999999992</v>
      </c>
      <c r="AE8" s="18">
        <v>6614</v>
      </c>
      <c r="AF8" s="15">
        <f t="shared" si="17"/>
        <v>963.8799999999992</v>
      </c>
      <c r="AG8" s="18">
        <v>8311.7799999999988</v>
      </c>
      <c r="AH8" s="18">
        <v>7347.1</v>
      </c>
      <c r="AI8" s="15">
        <f t="shared" si="19"/>
        <v>964.67999999999847</v>
      </c>
      <c r="AJ8" s="18">
        <v>9048.375754976847</v>
      </c>
      <c r="AK8" s="18">
        <v>8084.9081408972324</v>
      </c>
      <c r="AL8" s="15">
        <f t="shared" si="21"/>
        <v>963.46761407961458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295.07217200000002</v>
      </c>
      <c r="D9" s="18">
        <v>397.67370075000002</v>
      </c>
      <c r="E9" s="15">
        <f t="shared" si="22"/>
        <v>-102.60152875</v>
      </c>
      <c r="F9" s="18">
        <v>925.90075200000001</v>
      </c>
      <c r="G9" s="18">
        <v>763.87467116666664</v>
      </c>
      <c r="H9" s="15">
        <f t="shared" si="1"/>
        <v>162.02608083333337</v>
      </c>
      <c r="I9" s="18">
        <v>1197.1596946926318</v>
      </c>
      <c r="J9" s="18">
        <v>1151.8926976888158</v>
      </c>
      <c r="K9" s="15">
        <f t="shared" si="3"/>
        <v>45.266997003815959</v>
      </c>
      <c r="L9" s="18">
        <v>1493.9652680259651</v>
      </c>
      <c r="M9" s="18">
        <v>1508.1561114388155</v>
      </c>
      <c r="N9" s="15">
        <f t="shared" si="5"/>
        <v>-14.190843412850427</v>
      </c>
      <c r="O9" s="18">
        <v>1843.8238413592985</v>
      </c>
      <c r="P9" s="18">
        <v>1863.1625251888161</v>
      </c>
      <c r="Q9" s="15">
        <f t="shared" si="7"/>
        <v>-19.338683829517549</v>
      </c>
      <c r="R9" s="18">
        <v>2111.0852630849631</v>
      </c>
      <c r="S9" s="18">
        <v>2235.4592234700408</v>
      </c>
      <c r="T9" s="15">
        <f t="shared" si="9"/>
        <v>-124.37396038507768</v>
      </c>
      <c r="U9" s="18">
        <v>2405.18550975163</v>
      </c>
      <c r="V9" s="18">
        <v>2632.3777072200405</v>
      </c>
      <c r="W9" s="15">
        <f t="shared" si="11"/>
        <v>-227.19219746841054</v>
      </c>
      <c r="X9" s="18">
        <v>2746.6847564182967</v>
      </c>
      <c r="Y9" s="18">
        <v>3025.5461909700402</v>
      </c>
      <c r="Z9" s="15">
        <f t="shared" si="13"/>
        <v>-278.86143455174351</v>
      </c>
      <c r="AA9" s="18">
        <v>3024.3544368265434</v>
      </c>
      <c r="AB9" s="18">
        <v>3431.9055055918784</v>
      </c>
      <c r="AC9" s="15">
        <f t="shared" si="15"/>
        <v>-407.551068765335</v>
      </c>
      <c r="AD9" s="18">
        <v>3287.1356834932103</v>
      </c>
      <c r="AE9" s="18">
        <v>3818.6454826752124</v>
      </c>
      <c r="AF9" s="15">
        <f t="shared" si="17"/>
        <v>-531.5097991820021</v>
      </c>
      <c r="AG9" s="18">
        <v>3553.5889301598772</v>
      </c>
      <c r="AH9" s="18">
        <v>4211.291459758545</v>
      </c>
      <c r="AI9" s="15">
        <f t="shared" si="19"/>
        <v>-657.70252959866775</v>
      </c>
      <c r="AJ9" s="18">
        <v>3864.4734825681235</v>
      </c>
      <c r="AK9" s="18">
        <v>4620.3080124210474</v>
      </c>
      <c r="AL9" s="15">
        <f t="shared" si="21"/>
        <v>-755.83452985292388</v>
      </c>
    </row>
    <row r="10" spans="1:38" ht="18.75" customHeight="1" x14ac:dyDescent="0.35">
      <c r="A10" s="16" t="s">
        <v>25</v>
      </c>
      <c r="B10" s="20" t="s">
        <v>26</v>
      </c>
      <c r="C10" s="18">
        <v>56.580119999999994</v>
      </c>
      <c r="D10" s="18">
        <v>231.41247899999999</v>
      </c>
      <c r="E10" s="15">
        <f t="shared" si="22"/>
        <v>-174.832359</v>
      </c>
      <c r="F10" s="18">
        <v>113.68848099999998</v>
      </c>
      <c r="G10" s="18">
        <v>407.71564100000001</v>
      </c>
      <c r="H10" s="15">
        <f t="shared" si="1"/>
        <v>-294.02716000000004</v>
      </c>
      <c r="I10" s="18">
        <v>202.52544900000001</v>
      </c>
      <c r="J10" s="18">
        <v>542.00144799999998</v>
      </c>
      <c r="K10" s="15">
        <f t="shared" si="3"/>
        <v>-339.475999</v>
      </c>
      <c r="L10" s="18">
        <v>332.96968500000003</v>
      </c>
      <c r="M10" s="18">
        <v>699.43736999999999</v>
      </c>
      <c r="N10" s="15">
        <f t="shared" si="5"/>
        <v>-366.46768499999996</v>
      </c>
      <c r="O10" s="18">
        <v>433.68824900000004</v>
      </c>
      <c r="P10" s="18">
        <v>889.64343100000008</v>
      </c>
      <c r="Q10" s="15">
        <f t="shared" si="7"/>
        <v>-455.95518200000004</v>
      </c>
      <c r="R10" s="18">
        <v>490.67716999999993</v>
      </c>
      <c r="S10" s="18">
        <v>1035.220597</v>
      </c>
      <c r="T10" s="15">
        <f t="shared" si="9"/>
        <v>-544.54342700000007</v>
      </c>
      <c r="U10" s="18">
        <v>549.70831699999997</v>
      </c>
      <c r="V10" s="18">
        <v>1166.330528</v>
      </c>
      <c r="W10" s="15">
        <f t="shared" si="11"/>
        <v>-616.62221099999999</v>
      </c>
      <c r="X10" s="18">
        <v>606.44036200000005</v>
      </c>
      <c r="Y10" s="18">
        <v>1287.191726</v>
      </c>
      <c r="Z10" s="15">
        <f t="shared" si="13"/>
        <v>-680.75136399999997</v>
      </c>
      <c r="AA10" s="18">
        <v>663.24393299999997</v>
      </c>
      <c r="AB10" s="18">
        <v>1434.3965440000002</v>
      </c>
      <c r="AC10" s="15">
        <f t="shared" si="15"/>
        <v>-771.15261100000021</v>
      </c>
      <c r="AD10" s="18">
        <v>806.29480899999999</v>
      </c>
      <c r="AE10" s="18">
        <v>1590.3663660000002</v>
      </c>
      <c r="AF10" s="15">
        <f t="shared" si="17"/>
        <v>-784.07155700000021</v>
      </c>
      <c r="AG10" s="18">
        <v>1197.818507</v>
      </c>
      <c r="AH10" s="18">
        <v>1805.0292280000003</v>
      </c>
      <c r="AI10" s="15">
        <f t="shared" si="19"/>
        <v>-607.21072100000038</v>
      </c>
      <c r="AJ10" s="18">
        <v>1270.56664</v>
      </c>
      <c r="AK10" s="18">
        <v>1967.5770499999999</v>
      </c>
      <c r="AL10" s="15">
        <f t="shared" si="21"/>
        <v>-697.01040999999987</v>
      </c>
    </row>
    <row r="11" spans="1:38" ht="18.75" customHeight="1" x14ac:dyDescent="0.35">
      <c r="A11" s="13" t="s">
        <v>27</v>
      </c>
      <c r="B11" s="21" t="s">
        <v>28</v>
      </c>
      <c r="C11" s="18">
        <v>18.633160099999998</v>
      </c>
      <c r="D11" s="18">
        <v>38.533440300000002</v>
      </c>
      <c r="E11" s="15">
        <f t="shared" si="22"/>
        <v>-19.900280200000005</v>
      </c>
      <c r="F11" s="18">
        <v>117.1</v>
      </c>
      <c r="G11" s="18">
        <v>77.099999999999994</v>
      </c>
      <c r="H11" s="15">
        <f t="shared" si="1"/>
        <v>40</v>
      </c>
      <c r="I11" s="18">
        <v>459.6994803</v>
      </c>
      <c r="J11" s="18">
        <v>115.6003209</v>
      </c>
      <c r="K11" s="15">
        <f t="shared" si="3"/>
        <v>344.09915940000002</v>
      </c>
      <c r="L11" s="18">
        <v>533.6</v>
      </c>
      <c r="M11" s="18">
        <v>177.4</v>
      </c>
      <c r="N11" s="15">
        <f t="shared" si="5"/>
        <v>356.20000000000005</v>
      </c>
      <c r="O11" s="18">
        <v>600.30000000000007</v>
      </c>
      <c r="P11" s="18">
        <v>239.2</v>
      </c>
      <c r="Q11" s="15">
        <f t="shared" si="7"/>
        <v>361.10000000000008</v>
      </c>
      <c r="R11" s="18">
        <v>640.64860829999998</v>
      </c>
      <c r="S11" s="18">
        <v>300.93650489999999</v>
      </c>
      <c r="T11" s="15">
        <f t="shared" si="9"/>
        <v>339.71210339999999</v>
      </c>
      <c r="U11" s="18">
        <v>703.30000000000007</v>
      </c>
      <c r="V11" s="18">
        <v>403.6</v>
      </c>
      <c r="W11" s="15">
        <f t="shared" si="11"/>
        <v>299.70000000000005</v>
      </c>
      <c r="X11" s="18">
        <v>932.1</v>
      </c>
      <c r="Y11" s="18">
        <v>506.2</v>
      </c>
      <c r="Z11" s="15">
        <f t="shared" si="13"/>
        <v>425.90000000000003</v>
      </c>
      <c r="AA11" s="18">
        <v>986.32332289999999</v>
      </c>
      <c r="AB11" s="18">
        <v>608.78280870000003</v>
      </c>
      <c r="AC11" s="15">
        <f t="shared" si="15"/>
        <v>377.54051419999996</v>
      </c>
      <c r="AD11" s="18">
        <v>1415.48</v>
      </c>
      <c r="AE11" s="18">
        <v>741.8</v>
      </c>
      <c r="AF11" s="15">
        <f t="shared" si="17"/>
        <v>673.68000000000006</v>
      </c>
      <c r="AG11" s="18">
        <v>1482.18</v>
      </c>
      <c r="AH11" s="18">
        <v>874.7</v>
      </c>
      <c r="AI11" s="15">
        <f t="shared" si="19"/>
        <v>607.48</v>
      </c>
      <c r="AJ11" s="18">
        <v>1708.8</v>
      </c>
      <c r="AK11" s="18">
        <v>1007.7</v>
      </c>
      <c r="AL11" s="15">
        <f t="shared" si="21"/>
        <v>701.09999999999991</v>
      </c>
    </row>
    <row r="12" spans="1:38" s="11" customFormat="1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</row>
    <row r="13" spans="1:38" s="11" customFormat="1" ht="18.75" customHeight="1" x14ac:dyDescent="0.35">
      <c r="A13" s="13" t="s">
        <v>32</v>
      </c>
      <c r="B13" s="25" t="s">
        <v>33</v>
      </c>
      <c r="C13" s="15">
        <f>+C14+C15+E16+C17+C18</f>
        <v>772.61255265630518</v>
      </c>
      <c r="D13" s="15">
        <f>+D14+D15+D17+D18</f>
        <v>752.9526580104166</v>
      </c>
      <c r="E13" s="15">
        <f t="shared" si="22"/>
        <v>19.659894645888585</v>
      </c>
      <c r="F13" s="15">
        <f t="shared" ref="F13" si="23">+F14+F15+H16+F17+F18</f>
        <v>2283.2991564143599</v>
      </c>
      <c r="G13" s="15">
        <f t="shared" ref="G13" si="24">+G14+G15+G17+G18</f>
        <v>1537.9053104145382</v>
      </c>
      <c r="H13" s="15">
        <f t="shared" ref="H13:H15" si="25">+F13-G13</f>
        <v>745.39384599982168</v>
      </c>
      <c r="I13" s="15">
        <f t="shared" ref="I13" si="26">+I14+I15+K16+I17+I18</f>
        <v>2227.313069720341</v>
      </c>
      <c r="J13" s="15">
        <f t="shared" ref="J13" si="27">+J14+J15+J17+J18</f>
        <v>1700.3126850353274</v>
      </c>
      <c r="K13" s="15">
        <f t="shared" ref="K13:K15" si="28">+I13-J13</f>
        <v>527.00038468501361</v>
      </c>
      <c r="L13" s="15">
        <f t="shared" ref="L13" si="29">+L14+L15+N16+L17+L18</f>
        <v>2144.3962189462382</v>
      </c>
      <c r="M13" s="15">
        <f t="shared" ref="M13" si="30">+M14+M15+M17+M18</f>
        <v>1848.8746564298849</v>
      </c>
      <c r="N13" s="15">
        <f t="shared" ref="N13:N15" si="31">+L13-M13</f>
        <v>295.52156251635324</v>
      </c>
      <c r="O13" s="15">
        <f t="shared" ref="O13" si="32">+O14+O15+Q16+O17+O18</f>
        <v>7025.2234872634708</v>
      </c>
      <c r="P13" s="15">
        <f t="shared" ref="P13" si="33">+P14+P15+P17+P18</f>
        <v>7187.3213414008214</v>
      </c>
      <c r="Q13" s="15">
        <f t="shared" ref="Q13:Q15" si="34">+O13-P13</f>
        <v>-162.09785413735062</v>
      </c>
      <c r="R13" s="15">
        <f t="shared" ref="R13" si="35">+R14+R15+T16+R17+R18</f>
        <v>8535.466717542804</v>
      </c>
      <c r="S13" s="15">
        <f t="shared" ref="S13" si="36">+S14+S15+S17+S18</f>
        <v>7698.0907410866857</v>
      </c>
      <c r="T13" s="15">
        <f t="shared" ref="T13:T15" si="37">+R13-S13</f>
        <v>837.37597645611822</v>
      </c>
      <c r="U13" s="15">
        <f t="shared" ref="U13" si="38">+U14+U15+W16+U17+U18</f>
        <v>6090.4013601852139</v>
      </c>
      <c r="V13" s="15">
        <f t="shared" ref="V13" si="39">+V14+V15+V17+V18</f>
        <v>6008.5865465559909</v>
      </c>
      <c r="W13" s="15">
        <f t="shared" ref="W13:W15" si="40">+U13-V13</f>
        <v>81.814813629222954</v>
      </c>
      <c r="X13" s="15">
        <f t="shared" ref="X13" si="41">+X14+X15+Z16+X17+X18</f>
        <v>6115.0191345669127</v>
      </c>
      <c r="Y13" s="15">
        <f t="shared" ref="Y13" si="42">+Y14+Y15+Y17+Y18</f>
        <v>5789.1124564353577</v>
      </c>
      <c r="Z13" s="15">
        <f t="shared" ref="Z13:Z15" si="43">+X13-Y13</f>
        <v>325.90667813155505</v>
      </c>
      <c r="AA13" s="15">
        <f t="shared" ref="AA13" si="44">+AA14+AA15+AC16+AA17+AA18</f>
        <v>7907.7708452993693</v>
      </c>
      <c r="AB13" s="15">
        <f t="shared" ref="AB13" si="45">+AB14+AB15+AB17+AB18</f>
        <v>5970.3645424912193</v>
      </c>
      <c r="AC13" s="15">
        <f t="shared" ref="AC13:AC15" si="46">+AA13-AB13</f>
        <v>1937.40630280815</v>
      </c>
      <c r="AD13" s="15">
        <f t="shared" ref="AD13" si="47">+AD14+AD15+AF16+AD17+AD18</f>
        <v>7781.8324708361706</v>
      </c>
      <c r="AE13" s="15">
        <f t="shared" ref="AE13" si="48">+AE14+AE15+AE17+AE18</f>
        <v>5091.3138322697541</v>
      </c>
      <c r="AF13" s="15">
        <f t="shared" ref="AF13:AF15" si="49">+AD13-AE13</f>
        <v>2690.5186385664165</v>
      </c>
      <c r="AG13" s="15">
        <f t="shared" ref="AG13" si="50">+AG14+AG15+AI16+AG17+AG18</f>
        <v>8642.1667566158249</v>
      </c>
      <c r="AH13" s="15">
        <f t="shared" ref="AH13" si="51">+AH14+AH15+AH17+AH18</f>
        <v>5724.7573269027707</v>
      </c>
      <c r="AI13" s="15">
        <f t="shared" ref="AI13:AI15" si="52">+AG13-AH13</f>
        <v>2917.4094297130541</v>
      </c>
      <c r="AJ13" s="15">
        <f t="shared" ref="AJ13" si="53">+AJ14+AJ15+AL16+AJ17+AJ18</f>
        <v>7558.394734693964</v>
      </c>
      <c r="AK13" s="15">
        <f t="shared" ref="AK13" si="54">+AK14+AK15+AK17+AK18</f>
        <v>5915.6506366631211</v>
      </c>
      <c r="AL13" s="15">
        <f t="shared" ref="AL13:AL15" si="55">+AJ13-AK13</f>
        <v>1642.7440980308429</v>
      </c>
    </row>
    <row r="14" spans="1:38" ht="18.75" customHeight="1" x14ac:dyDescent="0.3">
      <c r="A14" s="16" t="s">
        <v>34</v>
      </c>
      <c r="B14" s="17" t="s">
        <v>35</v>
      </c>
      <c r="C14" s="18">
        <v>430.69469815735221</v>
      </c>
      <c r="D14" s="18">
        <v>355.26308857401807</v>
      </c>
      <c r="E14" s="15">
        <f t="shared" si="22"/>
        <v>75.431609583334136</v>
      </c>
      <c r="F14" s="18">
        <v>808.58439630872215</v>
      </c>
      <c r="G14" s="18">
        <v>543.81517714205438</v>
      </c>
      <c r="H14" s="15">
        <f t="shared" si="25"/>
        <v>264.76921916666777</v>
      </c>
      <c r="I14" s="18">
        <v>854.07574</v>
      </c>
      <c r="J14" s="18">
        <v>838.6399112500003</v>
      </c>
      <c r="K14" s="15">
        <f t="shared" si="28"/>
        <v>15.4358287499997</v>
      </c>
      <c r="L14" s="18">
        <v>128.881612571391</v>
      </c>
      <c r="M14" s="18">
        <v>989.46162423805822</v>
      </c>
      <c r="N14" s="15">
        <f t="shared" si="31"/>
        <v>-860.58001166666725</v>
      </c>
      <c r="O14" s="18">
        <v>603.95892030373375</v>
      </c>
      <c r="P14" s="18">
        <v>1198.0697723870678</v>
      </c>
      <c r="Q14" s="15">
        <f t="shared" si="34"/>
        <v>-594.11085208333407</v>
      </c>
      <c r="R14" s="18">
        <v>1380.84746</v>
      </c>
      <c r="S14" s="18">
        <v>649.22615250000013</v>
      </c>
      <c r="T14" s="15">
        <f t="shared" si="37"/>
        <v>731.62130749999983</v>
      </c>
      <c r="U14" s="18">
        <v>1057.5678996727577</v>
      </c>
      <c r="V14" s="18">
        <v>364.03382925608605</v>
      </c>
      <c r="W14" s="15">
        <f t="shared" si="40"/>
        <v>693.53407041667163</v>
      </c>
      <c r="X14" s="18">
        <v>1269.5484870400553</v>
      </c>
      <c r="Y14" s="18">
        <v>406.32065370671853</v>
      </c>
      <c r="Z14" s="15">
        <f t="shared" si="43"/>
        <v>863.22783333333678</v>
      </c>
      <c r="AA14" s="18">
        <v>1787.5402000000001</v>
      </c>
      <c r="AB14" s="18">
        <v>-623.31639625000003</v>
      </c>
      <c r="AC14" s="15">
        <f t="shared" si="46"/>
        <v>2410.8565962500002</v>
      </c>
      <c r="AD14" s="18">
        <v>1987.7595399470206</v>
      </c>
      <c r="AE14" s="18">
        <v>-646.67232588629918</v>
      </c>
      <c r="AF14" s="15">
        <f t="shared" si="49"/>
        <v>2634.4318658333195</v>
      </c>
      <c r="AG14" s="18">
        <v>2525.638609265633</v>
      </c>
      <c r="AH14" s="18">
        <v>-490.09852615101875</v>
      </c>
      <c r="AI14" s="15">
        <f t="shared" si="52"/>
        <v>3015.7371354166517</v>
      </c>
      <c r="AJ14" s="18">
        <v>1475.3219399999998</v>
      </c>
      <c r="AK14" s="18">
        <v>-933.75946500000009</v>
      </c>
      <c r="AL14" s="15">
        <f t="shared" si="55"/>
        <v>2409.0814049999999</v>
      </c>
    </row>
    <row r="15" spans="1:38" ht="18.75" customHeight="1" x14ac:dyDescent="0.3">
      <c r="A15" s="16" t="s">
        <v>36</v>
      </c>
      <c r="B15" s="17" t="s">
        <v>37</v>
      </c>
      <c r="C15" s="18">
        <v>314.7</v>
      </c>
      <c r="D15" s="18">
        <v>173.7</v>
      </c>
      <c r="E15" s="15">
        <f t="shared" si="22"/>
        <v>141</v>
      </c>
      <c r="F15" s="18">
        <v>648.30000000000007</v>
      </c>
      <c r="G15" s="18">
        <v>520.19999999999993</v>
      </c>
      <c r="H15" s="15">
        <f t="shared" si="25"/>
        <v>128.10000000000014</v>
      </c>
      <c r="I15" s="18">
        <v>657</v>
      </c>
      <c r="J15" s="18">
        <v>-809.90000000000009</v>
      </c>
      <c r="K15" s="15">
        <f t="shared" si="28"/>
        <v>1466.9</v>
      </c>
      <c r="L15" s="18">
        <v>1467.7000000000003</v>
      </c>
      <c r="M15" s="18">
        <v>-1036.6999999999996</v>
      </c>
      <c r="N15" s="15">
        <f t="shared" si="31"/>
        <v>2504.3999999999996</v>
      </c>
      <c r="O15" s="18">
        <v>2163.8000000000002</v>
      </c>
      <c r="P15" s="18">
        <v>2962.1</v>
      </c>
      <c r="Q15" s="15">
        <f t="shared" si="34"/>
        <v>-798.29999999999973</v>
      </c>
      <c r="R15" s="18">
        <v>2751.3</v>
      </c>
      <c r="S15" s="18">
        <v>3529.2999999999997</v>
      </c>
      <c r="T15" s="15">
        <f t="shared" si="37"/>
        <v>-777.99999999999955</v>
      </c>
      <c r="U15" s="18">
        <v>3057.8</v>
      </c>
      <c r="V15" s="18">
        <v>2699.4000000000005</v>
      </c>
      <c r="W15" s="15">
        <f t="shared" si="40"/>
        <v>358.39999999999964</v>
      </c>
      <c r="X15" s="18">
        <v>2832.8</v>
      </c>
      <c r="Y15" s="18">
        <v>2205.6</v>
      </c>
      <c r="Z15" s="15">
        <f t="shared" si="43"/>
        <v>627.20000000000027</v>
      </c>
      <c r="AA15" s="18">
        <v>3242.4999999999995</v>
      </c>
      <c r="AB15" s="18">
        <v>2728.3999999999996</v>
      </c>
      <c r="AC15" s="15">
        <f t="shared" si="46"/>
        <v>514.09999999999991</v>
      </c>
      <c r="AD15" s="18">
        <v>3754.2</v>
      </c>
      <c r="AE15" s="18">
        <v>2356.1</v>
      </c>
      <c r="AF15" s="15">
        <f t="shared" si="49"/>
        <v>1398.1</v>
      </c>
      <c r="AG15" s="18">
        <v>3846.5000000000005</v>
      </c>
      <c r="AH15" s="18">
        <v>2225.7000000000003</v>
      </c>
      <c r="AI15" s="15">
        <f t="shared" si="52"/>
        <v>1620.8000000000002</v>
      </c>
      <c r="AJ15" s="18">
        <v>4305.3999999999996</v>
      </c>
      <c r="AK15" s="18">
        <v>1616.1999999999998</v>
      </c>
      <c r="AL15" s="15">
        <f t="shared" si="55"/>
        <v>2689.2</v>
      </c>
    </row>
    <row r="16" spans="1:38" ht="18.75" customHeight="1" x14ac:dyDescent="0.3">
      <c r="A16" s="16" t="s">
        <v>38</v>
      </c>
      <c r="B16" s="26" t="s">
        <v>39</v>
      </c>
      <c r="C16" s="27"/>
      <c r="D16" s="27"/>
      <c r="E16" s="18">
        <v>-1.5609999999999928</v>
      </c>
      <c r="F16" s="27"/>
      <c r="G16" s="27"/>
      <c r="H16" s="18">
        <v>9.7049999999999983</v>
      </c>
      <c r="I16" s="27"/>
      <c r="J16" s="27"/>
      <c r="K16" s="18">
        <v>37.081999999999994</v>
      </c>
      <c r="L16" s="27"/>
      <c r="M16" s="27"/>
      <c r="N16" s="18">
        <v>43.422999999999981</v>
      </c>
      <c r="O16" s="27"/>
      <c r="P16" s="27"/>
      <c r="Q16" s="18">
        <v>29.075999999999979</v>
      </c>
      <c r="R16" s="27"/>
      <c r="S16" s="27"/>
      <c r="T16" s="18">
        <v>26.367999999999995</v>
      </c>
      <c r="U16" s="27"/>
      <c r="V16" s="27"/>
      <c r="W16" s="18">
        <v>-7.9490000000000123</v>
      </c>
      <c r="X16" s="27"/>
      <c r="Y16" s="27"/>
      <c r="Z16" s="18">
        <v>-10.040999999999997</v>
      </c>
      <c r="AA16" s="27"/>
      <c r="AB16" s="27"/>
      <c r="AC16" s="18">
        <v>59.774000000000029</v>
      </c>
      <c r="AD16" s="27"/>
      <c r="AE16" s="27"/>
      <c r="AF16" s="18">
        <v>52.833000000000027</v>
      </c>
      <c r="AG16" s="27"/>
      <c r="AH16" s="27"/>
      <c r="AI16" s="18">
        <v>33.853000000000094</v>
      </c>
      <c r="AJ16" s="27"/>
      <c r="AK16" s="27"/>
      <c r="AL16" s="18">
        <v>50.982000000000085</v>
      </c>
    </row>
    <row r="17" spans="1:38" ht="18.75" customHeight="1" x14ac:dyDescent="0.3">
      <c r="A17" s="16" t="s">
        <v>40</v>
      </c>
      <c r="B17" s="17" t="s">
        <v>41</v>
      </c>
      <c r="C17" s="18">
        <v>-162.72114550104698</v>
      </c>
      <c r="D17" s="18">
        <v>223.9895694363986</v>
      </c>
      <c r="E17" s="15">
        <f t="shared" si="22"/>
        <v>-386.71071493744557</v>
      </c>
      <c r="F17" s="18">
        <v>533.80976010563791</v>
      </c>
      <c r="G17" s="18">
        <v>473.89013327248404</v>
      </c>
      <c r="H17" s="15">
        <f t="shared" ref="H17:H18" si="56">+F17-G17</f>
        <v>59.91962683315387</v>
      </c>
      <c r="I17" s="18">
        <v>456.65532972034089</v>
      </c>
      <c r="J17" s="18">
        <v>1671.5727737853272</v>
      </c>
      <c r="K17" s="15">
        <f t="shared" ref="K17:K18" si="57">+I17-J17</f>
        <v>-1214.9174440649863</v>
      </c>
      <c r="L17" s="18">
        <v>-359.90839362515317</v>
      </c>
      <c r="M17" s="18">
        <v>1896.1130321918263</v>
      </c>
      <c r="N17" s="15">
        <f t="shared" ref="N17:N18" si="58">+L17-M17</f>
        <v>-2256.0214258169794</v>
      </c>
      <c r="O17" s="18">
        <v>3150.0885669597365</v>
      </c>
      <c r="P17" s="18">
        <v>3027.1515690137539</v>
      </c>
      <c r="Q17" s="15">
        <f t="shared" ref="Q17:Q18" si="59">+O17-P17</f>
        <v>122.93699794598251</v>
      </c>
      <c r="R17" s="18">
        <v>3176.451257542803</v>
      </c>
      <c r="S17" s="18">
        <v>3519.5645885866861</v>
      </c>
      <c r="T17" s="15">
        <f t="shared" ref="T17:T18" si="60">+R17-S17</f>
        <v>-343.11333104388314</v>
      </c>
      <c r="U17" s="18">
        <v>761.7824605124556</v>
      </c>
      <c r="V17" s="18">
        <v>2945.1527172999049</v>
      </c>
      <c r="W17" s="15">
        <f t="shared" ref="W17:W18" si="61">+U17-V17</f>
        <v>-2183.3702567874493</v>
      </c>
      <c r="X17" s="18">
        <v>571.91164752685722</v>
      </c>
      <c r="Y17" s="18">
        <v>3177.1918027286397</v>
      </c>
      <c r="Z17" s="15">
        <f t="shared" ref="Z17:Z18" si="62">+X17-Y17</f>
        <v>-2605.2801552017827</v>
      </c>
      <c r="AA17" s="18">
        <v>1155.7566452993701</v>
      </c>
      <c r="AB17" s="18">
        <v>3865.2809387412203</v>
      </c>
      <c r="AC17" s="15">
        <f t="shared" ref="AC17:AC18" si="63">+AA17-AB17</f>
        <v>-2709.5242934418502</v>
      </c>
      <c r="AD17" s="18">
        <v>383.93993088915181</v>
      </c>
      <c r="AE17" s="18">
        <v>3381.8861581560536</v>
      </c>
      <c r="AF17" s="15">
        <f t="shared" ref="AF17:AF18" si="64">+AD17-AE17</f>
        <v>-2997.9462272669016</v>
      </c>
      <c r="AG17" s="18">
        <v>772.97514735019195</v>
      </c>
      <c r="AH17" s="18">
        <v>3989.1558530537895</v>
      </c>
      <c r="AI17" s="15">
        <f t="shared" ref="AI17:AI18" si="65">+AG17-AH17</f>
        <v>-3216.1807057035976</v>
      </c>
      <c r="AJ17" s="18">
        <v>380.09079469396431</v>
      </c>
      <c r="AK17" s="18">
        <v>5233.2101016631213</v>
      </c>
      <c r="AL17" s="15">
        <f t="shared" ref="AL17:AL18" si="66">+AJ17-AK17</f>
        <v>-4853.1193069691572</v>
      </c>
    </row>
    <row r="18" spans="1:38" ht="18.75" customHeight="1" x14ac:dyDescent="0.3">
      <c r="A18" s="16" t="s">
        <v>42</v>
      </c>
      <c r="B18" s="17" t="s">
        <v>43</v>
      </c>
      <c r="C18" s="18">
        <v>191.5</v>
      </c>
      <c r="D18" s="27"/>
      <c r="E18" s="15">
        <f t="shared" si="22"/>
        <v>191.5</v>
      </c>
      <c r="F18" s="18">
        <v>282.89999999999998</v>
      </c>
      <c r="G18" s="27"/>
      <c r="H18" s="15">
        <f t="shared" si="56"/>
        <v>282.89999999999998</v>
      </c>
      <c r="I18" s="18">
        <v>222.5</v>
      </c>
      <c r="J18" s="27"/>
      <c r="K18" s="15">
        <f t="shared" si="57"/>
        <v>222.5</v>
      </c>
      <c r="L18" s="18">
        <v>864.30000000000007</v>
      </c>
      <c r="M18" s="27"/>
      <c r="N18" s="15">
        <f t="shared" si="58"/>
        <v>864.30000000000007</v>
      </c>
      <c r="O18" s="18">
        <v>1078.3</v>
      </c>
      <c r="P18" s="27"/>
      <c r="Q18" s="15">
        <f t="shared" si="59"/>
        <v>1078.3</v>
      </c>
      <c r="R18" s="18">
        <v>1200.5</v>
      </c>
      <c r="S18" s="27"/>
      <c r="T18" s="15">
        <f t="shared" si="60"/>
        <v>1200.5</v>
      </c>
      <c r="U18" s="18">
        <v>1221.1999999999998</v>
      </c>
      <c r="V18" s="27"/>
      <c r="W18" s="15">
        <f t="shared" si="61"/>
        <v>1221.1999999999998</v>
      </c>
      <c r="X18" s="18">
        <v>1450.8</v>
      </c>
      <c r="Y18" s="27"/>
      <c r="Z18" s="15">
        <f t="shared" si="62"/>
        <v>1450.8</v>
      </c>
      <c r="AA18" s="18">
        <v>1662.2</v>
      </c>
      <c r="AB18" s="27"/>
      <c r="AC18" s="15">
        <f t="shared" si="63"/>
        <v>1662.2</v>
      </c>
      <c r="AD18" s="18">
        <v>1603.1</v>
      </c>
      <c r="AE18" s="27"/>
      <c r="AF18" s="15">
        <f t="shared" si="64"/>
        <v>1603.1</v>
      </c>
      <c r="AG18" s="18">
        <v>1463.1999999999998</v>
      </c>
      <c r="AH18" s="27"/>
      <c r="AI18" s="15">
        <f t="shared" si="65"/>
        <v>1463.1999999999998</v>
      </c>
      <c r="AJ18" s="18">
        <v>1346.6000000000001</v>
      </c>
      <c r="AK18" s="27"/>
      <c r="AL18" s="15">
        <f t="shared" si="66"/>
        <v>1346.6000000000001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352.55002759588854</v>
      </c>
      <c r="F19" s="29"/>
      <c r="G19" s="29"/>
      <c r="H19" s="30">
        <f>-H6-H11+H13</f>
        <v>786.82159616649096</v>
      </c>
      <c r="I19" s="29"/>
      <c r="J19" s="29"/>
      <c r="K19" s="30">
        <f>-K6-K11+K13</f>
        <v>870.98803569492725</v>
      </c>
      <c r="L19" s="29"/>
      <c r="M19" s="29"/>
      <c r="N19" s="30">
        <f>-N6-N11+N13</f>
        <v>1285.0183959292037</v>
      </c>
      <c r="O19" s="29"/>
      <c r="P19" s="29"/>
      <c r="Q19" s="30">
        <f>-Q6-Q11+Q13</f>
        <v>737.7290226921607</v>
      </c>
      <c r="R19" s="29"/>
      <c r="S19" s="29"/>
      <c r="T19" s="30">
        <f>-T6-T11+T13</f>
        <v>1243.846902966515</v>
      </c>
      <c r="U19" s="29"/>
      <c r="V19" s="29"/>
      <c r="W19" s="30">
        <f>-W6-W11+W13</f>
        <v>310.64642509762575</v>
      </c>
      <c r="X19" s="29"/>
      <c r="Y19" s="29"/>
      <c r="Z19" s="30">
        <f>-Z6-Z11+Z13</f>
        <v>189.20562268329428</v>
      </c>
      <c r="AA19" s="29"/>
      <c r="AB19" s="29"/>
      <c r="AC19" s="30">
        <f>-AC6-AC11+AC13</f>
        <v>1358.245486919187</v>
      </c>
      <c r="AD19" s="29"/>
      <c r="AE19" s="29"/>
      <c r="AF19" s="30">
        <f>-AF6-AF11+AF13</f>
        <v>1362.6633077484114</v>
      </c>
      <c r="AG19" s="29"/>
      <c r="AH19" s="29"/>
      <c r="AI19" s="30">
        <f>-AI6-AI11+AI13</f>
        <v>1562.2492193117064</v>
      </c>
      <c r="AJ19" s="29"/>
      <c r="AK19" s="29"/>
      <c r="AL19" s="30">
        <f>-AL6-AL11+AL13</f>
        <v>415.8291808041572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067" ht="21" x14ac:dyDescent="0.4">
      <c r="B67" s="32"/>
    </row>
    <row r="68" spans="1:16067" ht="21" x14ac:dyDescent="0.4">
      <c r="B68" s="32"/>
    </row>
    <row r="69" spans="1:16067" ht="21" x14ac:dyDescent="0.4">
      <c r="B69" s="32"/>
    </row>
    <row r="70" spans="1:16067" ht="21" x14ac:dyDescent="0.4">
      <c r="B70" s="32"/>
    </row>
    <row r="71" spans="1:16067" ht="21" x14ac:dyDescent="0.4">
      <c r="B71" s="32"/>
    </row>
    <row r="72" spans="1:16067" ht="21" x14ac:dyDescent="0.4">
      <c r="B72" s="32"/>
    </row>
    <row r="73" spans="1:16067" ht="21" x14ac:dyDescent="0.4">
      <c r="B73" s="32"/>
    </row>
    <row r="74" spans="1:16067" ht="21" x14ac:dyDescent="0.4">
      <c r="B74" s="32"/>
    </row>
    <row r="75" spans="1:16067" ht="21" x14ac:dyDescent="0.4">
      <c r="B75" s="32"/>
    </row>
    <row r="76" spans="1:16067" ht="21" x14ac:dyDescent="0.4">
      <c r="B76" s="32"/>
    </row>
    <row r="77" spans="1:16067" ht="21" x14ac:dyDescent="0.4">
      <c r="B77" s="32"/>
    </row>
    <row r="78" spans="1:16067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2022-09-29T06:51:06Z</dcterms:created>
  <dcterms:modified xsi:type="dcterms:W3CDTF">2022-09-29T06:52:04Z</dcterms:modified>
</cp:coreProperties>
</file>