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5F28B31C-D516-4E8C-AD92-DD8509D154FC}" xr6:coauthVersionLast="47" xr6:coauthVersionMax="47" xr10:uidLastSave="{00000000-0000-0000-0000-000000000000}"/>
  <bookViews>
    <workbookView xWindow="-120" yWindow="-120" windowWidth="29040" windowHeight="17640" xr2:uid="{F5815999-232F-49B2-AF2D-852FF9A30109}"/>
  </bookViews>
  <sheets>
    <sheet name="MBOP_2017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L13" i="1"/>
  <c r="AK13" i="1"/>
  <c r="AJ13" i="1"/>
  <c r="AH13" i="1"/>
  <c r="AG13" i="1"/>
  <c r="AI13" i="1" s="1"/>
  <c r="AF13" i="1"/>
  <c r="AE13" i="1"/>
  <c r="AD13" i="1"/>
  <c r="AB13" i="1"/>
  <c r="AA13" i="1"/>
  <c r="AC13" i="1" s="1"/>
  <c r="Y13" i="1"/>
  <c r="X13" i="1"/>
  <c r="Z13" i="1" s="1"/>
  <c r="V13" i="1"/>
  <c r="U13" i="1"/>
  <c r="W13" i="1" s="1"/>
  <c r="S13" i="1"/>
  <c r="R13" i="1"/>
  <c r="T13" i="1" s="1"/>
  <c r="P13" i="1"/>
  <c r="Q13" i="1" s="1"/>
  <c r="O13" i="1"/>
  <c r="N13" i="1"/>
  <c r="M13" i="1"/>
  <c r="L13" i="1"/>
  <c r="J13" i="1"/>
  <c r="I13" i="1"/>
  <c r="K13" i="1" s="1"/>
  <c r="H13" i="1"/>
  <c r="G13" i="1"/>
  <c r="F13" i="1"/>
  <c r="D13" i="1"/>
  <c r="C13" i="1"/>
  <c r="E13" i="1" s="1"/>
  <c r="AL11" i="1"/>
  <c r="AL19" i="1" s="1"/>
  <c r="AI11" i="1"/>
  <c r="AF11" i="1"/>
  <c r="AC11" i="1"/>
  <c r="Z11" i="1"/>
  <c r="W11" i="1"/>
  <c r="T11" i="1"/>
  <c r="Q11" i="1"/>
  <c r="N11" i="1"/>
  <c r="N19" i="1" s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L6" i="1"/>
  <c r="AK6" i="1"/>
  <c r="AJ6" i="1"/>
  <c r="AH6" i="1"/>
  <c r="AG6" i="1"/>
  <c r="AI6" i="1" s="1"/>
  <c r="AI19" i="1" s="1"/>
  <c r="AF6" i="1"/>
  <c r="AF19" i="1" s="1"/>
  <c r="AE6" i="1"/>
  <c r="AD6" i="1"/>
  <c r="AB6" i="1"/>
  <c r="AA6" i="1"/>
  <c r="AC6" i="1" s="1"/>
  <c r="AC19" i="1" s="1"/>
  <c r="Y6" i="1"/>
  <c r="X6" i="1"/>
  <c r="Z6" i="1" s="1"/>
  <c r="Z19" i="1" s="1"/>
  <c r="V6" i="1"/>
  <c r="U6" i="1"/>
  <c r="W6" i="1" s="1"/>
  <c r="W19" i="1" s="1"/>
  <c r="S6" i="1"/>
  <c r="R6" i="1"/>
  <c r="T6" i="1" s="1"/>
  <c r="T19" i="1" s="1"/>
  <c r="P6" i="1"/>
  <c r="Q6" i="1" s="1"/>
  <c r="Q19" i="1" s="1"/>
  <c r="O6" i="1"/>
  <c r="N6" i="1"/>
  <c r="M6" i="1"/>
  <c r="L6" i="1"/>
  <c r="J6" i="1"/>
  <c r="I6" i="1"/>
  <c r="K6" i="1" s="1"/>
  <c r="K19" i="1" s="1"/>
  <c r="H6" i="1"/>
  <c r="H19" i="1" s="1"/>
  <c r="G6" i="1"/>
  <c r="F6" i="1"/>
  <c r="D6" i="1"/>
  <c r="C6" i="1"/>
  <c r="E6" i="1" s="1"/>
  <c r="E19" i="1" s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<sst xmlns="http://schemas.openxmlformats.org/spreadsheetml/2006/main" count="112" uniqueCount="46">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</sst>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289BF9D7-3165-4DC7-AAE3-6FCDEBDBC942}"/>
    <cellStyle name="Normal 7" xfId="1" xr:uid="{DD12BA0F-E92C-4116-9E6D-0D4ECCFB9A29}"/>
    <cellStyle name="Normal_Booklet 2011_euro17_WGES_2011_280" xfId="2" xr:uid="{D4AD5031-98F7-4623-9001-A44B018723C4}"/>
  </cellStyles>
  <dxfs count="217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3C9B-7826-4F70-A848-9D208D08969E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2017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6248.0191340000001</v>
      </c>
      <c r="D6" s="15">
        <f>SUM(D7:D10)</f>
        <v>6628.2130518023687</v>
      </c>
      <c r="E6" s="15">
        <f>+C6-D6</f>
        <v>-380.19391780236856</v>
      </c>
      <c r="F6" s="15">
        <f t="shared" ref="F6:G6" si="0">SUM(F7:F10)</f>
        <v>12859.377726000001</v>
      </c>
      <c r="G6" s="15">
        <f t="shared" si="0"/>
        <v>13460.79982393474</v>
      </c>
      <c r="H6" s="15">
        <f t="shared" ref="H6:H11" si="1">+F6-G6</f>
        <v>-601.42209793473921</v>
      </c>
      <c r="I6" s="15">
        <f t="shared" ref="I6:J6" si="2">SUM(I7:I10)</f>
        <v>20538.88265867763</v>
      </c>
      <c r="J6" s="15">
        <f t="shared" si="2"/>
        <v>21035.957607093376</v>
      </c>
      <c r="K6" s="15">
        <f t="shared" ref="K6:K11" si="3">+I6-J6</f>
        <v>-497.07494841574589</v>
      </c>
      <c r="L6" s="15">
        <f t="shared" ref="L6:M6" si="4">SUM(L7:L10)</f>
        <v>27186.801379677632</v>
      </c>
      <c r="M6" s="15">
        <f t="shared" si="4"/>
        <v>27775.717534495743</v>
      </c>
      <c r="N6" s="15">
        <f t="shared" ref="N6:N11" si="5">+L6-M6</f>
        <v>-588.91615481811095</v>
      </c>
      <c r="O6" s="15">
        <f t="shared" ref="O6:P6" si="6">SUM(O7:O10)</f>
        <v>34296.529028677622</v>
      </c>
      <c r="P6" s="15">
        <f t="shared" si="6"/>
        <v>35059.670447128112</v>
      </c>
      <c r="Q6" s="15">
        <f t="shared" ref="Q6:Q11" si="7">+O6-P6</f>
        <v>-763.14141845049016</v>
      </c>
      <c r="R6" s="15">
        <f t="shared" ref="R6:S6" si="8">SUM(R7:R10)</f>
        <v>41408.992772575293</v>
      </c>
      <c r="S6" s="15">
        <f t="shared" si="8"/>
        <v>42297.055907652961</v>
      </c>
      <c r="T6" s="15">
        <f t="shared" ref="T6:T11" si="9">+R6-S6</f>
        <v>-888.06313507766754</v>
      </c>
      <c r="U6" s="15">
        <f t="shared" ref="U6:V6" si="10">SUM(U7:U10)</f>
        <v>47539.294534575303</v>
      </c>
      <c r="V6" s="15">
        <f t="shared" si="10"/>
        <v>48680.198694285333</v>
      </c>
      <c r="W6" s="15">
        <f t="shared" ref="W6:W11" si="11">+U6-V6</f>
        <v>-1140.9041597100295</v>
      </c>
      <c r="X6" s="15">
        <f t="shared" ref="X6:Y6" si="12">SUM(X7:X10)</f>
        <v>54475.078390575298</v>
      </c>
      <c r="Y6" s="15">
        <f t="shared" si="12"/>
        <v>55763.529983277702</v>
      </c>
      <c r="Z6" s="15">
        <f t="shared" ref="Z6:Z11" si="13">+X6-Y6</f>
        <v>-1288.451592702404</v>
      </c>
      <c r="AA6" s="15">
        <f t="shared" ref="AA6:AB6" si="14">SUM(AA7:AA10)</f>
        <v>61992.016701259774</v>
      </c>
      <c r="AB6" s="15">
        <f t="shared" si="14"/>
        <v>63159.322041963344</v>
      </c>
      <c r="AC6" s="15">
        <f t="shared" ref="AC6:AC11" si="15">+AA6-AB6</f>
        <v>-1167.3053407035695</v>
      </c>
      <c r="AD6" s="15">
        <f t="shared" ref="AD6:AE6" si="16">SUM(AD7:AD10)</f>
        <v>69985.439961259763</v>
      </c>
      <c r="AE6" s="15">
        <f t="shared" si="16"/>
        <v>71154.430461105716</v>
      </c>
      <c r="AF6" s="15">
        <f t="shared" ref="AF6:AF11" si="17">+AD6-AE6</f>
        <v>-1168.9904998459533</v>
      </c>
      <c r="AG6" s="15">
        <f t="shared" ref="AG6:AH6" si="18">SUM(AG7:AG10)</f>
        <v>78021.901957259775</v>
      </c>
      <c r="AH6" s="15">
        <f t="shared" si="18"/>
        <v>79179.544414908087</v>
      </c>
      <c r="AI6" s="15">
        <f t="shared" ref="AI6:AI11" si="19">+AG6-AH6</f>
        <v>-1157.6424576483114</v>
      </c>
      <c r="AJ6" s="15">
        <f t="shared" ref="AJ6:AK6" si="20">SUM(AJ7:AJ10)</f>
        <v>84396.815825676822</v>
      </c>
      <c r="AK6" s="15">
        <f t="shared" si="20"/>
        <v>85870.54096533393</v>
      </c>
      <c r="AL6" s="15">
        <f t="shared" ref="AL6:AL11" si="21">+AJ6-AK6</f>
        <v>-1473.7251396571082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5226.4643660000002</v>
      </c>
      <c r="D7" s="18">
        <v>5397.4310990000004</v>
      </c>
      <c r="E7" s="15">
        <f t="shared" ref="E7:E18" si="22">+C7-D7</f>
        <v>-170.9667330000002</v>
      </c>
      <c r="F7" s="18">
        <v>10770.968765000001</v>
      </c>
      <c r="G7" s="18">
        <v>10995.597989000002</v>
      </c>
      <c r="H7" s="15">
        <f t="shared" si="1"/>
        <v>-224.62922400000025</v>
      </c>
      <c r="I7" s="18">
        <v>17139.374389000001</v>
      </c>
      <c r="J7" s="18">
        <v>17349.236459</v>
      </c>
      <c r="K7" s="15">
        <f t="shared" si="3"/>
        <v>-209.86206999999922</v>
      </c>
      <c r="L7" s="18">
        <v>22659.969693999999</v>
      </c>
      <c r="M7" s="18">
        <v>22789.383787999999</v>
      </c>
      <c r="N7" s="15">
        <f t="shared" si="5"/>
        <v>-129.41409399999975</v>
      </c>
      <c r="O7" s="18">
        <v>28565.546915999999</v>
      </c>
      <c r="P7" s="18">
        <v>28777.674923999999</v>
      </c>
      <c r="Q7" s="15">
        <f t="shared" si="7"/>
        <v>-212.12800799999968</v>
      </c>
      <c r="R7" s="18">
        <v>34412.125566999995</v>
      </c>
      <c r="S7" s="18">
        <v>34402.123428999999</v>
      </c>
      <c r="T7" s="15">
        <f t="shared" si="9"/>
        <v>10.002137999996194</v>
      </c>
      <c r="U7" s="18">
        <v>39371.420236999998</v>
      </c>
      <c r="V7" s="18">
        <v>39492.898499000003</v>
      </c>
      <c r="W7" s="15">
        <f t="shared" si="11"/>
        <v>-121.47826200000418</v>
      </c>
      <c r="X7" s="18">
        <v>45083.838116999999</v>
      </c>
      <c r="Y7" s="18">
        <v>45301.647633</v>
      </c>
      <c r="Z7" s="15">
        <f t="shared" si="13"/>
        <v>-217.80951600000117</v>
      </c>
      <c r="AA7" s="18">
        <v>51378.461852</v>
      </c>
      <c r="AB7" s="18">
        <v>51395.898631000004</v>
      </c>
      <c r="AC7" s="15">
        <f t="shared" si="15"/>
        <v>-17.436779000003298</v>
      </c>
      <c r="AD7" s="18">
        <v>58209.564681999997</v>
      </c>
      <c r="AE7" s="18">
        <v>58062.395122000002</v>
      </c>
      <c r="AF7" s="15">
        <f t="shared" si="17"/>
        <v>147.16955999999482</v>
      </c>
      <c r="AG7" s="18">
        <v>65034.496126999999</v>
      </c>
      <c r="AH7" s="18">
        <v>64755.910323000004</v>
      </c>
      <c r="AI7" s="15">
        <f t="shared" si="19"/>
        <v>278.58580399999482</v>
      </c>
      <c r="AJ7" s="18">
        <v>70122.680552999998</v>
      </c>
      <c r="AK7" s="18">
        <v>70068.680571000004</v>
      </c>
      <c r="AL7" s="15">
        <f t="shared" si="21"/>
        <v>53.999981999993906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722.4</v>
      </c>
      <c r="D8" s="18">
        <v>657</v>
      </c>
      <c r="E8" s="15">
        <f t="shared" si="22"/>
        <v>65.399999999999977</v>
      </c>
      <c r="F8" s="18">
        <v>1444.8</v>
      </c>
      <c r="G8" s="18">
        <v>1314</v>
      </c>
      <c r="H8" s="15">
        <f t="shared" si="1"/>
        <v>130.79999999999995</v>
      </c>
      <c r="I8" s="18">
        <v>2167.2018920000005</v>
      </c>
      <c r="J8" s="18">
        <v>1971.0518133850419</v>
      </c>
      <c r="K8" s="15">
        <f t="shared" si="3"/>
        <v>196.1500786149586</v>
      </c>
      <c r="L8" s="18">
        <v>2980.9018919999999</v>
      </c>
      <c r="M8" s="18">
        <v>2692.15181338504</v>
      </c>
      <c r="N8" s="15">
        <f t="shared" si="5"/>
        <v>288.75007861495988</v>
      </c>
      <c r="O8" s="18">
        <v>3794.6018919999997</v>
      </c>
      <c r="P8" s="18">
        <v>3413.2518133850399</v>
      </c>
      <c r="Q8" s="15">
        <f t="shared" si="7"/>
        <v>381.35007861495978</v>
      </c>
      <c r="R8" s="18">
        <v>4608.2072340000013</v>
      </c>
      <c r="S8" s="18">
        <v>4134.4854095587434</v>
      </c>
      <c r="T8" s="15">
        <f t="shared" si="9"/>
        <v>473.72182444125792</v>
      </c>
      <c r="U8" s="18">
        <v>5468.0072340000006</v>
      </c>
      <c r="V8" s="18">
        <v>4862.0854095587401</v>
      </c>
      <c r="W8" s="15">
        <f t="shared" si="11"/>
        <v>605.92182444126047</v>
      </c>
      <c r="X8" s="18">
        <v>6327.8072340000008</v>
      </c>
      <c r="Y8" s="18">
        <v>5589.6854095587405</v>
      </c>
      <c r="Z8" s="15">
        <f t="shared" si="13"/>
        <v>738.12182444126029</v>
      </c>
      <c r="AA8" s="18">
        <v>7187.5954900000006</v>
      </c>
      <c r="AB8" s="18">
        <v>6317.330003931399</v>
      </c>
      <c r="AC8" s="15">
        <f t="shared" si="15"/>
        <v>870.2654860686016</v>
      </c>
      <c r="AD8" s="18">
        <v>8014.1954900000001</v>
      </c>
      <c r="AE8" s="18">
        <v>7086.6300039314001</v>
      </c>
      <c r="AF8" s="15">
        <f t="shared" si="17"/>
        <v>927.56548606859997</v>
      </c>
      <c r="AG8" s="18">
        <v>8840.7954900000004</v>
      </c>
      <c r="AH8" s="18">
        <v>7855.9300039314003</v>
      </c>
      <c r="AI8" s="15">
        <f t="shared" si="19"/>
        <v>984.86548606860015</v>
      </c>
      <c r="AJ8" s="18">
        <v>9667.5253740000026</v>
      </c>
      <c r="AK8" s="18">
        <v>8625.4188441333972</v>
      </c>
      <c r="AL8" s="15">
        <f t="shared" si="21"/>
        <v>1042.1065298666053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251.12205799999998</v>
      </c>
      <c r="D9" s="18">
        <v>441.65838679630826</v>
      </c>
      <c r="E9" s="15">
        <f t="shared" si="22"/>
        <v>-190.53632879630828</v>
      </c>
      <c r="F9" s="18">
        <v>541.73411599999997</v>
      </c>
      <c r="G9" s="18">
        <v>873.17077359261657</v>
      </c>
      <c r="H9" s="15">
        <f t="shared" si="1"/>
        <v>-331.4366575926166</v>
      </c>
      <c r="I9" s="18">
        <v>1081.8680386776291</v>
      </c>
      <c r="J9" s="18">
        <v>1316.1893792001551</v>
      </c>
      <c r="K9" s="15">
        <f t="shared" si="3"/>
        <v>-234.32134052252604</v>
      </c>
      <c r="L9" s="18">
        <v>1322.9194436776293</v>
      </c>
      <c r="M9" s="18">
        <v>1761.226806996463</v>
      </c>
      <c r="N9" s="15">
        <f t="shared" si="5"/>
        <v>-438.30736331883372</v>
      </c>
      <c r="O9" s="18">
        <v>1635.0413566776292</v>
      </c>
      <c r="P9" s="18">
        <v>2202.2552347927713</v>
      </c>
      <c r="Q9" s="15">
        <f t="shared" si="7"/>
        <v>-567.21387811514205</v>
      </c>
      <c r="R9" s="18">
        <v>1954.7398695753016</v>
      </c>
      <c r="S9" s="18">
        <v>2660.7547705178604</v>
      </c>
      <c r="T9" s="15">
        <f t="shared" si="9"/>
        <v>-706.01490094255882</v>
      </c>
      <c r="U9" s="18">
        <v>2212.5603875753013</v>
      </c>
      <c r="V9" s="18">
        <v>3084.680536314168</v>
      </c>
      <c r="W9" s="15">
        <f t="shared" si="11"/>
        <v>-872.12014873886665</v>
      </c>
      <c r="X9" s="18">
        <v>2522.0346145753015</v>
      </c>
      <c r="Y9" s="18">
        <v>3515.8543021104761</v>
      </c>
      <c r="Z9" s="15">
        <f t="shared" si="13"/>
        <v>-993.81968753517458</v>
      </c>
      <c r="AA9" s="18">
        <v>2823.5935132597751</v>
      </c>
      <c r="AB9" s="18">
        <v>3954.3085184174047</v>
      </c>
      <c r="AC9" s="15">
        <f t="shared" si="15"/>
        <v>-1130.7150051576295</v>
      </c>
      <c r="AD9" s="18">
        <v>3102.3263942597755</v>
      </c>
      <c r="AE9" s="18">
        <v>4370.0244302137135</v>
      </c>
      <c r="AF9" s="15">
        <f t="shared" si="17"/>
        <v>-1267.698035953938</v>
      </c>
      <c r="AG9" s="18">
        <v>3379.6051392597756</v>
      </c>
      <c r="AH9" s="18">
        <v>4793.5293420100224</v>
      </c>
      <c r="AI9" s="15">
        <f t="shared" si="19"/>
        <v>-1413.9242027502469</v>
      </c>
      <c r="AJ9" s="18">
        <v>3709.7447576768118</v>
      </c>
      <c r="AK9" s="18">
        <v>5262.4678389678211</v>
      </c>
      <c r="AL9" s="15">
        <f t="shared" si="21"/>
        <v>-1552.7230812910093</v>
      </c>
    </row>
    <row r="10" spans="1:38" ht="18.75" customHeight="1" x14ac:dyDescent="0.3">
      <c r="A10" s="16" t="s">
        <v>25</v>
      </c>
      <c r="B10" s="20" t="s">
        <v>26</v>
      </c>
      <c r="C10" s="18">
        <v>48.032710000000002</v>
      </c>
      <c r="D10" s="18">
        <v>132.12356600606</v>
      </c>
      <c r="E10" s="15">
        <f t="shared" si="22"/>
        <v>-84.090856006059994</v>
      </c>
      <c r="F10" s="18">
        <v>101.87484499999999</v>
      </c>
      <c r="G10" s="18">
        <v>278.03106134211998</v>
      </c>
      <c r="H10" s="15">
        <f t="shared" si="1"/>
        <v>-176.15621634211999</v>
      </c>
      <c r="I10" s="18">
        <v>150.43833900000001</v>
      </c>
      <c r="J10" s="18">
        <v>399.47995550817996</v>
      </c>
      <c r="K10" s="15">
        <f t="shared" si="3"/>
        <v>-249.04161650817994</v>
      </c>
      <c r="L10" s="18">
        <v>223.01035000000002</v>
      </c>
      <c r="M10" s="18">
        <v>532.95512611423999</v>
      </c>
      <c r="N10" s="15">
        <f t="shared" si="5"/>
        <v>-309.94477611423997</v>
      </c>
      <c r="O10" s="18">
        <v>301.338864</v>
      </c>
      <c r="P10" s="18">
        <v>666.48847495029997</v>
      </c>
      <c r="Q10" s="15">
        <f t="shared" si="7"/>
        <v>-365.14961095029997</v>
      </c>
      <c r="R10" s="18">
        <v>433.92010199999999</v>
      </c>
      <c r="S10" s="18">
        <v>1099.6922985763599</v>
      </c>
      <c r="T10" s="15">
        <f t="shared" si="9"/>
        <v>-665.77219657635987</v>
      </c>
      <c r="U10" s="18">
        <v>487.30667599999992</v>
      </c>
      <c r="V10" s="18">
        <v>1240.5342494124197</v>
      </c>
      <c r="W10" s="15">
        <f t="shared" si="11"/>
        <v>-753.22757341241982</v>
      </c>
      <c r="X10" s="18">
        <v>541.39842499999997</v>
      </c>
      <c r="Y10" s="18">
        <v>1356.3426386084802</v>
      </c>
      <c r="Z10" s="15">
        <f t="shared" si="13"/>
        <v>-814.94421360848025</v>
      </c>
      <c r="AA10" s="18">
        <v>602.36584599999992</v>
      </c>
      <c r="AB10" s="18">
        <v>1491.7848886145403</v>
      </c>
      <c r="AC10" s="15">
        <f t="shared" si="15"/>
        <v>-889.41904261454033</v>
      </c>
      <c r="AD10" s="18">
        <v>659.35339499999998</v>
      </c>
      <c r="AE10" s="18">
        <v>1635.3809049605998</v>
      </c>
      <c r="AF10" s="15">
        <f t="shared" si="17"/>
        <v>-976.02750996059979</v>
      </c>
      <c r="AG10" s="18">
        <v>767.00520100000006</v>
      </c>
      <c r="AH10" s="18">
        <v>1774.1747459666601</v>
      </c>
      <c r="AI10" s="15">
        <f t="shared" si="19"/>
        <v>-1007.1695449666601</v>
      </c>
      <c r="AJ10" s="18">
        <v>896.86514099999999</v>
      </c>
      <c r="AK10" s="18">
        <v>1913.9737112327202</v>
      </c>
      <c r="AL10" s="15">
        <f t="shared" si="21"/>
        <v>-1017.1085702327202</v>
      </c>
    </row>
    <row r="11" spans="1:38" ht="18.75" customHeight="1" x14ac:dyDescent="0.3">
      <c r="A11" s="13" t="s">
        <v>27</v>
      </c>
      <c r="B11" s="21" t="s">
        <v>28</v>
      </c>
      <c r="C11" s="18">
        <v>24.639314000000002</v>
      </c>
      <c r="D11" s="18">
        <v>62.354143999999991</v>
      </c>
      <c r="E11" s="15">
        <f t="shared" si="22"/>
        <v>-37.714829999999992</v>
      </c>
      <c r="F11" s="18">
        <v>62.569184000000007</v>
      </c>
      <c r="G11" s="18">
        <v>126.71971199999999</v>
      </c>
      <c r="H11" s="15">
        <f t="shared" si="1"/>
        <v>-64.15052799999998</v>
      </c>
      <c r="I11" s="18">
        <v>90.379600000000011</v>
      </c>
      <c r="J11" s="18">
        <v>201.14239999999998</v>
      </c>
      <c r="K11" s="15">
        <f t="shared" si="3"/>
        <v>-110.76279999999997</v>
      </c>
      <c r="L11" s="18">
        <v>114.34371900000001</v>
      </c>
      <c r="M11" s="18">
        <v>310.58854399999996</v>
      </c>
      <c r="N11" s="15">
        <f t="shared" si="5"/>
        <v>-196.24482499999993</v>
      </c>
      <c r="O11" s="18">
        <v>193.34064499999999</v>
      </c>
      <c r="P11" s="18">
        <v>423.45487999999995</v>
      </c>
      <c r="Q11" s="15">
        <f t="shared" si="7"/>
        <v>-230.11423499999995</v>
      </c>
      <c r="R11" s="18">
        <v>540.1</v>
      </c>
      <c r="S11" s="18">
        <v>543.16159999999991</v>
      </c>
      <c r="T11" s="15">
        <f t="shared" si="9"/>
        <v>-3.0615999999998849</v>
      </c>
      <c r="U11" s="18">
        <v>563.26218700000004</v>
      </c>
      <c r="V11" s="18">
        <v>617.60759039999994</v>
      </c>
      <c r="W11" s="15">
        <f t="shared" si="11"/>
        <v>-54.345403399999896</v>
      </c>
      <c r="X11" s="18">
        <v>586.70879300000001</v>
      </c>
      <c r="Y11" s="18">
        <v>690.89036219999991</v>
      </c>
      <c r="Z11" s="15">
        <f t="shared" si="13"/>
        <v>-104.1815691999999</v>
      </c>
      <c r="AA11" s="18">
        <v>693.2944</v>
      </c>
      <c r="AB11" s="18">
        <v>775.80531999999994</v>
      </c>
      <c r="AC11" s="15">
        <f t="shared" si="15"/>
        <v>-82.510919999999942</v>
      </c>
      <c r="AD11" s="18">
        <v>866.22020199999997</v>
      </c>
      <c r="AE11" s="18">
        <v>866.61961759999997</v>
      </c>
      <c r="AF11" s="15">
        <f t="shared" si="17"/>
        <v>-0.39941559999999754</v>
      </c>
      <c r="AG11" s="18">
        <v>909.28679299999999</v>
      </c>
      <c r="AH11" s="18">
        <v>956.01494179999997</v>
      </c>
      <c r="AI11" s="15">
        <f t="shared" si="19"/>
        <v>-46.728148799999985</v>
      </c>
      <c r="AJ11" s="18">
        <v>1103.3000000000002</v>
      </c>
      <c r="AK11" s="18">
        <v>1059.5999999999999</v>
      </c>
      <c r="AL11" s="15">
        <f t="shared" si="21"/>
        <v>43.700000000000273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128.57498633151476</v>
      </c>
      <c r="D13" s="15">
        <f>+D14+D15+D17+D18</f>
        <v>149.50753995493028</v>
      </c>
      <c r="E13" s="15">
        <f t="shared" si="22"/>
        <v>-20.932553623415515</v>
      </c>
      <c r="F13" s="15">
        <f t="shared" ref="F13" si="23">+F14+F15+H16+F17+F18</f>
        <v>1652.1354827481453</v>
      </c>
      <c r="G13" s="15">
        <f t="shared" ref="G13" si="24">+G14+G15+G17+G18</f>
        <v>1511.7712518584442</v>
      </c>
      <c r="H13" s="15">
        <f t="shared" ref="H13:H15" si="25">+F13-G13</f>
        <v>140.36423088970105</v>
      </c>
      <c r="I13" s="15">
        <f t="shared" ref="I13" si="26">+I14+I15+K16+I17+I18</f>
        <v>4444.3977455751965</v>
      </c>
      <c r="J13" s="15">
        <f t="shared" ref="J13" si="27">+J14+J15+J17+J18</f>
        <v>4671.86688361907</v>
      </c>
      <c r="K13" s="15">
        <f t="shared" ref="K13:K15" si="28">+I13-J13</f>
        <v>-227.4691380438735</v>
      </c>
      <c r="L13" s="15">
        <f t="shared" ref="L13" si="29">+L14+L15+N16+L17+L18</f>
        <v>4194.4987472467938</v>
      </c>
      <c r="M13" s="15">
        <f t="shared" ref="M13" si="30">+M14+M15+M17+M18</f>
        <v>4211.4513968559095</v>
      </c>
      <c r="N13" s="15">
        <f t="shared" ref="N13:N15" si="31">+L13-M13</f>
        <v>-16.952649609115724</v>
      </c>
      <c r="O13" s="15">
        <f t="shared" ref="O13" si="32">+O14+O15+Q16+O17+O18</f>
        <v>4803.7107518016783</v>
      </c>
      <c r="P13" s="15">
        <f t="shared" ref="P13" si="33">+P14+P15+P17+P18</f>
        <v>5359.1726969694246</v>
      </c>
      <c r="Q13" s="15">
        <f t="shared" ref="Q13:Q15" si="34">+O13-P13</f>
        <v>-555.46194516774631</v>
      </c>
      <c r="R13" s="15">
        <f t="shared" ref="R13" si="35">+R14+R15+T16+R17+R18</f>
        <v>4940.4386387511513</v>
      </c>
      <c r="S13" s="15">
        <f t="shared" ref="S13" si="36">+S14+S15+S17+S18</f>
        <v>5116.7768855122567</v>
      </c>
      <c r="T13" s="15">
        <f t="shared" ref="T13:T15" si="37">+R13-S13</f>
        <v>-176.33824676110544</v>
      </c>
      <c r="U13" s="15">
        <f t="shared" ref="U13" si="38">+U14+U15+W16+U17+U18</f>
        <v>4315.2452260604814</v>
      </c>
      <c r="V13" s="15">
        <f t="shared" ref="V13" si="39">+V14+V15+V17+V18</f>
        <v>5713.2877356839163</v>
      </c>
      <c r="W13" s="15">
        <f t="shared" ref="W13:W15" si="40">+U13-V13</f>
        <v>-1398.0425096234349</v>
      </c>
      <c r="X13" s="15">
        <f t="shared" ref="X13" si="41">+X14+X15+Z16+X17+X18</f>
        <v>5355.9172114288294</v>
      </c>
      <c r="Y13" s="15">
        <f t="shared" ref="Y13" si="42">+Y14+Y15+Y17+Y18</f>
        <v>6592.8127098046843</v>
      </c>
      <c r="Z13" s="15">
        <f t="shared" ref="Z13:Z15" si="43">+X13-Y13</f>
        <v>-1236.8954983758549</v>
      </c>
      <c r="AA13" s="15">
        <f t="shared" ref="AA13" si="44">+AA14+AA15+AC16+AA17+AA18</f>
        <v>5758.5949959885475</v>
      </c>
      <c r="AB13" s="15">
        <f t="shared" ref="AB13" si="45">+AB14+AB15+AB17+AB18</f>
        <v>7285.4491633343014</v>
      </c>
      <c r="AC13" s="15">
        <f t="shared" ref="AC13:AC15" si="46">+AA13-AB13</f>
        <v>-1526.8541673457539</v>
      </c>
      <c r="AD13" s="15">
        <f t="shared" ref="AD13" si="47">+AD14+AD15+AF16+AD17+AD18</f>
        <v>6454.357489074946</v>
      </c>
      <c r="AE13" s="15">
        <f t="shared" ref="AE13" si="48">+AE14+AE15+AE17+AE18</f>
        <v>7731.3009435435215</v>
      </c>
      <c r="AF13" s="15">
        <f t="shared" ref="AF13:AF15" si="49">+AD13-AE13</f>
        <v>-1276.9434544685755</v>
      </c>
      <c r="AG13" s="15">
        <f t="shared" ref="AG13" si="50">+AG14+AG15+AI16+AG17+AG18</f>
        <v>17808.307757736336</v>
      </c>
      <c r="AH13" s="15">
        <f t="shared" ref="AH13" si="51">+AH14+AH15+AH17+AH18</f>
        <v>19133.955461143894</v>
      </c>
      <c r="AI13" s="15">
        <f t="shared" ref="AI13:AI15" si="52">+AG13-AH13</f>
        <v>-1325.6477034075579</v>
      </c>
      <c r="AJ13" s="15">
        <f t="shared" ref="AJ13" si="53">+AJ14+AJ15+AL16+AJ17+AJ18</f>
        <v>18049.608479624203</v>
      </c>
      <c r="AK13" s="15">
        <f t="shared" ref="AK13" si="54">+AK14+AK15+AK17+AK18</f>
        <v>20674.601057435597</v>
      </c>
      <c r="AL13" s="15">
        <f t="shared" ref="AL13:AL15" si="55">+AJ13-AK13</f>
        <v>-2624.9925778113939</v>
      </c>
    </row>
    <row r="14" spans="1:38" ht="18.75" customHeight="1" x14ac:dyDescent="0.25">
      <c r="A14" s="16" t="s">
        <v>34</v>
      </c>
      <c r="B14" s="17" t="s">
        <v>35</v>
      </c>
      <c r="C14" s="18">
        <v>185.01153750009254</v>
      </c>
      <c r="D14" s="18">
        <v>571.82319929640039</v>
      </c>
      <c r="E14" s="15">
        <f t="shared" si="22"/>
        <v>-386.81166179630782</v>
      </c>
      <c r="F14" s="18">
        <v>645.80871423794133</v>
      </c>
      <c r="G14" s="18">
        <v>1123.6870378305553</v>
      </c>
      <c r="H14" s="15">
        <f t="shared" si="25"/>
        <v>-477.87832359261392</v>
      </c>
      <c r="I14" s="18">
        <v>907.75917099999992</v>
      </c>
      <c r="J14" s="18">
        <v>1659.5591583889252</v>
      </c>
      <c r="K14" s="15">
        <f t="shared" si="28"/>
        <v>-751.79998738892527</v>
      </c>
      <c r="L14" s="18">
        <v>834.20987045704305</v>
      </c>
      <c r="M14" s="18">
        <v>1481.5057016422832</v>
      </c>
      <c r="N14" s="15">
        <f t="shared" si="31"/>
        <v>-647.2958311852401</v>
      </c>
      <c r="O14" s="18">
        <v>1257.2961928364293</v>
      </c>
      <c r="P14" s="18">
        <v>1986.2280578179718</v>
      </c>
      <c r="Q14" s="15">
        <f t="shared" si="34"/>
        <v>-728.9318649815425</v>
      </c>
      <c r="R14" s="18">
        <v>1016.0389180000001</v>
      </c>
      <c r="S14" s="18">
        <v>1696.16482777785</v>
      </c>
      <c r="T14" s="15">
        <f t="shared" si="37"/>
        <v>-680.12590977784987</v>
      </c>
      <c r="U14" s="18">
        <v>465.6475970975066</v>
      </c>
      <c r="V14" s="18">
        <v>2033.1555516716728</v>
      </c>
      <c r="W14" s="15">
        <f t="shared" si="40"/>
        <v>-1567.5079545741662</v>
      </c>
      <c r="X14" s="18">
        <v>929.36106929642062</v>
      </c>
      <c r="Y14" s="18">
        <v>2125.7692686668847</v>
      </c>
      <c r="Z14" s="15">
        <f t="shared" si="43"/>
        <v>-1196.408199370464</v>
      </c>
      <c r="AA14" s="18">
        <v>937.5714660000001</v>
      </c>
      <c r="AB14" s="18">
        <v>2249.5491114797742</v>
      </c>
      <c r="AC14" s="15">
        <f t="shared" si="46"/>
        <v>-1311.9776454797741</v>
      </c>
      <c r="AD14" s="18">
        <v>1161.7810651402083</v>
      </c>
      <c r="AE14" s="18">
        <v>2548.6616744162848</v>
      </c>
      <c r="AF14" s="15">
        <f t="shared" si="49"/>
        <v>-1386.8806092760765</v>
      </c>
      <c r="AG14" s="18">
        <v>1549.2379932861986</v>
      </c>
      <c r="AH14" s="18">
        <v>2876.7987663585955</v>
      </c>
      <c r="AI14" s="15">
        <f t="shared" si="52"/>
        <v>-1327.5607730723968</v>
      </c>
      <c r="AJ14" s="18">
        <v>1366.5817029999998</v>
      </c>
      <c r="AK14" s="18">
        <v>3749.0236489297004</v>
      </c>
      <c r="AL14" s="15">
        <f t="shared" si="55"/>
        <v>-2382.4419459297005</v>
      </c>
    </row>
    <row r="15" spans="1:38" ht="18.75" customHeight="1" x14ac:dyDescent="0.25">
      <c r="A15" s="16" t="s">
        <v>36</v>
      </c>
      <c r="B15" s="17" t="s">
        <v>37</v>
      </c>
      <c r="C15" s="18">
        <v>408.4</v>
      </c>
      <c r="D15" s="18">
        <v>-1001.1000000000001</v>
      </c>
      <c r="E15" s="15">
        <f t="shared" si="22"/>
        <v>1409.5</v>
      </c>
      <c r="F15" s="18">
        <v>990</v>
      </c>
      <c r="G15" s="18">
        <v>-644.39999999999986</v>
      </c>
      <c r="H15" s="15">
        <f t="shared" si="25"/>
        <v>1634.3999999999999</v>
      </c>
      <c r="I15" s="18">
        <v>1255.8000000000002</v>
      </c>
      <c r="J15" s="18">
        <v>1101.3</v>
      </c>
      <c r="K15" s="15">
        <f t="shared" si="28"/>
        <v>154.50000000000023</v>
      </c>
      <c r="L15" s="18">
        <v>1710.1</v>
      </c>
      <c r="M15" s="18">
        <v>1397.5</v>
      </c>
      <c r="N15" s="15">
        <f t="shared" si="31"/>
        <v>312.59999999999991</v>
      </c>
      <c r="O15" s="18">
        <v>2019.4</v>
      </c>
      <c r="P15" s="18">
        <v>935.2</v>
      </c>
      <c r="Q15" s="15">
        <f t="shared" si="34"/>
        <v>1084.2</v>
      </c>
      <c r="R15" s="18">
        <v>2540.2000000000003</v>
      </c>
      <c r="S15" s="18">
        <v>1262.3</v>
      </c>
      <c r="T15" s="15">
        <f t="shared" si="37"/>
        <v>1277.9000000000003</v>
      </c>
      <c r="U15" s="18">
        <v>2421.5</v>
      </c>
      <c r="V15" s="18">
        <v>1324.3</v>
      </c>
      <c r="W15" s="15">
        <f t="shared" si="40"/>
        <v>1097.2</v>
      </c>
      <c r="X15" s="18">
        <v>2681.7</v>
      </c>
      <c r="Y15" s="18">
        <v>1600</v>
      </c>
      <c r="Z15" s="15">
        <f t="shared" si="43"/>
        <v>1081.6999999999998</v>
      </c>
      <c r="AA15" s="18">
        <v>2865.5</v>
      </c>
      <c r="AB15" s="18">
        <v>2210.6999999999998</v>
      </c>
      <c r="AC15" s="15">
        <f t="shared" si="46"/>
        <v>654.80000000000018</v>
      </c>
      <c r="AD15" s="18">
        <v>3277.2</v>
      </c>
      <c r="AE15" s="18">
        <v>3039.5</v>
      </c>
      <c r="AF15" s="15">
        <f t="shared" si="49"/>
        <v>237.69999999999982</v>
      </c>
      <c r="AG15" s="18">
        <v>3468.8</v>
      </c>
      <c r="AH15" s="18">
        <v>2464.2000000000003</v>
      </c>
      <c r="AI15" s="15">
        <f t="shared" si="52"/>
        <v>1004.5999999999999</v>
      </c>
      <c r="AJ15" s="18">
        <v>3677.8</v>
      </c>
      <c r="AK15" s="18">
        <v>2754.7</v>
      </c>
      <c r="AL15" s="15">
        <f t="shared" si="55"/>
        <v>923.10000000000036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25.235999999999997</v>
      </c>
      <c r="F16" s="27"/>
      <c r="G16" s="27"/>
      <c r="H16" s="18">
        <v>30.349</v>
      </c>
      <c r="I16" s="27"/>
      <c r="J16" s="27"/>
      <c r="K16" s="18">
        <v>67.134</v>
      </c>
      <c r="L16" s="27"/>
      <c r="M16" s="27"/>
      <c r="N16" s="18">
        <v>80.574000000000012</v>
      </c>
      <c r="O16" s="27"/>
      <c r="P16" s="27"/>
      <c r="Q16" s="18">
        <v>29.123000000000008</v>
      </c>
      <c r="R16" s="27"/>
      <c r="S16" s="27"/>
      <c r="T16" s="18">
        <v>9.6080000000000041</v>
      </c>
      <c r="U16" s="27"/>
      <c r="V16" s="27"/>
      <c r="W16" s="18">
        <v>21.667999999999999</v>
      </c>
      <c r="X16" s="27"/>
      <c r="Y16" s="27"/>
      <c r="Z16" s="18">
        <v>41.013999999999996</v>
      </c>
      <c r="AA16" s="27"/>
      <c r="AB16" s="27"/>
      <c r="AC16" s="18">
        <v>60.289000000000016</v>
      </c>
      <c r="AD16" s="27"/>
      <c r="AE16" s="27"/>
      <c r="AF16" s="18">
        <v>58.545000000000002</v>
      </c>
      <c r="AG16" s="27"/>
      <c r="AH16" s="27"/>
      <c r="AI16" s="18">
        <v>44.914999999999999</v>
      </c>
      <c r="AJ16" s="27"/>
      <c r="AK16" s="27"/>
      <c r="AL16" s="18">
        <v>76.460999999999999</v>
      </c>
    </row>
    <row r="17" spans="1:38" ht="18.75" customHeight="1" x14ac:dyDescent="0.25">
      <c r="A17" s="16" t="s">
        <v>40</v>
      </c>
      <c r="B17" s="17" t="s">
        <v>41</v>
      </c>
      <c r="C17" s="18">
        <v>-490.07255116857777</v>
      </c>
      <c r="D17" s="18">
        <v>578.78434065853003</v>
      </c>
      <c r="E17" s="15">
        <f t="shared" si="22"/>
        <v>-1068.8568918271078</v>
      </c>
      <c r="F17" s="18">
        <v>77.277768510203998</v>
      </c>
      <c r="G17" s="18">
        <v>1032.4842140278888</v>
      </c>
      <c r="H17" s="15">
        <f t="shared" ref="H17:H18" si="56">+F17-G17</f>
        <v>-955.20644551768487</v>
      </c>
      <c r="I17" s="18">
        <v>2310.5045745751972</v>
      </c>
      <c r="J17" s="18">
        <v>1911.0077252301448</v>
      </c>
      <c r="K17" s="15">
        <f t="shared" ref="K17:K18" si="57">+I17-J17</f>
        <v>399.4968493450524</v>
      </c>
      <c r="L17" s="18">
        <v>1576.3148767897508</v>
      </c>
      <c r="M17" s="18">
        <v>1332.4456952136261</v>
      </c>
      <c r="N17" s="15">
        <f t="shared" ref="N17:N18" si="58">+L17-M17</f>
        <v>243.86918157612467</v>
      </c>
      <c r="O17" s="18">
        <v>1493.4915589652492</v>
      </c>
      <c r="P17" s="18">
        <v>2437.7446391514532</v>
      </c>
      <c r="Q17" s="15">
        <f t="shared" ref="Q17:Q18" si="59">+O17-P17</f>
        <v>-944.25308018620399</v>
      </c>
      <c r="R17" s="18">
        <v>1138.7917207511505</v>
      </c>
      <c r="S17" s="18">
        <v>2158.3120577344071</v>
      </c>
      <c r="T17" s="15">
        <f t="shared" ref="T17:T18" si="60">+R17-S17</f>
        <v>-1019.5203369832566</v>
      </c>
      <c r="U17" s="18">
        <v>1170.6296289629743</v>
      </c>
      <c r="V17" s="18">
        <v>2355.832184012243</v>
      </c>
      <c r="W17" s="15">
        <f t="shared" ref="W17:W18" si="61">+U17-V17</f>
        <v>-1185.2025550492688</v>
      </c>
      <c r="X17" s="18">
        <v>1470.5421421324086</v>
      </c>
      <c r="Y17" s="18">
        <v>2867.0434411378001</v>
      </c>
      <c r="Z17" s="15">
        <f t="shared" ref="Z17:Z18" si="62">+X17-Y17</f>
        <v>-1396.5012990053915</v>
      </c>
      <c r="AA17" s="18">
        <v>1621.1345299885465</v>
      </c>
      <c r="AB17" s="18">
        <v>2825.2000518545274</v>
      </c>
      <c r="AC17" s="15">
        <f t="shared" ref="AC17:AC18" si="63">+AA17-AB17</f>
        <v>-1204.0655218659808</v>
      </c>
      <c r="AD17" s="18">
        <v>1836.8314239347383</v>
      </c>
      <c r="AE17" s="18">
        <v>2143.1392691272367</v>
      </c>
      <c r="AF17" s="15">
        <f t="shared" ref="AF17:AF18" si="64">+AD17-AE17</f>
        <v>-306.30784519249846</v>
      </c>
      <c r="AG17" s="18">
        <v>12419.254764450141</v>
      </c>
      <c r="AH17" s="18">
        <v>13792.956694785298</v>
      </c>
      <c r="AI17" s="15">
        <f t="shared" ref="AI17:AI18" si="65">+AG17-AH17</f>
        <v>-1373.7019303351572</v>
      </c>
      <c r="AJ17" s="18">
        <v>12458.0657766242</v>
      </c>
      <c r="AK17" s="18">
        <v>14170.877408505896</v>
      </c>
      <c r="AL17" s="15">
        <f t="shared" ref="AL17:AL18" si="66">+AJ17-AK17</f>
        <v>-1712.8116318816956</v>
      </c>
    </row>
    <row r="18" spans="1:38" ht="18.75" customHeight="1" x14ac:dyDescent="0.25">
      <c r="A18" s="16" t="s">
        <v>42</v>
      </c>
      <c r="B18" s="17" t="s">
        <v>43</v>
      </c>
      <c r="C18" s="18">
        <v>0</v>
      </c>
      <c r="D18" s="27"/>
      <c r="E18" s="15">
        <f t="shared" si="22"/>
        <v>0</v>
      </c>
      <c r="F18" s="18">
        <v>-91.3</v>
      </c>
      <c r="G18" s="27"/>
      <c r="H18" s="15">
        <f t="shared" si="56"/>
        <v>-91.3</v>
      </c>
      <c r="I18" s="18">
        <v>-96.800000000000011</v>
      </c>
      <c r="J18" s="27"/>
      <c r="K18" s="15">
        <f t="shared" si="57"/>
        <v>-96.800000000000011</v>
      </c>
      <c r="L18" s="18">
        <v>-6.6999999999999948</v>
      </c>
      <c r="M18" s="27"/>
      <c r="N18" s="15">
        <f t="shared" si="58"/>
        <v>-6.6999999999999948</v>
      </c>
      <c r="O18" s="18">
        <v>4.4000000000000048</v>
      </c>
      <c r="P18" s="27"/>
      <c r="Q18" s="15">
        <f t="shared" si="59"/>
        <v>4.4000000000000048</v>
      </c>
      <c r="R18" s="18">
        <v>235.8</v>
      </c>
      <c r="S18" s="27"/>
      <c r="T18" s="15">
        <f t="shared" si="60"/>
        <v>235.8</v>
      </c>
      <c r="U18" s="18">
        <v>235.8</v>
      </c>
      <c r="V18" s="27"/>
      <c r="W18" s="15">
        <f t="shared" si="61"/>
        <v>235.8</v>
      </c>
      <c r="X18" s="18">
        <v>233.3</v>
      </c>
      <c r="Y18" s="27"/>
      <c r="Z18" s="15">
        <f t="shared" si="62"/>
        <v>233.3</v>
      </c>
      <c r="AA18" s="18">
        <v>274.10000000000002</v>
      </c>
      <c r="AB18" s="27"/>
      <c r="AC18" s="15">
        <f t="shared" si="63"/>
        <v>274.10000000000002</v>
      </c>
      <c r="AD18" s="18">
        <v>120</v>
      </c>
      <c r="AE18" s="27"/>
      <c r="AF18" s="15">
        <f t="shared" si="64"/>
        <v>120</v>
      </c>
      <c r="AG18" s="18">
        <v>326.10000000000002</v>
      </c>
      <c r="AH18" s="27"/>
      <c r="AI18" s="15">
        <f t="shared" si="65"/>
        <v>326.10000000000002</v>
      </c>
      <c r="AJ18" s="18">
        <v>470.70000000000005</v>
      </c>
      <c r="AK18" s="27"/>
      <c r="AL18" s="15">
        <f t="shared" si="66"/>
        <v>470.70000000000005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396.97619417895305</v>
      </c>
      <c r="F19" s="29"/>
      <c r="G19" s="29"/>
      <c r="H19" s="30">
        <f>-H6-H11+H13</f>
        <v>805.93685682444027</v>
      </c>
      <c r="I19" s="29"/>
      <c r="J19" s="29"/>
      <c r="K19" s="30">
        <f>-K6-K11+K13</f>
        <v>380.36861037187236</v>
      </c>
      <c r="L19" s="29"/>
      <c r="M19" s="29"/>
      <c r="N19" s="30">
        <f>-N6-N11+N13</f>
        <v>768.20833020899522</v>
      </c>
      <c r="O19" s="29"/>
      <c r="P19" s="29"/>
      <c r="Q19" s="30">
        <f>-Q6-Q11+Q13</f>
        <v>437.79370828274386</v>
      </c>
      <c r="R19" s="29"/>
      <c r="S19" s="29"/>
      <c r="T19" s="30">
        <f>-T6-T11+T13</f>
        <v>714.78648831656199</v>
      </c>
      <c r="U19" s="29"/>
      <c r="V19" s="29"/>
      <c r="W19" s="30">
        <f>-W6-W11+W13</f>
        <v>-202.79294651340547</v>
      </c>
      <c r="X19" s="29"/>
      <c r="Y19" s="29"/>
      <c r="Z19" s="30">
        <f>-Z6-Z11+Z13</f>
        <v>155.73766352654911</v>
      </c>
      <c r="AA19" s="29"/>
      <c r="AB19" s="29"/>
      <c r="AC19" s="30">
        <f>-AC6-AC11+AC13</f>
        <v>-277.03790664218445</v>
      </c>
      <c r="AD19" s="29"/>
      <c r="AE19" s="29"/>
      <c r="AF19" s="30">
        <f>-AF6-AF11+AF13</f>
        <v>-107.55353902262232</v>
      </c>
      <c r="AG19" s="29"/>
      <c r="AH19" s="29"/>
      <c r="AI19" s="30">
        <f>-AI6-AI11+AI13</f>
        <v>-121.27709695924659</v>
      </c>
      <c r="AJ19" s="29"/>
      <c r="AK19" s="29"/>
      <c r="AL19" s="30">
        <f>-AL6-AL11+AL13</f>
        <v>-1194.9674381542859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216" priority="217" stopIfTrue="1"/>
  </conditionalFormatting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2024-10-02T14:57:30Z</dcterms:created>
  <dcterms:modified xsi:type="dcterms:W3CDTF">2024-10-02T14:58:05Z</dcterms:modified>
</cp:coreProperties>
</file>