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D8BD4C7-2D30-41F0-A693-373459518AEE}" xr6:coauthVersionLast="47" xr6:coauthVersionMax="47" xr10:uidLastSave="{00000000-0000-0000-0000-000000000000}"/>
  <bookViews>
    <workbookView xWindow="-108" yWindow="-108" windowWidth="23256" windowHeight="12576" xr2:uid="{DF4E2401-A1CF-4F87-B65A-B0A7F5A4A9A8}"/>
  </bookViews>
  <sheets>
    <sheet name="MBOP_2024" sheetId="1" r:id="rId1"/>
  </sheets>
  <definedNames>
    <definedName name="_04330">#REF!</definedName>
    <definedName name="_04611">#REF!</definedName>
    <definedName name="_04612">#REF!</definedName>
    <definedName name="_04613">#REF!</definedName>
    <definedName name="_04614">#REF!</definedName>
    <definedName name="_04615">#REF!</definedName>
    <definedName name="_04616">#REF!</definedName>
    <definedName name="_04617">#REF!</definedName>
    <definedName name="_04618">#REF!</definedName>
    <definedName name="_04620">#REF!</definedName>
    <definedName name="_04622">#REF!</definedName>
    <definedName name="_04628">#REF!</definedName>
    <definedName name="_04629">#REF!</definedName>
    <definedName name="_04640">#REF!</definedName>
    <definedName name="_04645">#REF!</definedName>
    <definedName name="_04690">#REF!</definedName>
    <definedName name="_04695">#REF!</definedName>
    <definedName name="_05330">#REF!</definedName>
    <definedName name="_05611">#REF!</definedName>
    <definedName name="_05612">#REF!</definedName>
    <definedName name="_05613">#REF!</definedName>
    <definedName name="_05614">#REF!</definedName>
    <definedName name="_05615">#REF!</definedName>
    <definedName name="_05616">#REF!</definedName>
    <definedName name="_05617">#REF!</definedName>
    <definedName name="_05618">#REF!</definedName>
    <definedName name="_05620">#REF!</definedName>
    <definedName name="_05622">#REF!</definedName>
    <definedName name="_05628">#REF!</definedName>
    <definedName name="_05629">#REF!</definedName>
    <definedName name="_05640">#REF!</definedName>
    <definedName name="_05645">#REF!</definedName>
    <definedName name="_05690">#REF!</definedName>
    <definedName name="_05695">#REF!</definedName>
    <definedName name="_06330">#REF!</definedName>
    <definedName name="_06611">#REF!</definedName>
    <definedName name="_06612">#REF!</definedName>
    <definedName name="_06613">#REF!</definedName>
    <definedName name="_06614">#REF!</definedName>
    <definedName name="_06615">#REF!</definedName>
    <definedName name="_06616">#REF!</definedName>
    <definedName name="_06617">#REF!</definedName>
    <definedName name="_06618">#REF!</definedName>
    <definedName name="_06620">#REF!</definedName>
    <definedName name="_06622">#REF!</definedName>
    <definedName name="_06628">#REF!</definedName>
    <definedName name="_06629">#REF!</definedName>
    <definedName name="_06637">#REF!</definedName>
    <definedName name="_06640">#REF!</definedName>
    <definedName name="_06645">#REF!</definedName>
    <definedName name="_06690">#REF!</definedName>
    <definedName name="_06695">#REF!</definedName>
    <definedName name="_18102">#REF!</definedName>
    <definedName name="I_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1" l="1"/>
  <c r="K18" i="1"/>
  <c r="H18" i="1"/>
  <c r="E18" i="1"/>
  <c r="N17" i="1"/>
  <c r="K17" i="1"/>
  <c r="H17" i="1"/>
  <c r="E17" i="1"/>
  <c r="N15" i="1"/>
  <c r="K15" i="1"/>
  <c r="H15" i="1"/>
  <c r="E15" i="1"/>
  <c r="N14" i="1"/>
  <c r="K14" i="1"/>
  <c r="H14" i="1"/>
  <c r="E14" i="1"/>
  <c r="M13" i="1"/>
  <c r="L13" i="1"/>
  <c r="J13" i="1"/>
  <c r="I13" i="1"/>
  <c r="G13" i="1"/>
  <c r="F13" i="1"/>
  <c r="D13" i="1"/>
  <c r="C13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K8" i="1"/>
  <c r="H8" i="1"/>
  <c r="E8" i="1"/>
  <c r="N7" i="1"/>
  <c r="K7" i="1"/>
  <c r="H7" i="1"/>
  <c r="E7" i="1"/>
  <c r="M6" i="1"/>
  <c r="L6" i="1"/>
  <c r="J6" i="1"/>
  <c r="I6" i="1"/>
  <c r="K6" i="1" s="1"/>
  <c r="G6" i="1"/>
  <c r="F6" i="1"/>
  <c r="D6" i="1"/>
  <c r="C6" i="1"/>
  <c r="E6" i="1" l="1"/>
  <c r="K13" i="1"/>
  <c r="K19" i="1" s="1"/>
  <c r="H6" i="1"/>
  <c r="N6" i="1"/>
  <c r="H13" i="1"/>
  <c r="N13" i="1"/>
  <c r="E13" i="1"/>
  <c r="E19" i="1" s="1"/>
  <c r="H19" i="1" l="1"/>
  <c r="N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<sst xmlns="http://schemas.openxmlformats.org/spreadsheetml/2006/main" count="112" uniqueCount="45">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</sst>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97B1C528-0904-415C-99C2-E106A342AA93}"/>
    <cellStyle name="Normal 7" xfId="1" xr:uid="{E654ADEA-50C3-494D-AAC9-C3AEAE0C2392}"/>
    <cellStyle name="Normal_Booklet 2011_euro17_WGES_2011_280" xfId="2" xr:uid="{F80DE747-FD86-46BE-B1F2-E9A85D59325C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5C6D-859F-404B-9588-56C816DAAEF5}">
  <sheetPr>
    <tabColor rgb="FFFF0000"/>
    <pageSetUpPr fitToPage="1"/>
  </sheetPr>
  <dimension ref="A1:AM228"/>
  <sheetViews>
    <sheetView showGridLines="0" tabSelected="1" zoomScale="75" zoomScaleNormal="75" zoomScaleSheetLayoutView="70" zoomScalePageLayoutView="70" workbookViewId="0">
      <pane xSplit="2" ySplit="5" topLeftCell="C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2024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9140.0137400000003</v>
      </c>
      <c r="D6" s="15">
        <f>SUM(D7:D10)</f>
        <v>9166.5084374199996</v>
      </c>
      <c r="E6" s="15">
        <f>+C6-D6</f>
        <v>-26.494697419999284</v>
      </c>
      <c r="F6" s="15">
        <f t="shared" ref="F6:G6" si="0">SUM(F7:F10)</f>
        <v>18758.932771999996</v>
      </c>
      <c r="G6" s="15">
        <f t="shared" si="0"/>
        <v>18620.746644479997</v>
      </c>
      <c r="H6" s="15">
        <f t="shared" ref="H6:H11" si="1">+F6-G6</f>
        <v>138.18612751999899</v>
      </c>
      <c r="I6" s="15">
        <f t="shared" ref="I6:J6" si="2">SUM(I7:I10)</f>
        <v>28291.275121968265</v>
      </c>
      <c r="J6" s="15">
        <f t="shared" si="2"/>
        <v>28212.824789978433</v>
      </c>
      <c r="K6" s="15">
        <f t="shared" ref="K6:K11" si="3">+I6-J6</f>
        <v>78.450331989832193</v>
      </c>
      <c r="L6" s="15">
        <f t="shared" ref="L6:M6" si="4">SUM(L7:L10)</f>
        <v>38038.937741968264</v>
      </c>
      <c r="M6" s="15">
        <f t="shared" si="4"/>
        <v>38037.246840758438</v>
      </c>
      <c r="N6" s="15">
        <f t="shared" ref="N6:N11" si="5">+L6-M6</f>
        <v>1.6909012098258245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11" customFormat="1" ht="18.75" customHeight="1" x14ac:dyDescent="0.3">
      <c r="A7" s="16" t="s">
        <v>19</v>
      </c>
      <c r="B7" s="17" t="s">
        <v>20</v>
      </c>
      <c r="C7" s="18">
        <v>7859.0691129999996</v>
      </c>
      <c r="D7" s="18">
        <v>7531.2483910000001</v>
      </c>
      <c r="E7" s="15">
        <f t="shared" ref="E7:E18" si="6">+C7-D7</f>
        <v>327.82072199999948</v>
      </c>
      <c r="F7" s="18">
        <v>16105.772639999999</v>
      </c>
      <c r="G7" s="18">
        <v>15326.350549999999</v>
      </c>
      <c r="H7" s="15">
        <f t="shared" si="1"/>
        <v>779.42209000000003</v>
      </c>
      <c r="I7" s="18">
        <v>24244.193435000001</v>
      </c>
      <c r="J7" s="18">
        <v>23229.993122</v>
      </c>
      <c r="K7" s="15">
        <f t="shared" si="3"/>
        <v>1014.2003130000012</v>
      </c>
      <c r="L7" s="18">
        <v>32668.227229000004</v>
      </c>
      <c r="M7" s="18">
        <v>31363.580238999999</v>
      </c>
      <c r="N7" s="15">
        <f t="shared" si="5"/>
        <v>1304.6469900000047</v>
      </c>
      <c r="O7" s="18"/>
      <c r="P7" s="18"/>
      <c r="Q7" s="15"/>
      <c r="R7" s="18"/>
      <c r="S7" s="18"/>
      <c r="T7" s="15"/>
      <c r="U7" s="18"/>
      <c r="V7" s="18"/>
      <c r="W7" s="15"/>
      <c r="X7" s="18"/>
      <c r="Y7" s="18"/>
      <c r="Z7" s="15"/>
      <c r="AA7" s="18"/>
      <c r="AB7" s="18"/>
      <c r="AC7" s="15"/>
      <c r="AD7" s="18"/>
      <c r="AE7" s="18"/>
      <c r="AF7" s="15"/>
      <c r="AG7" s="18"/>
      <c r="AH7" s="18"/>
      <c r="AI7" s="15"/>
      <c r="AJ7" s="18"/>
      <c r="AK7" s="18"/>
      <c r="AL7" s="15"/>
    </row>
    <row r="8" spans="1:38" s="11" customFormat="1" ht="18.75" customHeight="1" x14ac:dyDescent="0.3">
      <c r="A8" s="16" t="s">
        <v>21</v>
      </c>
      <c r="B8" s="17" t="s">
        <v>22</v>
      </c>
      <c r="C8" s="18">
        <v>903.2</v>
      </c>
      <c r="D8" s="18">
        <v>883.2</v>
      </c>
      <c r="E8" s="15">
        <f t="shared" si="6"/>
        <v>20</v>
      </c>
      <c r="F8" s="18">
        <v>1804.6</v>
      </c>
      <c r="G8" s="18">
        <v>1764.3000000000002</v>
      </c>
      <c r="H8" s="15">
        <f t="shared" si="1"/>
        <v>40.299999999999727</v>
      </c>
      <c r="I8" s="18">
        <v>2704.7267047574032</v>
      </c>
      <c r="J8" s="18">
        <v>2643.8064576631468</v>
      </c>
      <c r="K8" s="15">
        <f t="shared" si="3"/>
        <v>60.92024709425641</v>
      </c>
      <c r="L8" s="18">
        <v>3610.4267047574003</v>
      </c>
      <c r="M8" s="18">
        <v>3531.5064576631503</v>
      </c>
      <c r="N8" s="15">
        <f t="shared" si="5"/>
        <v>78.920247094250044</v>
      </c>
      <c r="O8" s="18"/>
      <c r="P8" s="18"/>
      <c r="Q8" s="15"/>
      <c r="R8" s="18"/>
      <c r="S8" s="18"/>
      <c r="T8" s="15"/>
      <c r="U8" s="18"/>
      <c r="V8" s="18"/>
      <c r="W8" s="15"/>
      <c r="X8" s="18"/>
      <c r="Y8" s="18"/>
      <c r="Z8" s="15"/>
      <c r="AA8" s="18"/>
      <c r="AB8" s="18"/>
      <c r="AC8" s="15"/>
      <c r="AD8" s="18"/>
      <c r="AE8" s="18"/>
      <c r="AF8" s="15"/>
      <c r="AG8" s="18"/>
      <c r="AH8" s="18"/>
      <c r="AI8" s="15"/>
      <c r="AJ8" s="18"/>
      <c r="AK8" s="18"/>
      <c r="AL8" s="15"/>
    </row>
    <row r="9" spans="1:38" s="11" customFormat="1" ht="18.75" customHeight="1" x14ac:dyDescent="0.3">
      <c r="A9" s="16" t="s">
        <v>23</v>
      </c>
      <c r="B9" s="19" t="s">
        <v>24</v>
      </c>
      <c r="C9" s="18">
        <v>312.84499999999997</v>
      </c>
      <c r="D9" s="18">
        <v>598.92200000000003</v>
      </c>
      <c r="E9" s="15">
        <f t="shared" si="6"/>
        <v>-286.07700000000006</v>
      </c>
      <c r="F9" s="18">
        <v>683.26499999999999</v>
      </c>
      <c r="G9" s="18">
        <v>1199.5820000000001</v>
      </c>
      <c r="H9" s="15">
        <f t="shared" si="1"/>
        <v>-516.31700000000012</v>
      </c>
      <c r="I9" s="18">
        <v>1058.760339210862</v>
      </c>
      <c r="J9" s="18">
        <v>1841.7691577552862</v>
      </c>
      <c r="K9" s="15">
        <f t="shared" si="3"/>
        <v>-783.00881854442423</v>
      </c>
      <c r="L9" s="18">
        <v>1389.794494210862</v>
      </c>
      <c r="M9" s="18">
        <v>2457.5641577552865</v>
      </c>
      <c r="N9" s="15">
        <f t="shared" si="5"/>
        <v>-1067.7696635444245</v>
      </c>
      <c r="O9" s="18"/>
      <c r="P9" s="18"/>
      <c r="Q9" s="15"/>
      <c r="R9" s="18"/>
      <c r="S9" s="18"/>
      <c r="T9" s="15"/>
      <c r="U9" s="18"/>
      <c r="V9" s="18"/>
      <c r="W9" s="15"/>
      <c r="X9" s="18"/>
      <c r="Y9" s="18"/>
      <c r="Z9" s="15"/>
      <c r="AA9" s="18"/>
      <c r="AB9" s="18"/>
      <c r="AC9" s="15"/>
      <c r="AD9" s="18"/>
      <c r="AE9" s="18"/>
      <c r="AF9" s="15"/>
      <c r="AG9" s="18"/>
      <c r="AH9" s="18"/>
      <c r="AI9" s="15"/>
      <c r="AJ9" s="18"/>
      <c r="AK9" s="18"/>
      <c r="AL9" s="15"/>
    </row>
    <row r="10" spans="1:38" ht="18.75" customHeight="1" x14ac:dyDescent="0.35">
      <c r="A10" s="16" t="s">
        <v>25</v>
      </c>
      <c r="B10" s="20" t="s">
        <v>26</v>
      </c>
      <c r="C10" s="18">
        <v>64.89962700000001</v>
      </c>
      <c r="D10" s="18">
        <v>153.13804641999999</v>
      </c>
      <c r="E10" s="15">
        <f t="shared" si="6"/>
        <v>-88.238419419999985</v>
      </c>
      <c r="F10" s="18">
        <v>165.295132</v>
      </c>
      <c r="G10" s="18">
        <v>330.51409448000004</v>
      </c>
      <c r="H10" s="15">
        <f t="shared" si="1"/>
        <v>-165.21896248000004</v>
      </c>
      <c r="I10" s="18">
        <v>283.59464300000002</v>
      </c>
      <c r="J10" s="18">
        <v>497.25605255999994</v>
      </c>
      <c r="K10" s="15">
        <f t="shared" si="3"/>
        <v>-213.66140955999992</v>
      </c>
      <c r="L10" s="18">
        <v>370.48931400000004</v>
      </c>
      <c r="M10" s="18">
        <v>684.59598634000008</v>
      </c>
      <c r="N10" s="15">
        <f t="shared" si="5"/>
        <v>-314.10667234000005</v>
      </c>
      <c r="O10" s="18"/>
      <c r="P10" s="18"/>
      <c r="Q10" s="15"/>
      <c r="R10" s="18"/>
      <c r="S10" s="18"/>
      <c r="T10" s="15"/>
      <c r="U10" s="18"/>
      <c r="V10" s="18"/>
      <c r="W10" s="15"/>
      <c r="X10" s="18"/>
      <c r="Y10" s="18"/>
      <c r="Z10" s="15"/>
      <c r="AA10" s="18"/>
      <c r="AB10" s="18"/>
      <c r="AC10" s="15"/>
      <c r="AD10" s="18"/>
      <c r="AE10" s="18"/>
      <c r="AF10" s="15"/>
      <c r="AG10" s="18"/>
      <c r="AH10" s="18"/>
      <c r="AI10" s="15"/>
      <c r="AJ10" s="18"/>
      <c r="AK10" s="18"/>
      <c r="AL10" s="15"/>
    </row>
    <row r="11" spans="1:38" ht="18.75" customHeight="1" x14ac:dyDescent="0.35">
      <c r="A11" s="13" t="s">
        <v>27</v>
      </c>
      <c r="B11" s="21" t="s">
        <v>28</v>
      </c>
      <c r="C11" s="18">
        <v>31.299999999999997</v>
      </c>
      <c r="D11" s="18">
        <v>75.8</v>
      </c>
      <c r="E11" s="15">
        <f t="shared" si="6"/>
        <v>-44.5</v>
      </c>
      <c r="F11" s="18">
        <v>84.6</v>
      </c>
      <c r="G11" s="18">
        <v>163.89999999999998</v>
      </c>
      <c r="H11" s="15">
        <f t="shared" si="1"/>
        <v>-79.299999999999983</v>
      </c>
      <c r="I11" s="18">
        <v>162.80000000000001</v>
      </c>
      <c r="J11" s="18">
        <v>261.60000000000002</v>
      </c>
      <c r="K11" s="15">
        <f t="shared" si="3"/>
        <v>-98.800000000000011</v>
      </c>
      <c r="L11" s="18">
        <v>247.8</v>
      </c>
      <c r="M11" s="18">
        <v>391.3</v>
      </c>
      <c r="N11" s="15">
        <f t="shared" si="5"/>
        <v>-143.5</v>
      </c>
      <c r="O11" s="18"/>
      <c r="P11" s="18"/>
      <c r="Q11" s="15"/>
      <c r="R11" s="18"/>
      <c r="S11" s="18"/>
      <c r="T11" s="15"/>
      <c r="U11" s="18"/>
      <c r="V11" s="18"/>
      <c r="W11" s="15"/>
      <c r="X11" s="18"/>
      <c r="Y11" s="18"/>
      <c r="Z11" s="15"/>
      <c r="AA11" s="18"/>
      <c r="AB11" s="18"/>
      <c r="AC11" s="15"/>
      <c r="AD11" s="18"/>
      <c r="AE11" s="18"/>
      <c r="AF11" s="15"/>
      <c r="AG11" s="18"/>
      <c r="AH11" s="18"/>
      <c r="AI11" s="15"/>
      <c r="AJ11" s="18"/>
      <c r="AK11" s="18"/>
      <c r="AL11" s="15"/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639.23628774097369</v>
      </c>
      <c r="D13" s="15">
        <f>+D14+D15+D17+D18</f>
        <v>615.89206165918631</v>
      </c>
      <c r="E13" s="15">
        <f t="shared" si="6"/>
        <v>23.344226081787383</v>
      </c>
      <c r="F13" s="15">
        <f t="shared" ref="F13" si="7">+F14+F15+H16+F17+F18</f>
        <v>3326.7356176436415</v>
      </c>
      <c r="G13" s="15">
        <f t="shared" ref="G13" si="8">+G14+G15+G17+G18</f>
        <v>3127.1447637938923</v>
      </c>
      <c r="H13" s="15">
        <f t="shared" ref="H13:H15" si="9">+F13-G13</f>
        <v>199.59085384974924</v>
      </c>
      <c r="I13" s="15">
        <f t="shared" ref="I13" si="10">+I14+I15+K16+I17+I18</f>
        <v>7961.0006312584892</v>
      </c>
      <c r="J13" s="15">
        <f t="shared" ref="J13" si="11">+J14+J15+J17+J18</f>
        <v>8143.6896133328792</v>
      </c>
      <c r="K13" s="15">
        <f t="shared" ref="K13:K15" si="12">+I13-J13</f>
        <v>-182.68898207438997</v>
      </c>
      <c r="L13" s="15">
        <f t="shared" ref="L13" si="13">+L14+L15+N16+L17+L18</f>
        <v>8276.6374691183046</v>
      </c>
      <c r="M13" s="15">
        <f t="shared" ref="M13" si="14">+M14+M15+M17+M18</f>
        <v>8464.0775528972372</v>
      </c>
      <c r="N13" s="15">
        <f t="shared" ref="N13:N15" si="15">+L13-M13</f>
        <v>-187.4400837789326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8.75" customHeight="1" x14ac:dyDescent="0.3">
      <c r="A14" s="16" t="s">
        <v>33</v>
      </c>
      <c r="B14" s="26" t="s">
        <v>34</v>
      </c>
      <c r="C14" s="18">
        <v>222.7706935305257</v>
      </c>
      <c r="D14" s="18">
        <v>703.86765916052605</v>
      </c>
      <c r="E14" s="15">
        <f t="shared" si="6"/>
        <v>-481.09696563000034</v>
      </c>
      <c r="F14" s="18">
        <v>712.1633250935372</v>
      </c>
      <c r="G14" s="18">
        <v>956.03040884353868</v>
      </c>
      <c r="H14" s="15">
        <f t="shared" si="9"/>
        <v>-243.86708375000148</v>
      </c>
      <c r="I14" s="18">
        <v>1152.1298066500001</v>
      </c>
      <c r="J14" s="18">
        <v>931.30780496999989</v>
      </c>
      <c r="K14" s="15">
        <f t="shared" si="12"/>
        <v>220.8220016800002</v>
      </c>
      <c r="L14" s="18">
        <v>1417.6194780114311</v>
      </c>
      <c r="M14" s="18">
        <v>1135.1218852914317</v>
      </c>
      <c r="N14" s="15">
        <f t="shared" si="15"/>
        <v>282.49759271999937</v>
      </c>
      <c r="O14" s="18"/>
      <c r="P14" s="18"/>
      <c r="Q14" s="15"/>
      <c r="R14" s="18"/>
      <c r="S14" s="18"/>
      <c r="T14" s="15"/>
      <c r="U14" s="18"/>
      <c r="V14" s="18"/>
      <c r="W14" s="15"/>
      <c r="X14" s="18"/>
      <c r="Y14" s="18"/>
      <c r="Z14" s="15"/>
      <c r="AA14" s="18"/>
      <c r="AB14" s="18"/>
      <c r="AC14" s="15"/>
      <c r="AD14" s="18"/>
      <c r="AE14" s="18"/>
      <c r="AF14" s="15"/>
      <c r="AG14" s="18"/>
      <c r="AH14" s="18"/>
      <c r="AI14" s="15"/>
      <c r="AJ14" s="18"/>
      <c r="AK14" s="18"/>
      <c r="AL14" s="15"/>
    </row>
    <row r="15" spans="1:38" ht="18.75" customHeight="1" x14ac:dyDescent="0.3">
      <c r="A15" s="16" t="s">
        <v>35</v>
      </c>
      <c r="B15" s="26" t="s">
        <v>36</v>
      </c>
      <c r="C15" s="18">
        <v>704.6</v>
      </c>
      <c r="D15" s="18">
        <v>758.4</v>
      </c>
      <c r="E15" s="15">
        <f t="shared" si="6"/>
        <v>-53.799999999999955</v>
      </c>
      <c r="F15" s="18">
        <v>1073.8</v>
      </c>
      <c r="G15" s="18">
        <v>2598.4</v>
      </c>
      <c r="H15" s="15">
        <f t="shared" si="9"/>
        <v>-1524.6000000000001</v>
      </c>
      <c r="I15" s="18">
        <v>1648.0000000000002</v>
      </c>
      <c r="J15" s="18">
        <v>5446.4999999999991</v>
      </c>
      <c r="K15" s="15">
        <f t="shared" si="12"/>
        <v>-3798.4999999999991</v>
      </c>
      <c r="L15" s="18">
        <v>2133.7999999999997</v>
      </c>
      <c r="M15" s="18">
        <v>6117.4</v>
      </c>
      <c r="N15" s="15">
        <f t="shared" si="15"/>
        <v>-3983.6</v>
      </c>
      <c r="O15" s="18"/>
      <c r="P15" s="18"/>
      <c r="Q15" s="15"/>
      <c r="R15" s="18"/>
      <c r="S15" s="18"/>
      <c r="T15" s="15"/>
      <c r="U15" s="18"/>
      <c r="V15" s="18"/>
      <c r="W15" s="15"/>
      <c r="X15" s="18"/>
      <c r="Y15" s="18"/>
      <c r="Z15" s="15"/>
      <c r="AA15" s="18"/>
      <c r="AB15" s="18"/>
      <c r="AC15" s="15"/>
      <c r="AD15" s="18"/>
      <c r="AE15" s="18"/>
      <c r="AF15" s="15"/>
      <c r="AG15" s="18"/>
      <c r="AH15" s="18"/>
      <c r="AI15" s="15"/>
      <c r="AJ15" s="18"/>
      <c r="AK15" s="18"/>
      <c r="AL15" s="15"/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42.821999999999996</v>
      </c>
      <c r="F16" s="27"/>
      <c r="G16" s="27"/>
      <c r="H16" s="18">
        <v>110.18700000000001</v>
      </c>
      <c r="I16" s="27"/>
      <c r="J16" s="27"/>
      <c r="K16" s="18">
        <v>66.307477790000007</v>
      </c>
      <c r="L16" s="27"/>
      <c r="M16" s="27"/>
      <c r="N16" s="18">
        <v>140.19247779</v>
      </c>
      <c r="O16" s="27"/>
      <c r="P16" s="27"/>
      <c r="Q16" s="18"/>
      <c r="R16" s="27"/>
      <c r="S16" s="27"/>
      <c r="T16" s="18"/>
      <c r="U16" s="27"/>
      <c r="V16" s="27"/>
      <c r="W16" s="18"/>
      <c r="X16" s="27"/>
      <c r="Y16" s="27"/>
      <c r="Z16" s="18"/>
      <c r="AA16" s="27"/>
      <c r="AB16" s="27"/>
      <c r="AC16" s="18"/>
      <c r="AD16" s="27"/>
      <c r="AE16" s="27"/>
      <c r="AF16" s="18"/>
      <c r="AG16" s="27"/>
      <c r="AH16" s="27"/>
      <c r="AI16" s="18"/>
      <c r="AJ16" s="27"/>
      <c r="AK16" s="27"/>
      <c r="AL16" s="18"/>
    </row>
    <row r="17" spans="1:38" ht="18.75" customHeight="1" x14ac:dyDescent="0.3">
      <c r="A17" s="16" t="s">
        <v>39</v>
      </c>
      <c r="B17" s="26" t="s">
        <v>40</v>
      </c>
      <c r="C17" s="18">
        <v>-544.7564057895521</v>
      </c>
      <c r="D17" s="18">
        <v>-846.3755975013396</v>
      </c>
      <c r="E17" s="15">
        <f t="shared" si="6"/>
        <v>301.61919171178749</v>
      </c>
      <c r="F17" s="18">
        <v>817.3852925501044</v>
      </c>
      <c r="G17" s="18">
        <v>-427.28564504964652</v>
      </c>
      <c r="H17" s="15">
        <f t="shared" ref="H17:H18" si="16">+F17-G17</f>
        <v>1244.6709375997509</v>
      </c>
      <c r="I17" s="18">
        <v>4082.8633468184889</v>
      </c>
      <c r="J17" s="18">
        <v>1765.8818083628803</v>
      </c>
      <c r="K17" s="15">
        <f t="shared" ref="K17:K18" si="17">+I17-J17</f>
        <v>2316.9815384556086</v>
      </c>
      <c r="L17" s="18">
        <v>3114.6255133168734</v>
      </c>
      <c r="M17" s="18">
        <v>1211.5556676058054</v>
      </c>
      <c r="N17" s="15">
        <f t="shared" ref="N17:N18" si="18">+L17-M17</f>
        <v>1903.069845711068</v>
      </c>
      <c r="O17" s="18"/>
      <c r="P17" s="18"/>
      <c r="Q17" s="15"/>
      <c r="R17" s="18"/>
      <c r="S17" s="18"/>
      <c r="T17" s="15"/>
      <c r="U17" s="18"/>
      <c r="V17" s="18"/>
      <c r="W17" s="15"/>
      <c r="X17" s="18"/>
      <c r="Y17" s="18"/>
      <c r="Z17" s="15"/>
      <c r="AA17" s="18"/>
      <c r="AB17" s="18"/>
      <c r="AC17" s="15"/>
      <c r="AD17" s="18"/>
      <c r="AE17" s="18"/>
      <c r="AF17" s="15"/>
      <c r="AG17" s="18"/>
      <c r="AH17" s="18"/>
      <c r="AI17" s="15"/>
      <c r="AJ17" s="18"/>
      <c r="AK17" s="18"/>
      <c r="AL17" s="15"/>
    </row>
    <row r="18" spans="1:38" ht="18.75" customHeight="1" x14ac:dyDescent="0.3">
      <c r="A18" s="16" t="s">
        <v>41</v>
      </c>
      <c r="B18" s="26" t="s">
        <v>42</v>
      </c>
      <c r="C18" s="18">
        <v>213.8</v>
      </c>
      <c r="D18" s="27"/>
      <c r="E18" s="15">
        <f t="shared" si="6"/>
        <v>213.8</v>
      </c>
      <c r="F18" s="18">
        <v>613.19999999999993</v>
      </c>
      <c r="G18" s="27"/>
      <c r="H18" s="15">
        <f t="shared" si="16"/>
        <v>613.19999999999993</v>
      </c>
      <c r="I18" s="18">
        <v>1011.6999999999999</v>
      </c>
      <c r="J18" s="27"/>
      <c r="K18" s="15">
        <f t="shared" si="17"/>
        <v>1011.6999999999999</v>
      </c>
      <c r="L18" s="18">
        <v>1470.3999999999999</v>
      </c>
      <c r="M18" s="27"/>
      <c r="N18" s="15">
        <f t="shared" si="18"/>
        <v>1470.3999999999999</v>
      </c>
      <c r="O18" s="18"/>
      <c r="P18" s="27"/>
      <c r="Q18" s="15"/>
      <c r="R18" s="18"/>
      <c r="S18" s="27"/>
      <c r="T18" s="15"/>
      <c r="U18" s="18"/>
      <c r="V18" s="27"/>
      <c r="W18" s="15"/>
      <c r="X18" s="18"/>
      <c r="Y18" s="27"/>
      <c r="Z18" s="15"/>
      <c r="AA18" s="18"/>
      <c r="AB18" s="27"/>
      <c r="AC18" s="15"/>
      <c r="AD18" s="18"/>
      <c r="AE18" s="27"/>
      <c r="AF18" s="15"/>
      <c r="AG18" s="18"/>
      <c r="AH18" s="27"/>
      <c r="AI18" s="15"/>
      <c r="AJ18" s="18"/>
      <c r="AK18" s="27"/>
      <c r="AL18" s="15"/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94.338923501786667</v>
      </c>
      <c r="F19" s="29"/>
      <c r="G19" s="29"/>
      <c r="H19" s="30">
        <f>-H6-H11+H13</f>
        <v>140.70472632975023</v>
      </c>
      <c r="I19" s="29"/>
      <c r="J19" s="29"/>
      <c r="K19" s="30">
        <f>-K6-K11+K13</f>
        <v>-162.33931406422215</v>
      </c>
      <c r="L19" s="29"/>
      <c r="M19" s="29"/>
      <c r="N19" s="30">
        <f>-N6-N11+N13</f>
        <v>-45.630984988758428</v>
      </c>
      <c r="O19" s="29"/>
      <c r="P19" s="29"/>
      <c r="Q19" s="30"/>
      <c r="R19" s="29"/>
      <c r="S19" s="29"/>
      <c r="T19" s="30"/>
      <c r="U19" s="29"/>
      <c r="V19" s="29"/>
      <c r="W19" s="30"/>
      <c r="X19" s="29"/>
      <c r="Y19" s="29"/>
      <c r="Z19" s="30"/>
      <c r="AA19" s="29"/>
      <c r="AB19" s="29"/>
      <c r="AC19" s="30"/>
      <c r="AD19" s="29"/>
      <c r="AE19" s="29"/>
      <c r="AF19" s="30"/>
      <c r="AG19" s="29"/>
      <c r="AH19" s="29"/>
      <c r="AI19" s="30"/>
      <c r="AJ19" s="29"/>
      <c r="AK19" s="29"/>
      <c r="AL19" s="30"/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9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9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39" s="2" customFormat="1" x14ac:dyDescent="0.25">
      <c r="A78" s="1"/>
      <c r="B78" s="1"/>
      <c r="AM78" s="1"/>
    </row>
    <row r="79" spans="1:39" s="2" customFormat="1" x14ac:dyDescent="0.25">
      <c r="A79" s="1"/>
      <c r="B79" s="1"/>
      <c r="AM79" s="1"/>
    </row>
    <row r="80" spans="1:39" s="2" customFormat="1" x14ac:dyDescent="0.25">
      <c r="A80" s="1"/>
      <c r="B80" s="1"/>
      <c r="AM80" s="1"/>
    </row>
    <row r="81" spans="1:39" s="2" customFormat="1" x14ac:dyDescent="0.25">
      <c r="A81" s="1"/>
      <c r="B81" s="1"/>
      <c r="AM81" s="1"/>
    </row>
    <row r="82" spans="1:39" s="2" customFormat="1" x14ac:dyDescent="0.25">
      <c r="A82" s="1"/>
      <c r="B82" s="1"/>
      <c r="AM82" s="1"/>
    </row>
    <row r="83" spans="1:39" s="2" customFormat="1" x14ac:dyDescent="0.25">
      <c r="A83" s="1"/>
      <c r="B83" s="1"/>
      <c r="AM83" s="1"/>
    </row>
    <row r="84" spans="1:39" s="2" customFormat="1" x14ac:dyDescent="0.25">
      <c r="A84" s="1"/>
      <c r="B84" s="1"/>
      <c r="AM84" s="1"/>
    </row>
    <row r="85" spans="1:39" s="2" customFormat="1" x14ac:dyDescent="0.25">
      <c r="A85" s="1"/>
      <c r="B85" s="1"/>
      <c r="AM85" s="1"/>
    </row>
    <row r="86" spans="1:39" s="2" customFormat="1" x14ac:dyDescent="0.25">
      <c r="A86" s="1"/>
      <c r="B86" s="1"/>
      <c r="AM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2024-06-24T10:55:49Z</dcterms:created>
  <dcterms:modified xsi:type="dcterms:W3CDTF">2024-06-24T10:56:25Z</dcterms:modified>
</cp:coreProperties>
</file>