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1F40A20-138B-4A43-BA1B-2DF412C9CBEF}" xr6:coauthVersionLast="47" xr6:coauthVersionMax="47" xr10:uidLastSave="{00000000-0000-0000-0000-000000000000}"/>
  <bookViews>
    <workbookView xWindow="-120" yWindow="-120" windowWidth="29040" windowHeight="17520" xr2:uid="{D15F49A7-C77F-4AD3-8DE2-5AA197AA9579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8" i="1" l="1"/>
  <c r="AC18" i="1"/>
  <c r="Z18" i="1"/>
  <c r="W18" i="1"/>
  <c r="T18" i="1"/>
  <c r="Q18" i="1"/>
  <c r="N18" i="1"/>
  <c r="K18" i="1"/>
  <c r="H18" i="1"/>
  <c r="E18" i="1"/>
  <c r="AF17" i="1"/>
  <c r="AC17" i="1"/>
  <c r="Z17" i="1"/>
  <c r="W17" i="1"/>
  <c r="T17" i="1"/>
  <c r="Q17" i="1"/>
  <c r="N17" i="1"/>
  <c r="K17" i="1"/>
  <c r="H17" i="1"/>
  <c r="E17" i="1"/>
  <c r="AF15" i="1"/>
  <c r="AC15" i="1"/>
  <c r="Z15" i="1"/>
  <c r="W15" i="1"/>
  <c r="T15" i="1"/>
  <c r="Q15" i="1"/>
  <c r="N15" i="1"/>
  <c r="K15" i="1"/>
  <c r="H15" i="1"/>
  <c r="E15" i="1"/>
  <c r="AF14" i="1"/>
  <c r="AC14" i="1"/>
  <c r="Z14" i="1"/>
  <c r="W14" i="1"/>
  <c r="T14" i="1"/>
  <c r="Q14" i="1"/>
  <c r="N14" i="1"/>
  <c r="K14" i="1"/>
  <c r="H14" i="1"/>
  <c r="E14" i="1"/>
  <c r="AE13" i="1"/>
  <c r="AD13" i="1"/>
  <c r="AF13" i="1" s="1"/>
  <c r="AB13" i="1"/>
  <c r="AA13" i="1"/>
  <c r="Y13" i="1"/>
  <c r="X13" i="1"/>
  <c r="Z13" i="1" s="1"/>
  <c r="V13" i="1"/>
  <c r="U13" i="1"/>
  <c r="S13" i="1"/>
  <c r="R13" i="1"/>
  <c r="T13" i="1" s="1"/>
  <c r="P13" i="1"/>
  <c r="O13" i="1"/>
  <c r="Q13" i="1" s="1"/>
  <c r="M13" i="1"/>
  <c r="L13" i="1"/>
  <c r="J13" i="1"/>
  <c r="I13" i="1"/>
  <c r="G13" i="1"/>
  <c r="F13" i="1"/>
  <c r="D13" i="1"/>
  <c r="C13" i="1"/>
  <c r="AF11" i="1"/>
  <c r="AC11" i="1"/>
  <c r="Z11" i="1"/>
  <c r="W11" i="1"/>
  <c r="T11" i="1"/>
  <c r="Q11" i="1"/>
  <c r="N11" i="1"/>
  <c r="K11" i="1"/>
  <c r="H11" i="1"/>
  <c r="E11" i="1"/>
  <c r="AF10" i="1"/>
  <c r="AC10" i="1"/>
  <c r="Z10" i="1"/>
  <c r="W10" i="1"/>
  <c r="T10" i="1"/>
  <c r="Q10" i="1"/>
  <c r="N10" i="1"/>
  <c r="K10" i="1"/>
  <c r="H10" i="1"/>
  <c r="E10" i="1"/>
  <c r="AF9" i="1"/>
  <c r="AC9" i="1"/>
  <c r="Z9" i="1"/>
  <c r="W9" i="1"/>
  <c r="T9" i="1"/>
  <c r="Q9" i="1"/>
  <c r="N9" i="1"/>
  <c r="K9" i="1"/>
  <c r="H9" i="1"/>
  <c r="E9" i="1"/>
  <c r="AF8" i="1"/>
  <c r="AC8" i="1"/>
  <c r="Z8" i="1"/>
  <c r="W8" i="1"/>
  <c r="T8" i="1"/>
  <c r="Q8" i="1"/>
  <c r="N8" i="1"/>
  <c r="K8" i="1"/>
  <c r="H8" i="1"/>
  <c r="E8" i="1"/>
  <c r="AF7" i="1"/>
  <c r="AC7" i="1"/>
  <c r="Z7" i="1"/>
  <c r="W7" i="1"/>
  <c r="T7" i="1"/>
  <c r="Q7" i="1"/>
  <c r="N7" i="1"/>
  <c r="K7" i="1"/>
  <c r="H7" i="1"/>
  <c r="E7" i="1"/>
  <c r="AE6" i="1"/>
  <c r="AD6" i="1"/>
  <c r="AF6" i="1" s="1"/>
  <c r="AB6" i="1"/>
  <c r="AA6" i="1"/>
  <c r="Y6" i="1"/>
  <c r="X6" i="1"/>
  <c r="V6" i="1"/>
  <c r="U6" i="1"/>
  <c r="S6" i="1"/>
  <c r="R6" i="1"/>
  <c r="T6" i="1" s="1"/>
  <c r="P6" i="1"/>
  <c r="O6" i="1"/>
  <c r="M6" i="1"/>
  <c r="L6" i="1"/>
  <c r="N6" i="1" s="1"/>
  <c r="J6" i="1"/>
  <c r="I6" i="1"/>
  <c r="G6" i="1"/>
  <c r="F6" i="1"/>
  <c r="D6" i="1"/>
  <c r="C6" i="1"/>
  <c r="E6" i="1" s="1"/>
  <c r="AC6" i="1" l="1"/>
  <c r="H13" i="1"/>
  <c r="W6" i="1"/>
  <c r="W19" i="1" s="1"/>
  <c r="W13" i="1"/>
  <c r="T19" i="1"/>
  <c r="N13" i="1"/>
  <c r="N19" i="1" s="1"/>
  <c r="Q6" i="1"/>
  <c r="Q19" i="1" s="1"/>
  <c r="Z6" i="1"/>
  <c r="Z19" i="1" s="1"/>
  <c r="E13" i="1"/>
  <c r="E19" i="1" s="1"/>
  <c r="H6" i="1"/>
  <c r="H19" i="1" s="1"/>
  <c r="K6" i="1"/>
  <c r="AC13" i="1"/>
  <c r="AC19" i="1" s="1"/>
  <c r="K13" i="1"/>
  <c r="AF19" i="1"/>
  <c r="K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<sst xmlns="http://schemas.openxmlformats.org/spreadsheetml/2006/main" count="112" uniqueCount="46">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</sst>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CBBFABD8-CC91-4F5C-B447-3D468078C355}"/>
    <cellStyle name="Normal 7" xfId="1" xr:uid="{BB03CCD3-BEC4-4DBB-B1A5-4F8F77C366D1}"/>
    <cellStyle name="Normal_Booklet 2011_euro17_WGES_2011_280" xfId="2" xr:uid="{826508D1-EDBD-4DD6-B0A2-DA5A0AFBD2D2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2E3A8-A3A0-480B-99EE-338160F732A3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L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9479.7462569999989</v>
      </c>
      <c r="D6" s="15">
        <f>SUM(D7:D10)</f>
        <v>10172.1501450252</v>
      </c>
      <c r="E6" s="15">
        <f>+C6-D6</f>
        <v>-692.40388802520101</v>
      </c>
      <c r="F6" s="15">
        <f t="shared" ref="F6:G6" si="0">SUM(F7:F10)</f>
        <v>19404.678814999996</v>
      </c>
      <c r="G6" s="15">
        <f t="shared" si="0"/>
        <v>20769.814818390398</v>
      </c>
      <c r="H6" s="15">
        <f t="shared" ref="H6:H11" si="1">+F6-G6</f>
        <v>-1365.136003390402</v>
      </c>
      <c r="I6" s="15">
        <f t="shared" ref="I6:J6" si="2">SUM(I7:I10)</f>
        <v>30054.520323689278</v>
      </c>
      <c r="J6" s="15">
        <f t="shared" si="2"/>
        <v>31864.202994826741</v>
      </c>
      <c r="K6" s="15">
        <f t="shared" ref="K6:K11" si="3">+I6-J6</f>
        <v>-1809.6826711374633</v>
      </c>
      <c r="L6" s="15">
        <f t="shared" ref="L6:M6" si="4">SUM(L7:L10)</f>
        <v>40029.100426689285</v>
      </c>
      <c r="M6" s="15">
        <f t="shared" si="4"/>
        <v>42532.583675521942</v>
      </c>
      <c r="N6" s="15">
        <f t="shared" ref="N6:N11" si="5">+L6-M6</f>
        <v>-2503.4832488326574</v>
      </c>
      <c r="O6" s="15">
        <f t="shared" ref="O6:P6" si="6">SUM(O7:O10)</f>
        <v>50310.585115689282</v>
      </c>
      <c r="P6" s="15">
        <f t="shared" si="6"/>
        <v>52959.172705137142</v>
      </c>
      <c r="Q6" s="15">
        <f t="shared" ref="Q6:Q11" si="7">+O6-P6</f>
        <v>-2648.5875894478595</v>
      </c>
      <c r="R6" s="15">
        <f t="shared" ref="R6:S6" si="8">SUM(R7:R10)</f>
        <v>60425.816898458077</v>
      </c>
      <c r="S6" s="15">
        <f t="shared" si="8"/>
        <v>63358.93713079286</v>
      </c>
      <c r="T6" s="15">
        <f t="shared" ref="T6:T11" si="9">+R6-S6</f>
        <v>-2933.1202323347825</v>
      </c>
      <c r="U6" s="15">
        <f t="shared" ref="U6:V6" si="10">SUM(U7:U10)</f>
        <v>69853.388700458076</v>
      </c>
      <c r="V6" s="15">
        <f t="shared" si="10"/>
        <v>73356.198549488065</v>
      </c>
      <c r="W6" s="15">
        <f t="shared" ref="W6:W11" si="11">+U6-V6</f>
        <v>-3502.809849029989</v>
      </c>
      <c r="X6" s="15">
        <f t="shared" ref="X6:Y6" si="12">SUM(X7:X10)</f>
        <v>79105.683433458078</v>
      </c>
      <c r="Y6" s="15">
        <f t="shared" si="12"/>
        <v>83036.801056183263</v>
      </c>
      <c r="Z6" s="15">
        <f t="shared" ref="Z6:Z11" si="13">+X6-Y6</f>
        <v>-3931.1176227251854</v>
      </c>
      <c r="AA6" s="15">
        <f t="shared" ref="AA6:AB6" si="14">SUM(AA7:AA10)</f>
        <v>90049.322951782364</v>
      </c>
      <c r="AB6" s="15">
        <f t="shared" si="14"/>
        <v>94036.963651979007</v>
      </c>
      <c r="AC6" s="15">
        <f t="shared" ref="AC6:AC11" si="15">+AA6-AB6</f>
        <v>-3987.6407001966436</v>
      </c>
      <c r="AD6" s="15">
        <f t="shared" ref="AD6:AE6" si="16">SUM(AD7:AD10)</f>
        <v>101563.39501978237</v>
      </c>
      <c r="AE6" s="15">
        <f t="shared" si="16"/>
        <v>105747.26689359421</v>
      </c>
      <c r="AF6" s="15">
        <f t="shared" ref="AF6:AF11" si="17">+AD6-AE6</f>
        <v>-4183.8718738118332</v>
      </c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8031.0622839999996</v>
      </c>
      <c r="D7" s="18">
        <v>8284.466171</v>
      </c>
      <c r="E7" s="15">
        <f t="shared" ref="E7:E18" si="18">+C7-D7</f>
        <v>-253.4038870000004</v>
      </c>
      <c r="F7" s="18">
        <v>16509.667868999997</v>
      </c>
      <c r="G7" s="18">
        <v>17008.223646999999</v>
      </c>
      <c r="H7" s="15">
        <f t="shared" si="1"/>
        <v>-498.55577800000174</v>
      </c>
      <c r="I7" s="18">
        <v>25622.719648999999</v>
      </c>
      <c r="J7" s="18">
        <v>26199.376564999999</v>
      </c>
      <c r="K7" s="15">
        <f t="shared" si="3"/>
        <v>-576.65691599999991</v>
      </c>
      <c r="L7" s="18">
        <v>34091.716667000001</v>
      </c>
      <c r="M7" s="18">
        <v>34933.127437999996</v>
      </c>
      <c r="N7" s="15">
        <f t="shared" si="5"/>
        <v>-841.41077099999529</v>
      </c>
      <c r="O7" s="18">
        <v>42794.229133000001</v>
      </c>
      <c r="P7" s="18">
        <v>43389.558290999994</v>
      </c>
      <c r="Q7" s="15">
        <f t="shared" si="7"/>
        <v>-595.32915799999319</v>
      </c>
      <c r="R7" s="18">
        <v>51348.270262999999</v>
      </c>
      <c r="S7" s="18">
        <v>51824.623018999991</v>
      </c>
      <c r="T7" s="15">
        <f t="shared" si="9"/>
        <v>-476.35275599999295</v>
      </c>
      <c r="U7" s="18">
        <v>59038.302016999995</v>
      </c>
      <c r="V7" s="18">
        <v>59712.50091699999</v>
      </c>
      <c r="W7" s="15">
        <f t="shared" si="11"/>
        <v>-674.19889999999577</v>
      </c>
      <c r="X7" s="18">
        <v>66452.815161999999</v>
      </c>
      <c r="Y7" s="18">
        <v>67295.742436999994</v>
      </c>
      <c r="Z7" s="15">
        <f t="shared" si="13"/>
        <v>-842.92727499999455</v>
      </c>
      <c r="AA7" s="18">
        <v>75769.982244999992</v>
      </c>
      <c r="AB7" s="18">
        <v>76256.306868999993</v>
      </c>
      <c r="AC7" s="15">
        <f t="shared" si="15"/>
        <v>-486.32462400000077</v>
      </c>
      <c r="AD7" s="18">
        <v>85608.651099999988</v>
      </c>
      <c r="AE7" s="18">
        <v>85915.441008999987</v>
      </c>
      <c r="AF7" s="15">
        <f t="shared" si="17"/>
        <v>-306.78990899999917</v>
      </c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18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10645.967497287691</v>
      </c>
      <c r="AE8" s="18">
        <v>10315.664420978301</v>
      </c>
      <c r="AF8" s="15">
        <f t="shared" si="17"/>
        <v>330.30307630939024</v>
      </c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370.41242899999997</v>
      </c>
      <c r="D9" s="18">
        <v>721.04664300000002</v>
      </c>
      <c r="E9" s="15">
        <f t="shared" si="18"/>
        <v>-350.63421400000004</v>
      </c>
      <c r="F9" s="18">
        <v>744.06785799999989</v>
      </c>
      <c r="G9" s="18">
        <v>1434.4822859999999</v>
      </c>
      <c r="H9" s="15">
        <f t="shared" si="1"/>
        <v>-690.41442800000004</v>
      </c>
      <c r="I9" s="18">
        <v>1150.8730813391317</v>
      </c>
      <c r="J9" s="18">
        <v>2170.5306556090663</v>
      </c>
      <c r="K9" s="15">
        <f t="shared" si="3"/>
        <v>-1019.6575742699347</v>
      </c>
      <c r="L9" s="18">
        <v>1539.9890873391316</v>
      </c>
      <c r="M9" s="18">
        <v>2897.2668616090659</v>
      </c>
      <c r="N9" s="15">
        <f t="shared" si="5"/>
        <v>-1357.2777742699343</v>
      </c>
      <c r="O9" s="18">
        <v>1961.6942313391312</v>
      </c>
      <c r="P9" s="18">
        <v>3624.9660676090662</v>
      </c>
      <c r="Q9" s="15">
        <f t="shared" si="7"/>
        <v>-1663.271836269935</v>
      </c>
      <c r="R9" s="18">
        <v>2352.0761952788584</v>
      </c>
      <c r="S9" s="18">
        <v>4368.7820711121585</v>
      </c>
      <c r="T9" s="15">
        <f t="shared" si="9"/>
        <v>-2016.7058758333001</v>
      </c>
      <c r="U9" s="18">
        <v>2799.5984822788573</v>
      </c>
      <c r="V9" s="18">
        <v>5082.6792331121578</v>
      </c>
      <c r="W9" s="15">
        <f t="shared" si="11"/>
        <v>-2283.0807508333005</v>
      </c>
      <c r="X9" s="18">
        <v>3343.3687752788574</v>
      </c>
      <c r="Y9" s="18">
        <v>5798.067395112158</v>
      </c>
      <c r="Z9" s="15">
        <f t="shared" si="13"/>
        <v>-2454.6986198333007</v>
      </c>
      <c r="AA9" s="18">
        <v>3709.7620434946821</v>
      </c>
      <c r="AB9" s="18">
        <v>6529.6280578139158</v>
      </c>
      <c r="AC9" s="15">
        <f t="shared" si="15"/>
        <v>-2819.8660143192337</v>
      </c>
      <c r="AD9" s="18">
        <v>4126.1434974946824</v>
      </c>
      <c r="AE9" s="18">
        <v>7269.8508958139091</v>
      </c>
      <c r="AF9" s="15">
        <f t="shared" si="17"/>
        <v>-3143.7073983192267</v>
      </c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18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1182.6329249999999</v>
      </c>
      <c r="AE10" s="18">
        <v>2246.3105678020002</v>
      </c>
      <c r="AF10" s="15">
        <f t="shared" si="17"/>
        <v>-1063.6776428020003</v>
      </c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18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1247.8499999999999</v>
      </c>
      <c r="AE11" s="18">
        <v>960.12000000000023</v>
      </c>
      <c r="AF11" s="15">
        <f t="shared" si="17"/>
        <v>287.72999999999968</v>
      </c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2748.2675600937123</v>
      </c>
      <c r="D13" s="15">
        <f>+D14+D15+D17+D18</f>
        <v>3972.2006292341343</v>
      </c>
      <c r="E13" s="15">
        <f t="shared" si="18"/>
        <v>-1223.933069140422</v>
      </c>
      <c r="F13" s="15">
        <f t="shared" ref="F13" si="19">+F14+F15+H16+F17+F18</f>
        <v>4503.037836059967</v>
      </c>
      <c r="G13" s="15">
        <f t="shared" ref="G13" si="20">+G14+G15+G17+G18</f>
        <v>5436.6672555052864</v>
      </c>
      <c r="H13" s="15">
        <f t="shared" ref="H13:H15" si="21">+F13-G13</f>
        <v>-933.6294194453194</v>
      </c>
      <c r="I13" s="15">
        <f t="shared" ref="I13" si="22">+I14+I15+K16+I17+I18</f>
        <v>7088.7320306865986</v>
      </c>
      <c r="J13" s="15">
        <f t="shared" ref="J13" si="23">+J14+J15+J17+J18</f>
        <v>8555.7152103280168</v>
      </c>
      <c r="K13" s="15">
        <f t="shared" ref="K13:K15" si="24">+I13-J13</f>
        <v>-1466.9831796414182</v>
      </c>
      <c r="L13" s="15">
        <f t="shared" ref="L13" si="25">+L14+L15+N16+L17+L18</f>
        <v>5696.0691577356156</v>
      </c>
      <c r="M13" s="15">
        <f t="shared" ref="M13" si="26">+M14+M15+M17+M18</f>
        <v>7188.5424224804601</v>
      </c>
      <c r="N13" s="15">
        <f t="shared" ref="N13:N15" si="27">+L13-M13</f>
        <v>-1492.4732647448445</v>
      </c>
      <c r="O13" s="15">
        <f t="shared" ref="O13" si="28">+O14+O15+Q16+O17+O18</f>
        <v>5513.1063459067809</v>
      </c>
      <c r="P13" s="15">
        <f t="shared" ref="P13" si="29">+P14+P15+P17+P18</f>
        <v>7103.0532939301911</v>
      </c>
      <c r="Q13" s="15">
        <f t="shared" ref="Q13:Q15" si="30">+O13-P13</f>
        <v>-1589.9469480234102</v>
      </c>
      <c r="R13" s="15">
        <f t="shared" ref="R13" si="31">+R14+R15+T16+R17+R18</f>
        <v>8652.0155875506371</v>
      </c>
      <c r="S13" s="15">
        <f t="shared" ref="S13" si="32">+S14+S15+S17+S18</f>
        <v>11067.990456838401</v>
      </c>
      <c r="T13" s="15">
        <f t="shared" ref="T13:T15" si="33">+R13-S13</f>
        <v>-2415.9748692877638</v>
      </c>
      <c r="U13" s="15">
        <f t="shared" ref="U13" si="34">+U14+U15+W16+U17+U18</f>
        <v>6315.9996284939489</v>
      </c>
      <c r="V13" s="15">
        <f t="shared" ref="V13" si="35">+V14+V15+V17+V18</f>
        <v>9504.9789696991611</v>
      </c>
      <c r="W13" s="15">
        <f t="shared" ref="W13:W15" si="36">+U13-V13</f>
        <v>-3188.9793412052122</v>
      </c>
      <c r="X13" s="15">
        <f t="shared" ref="X13" si="37">+X14+X15+Z16+X17+X18</f>
        <v>6726.5426637622741</v>
      </c>
      <c r="Y13" s="15">
        <f t="shared" ref="Y13" si="38">+Y14+Y15+Y17+Y18</f>
        <v>10484.865987416395</v>
      </c>
      <c r="Z13" s="15">
        <f t="shared" ref="Z13:Z15" si="39">+X13-Y13</f>
        <v>-3758.3233236541209</v>
      </c>
      <c r="AA13" s="15">
        <f t="shared" ref="AA13" si="40">+AA14+AA15+AC16+AA17+AA18</f>
        <v>7277.0359150564518</v>
      </c>
      <c r="AB13" s="15">
        <f t="shared" ref="AB13" si="41">+AB14+AB15+AB17+AB18</f>
        <v>11340.334121576401</v>
      </c>
      <c r="AC13" s="15">
        <f t="shared" ref="AC13:AC15" si="42">+AA13-AB13</f>
        <v>-4063.2982065199494</v>
      </c>
      <c r="AD13" s="15">
        <f t="shared" ref="AD13" si="43">+AD14+AD15+AF16+AD17+AD18</f>
        <v>5285.9581025137559</v>
      </c>
      <c r="AE13" s="15">
        <f t="shared" ref="AE13" si="44">+AE14+AE15+AE17+AE18</f>
        <v>11072.317895266446</v>
      </c>
      <c r="AF13" s="15">
        <f t="shared" ref="AF13:AF15" si="45">+AD13-AE13</f>
        <v>-5786.3597927526898</v>
      </c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984.07436342935171</v>
      </c>
      <c r="D14" s="18">
        <v>1244.1151801647084</v>
      </c>
      <c r="E14" s="15">
        <f t="shared" si="18"/>
        <v>-260.04081673535666</v>
      </c>
      <c r="F14" s="18">
        <v>1268.5507654236428</v>
      </c>
      <c r="G14" s="18">
        <v>1269.7949089535875</v>
      </c>
      <c r="H14" s="15">
        <f t="shared" si="21"/>
        <v>-1.2441435299447221</v>
      </c>
      <c r="I14" s="18">
        <v>1370.8815445600003</v>
      </c>
      <c r="J14" s="18">
        <v>636.96277127000053</v>
      </c>
      <c r="K14" s="15">
        <f t="shared" si="24"/>
        <v>733.91877328999976</v>
      </c>
      <c r="L14" s="18">
        <v>1124.3892273188885</v>
      </c>
      <c r="M14" s="18">
        <v>625.72428612660542</v>
      </c>
      <c r="N14" s="15">
        <f t="shared" si="27"/>
        <v>498.6649411922831</v>
      </c>
      <c r="O14" s="18">
        <v>1381.399133433111</v>
      </c>
      <c r="P14" s="18">
        <v>816.89501504960663</v>
      </c>
      <c r="Q14" s="15">
        <f t="shared" si="30"/>
        <v>564.50411838350442</v>
      </c>
      <c r="R14" s="18">
        <v>1500.1764208100008</v>
      </c>
      <c r="S14" s="18">
        <v>1290.6612504800005</v>
      </c>
      <c r="T14" s="15">
        <f t="shared" si="33"/>
        <v>209.51517033000027</v>
      </c>
      <c r="U14" s="18">
        <v>574.36400986110334</v>
      </c>
      <c r="V14" s="18">
        <v>1357.4792232590812</v>
      </c>
      <c r="W14" s="15">
        <f t="shared" si="36"/>
        <v>-783.11521339797787</v>
      </c>
      <c r="X14" s="18">
        <v>860.86992364135494</v>
      </c>
      <c r="Y14" s="18">
        <v>1598.1326837627828</v>
      </c>
      <c r="Z14" s="15">
        <f t="shared" si="39"/>
        <v>-737.26276012142785</v>
      </c>
      <c r="AA14" s="18">
        <v>1804.0595353399999</v>
      </c>
      <c r="AB14" s="18">
        <v>1805.4805797700012</v>
      </c>
      <c r="AC14" s="15">
        <f t="shared" si="42"/>
        <v>-1.4210444300013023</v>
      </c>
      <c r="AD14" s="18">
        <v>2290.3759382217713</v>
      </c>
      <c r="AE14" s="18">
        <v>2093.4736883872579</v>
      </c>
      <c r="AF14" s="15">
        <f t="shared" si="45"/>
        <v>196.90224983451344</v>
      </c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1913</v>
      </c>
      <c r="D15" s="18">
        <v>1257.5000000000002</v>
      </c>
      <c r="E15" s="15">
        <f t="shared" si="18"/>
        <v>655.49999999999977</v>
      </c>
      <c r="F15" s="18">
        <v>2028.8000000000002</v>
      </c>
      <c r="G15" s="18">
        <v>3936.9999999999995</v>
      </c>
      <c r="H15" s="15">
        <f t="shared" si="21"/>
        <v>-1908.1999999999994</v>
      </c>
      <c r="I15" s="18">
        <v>2427.2999999999997</v>
      </c>
      <c r="J15" s="18">
        <v>3901.3</v>
      </c>
      <c r="K15" s="15">
        <f t="shared" si="24"/>
        <v>-1474.0000000000005</v>
      </c>
      <c r="L15" s="18">
        <v>1661.9</v>
      </c>
      <c r="M15" s="18">
        <v>4012.2000000000003</v>
      </c>
      <c r="N15" s="15">
        <f t="shared" si="27"/>
        <v>-2350.3000000000002</v>
      </c>
      <c r="O15" s="18">
        <v>2835.5</v>
      </c>
      <c r="P15" s="18">
        <v>4112.5999999999995</v>
      </c>
      <c r="Q15" s="15">
        <f t="shared" si="30"/>
        <v>-1277.0999999999995</v>
      </c>
      <c r="R15" s="18">
        <v>2758.5</v>
      </c>
      <c r="S15" s="18">
        <v>4369.1000000000004</v>
      </c>
      <c r="T15" s="15">
        <f t="shared" si="33"/>
        <v>-1610.6000000000004</v>
      </c>
      <c r="U15" s="18">
        <v>2540.4</v>
      </c>
      <c r="V15" s="18">
        <v>4776.6000000000004</v>
      </c>
      <c r="W15" s="15">
        <f t="shared" si="36"/>
        <v>-2236.2000000000003</v>
      </c>
      <c r="X15" s="18">
        <v>2810.6</v>
      </c>
      <c r="Y15" s="18">
        <v>5117.5999999999995</v>
      </c>
      <c r="Z15" s="15">
        <f t="shared" si="39"/>
        <v>-2306.9999999999995</v>
      </c>
      <c r="AA15" s="18">
        <v>3072.1000000000004</v>
      </c>
      <c r="AB15" s="18">
        <v>6248.2000000000007</v>
      </c>
      <c r="AC15" s="15">
        <f t="shared" si="42"/>
        <v>-3176.1000000000004</v>
      </c>
      <c r="AD15" s="18">
        <v>2970.9</v>
      </c>
      <c r="AE15" s="18">
        <v>6581.4000000000005</v>
      </c>
      <c r="AF15" s="15">
        <f t="shared" si="45"/>
        <v>-3610.5000000000005</v>
      </c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15.483196664360506</v>
      </c>
      <c r="D17" s="18">
        <v>1470.585449069426</v>
      </c>
      <c r="E17" s="15">
        <f t="shared" si="18"/>
        <v>-1455.1022524050654</v>
      </c>
      <c r="F17" s="18">
        <v>1459.1030706363244</v>
      </c>
      <c r="G17" s="18">
        <v>229.87234655169959</v>
      </c>
      <c r="H17" s="15">
        <f t="shared" ref="H17:H18" si="46">+F17-G17</f>
        <v>1229.2307240846249</v>
      </c>
      <c r="I17" s="18">
        <v>2789.6825159765976</v>
      </c>
      <c r="J17" s="18">
        <v>4017.4524390580154</v>
      </c>
      <c r="K17" s="15">
        <f t="shared" ref="K17:K18" si="47">+I17-J17</f>
        <v>-1227.7699230814178</v>
      </c>
      <c r="L17" s="18">
        <v>2467.248960266727</v>
      </c>
      <c r="M17" s="18">
        <v>2550.6181363538544</v>
      </c>
      <c r="N17" s="15">
        <f t="shared" ref="N17:N18" si="48">+L17-M17</f>
        <v>-83.369176087127471</v>
      </c>
      <c r="O17" s="18">
        <v>192.43024232366975</v>
      </c>
      <c r="P17" s="18">
        <v>2173.558278880585</v>
      </c>
      <c r="Q17" s="15">
        <f t="shared" ref="Q17:Q18" si="49">+O17-P17</f>
        <v>-1981.1280365569153</v>
      </c>
      <c r="R17" s="18">
        <v>3280.5068106706362</v>
      </c>
      <c r="S17" s="18">
        <v>5408.2292063584009</v>
      </c>
      <c r="T17" s="15">
        <f t="shared" ref="T17:T18" si="50">+R17-S17</f>
        <v>-2127.7223956877647</v>
      </c>
      <c r="U17" s="18">
        <v>2067.5912625628453</v>
      </c>
      <c r="V17" s="18">
        <v>3370.8997464400809</v>
      </c>
      <c r="W17" s="15">
        <f t="shared" ref="W17:W18" si="51">+U17-V17</f>
        <v>-1303.3084838772356</v>
      </c>
      <c r="X17" s="18">
        <v>1875.2543840509184</v>
      </c>
      <c r="Y17" s="18">
        <v>3769.1333036536125</v>
      </c>
      <c r="Z17" s="15">
        <f t="shared" ref="Z17:Z18" si="52">+X17-Y17</f>
        <v>-1893.8789196026942</v>
      </c>
      <c r="AA17" s="18">
        <v>1075.4123900964514</v>
      </c>
      <c r="AB17" s="18">
        <v>3286.6535418064004</v>
      </c>
      <c r="AC17" s="15">
        <f t="shared" ref="AC17:AC18" si="53">+AA17-AB17</f>
        <v>-2211.241151709949</v>
      </c>
      <c r="AD17" s="18">
        <v>-1055.3718253280158</v>
      </c>
      <c r="AE17" s="18">
        <v>2397.4442068791868</v>
      </c>
      <c r="AF17" s="15">
        <f t="shared" ref="AF17:AF18" si="54">+AD17-AE17</f>
        <v>-3452.8160322072026</v>
      </c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-226</v>
      </c>
      <c r="D18" s="27"/>
      <c r="E18" s="15">
        <f t="shared" si="18"/>
        <v>-226</v>
      </c>
      <c r="F18" s="18">
        <v>-298.7</v>
      </c>
      <c r="G18" s="27"/>
      <c r="H18" s="15">
        <f t="shared" si="46"/>
        <v>-298.7</v>
      </c>
      <c r="I18" s="18">
        <v>305.09999999999997</v>
      </c>
      <c r="J18" s="27"/>
      <c r="K18" s="15">
        <f t="shared" si="47"/>
        <v>305.09999999999997</v>
      </c>
      <c r="L18" s="18">
        <v>348.09999999999991</v>
      </c>
      <c r="M18" s="27"/>
      <c r="N18" s="15">
        <f t="shared" si="48"/>
        <v>348.09999999999991</v>
      </c>
      <c r="O18" s="18">
        <v>993.59999999999991</v>
      </c>
      <c r="P18" s="27"/>
      <c r="Q18" s="15">
        <f t="shared" si="49"/>
        <v>993.59999999999991</v>
      </c>
      <c r="R18" s="18">
        <v>950.59999999999991</v>
      </c>
      <c r="S18" s="27"/>
      <c r="T18" s="15">
        <f t="shared" si="50"/>
        <v>950.59999999999991</v>
      </c>
      <c r="U18" s="18">
        <v>910.8</v>
      </c>
      <c r="V18" s="27"/>
      <c r="W18" s="15">
        <f t="shared" si="51"/>
        <v>910.8</v>
      </c>
      <c r="X18" s="18">
        <v>982.8</v>
      </c>
      <c r="Y18" s="27"/>
      <c r="Z18" s="15">
        <f t="shared" si="52"/>
        <v>982.8</v>
      </c>
      <c r="AA18" s="18">
        <v>1068.3999999999999</v>
      </c>
      <c r="AB18" s="27"/>
      <c r="AC18" s="15">
        <f t="shared" si="53"/>
        <v>1068.3999999999999</v>
      </c>
      <c r="AD18" s="18">
        <v>793</v>
      </c>
      <c r="AE18" s="27"/>
      <c r="AF18" s="15">
        <f t="shared" si="54"/>
        <v>793</v>
      </c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-492.60898111522101</v>
      </c>
      <c r="F19" s="29"/>
      <c r="G19" s="29"/>
      <c r="H19" s="30">
        <f>-H6-H11+H13</f>
        <v>464.24018394508266</v>
      </c>
      <c r="I19" s="29"/>
      <c r="J19" s="29"/>
      <c r="K19" s="30">
        <f>-K6-K11+K13</f>
        <v>331.59949149604518</v>
      </c>
      <c r="L19" s="29"/>
      <c r="M19" s="29"/>
      <c r="N19" s="30">
        <f>-N6-N11+N13</f>
        <v>1061.3911840878127</v>
      </c>
      <c r="O19" s="29"/>
      <c r="P19" s="29"/>
      <c r="Q19" s="30">
        <f>-Q6-Q11+Q13</f>
        <v>1022.4619134244494</v>
      </c>
      <c r="R19" s="29"/>
      <c r="S19" s="29"/>
      <c r="T19" s="30">
        <f>-T6-T11+T13</f>
        <v>529.04536304701878</v>
      </c>
      <c r="U19" s="29"/>
      <c r="V19" s="29"/>
      <c r="W19" s="30">
        <f>-W6-W11+W13</f>
        <v>125.99778902477692</v>
      </c>
      <c r="X19" s="29"/>
      <c r="Y19" s="29"/>
      <c r="Z19" s="30">
        <f>-Z6-Z11+Z13</f>
        <v>-1.6312197289353207</v>
      </c>
      <c r="AA19" s="29"/>
      <c r="AB19" s="29"/>
      <c r="AC19" s="30">
        <f>-AC6-AC11+AC13</f>
        <v>-234.95750632330601</v>
      </c>
      <c r="AD19" s="29"/>
      <c r="AE19" s="29"/>
      <c r="AF19" s="30">
        <f>-AF6-AF11+AF13</f>
        <v>-1890.2179189408562</v>
      </c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2025-12-18T11:49:57Z</dcterms:created>
  <dcterms:modified xsi:type="dcterms:W3CDTF">2025-12-18T11:50:38Z</dcterms:modified>
</cp:coreProperties>
</file>