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18C1DD8B-A619-4AF1-9460-4AC2D1BE176C}" xr6:coauthVersionLast="47" xr6:coauthVersionMax="47" xr10:uidLastSave="{00000000-0000-0000-0000-000000000000}"/>
  <bookViews>
    <workbookView xWindow="-120" yWindow="-120" windowWidth="29040" windowHeight="17520" xr2:uid="{27DC3AFA-809A-468C-8672-425610638B85}"/>
  </bookViews>
  <sheets>
    <sheet name="MBOP_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8" i="1" l="1"/>
  <c r="AF18" i="1"/>
  <c r="AC18" i="1"/>
  <c r="Z18" i="1"/>
  <c r="W18" i="1"/>
  <c r="T18" i="1"/>
  <c r="Q18" i="1"/>
  <c r="N18" i="1"/>
  <c r="K18" i="1"/>
  <c r="H18" i="1"/>
  <c r="E18" i="1"/>
  <c r="AI17" i="1"/>
  <c r="AF17" i="1"/>
  <c r="AC17" i="1"/>
  <c r="Z17" i="1"/>
  <c r="W17" i="1"/>
  <c r="T17" i="1"/>
  <c r="Q17" i="1"/>
  <c r="N17" i="1"/>
  <c r="K17" i="1"/>
  <c r="H17" i="1"/>
  <c r="E17" i="1"/>
  <c r="AI15" i="1"/>
  <c r="AF15" i="1"/>
  <c r="AC15" i="1"/>
  <c r="Z15" i="1"/>
  <c r="W15" i="1"/>
  <c r="T15" i="1"/>
  <c r="Q15" i="1"/>
  <c r="N15" i="1"/>
  <c r="K15" i="1"/>
  <c r="H15" i="1"/>
  <c r="E15" i="1"/>
  <c r="AI14" i="1"/>
  <c r="AF14" i="1"/>
  <c r="AC14" i="1"/>
  <c r="Z14" i="1"/>
  <c r="W14" i="1"/>
  <c r="T14" i="1"/>
  <c r="Q14" i="1"/>
  <c r="N14" i="1"/>
  <c r="K14" i="1"/>
  <c r="H14" i="1"/>
  <c r="E14" i="1"/>
  <c r="AH13" i="1"/>
  <c r="AG13" i="1"/>
  <c r="AE13" i="1"/>
  <c r="AD13" i="1"/>
  <c r="AB13" i="1"/>
  <c r="AA13" i="1"/>
  <c r="AC13" i="1" s="1"/>
  <c r="Y13" i="1"/>
  <c r="X13" i="1"/>
  <c r="Z13" i="1" s="1"/>
  <c r="V13" i="1"/>
  <c r="U13" i="1"/>
  <c r="S13" i="1"/>
  <c r="R13" i="1"/>
  <c r="P13" i="1"/>
  <c r="O13" i="1"/>
  <c r="Q13" i="1" s="1"/>
  <c r="M13" i="1"/>
  <c r="L13" i="1"/>
  <c r="N13" i="1" s="1"/>
  <c r="J13" i="1"/>
  <c r="I13" i="1"/>
  <c r="G13" i="1"/>
  <c r="F13" i="1"/>
  <c r="H13" i="1" s="1"/>
  <c r="D13" i="1"/>
  <c r="C13" i="1"/>
  <c r="AI11" i="1"/>
  <c r="AF11" i="1"/>
  <c r="AC11" i="1"/>
  <c r="Z11" i="1"/>
  <c r="W11" i="1"/>
  <c r="T11" i="1"/>
  <c r="Q11" i="1"/>
  <c r="N11" i="1"/>
  <c r="K11" i="1"/>
  <c r="H11" i="1"/>
  <c r="E11" i="1"/>
  <c r="AI10" i="1"/>
  <c r="AF10" i="1"/>
  <c r="AC10" i="1"/>
  <c r="Z10" i="1"/>
  <c r="W10" i="1"/>
  <c r="T10" i="1"/>
  <c r="Q10" i="1"/>
  <c r="N10" i="1"/>
  <c r="K10" i="1"/>
  <c r="H10" i="1"/>
  <c r="E10" i="1"/>
  <c r="AI9" i="1"/>
  <c r="AF9" i="1"/>
  <c r="AC9" i="1"/>
  <c r="Z9" i="1"/>
  <c r="W9" i="1"/>
  <c r="T9" i="1"/>
  <c r="Q9" i="1"/>
  <c r="N9" i="1"/>
  <c r="K9" i="1"/>
  <c r="H9" i="1"/>
  <c r="E9" i="1"/>
  <c r="AI8" i="1"/>
  <c r="AF8" i="1"/>
  <c r="AC8" i="1"/>
  <c r="Z8" i="1"/>
  <c r="W8" i="1"/>
  <c r="T8" i="1"/>
  <c r="Q8" i="1"/>
  <c r="N8" i="1"/>
  <c r="K8" i="1"/>
  <c r="H8" i="1"/>
  <c r="E8" i="1"/>
  <c r="AI7" i="1"/>
  <c r="AF7" i="1"/>
  <c r="AC7" i="1"/>
  <c r="Z7" i="1"/>
  <c r="W7" i="1"/>
  <c r="T7" i="1"/>
  <c r="Q7" i="1"/>
  <c r="N7" i="1"/>
  <c r="K7" i="1"/>
  <c r="H7" i="1"/>
  <c r="E7" i="1"/>
  <c r="AH6" i="1"/>
  <c r="AG6" i="1"/>
  <c r="AI6" i="1" s="1"/>
  <c r="AE6" i="1"/>
  <c r="AD6" i="1"/>
  <c r="AB6" i="1"/>
  <c r="AA6" i="1"/>
  <c r="Y6" i="1"/>
  <c r="X6" i="1"/>
  <c r="Z6" i="1" s="1"/>
  <c r="V6" i="1"/>
  <c r="U6" i="1"/>
  <c r="S6" i="1"/>
  <c r="R6" i="1"/>
  <c r="P6" i="1"/>
  <c r="O6" i="1"/>
  <c r="M6" i="1"/>
  <c r="L6" i="1"/>
  <c r="N6" i="1" s="1"/>
  <c r="N19" i="1" s="1"/>
  <c r="J6" i="1"/>
  <c r="I6" i="1"/>
  <c r="G6" i="1"/>
  <c r="F6" i="1"/>
  <c r="D6" i="1"/>
  <c r="C6" i="1"/>
  <c r="E6" i="1" s="1"/>
  <c r="Q6" i="1" l="1"/>
  <c r="Q19" i="1" s="1"/>
  <c r="T6" i="1"/>
  <c r="T13" i="1"/>
  <c r="W13" i="1"/>
  <c r="AF13" i="1"/>
  <c r="E13" i="1"/>
  <c r="E19" i="1" s="1"/>
  <c r="H6" i="1"/>
  <c r="T19" i="1"/>
  <c r="W6" i="1"/>
  <c r="W19" i="1" s="1"/>
  <c r="K13" i="1"/>
  <c r="AI13" i="1"/>
  <c r="AI19" i="1" s="1"/>
  <c r="AC6" i="1"/>
  <c r="AC19" i="1" s="1"/>
  <c r="K6" i="1"/>
  <c r="K19" i="1" s="1"/>
  <c r="AF6" i="1"/>
  <c r="AF19" i="1" s="1"/>
  <c r="H19" i="1"/>
  <c r="Z19" i="1"/>
</calcChain>
</file>

<file path=xl/sharedStrings.xml><?xml version="1.0" encoding="utf-8"?>
<sst xmlns="http://schemas.openxmlformats.org/spreadsheetml/2006/main" count="112" uniqueCount="46">
  <si>
    <t>Balance of payments</t>
  </si>
  <si>
    <t>(cumulative in mil. EUR)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</si>
  <si>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</si>
  <si>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</si>
  <si>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</si>
  <si>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</si>
  <si>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</si>
  <si>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</si>
  <si>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</si>
  <si>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</si>
  <si>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</si>
  <si>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</si>
  <si>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</si>
  <si>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</si>
  <si>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Credit</t>
  </si>
  <si>
    <t>Debit</t>
  </si>
  <si>
    <t>Balance</t>
  </si>
  <si>
    <t>1.</t>
  </si>
  <si>
    <t>Current account</t>
  </si>
  <si>
    <t>1.1</t>
  </si>
  <si>
    <t>Goods</t>
  </si>
  <si>
    <t>1.2</t>
  </si>
  <si>
    <t>Services</t>
  </si>
  <si>
    <t>1.3</t>
  </si>
  <si>
    <t>Primary income</t>
  </si>
  <si>
    <t>1.4</t>
  </si>
  <si>
    <t>Secondary income</t>
  </si>
  <si>
    <t>2.</t>
  </si>
  <si>
    <t>Capital account</t>
  </si>
  <si>
    <t>Assets</t>
  </si>
  <si>
    <t>Liabilities</t>
  </si>
  <si>
    <t>Net</t>
  </si>
  <si>
    <t>3.</t>
  </si>
  <si>
    <t>Financial account</t>
  </si>
  <si>
    <t>3.1</t>
  </si>
  <si>
    <t>Direct investment</t>
  </si>
  <si>
    <t>3.2</t>
  </si>
  <si>
    <t>Portfolio investment</t>
  </si>
  <si>
    <t>3.3</t>
  </si>
  <si>
    <t>Financial derivatives</t>
  </si>
  <si>
    <t>3.4</t>
  </si>
  <si>
    <t>Other investment</t>
  </si>
  <si>
    <t>3.5</t>
  </si>
  <si>
    <t>Reserve assets</t>
  </si>
  <si>
    <t>4.</t>
  </si>
  <si>
    <t>Net errors and omissions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</si>
</sst>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sz val="12"/>
      <name val="Calibri"/>
      <family val="2"/>
      <scheme val="minor"/>
    </font>
    <font>
      <sz val="16"/>
      <name val="Times New Roman"/>
      <family val="1"/>
    </font>
    <font>
      <i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5" fillId="0" borderId="0"/>
  </cellStyleXfs>
  <cellXfs count="3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vertical="center"/>
    </xf>
    <xf numFmtId="0" fontId="3" fillId="0" borderId="0" xfId="1" applyFont="1"/>
    <xf numFmtId="0" fontId="4" fillId="0" borderId="0" xfId="1" applyFont="1"/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2" fillId="0" borderId="0" xfId="1" applyFont="1"/>
    <xf numFmtId="0" fontId="6" fillId="2" borderId="3" xfId="1" applyFont="1" applyFill="1" applyBorder="1" applyAlignment="1">
      <alignment horizontal="center" wrapText="1"/>
    </xf>
    <xf numFmtId="49" fontId="7" fillId="0" borderId="3" xfId="1" applyNumberFormat="1" applyFont="1" applyBorder="1" applyAlignment="1">
      <alignment horizontal="right"/>
    </xf>
    <xf numFmtId="0" fontId="9" fillId="2" borderId="3" xfId="2" applyFont="1" applyFill="1" applyBorder="1"/>
    <xf numFmtId="164" fontId="10" fillId="0" borderId="3" xfId="3" applyNumberFormat="1" applyFont="1" applyBorder="1" applyAlignment="1">
      <alignment vertical="center"/>
    </xf>
    <xf numFmtId="49" fontId="10" fillId="0" borderId="3" xfId="1" applyNumberFormat="1" applyFont="1" applyBorder="1" applyAlignment="1">
      <alignment horizontal="right"/>
    </xf>
    <xf numFmtId="0" fontId="11" fillId="2" borderId="4" xfId="1" applyFont="1" applyFill="1" applyBorder="1" applyAlignment="1">
      <alignment horizontal="justify" vertical="top" wrapText="1"/>
    </xf>
    <xf numFmtId="164" fontId="10" fillId="8" borderId="3" xfId="3" applyNumberFormat="1" applyFont="1" applyFill="1" applyBorder="1" applyAlignment="1">
      <alignment vertical="center"/>
    </xf>
    <xf numFmtId="0" fontId="11" fillId="0" borderId="4" xfId="1" applyFont="1" applyBorder="1" applyAlignment="1">
      <alignment horizontal="justify" vertical="top" wrapText="1"/>
    </xf>
    <xf numFmtId="0" fontId="11" fillId="2" borderId="4" xfId="1" applyFont="1" applyFill="1" applyBorder="1" applyAlignment="1">
      <alignment horizontal="justify" wrapText="1"/>
    </xf>
    <xf numFmtId="0" fontId="6" fillId="2" borderId="5" xfId="2" applyFont="1" applyFill="1" applyBorder="1"/>
    <xf numFmtId="49" fontId="7" fillId="0" borderId="0" xfId="1" applyNumberFormat="1" applyFont="1" applyAlignment="1">
      <alignment horizontal="right"/>
    </xf>
    <xf numFmtId="0" fontId="6" fillId="2" borderId="6" xfId="2" applyFont="1" applyFill="1" applyBorder="1"/>
    <xf numFmtId="0" fontId="9" fillId="2" borderId="3" xfId="1" applyFont="1" applyFill="1" applyBorder="1" applyAlignment="1">
      <alignment horizontal="center" wrapText="1"/>
    </xf>
    <xf numFmtId="0" fontId="6" fillId="2" borderId="4" xfId="2" applyFont="1" applyFill="1" applyBorder="1"/>
    <xf numFmtId="0" fontId="11" fillId="2" borderId="3" xfId="1" applyFont="1" applyFill="1" applyBorder="1" applyAlignment="1">
      <alignment horizontal="justify" vertical="top" wrapText="1"/>
    </xf>
    <xf numFmtId="0" fontId="12" fillId="9" borderId="3" xfId="1" applyFont="1" applyFill="1" applyBorder="1" applyAlignment="1">
      <alignment vertical="center" wrapText="1"/>
    </xf>
    <xf numFmtId="0" fontId="6" fillId="2" borderId="4" xfId="1" applyFont="1" applyFill="1" applyBorder="1" applyAlignment="1">
      <alignment horizontal="left" vertical="top" wrapText="1"/>
    </xf>
    <xf numFmtId="0" fontId="12" fillId="9" borderId="7" xfId="1" applyFont="1" applyFill="1" applyBorder="1" applyAlignment="1">
      <alignment vertical="center" wrapText="1"/>
    </xf>
    <xf numFmtId="164" fontId="12" fillId="0" borderId="3" xfId="1" applyNumberFormat="1" applyFont="1" applyBorder="1" applyAlignment="1">
      <alignment vertical="center" wrapText="1"/>
    </xf>
    <xf numFmtId="0" fontId="2" fillId="2" borderId="0" xfId="1" applyFont="1" applyFill="1" applyAlignment="1">
      <alignment horizontal="left" vertical="center"/>
    </xf>
    <xf numFmtId="0" fontId="13" fillId="2" borderId="0" xfId="1" applyFont="1" applyFill="1"/>
    <xf numFmtId="0" fontId="14" fillId="2" borderId="0" xfId="1" applyFont="1" applyFill="1" applyAlignment="1">
      <alignment vertical="center"/>
    </xf>
  </cellXfs>
  <cellStyles count="4">
    <cellStyle name="Normal" xfId="0" builtinId="0"/>
    <cellStyle name="Normal 3" xfId="3" xr:uid="{BD94AA2D-67A8-4559-97AC-831485C6956E}"/>
    <cellStyle name="Normal 7" xfId="1" xr:uid="{9ADC8E5C-DF67-4764-AD54-BB64E8134C5F}"/>
    <cellStyle name="Normal_Booklet 2011_euro17_WGES_2011_280" xfId="2" xr:uid="{FF26BA6B-009E-41D1-8D2A-134C1A1625F5}"/>
  </cellStyles>
  <dxfs count="433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BA6E5-C15B-43D7-99B2-C8FBA6A53A3B}">
  <sheetPr>
    <tabColor rgb="FFFF0000"/>
    <pageSetUpPr fitToPage="1"/>
  </sheetPr>
  <dimension ref="A1:AM228"/>
  <sheetViews>
    <sheetView showGridLines="0" tabSelected="1" zoomScale="75" zoomScaleNormal="75" zoomScaleSheetLayoutView="70" zoomScalePageLayoutView="70" workbookViewId="0">
      <pane xSplit="2" ySplit="5" topLeftCell="O6" activePane="bottomRight" state="frozen"/>
      <selection activeCell="A109" sqref="A109:A112"/>
      <selection pane="topRight" activeCell="A109" sqref="A109:A112"/>
      <selection pane="bottomLeft" activeCell="A109" sqref="A109:A112"/>
      <selection pane="bottomRight"/>
    </sheetView>
  </sheetViews>
  <sheetFormatPr defaultRowHeight="12.75" x14ac:dyDescent="0.2"/>
  <cols>
    <col min="1" max="1" width="9.140625" style="1"/>
    <col min="2" max="2" width="34.5703125" style="1" customWidth="1"/>
    <col min="3" max="38" width="13.28515625" style="2" customWidth="1"/>
    <col min="39" max="134" width="9.140625" style="1"/>
    <col min="135" max="135" width="67.140625" style="1" customWidth="1"/>
    <col min="136" max="136" width="49.85546875" style="1" customWidth="1"/>
    <col min="137" max="137" width="0.85546875" style="1" customWidth="1"/>
    <col min="138" max="138" width="7" style="1" customWidth="1"/>
    <col min="139" max="139" width="8.5703125" style="1" customWidth="1"/>
    <col min="140" max="142" width="0" style="1" hidden="1" customWidth="1"/>
    <col min="143" max="143" width="0.85546875" style="1" customWidth="1"/>
    <col min="144" max="144" width="6.42578125" style="1" customWidth="1"/>
    <col min="145" max="145" width="7.85546875" style="1" customWidth="1"/>
    <col min="146" max="148" width="0" style="1" hidden="1" customWidth="1"/>
    <col min="149" max="149" width="0.85546875" style="1" customWidth="1"/>
    <col min="150" max="151" width="6.42578125" style="1" customWidth="1"/>
    <col min="152" max="180" width="0" style="1" hidden="1" customWidth="1"/>
    <col min="181" max="194" width="9.140625" style="1" customWidth="1"/>
    <col min="195" max="390" width="9.140625" style="1"/>
    <col min="391" max="391" width="67.140625" style="1" customWidth="1"/>
    <col min="392" max="392" width="49.85546875" style="1" customWidth="1"/>
    <col min="393" max="393" width="0.85546875" style="1" customWidth="1"/>
    <col min="394" max="394" width="7" style="1" customWidth="1"/>
    <col min="395" max="395" width="8.5703125" style="1" customWidth="1"/>
    <col min="396" max="398" width="0" style="1" hidden="1" customWidth="1"/>
    <col min="399" max="399" width="0.85546875" style="1" customWidth="1"/>
    <col min="400" max="400" width="6.42578125" style="1" customWidth="1"/>
    <col min="401" max="401" width="7.85546875" style="1" customWidth="1"/>
    <col min="402" max="404" width="0" style="1" hidden="1" customWidth="1"/>
    <col min="405" max="405" width="0.85546875" style="1" customWidth="1"/>
    <col min="406" max="407" width="6.42578125" style="1" customWidth="1"/>
    <col min="408" max="436" width="0" style="1" hidden="1" customWidth="1"/>
    <col min="437" max="450" width="9.140625" style="1" customWidth="1"/>
    <col min="451" max="646" width="9.140625" style="1"/>
    <col min="647" max="647" width="67.140625" style="1" customWidth="1"/>
    <col min="648" max="648" width="49.85546875" style="1" customWidth="1"/>
    <col min="649" max="649" width="0.85546875" style="1" customWidth="1"/>
    <col min="650" max="650" width="7" style="1" customWidth="1"/>
    <col min="651" max="651" width="8.5703125" style="1" customWidth="1"/>
    <col min="652" max="654" width="0" style="1" hidden="1" customWidth="1"/>
    <col min="655" max="655" width="0.85546875" style="1" customWidth="1"/>
    <col min="656" max="656" width="6.42578125" style="1" customWidth="1"/>
    <col min="657" max="657" width="7.85546875" style="1" customWidth="1"/>
    <col min="658" max="660" width="0" style="1" hidden="1" customWidth="1"/>
    <col min="661" max="661" width="0.85546875" style="1" customWidth="1"/>
    <col min="662" max="663" width="6.42578125" style="1" customWidth="1"/>
    <col min="664" max="692" width="0" style="1" hidden="1" customWidth="1"/>
    <col min="693" max="706" width="9.140625" style="1" customWidth="1"/>
    <col min="707" max="902" width="9.140625" style="1"/>
    <col min="903" max="903" width="67.140625" style="1" customWidth="1"/>
    <col min="904" max="904" width="49.85546875" style="1" customWidth="1"/>
    <col min="905" max="905" width="0.85546875" style="1" customWidth="1"/>
    <col min="906" max="906" width="7" style="1" customWidth="1"/>
    <col min="907" max="907" width="8.5703125" style="1" customWidth="1"/>
    <col min="908" max="910" width="0" style="1" hidden="1" customWidth="1"/>
    <col min="911" max="911" width="0.85546875" style="1" customWidth="1"/>
    <col min="912" max="912" width="6.42578125" style="1" customWidth="1"/>
    <col min="913" max="913" width="7.85546875" style="1" customWidth="1"/>
    <col min="914" max="916" width="0" style="1" hidden="1" customWidth="1"/>
    <col min="917" max="917" width="0.85546875" style="1" customWidth="1"/>
    <col min="918" max="919" width="6.42578125" style="1" customWidth="1"/>
    <col min="920" max="948" width="0" style="1" hidden="1" customWidth="1"/>
    <col min="949" max="962" width="9.140625" style="1" customWidth="1"/>
    <col min="963" max="1158" width="9.140625" style="1"/>
    <col min="1159" max="1159" width="67.140625" style="1" customWidth="1"/>
    <col min="1160" max="1160" width="49.85546875" style="1" customWidth="1"/>
    <col min="1161" max="1161" width="0.85546875" style="1" customWidth="1"/>
    <col min="1162" max="1162" width="7" style="1" customWidth="1"/>
    <col min="1163" max="1163" width="8.5703125" style="1" customWidth="1"/>
    <col min="1164" max="1166" width="0" style="1" hidden="1" customWidth="1"/>
    <col min="1167" max="1167" width="0.85546875" style="1" customWidth="1"/>
    <col min="1168" max="1168" width="6.42578125" style="1" customWidth="1"/>
    <col min="1169" max="1169" width="7.85546875" style="1" customWidth="1"/>
    <col min="1170" max="1172" width="0" style="1" hidden="1" customWidth="1"/>
    <col min="1173" max="1173" width="0.85546875" style="1" customWidth="1"/>
    <col min="1174" max="1175" width="6.42578125" style="1" customWidth="1"/>
    <col min="1176" max="1204" width="0" style="1" hidden="1" customWidth="1"/>
    <col min="1205" max="1218" width="9.140625" style="1" customWidth="1"/>
    <col min="1219" max="1414" width="9.140625" style="1"/>
    <col min="1415" max="1415" width="67.140625" style="1" customWidth="1"/>
    <col min="1416" max="1416" width="49.85546875" style="1" customWidth="1"/>
    <col min="1417" max="1417" width="0.85546875" style="1" customWidth="1"/>
    <col min="1418" max="1418" width="7" style="1" customWidth="1"/>
    <col min="1419" max="1419" width="8.5703125" style="1" customWidth="1"/>
    <col min="1420" max="1422" width="0" style="1" hidden="1" customWidth="1"/>
    <col min="1423" max="1423" width="0.85546875" style="1" customWidth="1"/>
    <col min="1424" max="1424" width="6.42578125" style="1" customWidth="1"/>
    <col min="1425" max="1425" width="7.85546875" style="1" customWidth="1"/>
    <col min="1426" max="1428" width="0" style="1" hidden="1" customWidth="1"/>
    <col min="1429" max="1429" width="0.85546875" style="1" customWidth="1"/>
    <col min="1430" max="1431" width="6.42578125" style="1" customWidth="1"/>
    <col min="1432" max="1460" width="0" style="1" hidden="1" customWidth="1"/>
    <col min="1461" max="1474" width="9.140625" style="1" customWidth="1"/>
    <col min="1475" max="1670" width="9.140625" style="1"/>
    <col min="1671" max="1671" width="67.140625" style="1" customWidth="1"/>
    <col min="1672" max="1672" width="49.85546875" style="1" customWidth="1"/>
    <col min="1673" max="1673" width="0.85546875" style="1" customWidth="1"/>
    <col min="1674" max="1674" width="7" style="1" customWidth="1"/>
    <col min="1675" max="1675" width="8.5703125" style="1" customWidth="1"/>
    <col min="1676" max="1678" width="0" style="1" hidden="1" customWidth="1"/>
    <col min="1679" max="1679" width="0.85546875" style="1" customWidth="1"/>
    <col min="1680" max="1680" width="6.42578125" style="1" customWidth="1"/>
    <col min="1681" max="1681" width="7.85546875" style="1" customWidth="1"/>
    <col min="1682" max="1684" width="0" style="1" hidden="1" customWidth="1"/>
    <col min="1685" max="1685" width="0.85546875" style="1" customWidth="1"/>
    <col min="1686" max="1687" width="6.42578125" style="1" customWidth="1"/>
    <col min="1688" max="1716" width="0" style="1" hidden="1" customWidth="1"/>
    <col min="1717" max="1730" width="9.140625" style="1" customWidth="1"/>
    <col min="1731" max="1926" width="9.140625" style="1"/>
    <col min="1927" max="1927" width="67.140625" style="1" customWidth="1"/>
    <col min="1928" max="1928" width="49.85546875" style="1" customWidth="1"/>
    <col min="1929" max="1929" width="0.85546875" style="1" customWidth="1"/>
    <col min="1930" max="1930" width="7" style="1" customWidth="1"/>
    <col min="1931" max="1931" width="8.5703125" style="1" customWidth="1"/>
    <col min="1932" max="1934" width="0" style="1" hidden="1" customWidth="1"/>
    <col min="1935" max="1935" width="0.85546875" style="1" customWidth="1"/>
    <col min="1936" max="1936" width="6.42578125" style="1" customWidth="1"/>
    <col min="1937" max="1937" width="7.85546875" style="1" customWidth="1"/>
    <col min="1938" max="1940" width="0" style="1" hidden="1" customWidth="1"/>
    <col min="1941" max="1941" width="0.85546875" style="1" customWidth="1"/>
    <col min="1942" max="1943" width="6.42578125" style="1" customWidth="1"/>
    <col min="1944" max="1972" width="0" style="1" hidden="1" customWidth="1"/>
    <col min="1973" max="1986" width="9.140625" style="1" customWidth="1"/>
    <col min="1987" max="2182" width="9.140625" style="1"/>
    <col min="2183" max="2183" width="67.140625" style="1" customWidth="1"/>
    <col min="2184" max="2184" width="49.85546875" style="1" customWidth="1"/>
    <col min="2185" max="2185" width="0.85546875" style="1" customWidth="1"/>
    <col min="2186" max="2186" width="7" style="1" customWidth="1"/>
    <col min="2187" max="2187" width="8.5703125" style="1" customWidth="1"/>
    <col min="2188" max="2190" width="0" style="1" hidden="1" customWidth="1"/>
    <col min="2191" max="2191" width="0.85546875" style="1" customWidth="1"/>
    <col min="2192" max="2192" width="6.42578125" style="1" customWidth="1"/>
    <col min="2193" max="2193" width="7.85546875" style="1" customWidth="1"/>
    <col min="2194" max="2196" width="0" style="1" hidden="1" customWidth="1"/>
    <col min="2197" max="2197" width="0.85546875" style="1" customWidth="1"/>
    <col min="2198" max="2199" width="6.42578125" style="1" customWidth="1"/>
    <col min="2200" max="2228" width="0" style="1" hidden="1" customWidth="1"/>
    <col min="2229" max="2242" width="9.140625" style="1" customWidth="1"/>
    <col min="2243" max="2438" width="9.140625" style="1"/>
    <col min="2439" max="2439" width="67.140625" style="1" customWidth="1"/>
    <col min="2440" max="2440" width="49.85546875" style="1" customWidth="1"/>
    <col min="2441" max="2441" width="0.85546875" style="1" customWidth="1"/>
    <col min="2442" max="2442" width="7" style="1" customWidth="1"/>
    <col min="2443" max="2443" width="8.5703125" style="1" customWidth="1"/>
    <col min="2444" max="2446" width="0" style="1" hidden="1" customWidth="1"/>
    <col min="2447" max="2447" width="0.85546875" style="1" customWidth="1"/>
    <col min="2448" max="2448" width="6.42578125" style="1" customWidth="1"/>
    <col min="2449" max="2449" width="7.85546875" style="1" customWidth="1"/>
    <col min="2450" max="2452" width="0" style="1" hidden="1" customWidth="1"/>
    <col min="2453" max="2453" width="0.85546875" style="1" customWidth="1"/>
    <col min="2454" max="2455" width="6.42578125" style="1" customWidth="1"/>
    <col min="2456" max="2484" width="0" style="1" hidden="1" customWidth="1"/>
    <col min="2485" max="2498" width="9.140625" style="1" customWidth="1"/>
    <col min="2499" max="2694" width="9.140625" style="1"/>
    <col min="2695" max="2695" width="67.140625" style="1" customWidth="1"/>
    <col min="2696" max="2696" width="49.85546875" style="1" customWidth="1"/>
    <col min="2697" max="2697" width="0.85546875" style="1" customWidth="1"/>
    <col min="2698" max="2698" width="7" style="1" customWidth="1"/>
    <col min="2699" max="2699" width="8.5703125" style="1" customWidth="1"/>
    <col min="2700" max="2702" width="0" style="1" hidden="1" customWidth="1"/>
    <col min="2703" max="2703" width="0.85546875" style="1" customWidth="1"/>
    <col min="2704" max="2704" width="6.42578125" style="1" customWidth="1"/>
    <col min="2705" max="2705" width="7.85546875" style="1" customWidth="1"/>
    <col min="2706" max="2708" width="0" style="1" hidden="1" customWidth="1"/>
    <col min="2709" max="2709" width="0.85546875" style="1" customWidth="1"/>
    <col min="2710" max="2711" width="6.42578125" style="1" customWidth="1"/>
    <col min="2712" max="2740" width="0" style="1" hidden="1" customWidth="1"/>
    <col min="2741" max="2754" width="9.140625" style="1" customWidth="1"/>
    <col min="2755" max="2950" width="9.140625" style="1"/>
    <col min="2951" max="2951" width="67.140625" style="1" customWidth="1"/>
    <col min="2952" max="2952" width="49.85546875" style="1" customWidth="1"/>
    <col min="2953" max="2953" width="0.85546875" style="1" customWidth="1"/>
    <col min="2954" max="2954" width="7" style="1" customWidth="1"/>
    <col min="2955" max="2955" width="8.5703125" style="1" customWidth="1"/>
    <col min="2956" max="2958" width="0" style="1" hidden="1" customWidth="1"/>
    <col min="2959" max="2959" width="0.85546875" style="1" customWidth="1"/>
    <col min="2960" max="2960" width="6.42578125" style="1" customWidth="1"/>
    <col min="2961" max="2961" width="7.85546875" style="1" customWidth="1"/>
    <col min="2962" max="2964" width="0" style="1" hidden="1" customWidth="1"/>
    <col min="2965" max="2965" width="0.85546875" style="1" customWidth="1"/>
    <col min="2966" max="2967" width="6.42578125" style="1" customWidth="1"/>
    <col min="2968" max="2996" width="0" style="1" hidden="1" customWidth="1"/>
    <col min="2997" max="3010" width="9.140625" style="1" customWidth="1"/>
    <col min="3011" max="3206" width="9.140625" style="1"/>
    <col min="3207" max="3207" width="67.140625" style="1" customWidth="1"/>
    <col min="3208" max="3208" width="49.85546875" style="1" customWidth="1"/>
    <col min="3209" max="3209" width="0.85546875" style="1" customWidth="1"/>
    <col min="3210" max="3210" width="7" style="1" customWidth="1"/>
    <col min="3211" max="3211" width="8.5703125" style="1" customWidth="1"/>
    <col min="3212" max="3214" width="0" style="1" hidden="1" customWidth="1"/>
    <col min="3215" max="3215" width="0.85546875" style="1" customWidth="1"/>
    <col min="3216" max="3216" width="6.42578125" style="1" customWidth="1"/>
    <col min="3217" max="3217" width="7.85546875" style="1" customWidth="1"/>
    <col min="3218" max="3220" width="0" style="1" hidden="1" customWidth="1"/>
    <col min="3221" max="3221" width="0.85546875" style="1" customWidth="1"/>
    <col min="3222" max="3223" width="6.42578125" style="1" customWidth="1"/>
    <col min="3224" max="3252" width="0" style="1" hidden="1" customWidth="1"/>
    <col min="3253" max="3266" width="9.140625" style="1" customWidth="1"/>
    <col min="3267" max="3462" width="9.140625" style="1"/>
    <col min="3463" max="3463" width="67.140625" style="1" customWidth="1"/>
    <col min="3464" max="3464" width="49.85546875" style="1" customWidth="1"/>
    <col min="3465" max="3465" width="0.85546875" style="1" customWidth="1"/>
    <col min="3466" max="3466" width="7" style="1" customWidth="1"/>
    <col min="3467" max="3467" width="8.5703125" style="1" customWidth="1"/>
    <col min="3468" max="3470" width="0" style="1" hidden="1" customWidth="1"/>
    <col min="3471" max="3471" width="0.85546875" style="1" customWidth="1"/>
    <col min="3472" max="3472" width="6.42578125" style="1" customWidth="1"/>
    <col min="3473" max="3473" width="7.85546875" style="1" customWidth="1"/>
    <col min="3474" max="3476" width="0" style="1" hidden="1" customWidth="1"/>
    <col min="3477" max="3477" width="0.85546875" style="1" customWidth="1"/>
    <col min="3478" max="3479" width="6.42578125" style="1" customWidth="1"/>
    <col min="3480" max="3508" width="0" style="1" hidden="1" customWidth="1"/>
    <col min="3509" max="3522" width="9.140625" style="1" customWidth="1"/>
    <col min="3523" max="3718" width="9.140625" style="1"/>
    <col min="3719" max="3719" width="67.140625" style="1" customWidth="1"/>
    <col min="3720" max="3720" width="49.85546875" style="1" customWidth="1"/>
    <col min="3721" max="3721" width="0.85546875" style="1" customWidth="1"/>
    <col min="3722" max="3722" width="7" style="1" customWidth="1"/>
    <col min="3723" max="3723" width="8.5703125" style="1" customWidth="1"/>
    <col min="3724" max="3726" width="0" style="1" hidden="1" customWidth="1"/>
    <col min="3727" max="3727" width="0.85546875" style="1" customWidth="1"/>
    <col min="3728" max="3728" width="6.42578125" style="1" customWidth="1"/>
    <col min="3729" max="3729" width="7.85546875" style="1" customWidth="1"/>
    <col min="3730" max="3732" width="0" style="1" hidden="1" customWidth="1"/>
    <col min="3733" max="3733" width="0.85546875" style="1" customWidth="1"/>
    <col min="3734" max="3735" width="6.42578125" style="1" customWidth="1"/>
    <col min="3736" max="3764" width="0" style="1" hidden="1" customWidth="1"/>
    <col min="3765" max="3778" width="9.140625" style="1" customWidth="1"/>
    <col min="3779" max="3974" width="9.140625" style="1"/>
    <col min="3975" max="3975" width="67.140625" style="1" customWidth="1"/>
    <col min="3976" max="3976" width="49.85546875" style="1" customWidth="1"/>
    <col min="3977" max="3977" width="0.85546875" style="1" customWidth="1"/>
    <col min="3978" max="3978" width="7" style="1" customWidth="1"/>
    <col min="3979" max="3979" width="8.5703125" style="1" customWidth="1"/>
    <col min="3980" max="3982" width="0" style="1" hidden="1" customWidth="1"/>
    <col min="3983" max="3983" width="0.85546875" style="1" customWidth="1"/>
    <col min="3984" max="3984" width="6.42578125" style="1" customWidth="1"/>
    <col min="3985" max="3985" width="7.85546875" style="1" customWidth="1"/>
    <col min="3986" max="3988" width="0" style="1" hidden="1" customWidth="1"/>
    <col min="3989" max="3989" width="0.85546875" style="1" customWidth="1"/>
    <col min="3990" max="3991" width="6.42578125" style="1" customWidth="1"/>
    <col min="3992" max="4020" width="0" style="1" hidden="1" customWidth="1"/>
    <col min="4021" max="4034" width="9.140625" style="1" customWidth="1"/>
    <col min="4035" max="4230" width="9.140625" style="1"/>
    <col min="4231" max="4231" width="67.140625" style="1" customWidth="1"/>
    <col min="4232" max="4232" width="49.85546875" style="1" customWidth="1"/>
    <col min="4233" max="4233" width="0.85546875" style="1" customWidth="1"/>
    <col min="4234" max="4234" width="7" style="1" customWidth="1"/>
    <col min="4235" max="4235" width="8.5703125" style="1" customWidth="1"/>
    <col min="4236" max="4238" width="0" style="1" hidden="1" customWidth="1"/>
    <col min="4239" max="4239" width="0.85546875" style="1" customWidth="1"/>
    <col min="4240" max="4240" width="6.42578125" style="1" customWidth="1"/>
    <col min="4241" max="4241" width="7.85546875" style="1" customWidth="1"/>
    <col min="4242" max="4244" width="0" style="1" hidden="1" customWidth="1"/>
    <col min="4245" max="4245" width="0.85546875" style="1" customWidth="1"/>
    <col min="4246" max="4247" width="6.42578125" style="1" customWidth="1"/>
    <col min="4248" max="4276" width="0" style="1" hidden="1" customWidth="1"/>
    <col min="4277" max="4290" width="9.140625" style="1" customWidth="1"/>
    <col min="4291" max="4486" width="9.140625" style="1"/>
    <col min="4487" max="4487" width="67.140625" style="1" customWidth="1"/>
    <col min="4488" max="4488" width="49.85546875" style="1" customWidth="1"/>
    <col min="4489" max="4489" width="0.85546875" style="1" customWidth="1"/>
    <col min="4490" max="4490" width="7" style="1" customWidth="1"/>
    <col min="4491" max="4491" width="8.5703125" style="1" customWidth="1"/>
    <col min="4492" max="4494" width="0" style="1" hidden="1" customWidth="1"/>
    <col min="4495" max="4495" width="0.85546875" style="1" customWidth="1"/>
    <col min="4496" max="4496" width="6.42578125" style="1" customWidth="1"/>
    <col min="4497" max="4497" width="7.85546875" style="1" customWidth="1"/>
    <col min="4498" max="4500" width="0" style="1" hidden="1" customWidth="1"/>
    <col min="4501" max="4501" width="0.85546875" style="1" customWidth="1"/>
    <col min="4502" max="4503" width="6.42578125" style="1" customWidth="1"/>
    <col min="4504" max="4532" width="0" style="1" hidden="1" customWidth="1"/>
    <col min="4533" max="4546" width="9.140625" style="1" customWidth="1"/>
    <col min="4547" max="4742" width="9.140625" style="1"/>
    <col min="4743" max="4743" width="67.140625" style="1" customWidth="1"/>
    <col min="4744" max="4744" width="49.85546875" style="1" customWidth="1"/>
    <col min="4745" max="4745" width="0.85546875" style="1" customWidth="1"/>
    <col min="4746" max="4746" width="7" style="1" customWidth="1"/>
    <col min="4747" max="4747" width="8.5703125" style="1" customWidth="1"/>
    <col min="4748" max="4750" width="0" style="1" hidden="1" customWidth="1"/>
    <col min="4751" max="4751" width="0.85546875" style="1" customWidth="1"/>
    <col min="4752" max="4752" width="6.42578125" style="1" customWidth="1"/>
    <col min="4753" max="4753" width="7.85546875" style="1" customWidth="1"/>
    <col min="4754" max="4756" width="0" style="1" hidden="1" customWidth="1"/>
    <col min="4757" max="4757" width="0.85546875" style="1" customWidth="1"/>
    <col min="4758" max="4759" width="6.42578125" style="1" customWidth="1"/>
    <col min="4760" max="4788" width="0" style="1" hidden="1" customWidth="1"/>
    <col min="4789" max="4802" width="9.140625" style="1" customWidth="1"/>
    <col min="4803" max="4998" width="9.140625" style="1"/>
    <col min="4999" max="4999" width="67.140625" style="1" customWidth="1"/>
    <col min="5000" max="5000" width="49.85546875" style="1" customWidth="1"/>
    <col min="5001" max="5001" width="0.85546875" style="1" customWidth="1"/>
    <col min="5002" max="5002" width="7" style="1" customWidth="1"/>
    <col min="5003" max="5003" width="8.5703125" style="1" customWidth="1"/>
    <col min="5004" max="5006" width="0" style="1" hidden="1" customWidth="1"/>
    <col min="5007" max="5007" width="0.85546875" style="1" customWidth="1"/>
    <col min="5008" max="5008" width="6.42578125" style="1" customWidth="1"/>
    <col min="5009" max="5009" width="7.85546875" style="1" customWidth="1"/>
    <col min="5010" max="5012" width="0" style="1" hidden="1" customWidth="1"/>
    <col min="5013" max="5013" width="0.85546875" style="1" customWidth="1"/>
    <col min="5014" max="5015" width="6.42578125" style="1" customWidth="1"/>
    <col min="5016" max="5044" width="0" style="1" hidden="1" customWidth="1"/>
    <col min="5045" max="5058" width="9.140625" style="1" customWidth="1"/>
    <col min="5059" max="5254" width="9.140625" style="1"/>
    <col min="5255" max="5255" width="67.140625" style="1" customWidth="1"/>
    <col min="5256" max="5256" width="49.85546875" style="1" customWidth="1"/>
    <col min="5257" max="5257" width="0.85546875" style="1" customWidth="1"/>
    <col min="5258" max="5258" width="7" style="1" customWidth="1"/>
    <col min="5259" max="5259" width="8.5703125" style="1" customWidth="1"/>
    <col min="5260" max="5262" width="0" style="1" hidden="1" customWidth="1"/>
    <col min="5263" max="5263" width="0.85546875" style="1" customWidth="1"/>
    <col min="5264" max="5264" width="6.42578125" style="1" customWidth="1"/>
    <col min="5265" max="5265" width="7.85546875" style="1" customWidth="1"/>
    <col min="5266" max="5268" width="0" style="1" hidden="1" customWidth="1"/>
    <col min="5269" max="5269" width="0.85546875" style="1" customWidth="1"/>
    <col min="5270" max="5271" width="6.42578125" style="1" customWidth="1"/>
    <col min="5272" max="5300" width="0" style="1" hidden="1" customWidth="1"/>
    <col min="5301" max="5314" width="9.140625" style="1" customWidth="1"/>
    <col min="5315" max="5510" width="9.140625" style="1"/>
    <col min="5511" max="5511" width="67.140625" style="1" customWidth="1"/>
    <col min="5512" max="5512" width="49.85546875" style="1" customWidth="1"/>
    <col min="5513" max="5513" width="0.85546875" style="1" customWidth="1"/>
    <col min="5514" max="5514" width="7" style="1" customWidth="1"/>
    <col min="5515" max="5515" width="8.5703125" style="1" customWidth="1"/>
    <col min="5516" max="5518" width="0" style="1" hidden="1" customWidth="1"/>
    <col min="5519" max="5519" width="0.85546875" style="1" customWidth="1"/>
    <col min="5520" max="5520" width="6.42578125" style="1" customWidth="1"/>
    <col min="5521" max="5521" width="7.85546875" style="1" customWidth="1"/>
    <col min="5522" max="5524" width="0" style="1" hidden="1" customWidth="1"/>
    <col min="5525" max="5525" width="0.85546875" style="1" customWidth="1"/>
    <col min="5526" max="5527" width="6.42578125" style="1" customWidth="1"/>
    <col min="5528" max="5556" width="0" style="1" hidden="1" customWidth="1"/>
    <col min="5557" max="5570" width="9.140625" style="1" customWidth="1"/>
    <col min="5571" max="5766" width="9.140625" style="1"/>
    <col min="5767" max="5767" width="67.140625" style="1" customWidth="1"/>
    <col min="5768" max="5768" width="49.85546875" style="1" customWidth="1"/>
    <col min="5769" max="5769" width="0.85546875" style="1" customWidth="1"/>
    <col min="5770" max="5770" width="7" style="1" customWidth="1"/>
    <col min="5771" max="5771" width="8.5703125" style="1" customWidth="1"/>
    <col min="5772" max="5774" width="0" style="1" hidden="1" customWidth="1"/>
    <col min="5775" max="5775" width="0.85546875" style="1" customWidth="1"/>
    <col min="5776" max="5776" width="6.42578125" style="1" customWidth="1"/>
    <col min="5777" max="5777" width="7.85546875" style="1" customWidth="1"/>
    <col min="5778" max="5780" width="0" style="1" hidden="1" customWidth="1"/>
    <col min="5781" max="5781" width="0.85546875" style="1" customWidth="1"/>
    <col min="5782" max="5783" width="6.42578125" style="1" customWidth="1"/>
    <col min="5784" max="5812" width="0" style="1" hidden="1" customWidth="1"/>
    <col min="5813" max="5826" width="9.140625" style="1" customWidth="1"/>
    <col min="5827" max="6022" width="9.140625" style="1"/>
    <col min="6023" max="6023" width="67.140625" style="1" customWidth="1"/>
    <col min="6024" max="6024" width="49.85546875" style="1" customWidth="1"/>
    <col min="6025" max="6025" width="0.85546875" style="1" customWidth="1"/>
    <col min="6026" max="6026" width="7" style="1" customWidth="1"/>
    <col min="6027" max="6027" width="8.5703125" style="1" customWidth="1"/>
    <col min="6028" max="6030" width="0" style="1" hidden="1" customWidth="1"/>
    <col min="6031" max="6031" width="0.85546875" style="1" customWidth="1"/>
    <col min="6032" max="6032" width="6.42578125" style="1" customWidth="1"/>
    <col min="6033" max="6033" width="7.85546875" style="1" customWidth="1"/>
    <col min="6034" max="6036" width="0" style="1" hidden="1" customWidth="1"/>
    <col min="6037" max="6037" width="0.85546875" style="1" customWidth="1"/>
    <col min="6038" max="6039" width="6.42578125" style="1" customWidth="1"/>
    <col min="6040" max="6068" width="0" style="1" hidden="1" customWidth="1"/>
    <col min="6069" max="6082" width="9.140625" style="1" customWidth="1"/>
    <col min="6083" max="6278" width="9.140625" style="1"/>
    <col min="6279" max="6279" width="67.140625" style="1" customWidth="1"/>
    <col min="6280" max="6280" width="49.85546875" style="1" customWidth="1"/>
    <col min="6281" max="6281" width="0.85546875" style="1" customWidth="1"/>
    <col min="6282" max="6282" width="7" style="1" customWidth="1"/>
    <col min="6283" max="6283" width="8.5703125" style="1" customWidth="1"/>
    <col min="6284" max="6286" width="0" style="1" hidden="1" customWidth="1"/>
    <col min="6287" max="6287" width="0.85546875" style="1" customWidth="1"/>
    <col min="6288" max="6288" width="6.42578125" style="1" customWidth="1"/>
    <col min="6289" max="6289" width="7.85546875" style="1" customWidth="1"/>
    <col min="6290" max="6292" width="0" style="1" hidden="1" customWidth="1"/>
    <col min="6293" max="6293" width="0.85546875" style="1" customWidth="1"/>
    <col min="6294" max="6295" width="6.42578125" style="1" customWidth="1"/>
    <col min="6296" max="6324" width="0" style="1" hidden="1" customWidth="1"/>
    <col min="6325" max="6338" width="9.140625" style="1" customWidth="1"/>
    <col min="6339" max="6534" width="9.140625" style="1"/>
    <col min="6535" max="6535" width="67.140625" style="1" customWidth="1"/>
    <col min="6536" max="6536" width="49.85546875" style="1" customWidth="1"/>
    <col min="6537" max="6537" width="0.85546875" style="1" customWidth="1"/>
    <col min="6538" max="6538" width="7" style="1" customWidth="1"/>
    <col min="6539" max="6539" width="8.5703125" style="1" customWidth="1"/>
    <col min="6540" max="6542" width="0" style="1" hidden="1" customWidth="1"/>
    <col min="6543" max="6543" width="0.85546875" style="1" customWidth="1"/>
    <col min="6544" max="6544" width="6.42578125" style="1" customWidth="1"/>
    <col min="6545" max="6545" width="7.85546875" style="1" customWidth="1"/>
    <col min="6546" max="6548" width="0" style="1" hidden="1" customWidth="1"/>
    <col min="6549" max="6549" width="0.85546875" style="1" customWidth="1"/>
    <col min="6550" max="6551" width="6.42578125" style="1" customWidth="1"/>
    <col min="6552" max="6580" width="0" style="1" hidden="1" customWidth="1"/>
    <col min="6581" max="6594" width="9.140625" style="1" customWidth="1"/>
    <col min="6595" max="6790" width="9.140625" style="1"/>
    <col min="6791" max="6791" width="67.140625" style="1" customWidth="1"/>
    <col min="6792" max="6792" width="49.85546875" style="1" customWidth="1"/>
    <col min="6793" max="6793" width="0.85546875" style="1" customWidth="1"/>
    <col min="6794" max="6794" width="7" style="1" customWidth="1"/>
    <col min="6795" max="6795" width="8.5703125" style="1" customWidth="1"/>
    <col min="6796" max="6798" width="0" style="1" hidden="1" customWidth="1"/>
    <col min="6799" max="6799" width="0.85546875" style="1" customWidth="1"/>
    <col min="6800" max="6800" width="6.42578125" style="1" customWidth="1"/>
    <col min="6801" max="6801" width="7.85546875" style="1" customWidth="1"/>
    <col min="6802" max="6804" width="0" style="1" hidden="1" customWidth="1"/>
    <col min="6805" max="6805" width="0.85546875" style="1" customWidth="1"/>
    <col min="6806" max="6807" width="6.42578125" style="1" customWidth="1"/>
    <col min="6808" max="6836" width="0" style="1" hidden="1" customWidth="1"/>
    <col min="6837" max="6850" width="9.140625" style="1" customWidth="1"/>
    <col min="6851" max="7046" width="9.140625" style="1"/>
    <col min="7047" max="7047" width="67.140625" style="1" customWidth="1"/>
    <col min="7048" max="7048" width="49.85546875" style="1" customWidth="1"/>
    <col min="7049" max="7049" width="0.85546875" style="1" customWidth="1"/>
    <col min="7050" max="7050" width="7" style="1" customWidth="1"/>
    <col min="7051" max="7051" width="8.5703125" style="1" customWidth="1"/>
    <col min="7052" max="7054" width="0" style="1" hidden="1" customWidth="1"/>
    <col min="7055" max="7055" width="0.85546875" style="1" customWidth="1"/>
    <col min="7056" max="7056" width="6.42578125" style="1" customWidth="1"/>
    <col min="7057" max="7057" width="7.85546875" style="1" customWidth="1"/>
    <col min="7058" max="7060" width="0" style="1" hidden="1" customWidth="1"/>
    <col min="7061" max="7061" width="0.85546875" style="1" customWidth="1"/>
    <col min="7062" max="7063" width="6.42578125" style="1" customWidth="1"/>
    <col min="7064" max="7092" width="0" style="1" hidden="1" customWidth="1"/>
    <col min="7093" max="7106" width="9.140625" style="1" customWidth="1"/>
    <col min="7107" max="7302" width="9.140625" style="1"/>
    <col min="7303" max="7303" width="67.140625" style="1" customWidth="1"/>
    <col min="7304" max="7304" width="49.85546875" style="1" customWidth="1"/>
    <col min="7305" max="7305" width="0.85546875" style="1" customWidth="1"/>
    <col min="7306" max="7306" width="7" style="1" customWidth="1"/>
    <col min="7307" max="7307" width="8.5703125" style="1" customWidth="1"/>
    <col min="7308" max="7310" width="0" style="1" hidden="1" customWidth="1"/>
    <col min="7311" max="7311" width="0.85546875" style="1" customWidth="1"/>
    <col min="7312" max="7312" width="6.42578125" style="1" customWidth="1"/>
    <col min="7313" max="7313" width="7.85546875" style="1" customWidth="1"/>
    <col min="7314" max="7316" width="0" style="1" hidden="1" customWidth="1"/>
    <col min="7317" max="7317" width="0.85546875" style="1" customWidth="1"/>
    <col min="7318" max="7319" width="6.42578125" style="1" customWidth="1"/>
    <col min="7320" max="7348" width="0" style="1" hidden="1" customWidth="1"/>
    <col min="7349" max="7362" width="9.140625" style="1" customWidth="1"/>
    <col min="7363" max="7558" width="9.140625" style="1"/>
    <col min="7559" max="7559" width="67.140625" style="1" customWidth="1"/>
    <col min="7560" max="7560" width="49.85546875" style="1" customWidth="1"/>
    <col min="7561" max="7561" width="0.85546875" style="1" customWidth="1"/>
    <col min="7562" max="7562" width="7" style="1" customWidth="1"/>
    <col min="7563" max="7563" width="8.5703125" style="1" customWidth="1"/>
    <col min="7564" max="7566" width="0" style="1" hidden="1" customWidth="1"/>
    <col min="7567" max="7567" width="0.85546875" style="1" customWidth="1"/>
    <col min="7568" max="7568" width="6.42578125" style="1" customWidth="1"/>
    <col min="7569" max="7569" width="7.85546875" style="1" customWidth="1"/>
    <col min="7570" max="7572" width="0" style="1" hidden="1" customWidth="1"/>
    <col min="7573" max="7573" width="0.85546875" style="1" customWidth="1"/>
    <col min="7574" max="7575" width="6.42578125" style="1" customWidth="1"/>
    <col min="7576" max="7604" width="0" style="1" hidden="1" customWidth="1"/>
    <col min="7605" max="7618" width="9.140625" style="1" customWidth="1"/>
    <col min="7619" max="7814" width="9.140625" style="1"/>
    <col min="7815" max="7815" width="67.140625" style="1" customWidth="1"/>
    <col min="7816" max="7816" width="49.85546875" style="1" customWidth="1"/>
    <col min="7817" max="7817" width="0.85546875" style="1" customWidth="1"/>
    <col min="7818" max="7818" width="7" style="1" customWidth="1"/>
    <col min="7819" max="7819" width="8.5703125" style="1" customWidth="1"/>
    <col min="7820" max="7822" width="0" style="1" hidden="1" customWidth="1"/>
    <col min="7823" max="7823" width="0.85546875" style="1" customWidth="1"/>
    <col min="7824" max="7824" width="6.42578125" style="1" customWidth="1"/>
    <col min="7825" max="7825" width="7.85546875" style="1" customWidth="1"/>
    <col min="7826" max="7828" width="0" style="1" hidden="1" customWidth="1"/>
    <col min="7829" max="7829" width="0.85546875" style="1" customWidth="1"/>
    <col min="7830" max="7831" width="6.42578125" style="1" customWidth="1"/>
    <col min="7832" max="7860" width="0" style="1" hidden="1" customWidth="1"/>
    <col min="7861" max="7874" width="9.140625" style="1" customWidth="1"/>
    <col min="7875" max="8070" width="9.140625" style="1"/>
    <col min="8071" max="8071" width="67.140625" style="1" customWidth="1"/>
    <col min="8072" max="8072" width="49.85546875" style="1" customWidth="1"/>
    <col min="8073" max="8073" width="0.85546875" style="1" customWidth="1"/>
    <col min="8074" max="8074" width="7" style="1" customWidth="1"/>
    <col min="8075" max="8075" width="8.5703125" style="1" customWidth="1"/>
    <col min="8076" max="8078" width="0" style="1" hidden="1" customWidth="1"/>
    <col min="8079" max="8079" width="0.85546875" style="1" customWidth="1"/>
    <col min="8080" max="8080" width="6.42578125" style="1" customWidth="1"/>
    <col min="8081" max="8081" width="7.85546875" style="1" customWidth="1"/>
    <col min="8082" max="8084" width="0" style="1" hidden="1" customWidth="1"/>
    <col min="8085" max="8085" width="0.85546875" style="1" customWidth="1"/>
    <col min="8086" max="8087" width="6.42578125" style="1" customWidth="1"/>
    <col min="8088" max="8116" width="0" style="1" hidden="1" customWidth="1"/>
    <col min="8117" max="8130" width="9.140625" style="1" customWidth="1"/>
    <col min="8131" max="8326" width="9.140625" style="1"/>
    <col min="8327" max="8327" width="67.140625" style="1" customWidth="1"/>
    <col min="8328" max="8328" width="49.85546875" style="1" customWidth="1"/>
    <col min="8329" max="8329" width="0.85546875" style="1" customWidth="1"/>
    <col min="8330" max="8330" width="7" style="1" customWidth="1"/>
    <col min="8331" max="8331" width="8.5703125" style="1" customWidth="1"/>
    <col min="8332" max="8334" width="0" style="1" hidden="1" customWidth="1"/>
    <col min="8335" max="8335" width="0.85546875" style="1" customWidth="1"/>
    <col min="8336" max="8336" width="6.42578125" style="1" customWidth="1"/>
    <col min="8337" max="8337" width="7.85546875" style="1" customWidth="1"/>
    <col min="8338" max="8340" width="0" style="1" hidden="1" customWidth="1"/>
    <col min="8341" max="8341" width="0.85546875" style="1" customWidth="1"/>
    <col min="8342" max="8343" width="6.42578125" style="1" customWidth="1"/>
    <col min="8344" max="8372" width="0" style="1" hidden="1" customWidth="1"/>
    <col min="8373" max="8386" width="9.140625" style="1" customWidth="1"/>
    <col min="8387" max="8582" width="9.140625" style="1"/>
    <col min="8583" max="8583" width="67.140625" style="1" customWidth="1"/>
    <col min="8584" max="8584" width="49.85546875" style="1" customWidth="1"/>
    <col min="8585" max="8585" width="0.85546875" style="1" customWidth="1"/>
    <col min="8586" max="8586" width="7" style="1" customWidth="1"/>
    <col min="8587" max="8587" width="8.5703125" style="1" customWidth="1"/>
    <col min="8588" max="8590" width="0" style="1" hidden="1" customWidth="1"/>
    <col min="8591" max="8591" width="0.85546875" style="1" customWidth="1"/>
    <col min="8592" max="8592" width="6.42578125" style="1" customWidth="1"/>
    <col min="8593" max="8593" width="7.85546875" style="1" customWidth="1"/>
    <col min="8594" max="8596" width="0" style="1" hidden="1" customWidth="1"/>
    <col min="8597" max="8597" width="0.85546875" style="1" customWidth="1"/>
    <col min="8598" max="8599" width="6.42578125" style="1" customWidth="1"/>
    <col min="8600" max="8628" width="0" style="1" hidden="1" customWidth="1"/>
    <col min="8629" max="8642" width="9.140625" style="1" customWidth="1"/>
    <col min="8643" max="8838" width="9.140625" style="1"/>
    <col min="8839" max="8839" width="67.140625" style="1" customWidth="1"/>
    <col min="8840" max="8840" width="49.85546875" style="1" customWidth="1"/>
    <col min="8841" max="8841" width="0.85546875" style="1" customWidth="1"/>
    <col min="8842" max="8842" width="7" style="1" customWidth="1"/>
    <col min="8843" max="8843" width="8.5703125" style="1" customWidth="1"/>
    <col min="8844" max="8846" width="0" style="1" hidden="1" customWidth="1"/>
    <col min="8847" max="8847" width="0.85546875" style="1" customWidth="1"/>
    <col min="8848" max="8848" width="6.42578125" style="1" customWidth="1"/>
    <col min="8849" max="8849" width="7.85546875" style="1" customWidth="1"/>
    <col min="8850" max="8852" width="0" style="1" hidden="1" customWidth="1"/>
    <col min="8853" max="8853" width="0.85546875" style="1" customWidth="1"/>
    <col min="8854" max="8855" width="6.42578125" style="1" customWidth="1"/>
    <col min="8856" max="8884" width="0" style="1" hidden="1" customWidth="1"/>
    <col min="8885" max="8898" width="9.140625" style="1" customWidth="1"/>
    <col min="8899" max="9094" width="9.140625" style="1"/>
    <col min="9095" max="9095" width="67.140625" style="1" customWidth="1"/>
    <col min="9096" max="9096" width="49.85546875" style="1" customWidth="1"/>
    <col min="9097" max="9097" width="0.85546875" style="1" customWidth="1"/>
    <col min="9098" max="9098" width="7" style="1" customWidth="1"/>
    <col min="9099" max="9099" width="8.5703125" style="1" customWidth="1"/>
    <col min="9100" max="9102" width="0" style="1" hidden="1" customWidth="1"/>
    <col min="9103" max="9103" width="0.85546875" style="1" customWidth="1"/>
    <col min="9104" max="9104" width="6.42578125" style="1" customWidth="1"/>
    <col min="9105" max="9105" width="7.85546875" style="1" customWidth="1"/>
    <col min="9106" max="9108" width="0" style="1" hidden="1" customWidth="1"/>
    <col min="9109" max="9109" width="0.85546875" style="1" customWidth="1"/>
    <col min="9110" max="9111" width="6.42578125" style="1" customWidth="1"/>
    <col min="9112" max="9140" width="0" style="1" hidden="1" customWidth="1"/>
    <col min="9141" max="9154" width="9.140625" style="1" customWidth="1"/>
    <col min="9155" max="9350" width="9.140625" style="1"/>
    <col min="9351" max="9351" width="67.140625" style="1" customWidth="1"/>
    <col min="9352" max="9352" width="49.85546875" style="1" customWidth="1"/>
    <col min="9353" max="9353" width="0.85546875" style="1" customWidth="1"/>
    <col min="9354" max="9354" width="7" style="1" customWidth="1"/>
    <col min="9355" max="9355" width="8.5703125" style="1" customWidth="1"/>
    <col min="9356" max="9358" width="0" style="1" hidden="1" customWidth="1"/>
    <col min="9359" max="9359" width="0.85546875" style="1" customWidth="1"/>
    <col min="9360" max="9360" width="6.42578125" style="1" customWidth="1"/>
    <col min="9361" max="9361" width="7.85546875" style="1" customWidth="1"/>
    <col min="9362" max="9364" width="0" style="1" hidden="1" customWidth="1"/>
    <col min="9365" max="9365" width="0.85546875" style="1" customWidth="1"/>
    <col min="9366" max="9367" width="6.42578125" style="1" customWidth="1"/>
    <col min="9368" max="9396" width="0" style="1" hidden="1" customWidth="1"/>
    <col min="9397" max="9410" width="9.140625" style="1" customWidth="1"/>
    <col min="9411" max="9606" width="9.140625" style="1"/>
    <col min="9607" max="9607" width="67.140625" style="1" customWidth="1"/>
    <col min="9608" max="9608" width="49.85546875" style="1" customWidth="1"/>
    <col min="9609" max="9609" width="0.85546875" style="1" customWidth="1"/>
    <col min="9610" max="9610" width="7" style="1" customWidth="1"/>
    <col min="9611" max="9611" width="8.5703125" style="1" customWidth="1"/>
    <col min="9612" max="9614" width="0" style="1" hidden="1" customWidth="1"/>
    <col min="9615" max="9615" width="0.85546875" style="1" customWidth="1"/>
    <col min="9616" max="9616" width="6.42578125" style="1" customWidth="1"/>
    <col min="9617" max="9617" width="7.85546875" style="1" customWidth="1"/>
    <col min="9618" max="9620" width="0" style="1" hidden="1" customWidth="1"/>
    <col min="9621" max="9621" width="0.85546875" style="1" customWidth="1"/>
    <col min="9622" max="9623" width="6.42578125" style="1" customWidth="1"/>
    <col min="9624" max="9652" width="0" style="1" hidden="1" customWidth="1"/>
    <col min="9653" max="9666" width="9.140625" style="1" customWidth="1"/>
    <col min="9667" max="9862" width="9.140625" style="1"/>
    <col min="9863" max="9863" width="67.140625" style="1" customWidth="1"/>
    <col min="9864" max="9864" width="49.85546875" style="1" customWidth="1"/>
    <col min="9865" max="9865" width="0.85546875" style="1" customWidth="1"/>
    <col min="9866" max="9866" width="7" style="1" customWidth="1"/>
    <col min="9867" max="9867" width="8.5703125" style="1" customWidth="1"/>
    <col min="9868" max="9870" width="0" style="1" hidden="1" customWidth="1"/>
    <col min="9871" max="9871" width="0.85546875" style="1" customWidth="1"/>
    <col min="9872" max="9872" width="6.42578125" style="1" customWidth="1"/>
    <col min="9873" max="9873" width="7.85546875" style="1" customWidth="1"/>
    <col min="9874" max="9876" width="0" style="1" hidden="1" customWidth="1"/>
    <col min="9877" max="9877" width="0.85546875" style="1" customWidth="1"/>
    <col min="9878" max="9879" width="6.42578125" style="1" customWidth="1"/>
    <col min="9880" max="9908" width="0" style="1" hidden="1" customWidth="1"/>
    <col min="9909" max="9922" width="9.140625" style="1" customWidth="1"/>
    <col min="9923" max="10118" width="9.140625" style="1"/>
    <col min="10119" max="10119" width="67.140625" style="1" customWidth="1"/>
    <col min="10120" max="10120" width="49.85546875" style="1" customWidth="1"/>
    <col min="10121" max="10121" width="0.85546875" style="1" customWidth="1"/>
    <col min="10122" max="10122" width="7" style="1" customWidth="1"/>
    <col min="10123" max="10123" width="8.5703125" style="1" customWidth="1"/>
    <col min="10124" max="10126" width="0" style="1" hidden="1" customWidth="1"/>
    <col min="10127" max="10127" width="0.85546875" style="1" customWidth="1"/>
    <col min="10128" max="10128" width="6.42578125" style="1" customWidth="1"/>
    <col min="10129" max="10129" width="7.85546875" style="1" customWidth="1"/>
    <col min="10130" max="10132" width="0" style="1" hidden="1" customWidth="1"/>
    <col min="10133" max="10133" width="0.85546875" style="1" customWidth="1"/>
    <col min="10134" max="10135" width="6.42578125" style="1" customWidth="1"/>
    <col min="10136" max="10164" width="0" style="1" hidden="1" customWidth="1"/>
    <col min="10165" max="10178" width="9.140625" style="1" customWidth="1"/>
    <col min="10179" max="10374" width="9.140625" style="1"/>
    <col min="10375" max="10375" width="67.140625" style="1" customWidth="1"/>
    <col min="10376" max="10376" width="49.85546875" style="1" customWidth="1"/>
    <col min="10377" max="10377" width="0.85546875" style="1" customWidth="1"/>
    <col min="10378" max="10378" width="7" style="1" customWidth="1"/>
    <col min="10379" max="10379" width="8.5703125" style="1" customWidth="1"/>
    <col min="10380" max="10382" width="0" style="1" hidden="1" customWidth="1"/>
    <col min="10383" max="10383" width="0.85546875" style="1" customWidth="1"/>
    <col min="10384" max="10384" width="6.42578125" style="1" customWidth="1"/>
    <col min="10385" max="10385" width="7.85546875" style="1" customWidth="1"/>
    <col min="10386" max="10388" width="0" style="1" hidden="1" customWidth="1"/>
    <col min="10389" max="10389" width="0.85546875" style="1" customWidth="1"/>
    <col min="10390" max="10391" width="6.42578125" style="1" customWidth="1"/>
    <col min="10392" max="10420" width="0" style="1" hidden="1" customWidth="1"/>
    <col min="10421" max="10434" width="9.140625" style="1" customWidth="1"/>
    <col min="10435" max="10630" width="9.140625" style="1"/>
    <col min="10631" max="10631" width="67.140625" style="1" customWidth="1"/>
    <col min="10632" max="10632" width="49.85546875" style="1" customWidth="1"/>
    <col min="10633" max="10633" width="0.85546875" style="1" customWidth="1"/>
    <col min="10634" max="10634" width="7" style="1" customWidth="1"/>
    <col min="10635" max="10635" width="8.5703125" style="1" customWidth="1"/>
    <col min="10636" max="10638" width="0" style="1" hidden="1" customWidth="1"/>
    <col min="10639" max="10639" width="0.85546875" style="1" customWidth="1"/>
    <col min="10640" max="10640" width="6.42578125" style="1" customWidth="1"/>
    <col min="10641" max="10641" width="7.85546875" style="1" customWidth="1"/>
    <col min="10642" max="10644" width="0" style="1" hidden="1" customWidth="1"/>
    <col min="10645" max="10645" width="0.85546875" style="1" customWidth="1"/>
    <col min="10646" max="10647" width="6.42578125" style="1" customWidth="1"/>
    <col min="10648" max="10676" width="0" style="1" hidden="1" customWidth="1"/>
    <col min="10677" max="10690" width="9.140625" style="1" customWidth="1"/>
    <col min="10691" max="10886" width="9.140625" style="1"/>
    <col min="10887" max="10887" width="67.140625" style="1" customWidth="1"/>
    <col min="10888" max="10888" width="49.85546875" style="1" customWidth="1"/>
    <col min="10889" max="10889" width="0.85546875" style="1" customWidth="1"/>
    <col min="10890" max="10890" width="7" style="1" customWidth="1"/>
    <col min="10891" max="10891" width="8.5703125" style="1" customWidth="1"/>
    <col min="10892" max="10894" width="0" style="1" hidden="1" customWidth="1"/>
    <col min="10895" max="10895" width="0.85546875" style="1" customWidth="1"/>
    <col min="10896" max="10896" width="6.42578125" style="1" customWidth="1"/>
    <col min="10897" max="10897" width="7.85546875" style="1" customWidth="1"/>
    <col min="10898" max="10900" width="0" style="1" hidden="1" customWidth="1"/>
    <col min="10901" max="10901" width="0.85546875" style="1" customWidth="1"/>
    <col min="10902" max="10903" width="6.42578125" style="1" customWidth="1"/>
    <col min="10904" max="10932" width="0" style="1" hidden="1" customWidth="1"/>
    <col min="10933" max="10946" width="9.140625" style="1" customWidth="1"/>
    <col min="10947" max="11142" width="9.140625" style="1"/>
    <col min="11143" max="11143" width="67.140625" style="1" customWidth="1"/>
    <col min="11144" max="11144" width="49.85546875" style="1" customWidth="1"/>
    <col min="11145" max="11145" width="0.85546875" style="1" customWidth="1"/>
    <col min="11146" max="11146" width="7" style="1" customWidth="1"/>
    <col min="11147" max="11147" width="8.5703125" style="1" customWidth="1"/>
    <col min="11148" max="11150" width="0" style="1" hidden="1" customWidth="1"/>
    <col min="11151" max="11151" width="0.85546875" style="1" customWidth="1"/>
    <col min="11152" max="11152" width="6.42578125" style="1" customWidth="1"/>
    <col min="11153" max="11153" width="7.85546875" style="1" customWidth="1"/>
    <col min="11154" max="11156" width="0" style="1" hidden="1" customWidth="1"/>
    <col min="11157" max="11157" width="0.85546875" style="1" customWidth="1"/>
    <col min="11158" max="11159" width="6.42578125" style="1" customWidth="1"/>
    <col min="11160" max="11188" width="0" style="1" hidden="1" customWidth="1"/>
    <col min="11189" max="11202" width="9.140625" style="1" customWidth="1"/>
    <col min="11203" max="11398" width="9.140625" style="1"/>
    <col min="11399" max="11399" width="67.140625" style="1" customWidth="1"/>
    <col min="11400" max="11400" width="49.85546875" style="1" customWidth="1"/>
    <col min="11401" max="11401" width="0.85546875" style="1" customWidth="1"/>
    <col min="11402" max="11402" width="7" style="1" customWidth="1"/>
    <col min="11403" max="11403" width="8.5703125" style="1" customWidth="1"/>
    <col min="11404" max="11406" width="0" style="1" hidden="1" customWidth="1"/>
    <col min="11407" max="11407" width="0.85546875" style="1" customWidth="1"/>
    <col min="11408" max="11408" width="6.42578125" style="1" customWidth="1"/>
    <col min="11409" max="11409" width="7.85546875" style="1" customWidth="1"/>
    <col min="11410" max="11412" width="0" style="1" hidden="1" customWidth="1"/>
    <col min="11413" max="11413" width="0.85546875" style="1" customWidth="1"/>
    <col min="11414" max="11415" width="6.42578125" style="1" customWidth="1"/>
    <col min="11416" max="11444" width="0" style="1" hidden="1" customWidth="1"/>
    <col min="11445" max="11458" width="9.140625" style="1" customWidth="1"/>
    <col min="11459" max="11654" width="9.140625" style="1"/>
    <col min="11655" max="11655" width="67.140625" style="1" customWidth="1"/>
    <col min="11656" max="11656" width="49.85546875" style="1" customWidth="1"/>
    <col min="11657" max="11657" width="0.85546875" style="1" customWidth="1"/>
    <col min="11658" max="11658" width="7" style="1" customWidth="1"/>
    <col min="11659" max="11659" width="8.5703125" style="1" customWidth="1"/>
    <col min="11660" max="11662" width="0" style="1" hidden="1" customWidth="1"/>
    <col min="11663" max="11663" width="0.85546875" style="1" customWidth="1"/>
    <col min="11664" max="11664" width="6.42578125" style="1" customWidth="1"/>
    <col min="11665" max="11665" width="7.85546875" style="1" customWidth="1"/>
    <col min="11666" max="11668" width="0" style="1" hidden="1" customWidth="1"/>
    <col min="11669" max="11669" width="0.85546875" style="1" customWidth="1"/>
    <col min="11670" max="11671" width="6.42578125" style="1" customWidth="1"/>
    <col min="11672" max="11700" width="0" style="1" hidden="1" customWidth="1"/>
    <col min="11701" max="11714" width="9.140625" style="1" customWidth="1"/>
    <col min="11715" max="11910" width="9.140625" style="1"/>
    <col min="11911" max="11911" width="67.140625" style="1" customWidth="1"/>
    <col min="11912" max="11912" width="49.85546875" style="1" customWidth="1"/>
    <col min="11913" max="11913" width="0.85546875" style="1" customWidth="1"/>
    <col min="11914" max="11914" width="7" style="1" customWidth="1"/>
    <col min="11915" max="11915" width="8.5703125" style="1" customWidth="1"/>
    <col min="11916" max="11918" width="0" style="1" hidden="1" customWidth="1"/>
    <col min="11919" max="11919" width="0.85546875" style="1" customWidth="1"/>
    <col min="11920" max="11920" width="6.42578125" style="1" customWidth="1"/>
    <col min="11921" max="11921" width="7.85546875" style="1" customWidth="1"/>
    <col min="11922" max="11924" width="0" style="1" hidden="1" customWidth="1"/>
    <col min="11925" max="11925" width="0.85546875" style="1" customWidth="1"/>
    <col min="11926" max="11927" width="6.42578125" style="1" customWidth="1"/>
    <col min="11928" max="11956" width="0" style="1" hidden="1" customWidth="1"/>
    <col min="11957" max="11970" width="9.140625" style="1" customWidth="1"/>
    <col min="11971" max="12166" width="9.140625" style="1"/>
    <col min="12167" max="12167" width="67.140625" style="1" customWidth="1"/>
    <col min="12168" max="12168" width="49.85546875" style="1" customWidth="1"/>
    <col min="12169" max="12169" width="0.85546875" style="1" customWidth="1"/>
    <col min="12170" max="12170" width="7" style="1" customWidth="1"/>
    <col min="12171" max="12171" width="8.5703125" style="1" customWidth="1"/>
    <col min="12172" max="12174" width="0" style="1" hidden="1" customWidth="1"/>
    <col min="12175" max="12175" width="0.85546875" style="1" customWidth="1"/>
    <col min="12176" max="12176" width="6.42578125" style="1" customWidth="1"/>
    <col min="12177" max="12177" width="7.85546875" style="1" customWidth="1"/>
    <col min="12178" max="12180" width="0" style="1" hidden="1" customWidth="1"/>
    <col min="12181" max="12181" width="0.85546875" style="1" customWidth="1"/>
    <col min="12182" max="12183" width="6.42578125" style="1" customWidth="1"/>
    <col min="12184" max="12212" width="0" style="1" hidden="1" customWidth="1"/>
    <col min="12213" max="12226" width="9.140625" style="1" customWidth="1"/>
    <col min="12227" max="12422" width="9.140625" style="1"/>
    <col min="12423" max="12423" width="67.140625" style="1" customWidth="1"/>
    <col min="12424" max="12424" width="49.85546875" style="1" customWidth="1"/>
    <col min="12425" max="12425" width="0.85546875" style="1" customWidth="1"/>
    <col min="12426" max="12426" width="7" style="1" customWidth="1"/>
    <col min="12427" max="12427" width="8.5703125" style="1" customWidth="1"/>
    <col min="12428" max="12430" width="0" style="1" hidden="1" customWidth="1"/>
    <col min="12431" max="12431" width="0.85546875" style="1" customWidth="1"/>
    <col min="12432" max="12432" width="6.42578125" style="1" customWidth="1"/>
    <col min="12433" max="12433" width="7.85546875" style="1" customWidth="1"/>
    <col min="12434" max="12436" width="0" style="1" hidden="1" customWidth="1"/>
    <col min="12437" max="12437" width="0.85546875" style="1" customWidth="1"/>
    <col min="12438" max="12439" width="6.42578125" style="1" customWidth="1"/>
    <col min="12440" max="12468" width="0" style="1" hidden="1" customWidth="1"/>
    <col min="12469" max="12482" width="9.140625" style="1" customWidth="1"/>
    <col min="12483" max="12678" width="9.140625" style="1"/>
    <col min="12679" max="12679" width="67.140625" style="1" customWidth="1"/>
    <col min="12680" max="12680" width="49.85546875" style="1" customWidth="1"/>
    <col min="12681" max="12681" width="0.85546875" style="1" customWidth="1"/>
    <col min="12682" max="12682" width="7" style="1" customWidth="1"/>
    <col min="12683" max="12683" width="8.5703125" style="1" customWidth="1"/>
    <col min="12684" max="12686" width="0" style="1" hidden="1" customWidth="1"/>
    <col min="12687" max="12687" width="0.85546875" style="1" customWidth="1"/>
    <col min="12688" max="12688" width="6.42578125" style="1" customWidth="1"/>
    <col min="12689" max="12689" width="7.85546875" style="1" customWidth="1"/>
    <col min="12690" max="12692" width="0" style="1" hidden="1" customWidth="1"/>
    <col min="12693" max="12693" width="0.85546875" style="1" customWidth="1"/>
    <col min="12694" max="12695" width="6.42578125" style="1" customWidth="1"/>
    <col min="12696" max="12724" width="0" style="1" hidden="1" customWidth="1"/>
    <col min="12725" max="12738" width="9.140625" style="1" customWidth="1"/>
    <col min="12739" max="12934" width="9.140625" style="1"/>
    <col min="12935" max="12935" width="67.140625" style="1" customWidth="1"/>
    <col min="12936" max="12936" width="49.85546875" style="1" customWidth="1"/>
    <col min="12937" max="12937" width="0.85546875" style="1" customWidth="1"/>
    <col min="12938" max="12938" width="7" style="1" customWidth="1"/>
    <col min="12939" max="12939" width="8.5703125" style="1" customWidth="1"/>
    <col min="12940" max="12942" width="0" style="1" hidden="1" customWidth="1"/>
    <col min="12943" max="12943" width="0.85546875" style="1" customWidth="1"/>
    <col min="12944" max="12944" width="6.42578125" style="1" customWidth="1"/>
    <col min="12945" max="12945" width="7.85546875" style="1" customWidth="1"/>
    <col min="12946" max="12948" width="0" style="1" hidden="1" customWidth="1"/>
    <col min="12949" max="12949" width="0.85546875" style="1" customWidth="1"/>
    <col min="12950" max="12951" width="6.42578125" style="1" customWidth="1"/>
    <col min="12952" max="12980" width="0" style="1" hidden="1" customWidth="1"/>
    <col min="12981" max="12994" width="9.140625" style="1" customWidth="1"/>
    <col min="12995" max="13190" width="9.140625" style="1"/>
    <col min="13191" max="13191" width="67.140625" style="1" customWidth="1"/>
    <col min="13192" max="13192" width="49.85546875" style="1" customWidth="1"/>
    <col min="13193" max="13193" width="0.85546875" style="1" customWidth="1"/>
    <col min="13194" max="13194" width="7" style="1" customWidth="1"/>
    <col min="13195" max="13195" width="8.5703125" style="1" customWidth="1"/>
    <col min="13196" max="13198" width="0" style="1" hidden="1" customWidth="1"/>
    <col min="13199" max="13199" width="0.85546875" style="1" customWidth="1"/>
    <col min="13200" max="13200" width="6.42578125" style="1" customWidth="1"/>
    <col min="13201" max="13201" width="7.85546875" style="1" customWidth="1"/>
    <col min="13202" max="13204" width="0" style="1" hidden="1" customWidth="1"/>
    <col min="13205" max="13205" width="0.85546875" style="1" customWidth="1"/>
    <col min="13206" max="13207" width="6.42578125" style="1" customWidth="1"/>
    <col min="13208" max="13236" width="0" style="1" hidden="1" customWidth="1"/>
    <col min="13237" max="13250" width="9.140625" style="1" customWidth="1"/>
    <col min="13251" max="13446" width="9.140625" style="1"/>
    <col min="13447" max="13447" width="67.140625" style="1" customWidth="1"/>
    <col min="13448" max="13448" width="49.85546875" style="1" customWidth="1"/>
    <col min="13449" max="13449" width="0.85546875" style="1" customWidth="1"/>
    <col min="13450" max="13450" width="7" style="1" customWidth="1"/>
    <col min="13451" max="13451" width="8.5703125" style="1" customWidth="1"/>
    <col min="13452" max="13454" width="0" style="1" hidden="1" customWidth="1"/>
    <col min="13455" max="13455" width="0.85546875" style="1" customWidth="1"/>
    <col min="13456" max="13456" width="6.42578125" style="1" customWidth="1"/>
    <col min="13457" max="13457" width="7.85546875" style="1" customWidth="1"/>
    <col min="13458" max="13460" width="0" style="1" hidden="1" customWidth="1"/>
    <col min="13461" max="13461" width="0.85546875" style="1" customWidth="1"/>
    <col min="13462" max="13463" width="6.42578125" style="1" customWidth="1"/>
    <col min="13464" max="13492" width="0" style="1" hidden="1" customWidth="1"/>
    <col min="13493" max="13506" width="9.140625" style="1" customWidth="1"/>
    <col min="13507" max="13702" width="9.140625" style="1"/>
    <col min="13703" max="13703" width="67.140625" style="1" customWidth="1"/>
    <col min="13704" max="13704" width="49.85546875" style="1" customWidth="1"/>
    <col min="13705" max="13705" width="0.85546875" style="1" customWidth="1"/>
    <col min="13706" max="13706" width="7" style="1" customWidth="1"/>
    <col min="13707" max="13707" width="8.5703125" style="1" customWidth="1"/>
    <col min="13708" max="13710" width="0" style="1" hidden="1" customWidth="1"/>
    <col min="13711" max="13711" width="0.85546875" style="1" customWidth="1"/>
    <col min="13712" max="13712" width="6.42578125" style="1" customWidth="1"/>
    <col min="13713" max="13713" width="7.85546875" style="1" customWidth="1"/>
    <col min="13714" max="13716" width="0" style="1" hidden="1" customWidth="1"/>
    <col min="13717" max="13717" width="0.85546875" style="1" customWidth="1"/>
    <col min="13718" max="13719" width="6.42578125" style="1" customWidth="1"/>
    <col min="13720" max="13748" width="0" style="1" hidden="1" customWidth="1"/>
    <col min="13749" max="13762" width="9.140625" style="1" customWidth="1"/>
    <col min="13763" max="13958" width="9.140625" style="1"/>
    <col min="13959" max="13959" width="67.140625" style="1" customWidth="1"/>
    <col min="13960" max="13960" width="49.85546875" style="1" customWidth="1"/>
    <col min="13961" max="13961" width="0.85546875" style="1" customWidth="1"/>
    <col min="13962" max="13962" width="7" style="1" customWidth="1"/>
    <col min="13963" max="13963" width="8.5703125" style="1" customWidth="1"/>
    <col min="13964" max="13966" width="0" style="1" hidden="1" customWidth="1"/>
    <col min="13967" max="13967" width="0.85546875" style="1" customWidth="1"/>
    <col min="13968" max="13968" width="6.42578125" style="1" customWidth="1"/>
    <col min="13969" max="13969" width="7.85546875" style="1" customWidth="1"/>
    <col min="13970" max="13972" width="0" style="1" hidden="1" customWidth="1"/>
    <col min="13973" max="13973" width="0.85546875" style="1" customWidth="1"/>
    <col min="13974" max="13975" width="6.42578125" style="1" customWidth="1"/>
    <col min="13976" max="14004" width="0" style="1" hidden="1" customWidth="1"/>
    <col min="14005" max="14018" width="9.140625" style="1" customWidth="1"/>
    <col min="14019" max="14214" width="9.140625" style="1"/>
    <col min="14215" max="14215" width="67.140625" style="1" customWidth="1"/>
    <col min="14216" max="14216" width="49.85546875" style="1" customWidth="1"/>
    <col min="14217" max="14217" width="0.85546875" style="1" customWidth="1"/>
    <col min="14218" max="14218" width="7" style="1" customWidth="1"/>
    <col min="14219" max="14219" width="8.5703125" style="1" customWidth="1"/>
    <col min="14220" max="14222" width="0" style="1" hidden="1" customWidth="1"/>
    <col min="14223" max="14223" width="0.85546875" style="1" customWidth="1"/>
    <col min="14224" max="14224" width="6.42578125" style="1" customWidth="1"/>
    <col min="14225" max="14225" width="7.85546875" style="1" customWidth="1"/>
    <col min="14226" max="14228" width="0" style="1" hidden="1" customWidth="1"/>
    <col min="14229" max="14229" width="0.85546875" style="1" customWidth="1"/>
    <col min="14230" max="14231" width="6.42578125" style="1" customWidth="1"/>
    <col min="14232" max="14260" width="0" style="1" hidden="1" customWidth="1"/>
    <col min="14261" max="14274" width="9.140625" style="1" customWidth="1"/>
    <col min="14275" max="14470" width="9.140625" style="1"/>
    <col min="14471" max="14471" width="67.140625" style="1" customWidth="1"/>
    <col min="14472" max="14472" width="49.85546875" style="1" customWidth="1"/>
    <col min="14473" max="14473" width="0.85546875" style="1" customWidth="1"/>
    <col min="14474" max="14474" width="7" style="1" customWidth="1"/>
    <col min="14475" max="14475" width="8.5703125" style="1" customWidth="1"/>
    <col min="14476" max="14478" width="0" style="1" hidden="1" customWidth="1"/>
    <col min="14479" max="14479" width="0.85546875" style="1" customWidth="1"/>
    <col min="14480" max="14480" width="6.42578125" style="1" customWidth="1"/>
    <col min="14481" max="14481" width="7.85546875" style="1" customWidth="1"/>
    <col min="14482" max="14484" width="0" style="1" hidden="1" customWidth="1"/>
    <col min="14485" max="14485" width="0.85546875" style="1" customWidth="1"/>
    <col min="14486" max="14487" width="6.42578125" style="1" customWidth="1"/>
    <col min="14488" max="14516" width="0" style="1" hidden="1" customWidth="1"/>
    <col min="14517" max="14530" width="9.140625" style="1" customWidth="1"/>
    <col min="14531" max="14726" width="9.140625" style="1"/>
    <col min="14727" max="14727" width="67.140625" style="1" customWidth="1"/>
    <col min="14728" max="14728" width="49.85546875" style="1" customWidth="1"/>
    <col min="14729" max="14729" width="0.85546875" style="1" customWidth="1"/>
    <col min="14730" max="14730" width="7" style="1" customWidth="1"/>
    <col min="14731" max="14731" width="8.5703125" style="1" customWidth="1"/>
    <col min="14732" max="14734" width="0" style="1" hidden="1" customWidth="1"/>
    <col min="14735" max="14735" width="0.85546875" style="1" customWidth="1"/>
    <col min="14736" max="14736" width="6.42578125" style="1" customWidth="1"/>
    <col min="14737" max="14737" width="7.85546875" style="1" customWidth="1"/>
    <col min="14738" max="14740" width="0" style="1" hidden="1" customWidth="1"/>
    <col min="14741" max="14741" width="0.85546875" style="1" customWidth="1"/>
    <col min="14742" max="14743" width="6.42578125" style="1" customWidth="1"/>
    <col min="14744" max="14772" width="0" style="1" hidden="1" customWidth="1"/>
    <col min="14773" max="14786" width="9.140625" style="1" customWidth="1"/>
    <col min="14787" max="14982" width="9.140625" style="1"/>
    <col min="14983" max="14983" width="67.140625" style="1" customWidth="1"/>
    <col min="14984" max="14984" width="49.85546875" style="1" customWidth="1"/>
    <col min="14985" max="14985" width="0.85546875" style="1" customWidth="1"/>
    <col min="14986" max="14986" width="7" style="1" customWidth="1"/>
    <col min="14987" max="14987" width="8.5703125" style="1" customWidth="1"/>
    <col min="14988" max="14990" width="0" style="1" hidden="1" customWidth="1"/>
    <col min="14991" max="14991" width="0.85546875" style="1" customWidth="1"/>
    <col min="14992" max="14992" width="6.42578125" style="1" customWidth="1"/>
    <col min="14993" max="14993" width="7.85546875" style="1" customWidth="1"/>
    <col min="14994" max="14996" width="0" style="1" hidden="1" customWidth="1"/>
    <col min="14997" max="14997" width="0.85546875" style="1" customWidth="1"/>
    <col min="14998" max="14999" width="6.42578125" style="1" customWidth="1"/>
    <col min="15000" max="15028" width="0" style="1" hidden="1" customWidth="1"/>
    <col min="15029" max="15042" width="9.140625" style="1" customWidth="1"/>
    <col min="15043" max="15238" width="9.140625" style="1"/>
    <col min="15239" max="15239" width="67.140625" style="1" customWidth="1"/>
    <col min="15240" max="15240" width="49.85546875" style="1" customWidth="1"/>
    <col min="15241" max="15241" width="0.85546875" style="1" customWidth="1"/>
    <col min="15242" max="15242" width="7" style="1" customWidth="1"/>
    <col min="15243" max="15243" width="8.5703125" style="1" customWidth="1"/>
    <col min="15244" max="15246" width="0" style="1" hidden="1" customWidth="1"/>
    <col min="15247" max="15247" width="0.85546875" style="1" customWidth="1"/>
    <col min="15248" max="15248" width="6.42578125" style="1" customWidth="1"/>
    <col min="15249" max="15249" width="7.85546875" style="1" customWidth="1"/>
    <col min="15250" max="15252" width="0" style="1" hidden="1" customWidth="1"/>
    <col min="15253" max="15253" width="0.85546875" style="1" customWidth="1"/>
    <col min="15254" max="15255" width="6.42578125" style="1" customWidth="1"/>
    <col min="15256" max="15284" width="0" style="1" hidden="1" customWidth="1"/>
    <col min="15285" max="15298" width="9.140625" style="1" customWidth="1"/>
    <col min="15299" max="15494" width="9.140625" style="1"/>
    <col min="15495" max="15495" width="67.140625" style="1" customWidth="1"/>
    <col min="15496" max="15496" width="49.85546875" style="1" customWidth="1"/>
    <col min="15497" max="15497" width="0.85546875" style="1" customWidth="1"/>
    <col min="15498" max="15498" width="7" style="1" customWidth="1"/>
    <col min="15499" max="15499" width="8.5703125" style="1" customWidth="1"/>
    <col min="15500" max="15502" width="0" style="1" hidden="1" customWidth="1"/>
    <col min="15503" max="15503" width="0.85546875" style="1" customWidth="1"/>
    <col min="15504" max="15504" width="6.42578125" style="1" customWidth="1"/>
    <col min="15505" max="15505" width="7.85546875" style="1" customWidth="1"/>
    <col min="15506" max="15508" width="0" style="1" hidden="1" customWidth="1"/>
    <col min="15509" max="15509" width="0.85546875" style="1" customWidth="1"/>
    <col min="15510" max="15511" width="6.42578125" style="1" customWidth="1"/>
    <col min="15512" max="15540" width="0" style="1" hidden="1" customWidth="1"/>
    <col min="15541" max="15554" width="9.140625" style="1" customWidth="1"/>
    <col min="15555" max="15750" width="9.140625" style="1"/>
    <col min="15751" max="15751" width="67.140625" style="1" customWidth="1"/>
    <col min="15752" max="15752" width="49.85546875" style="1" customWidth="1"/>
    <col min="15753" max="15753" width="0.85546875" style="1" customWidth="1"/>
    <col min="15754" max="15754" width="7" style="1" customWidth="1"/>
    <col min="15755" max="15755" width="8.5703125" style="1" customWidth="1"/>
    <col min="15756" max="15758" width="0" style="1" hidden="1" customWidth="1"/>
    <col min="15759" max="15759" width="0.85546875" style="1" customWidth="1"/>
    <col min="15760" max="15760" width="6.42578125" style="1" customWidth="1"/>
    <col min="15761" max="15761" width="7.85546875" style="1" customWidth="1"/>
    <col min="15762" max="15764" width="0" style="1" hidden="1" customWidth="1"/>
    <col min="15765" max="15765" width="0.85546875" style="1" customWidth="1"/>
    <col min="15766" max="15767" width="6.42578125" style="1" customWidth="1"/>
    <col min="15768" max="15796" width="0" style="1" hidden="1" customWidth="1"/>
    <col min="15797" max="15810" width="9.140625" style="1" customWidth="1"/>
    <col min="15811" max="16006" width="9.140625" style="1"/>
    <col min="16007" max="16007" width="67.140625" style="1" customWidth="1"/>
    <col min="16008" max="16008" width="49.85546875" style="1" customWidth="1"/>
    <col min="16009" max="16009" width="0.85546875" style="1" customWidth="1"/>
    <col min="16010" max="16010" width="7" style="1" customWidth="1"/>
    <col min="16011" max="16011" width="8.5703125" style="1" customWidth="1"/>
    <col min="16012" max="16014" width="0" style="1" hidden="1" customWidth="1"/>
    <col min="16015" max="16015" width="0.85546875" style="1" customWidth="1"/>
    <col min="16016" max="16016" width="6.42578125" style="1" customWidth="1"/>
    <col min="16017" max="16017" width="7.85546875" style="1" customWidth="1"/>
    <col min="16018" max="16020" width="0" style="1" hidden="1" customWidth="1"/>
    <col min="16021" max="16021" width="0.85546875" style="1" customWidth="1"/>
    <col min="16022" max="16023" width="6.42578125" style="1" customWidth="1"/>
    <col min="16024" max="16052" width="0" style="1" hidden="1" customWidth="1"/>
    <col min="16053" max="16066" width="9.140625" style="1" customWidth="1"/>
    <col min="16067" max="16384" width="9.140625" style="1"/>
  </cols>
  <sheetData>
    <row r="1" spans="1:38" ht="24.95" customHeight="1" x14ac:dyDescent="0.2"/>
    <row r="2" spans="1:38" ht="24.95" customHeight="1" x14ac:dyDescent="0.4">
      <c r="B2" s="3" t="s">
        <v>0</v>
      </c>
      <c r="C2" s="3"/>
    </row>
    <row r="3" spans="1:38" ht="24.95" customHeight="1" x14ac:dyDescent="0.35">
      <c r="B3" s="4" t="s">
        <v>1</v>
      </c>
    </row>
    <row r="4" spans="1:38" ht="24.95" customHeight="1" x14ac:dyDescent="0.4">
      <c r="B4" s="3">
        <v>2025</v>
      </c>
      <c r="C4" s="5"/>
      <c r="D4" s="5" t="s">
        <v>2</v>
      </c>
      <c r="E4" s="5"/>
      <c r="F4" s="6"/>
      <c r="G4" s="6" t="s">
        <v>3</v>
      </c>
      <c r="H4" s="6"/>
      <c r="I4" s="7"/>
      <c r="J4" s="7" t="s">
        <v>4</v>
      </c>
      <c r="K4" s="7"/>
      <c r="L4" s="8"/>
      <c r="M4" s="8" t="s">
        <v>5</v>
      </c>
      <c r="N4" s="8"/>
      <c r="O4" s="9"/>
      <c r="P4" s="9" t="s">
        <v>6</v>
      </c>
      <c r="Q4" s="9"/>
      <c r="R4" s="5"/>
      <c r="S4" s="5" t="s">
        <v>7</v>
      </c>
      <c r="T4" s="5"/>
      <c r="U4" s="6"/>
      <c r="V4" s="6" t="s">
        <v>8</v>
      </c>
      <c r="W4" s="6"/>
      <c r="X4" s="7"/>
      <c r="Y4" s="7" t="s">
        <v>9</v>
      </c>
      <c r="Z4" s="7"/>
      <c r="AA4" s="8"/>
      <c r="AB4" s="8" t="s">
        <v>10</v>
      </c>
      <c r="AC4" s="8"/>
      <c r="AD4" s="9"/>
      <c r="AE4" s="9" t="s">
        <v>11</v>
      </c>
      <c r="AF4" s="9"/>
      <c r="AG4" s="6"/>
      <c r="AH4" s="6" t="s">
        <v>12</v>
      </c>
      <c r="AI4" s="6"/>
      <c r="AJ4" s="7"/>
      <c r="AK4" s="7" t="s">
        <v>13</v>
      </c>
      <c r="AL4" s="10"/>
    </row>
    <row r="5" spans="1:38" s="11" customFormat="1" ht="24.95" customHeight="1" x14ac:dyDescent="0.3">
      <c r="C5" s="12" t="s">
        <v>14</v>
      </c>
      <c r="D5" s="12" t="s">
        <v>15</v>
      </c>
      <c r="E5" s="12" t="s">
        <v>16</v>
      </c>
      <c r="F5" s="12" t="s">
        <v>14</v>
      </c>
      <c r="G5" s="12" t="s">
        <v>15</v>
      </c>
      <c r="H5" s="12" t="s">
        <v>16</v>
      </c>
      <c r="I5" s="12" t="s">
        <v>14</v>
      </c>
      <c r="J5" s="12" t="s">
        <v>15</v>
      </c>
      <c r="K5" s="12" t="s">
        <v>16</v>
      </c>
      <c r="L5" s="12" t="s">
        <v>14</v>
      </c>
      <c r="M5" s="12" t="s">
        <v>15</v>
      </c>
      <c r="N5" s="12" t="s">
        <v>16</v>
      </c>
      <c r="O5" s="12" t="s">
        <v>14</v>
      </c>
      <c r="P5" s="12" t="s">
        <v>15</v>
      </c>
      <c r="Q5" s="12" t="s">
        <v>16</v>
      </c>
      <c r="R5" s="12" t="s">
        <v>14</v>
      </c>
      <c r="S5" s="12" t="s">
        <v>15</v>
      </c>
      <c r="T5" s="12" t="s">
        <v>16</v>
      </c>
      <c r="U5" s="12" t="s">
        <v>14</v>
      </c>
      <c r="V5" s="12" t="s">
        <v>15</v>
      </c>
      <c r="W5" s="12" t="s">
        <v>16</v>
      </c>
      <c r="X5" s="12" t="s">
        <v>14</v>
      </c>
      <c r="Y5" s="12" t="s">
        <v>15</v>
      </c>
      <c r="Z5" s="12" t="s">
        <v>16</v>
      </c>
      <c r="AA5" s="12" t="s">
        <v>14</v>
      </c>
      <c r="AB5" s="12" t="s">
        <v>15</v>
      </c>
      <c r="AC5" s="12" t="s">
        <v>16</v>
      </c>
      <c r="AD5" s="12" t="s">
        <v>14</v>
      </c>
      <c r="AE5" s="12" t="s">
        <v>15</v>
      </c>
      <c r="AF5" s="12" t="s">
        <v>16</v>
      </c>
      <c r="AG5" s="12" t="s">
        <v>14</v>
      </c>
      <c r="AH5" s="12" t="s">
        <v>15</v>
      </c>
      <c r="AI5" s="12" t="s">
        <v>16</v>
      </c>
      <c r="AJ5" s="12" t="s">
        <v>14</v>
      </c>
      <c r="AK5" s="12" t="s">
        <v>15</v>
      </c>
      <c r="AL5" s="12" t="s">
        <v>16</v>
      </c>
    </row>
    <row r="6" spans="1:38" s="11" customFormat="1" ht="18.75" customHeight="1" x14ac:dyDescent="0.3">
      <c r="A6" s="13" t="s">
        <v>17</v>
      </c>
      <c r="B6" s="14" t="s">
        <v>18</v>
      </c>
      <c r="C6" s="15">
        <f>SUM(C7:C10)</f>
        <v>9479.7462569999989</v>
      </c>
      <c r="D6" s="15">
        <f>SUM(D7:D10)</f>
        <v>10172.1501450252</v>
      </c>
      <c r="E6" s="15">
        <f>+C6-D6</f>
        <v>-692.40388802520101</v>
      </c>
      <c r="F6" s="15">
        <f t="shared" ref="F6:G6" si="0">SUM(F7:F10)</f>
        <v>19404.678814999996</v>
      </c>
      <c r="G6" s="15">
        <f t="shared" si="0"/>
        <v>20769.814818390398</v>
      </c>
      <c r="H6" s="15">
        <f t="shared" ref="H6:H11" si="1">+F6-G6</f>
        <v>-1365.136003390402</v>
      </c>
      <c r="I6" s="15">
        <f t="shared" ref="I6:J6" si="2">SUM(I7:I10)</f>
        <v>30054.520323689278</v>
      </c>
      <c r="J6" s="15">
        <f t="shared" si="2"/>
        <v>31864.202994826741</v>
      </c>
      <c r="K6" s="15">
        <f t="shared" ref="K6:K11" si="3">+I6-J6</f>
        <v>-1809.6826711374633</v>
      </c>
      <c r="L6" s="15">
        <f t="shared" ref="L6:M6" si="4">SUM(L7:L10)</f>
        <v>40029.100426689285</v>
      </c>
      <c r="M6" s="15">
        <f t="shared" si="4"/>
        <v>42532.583675521942</v>
      </c>
      <c r="N6" s="15">
        <f t="shared" ref="N6:N11" si="5">+L6-M6</f>
        <v>-2503.4832488326574</v>
      </c>
      <c r="O6" s="15">
        <f t="shared" ref="O6:P6" si="6">SUM(O7:O10)</f>
        <v>50310.585115689282</v>
      </c>
      <c r="P6" s="15">
        <f t="shared" si="6"/>
        <v>52959.172705137142</v>
      </c>
      <c r="Q6" s="15">
        <f t="shared" ref="Q6:Q11" si="7">+O6-P6</f>
        <v>-2648.5875894478595</v>
      </c>
      <c r="R6" s="15">
        <f t="shared" ref="R6:S6" si="8">SUM(R7:R10)</f>
        <v>60425.816898458077</v>
      </c>
      <c r="S6" s="15">
        <f t="shared" si="8"/>
        <v>63358.93713079286</v>
      </c>
      <c r="T6" s="15">
        <f t="shared" ref="T6:T11" si="9">+R6-S6</f>
        <v>-2933.1202323347825</v>
      </c>
      <c r="U6" s="15">
        <f t="shared" ref="U6:V6" si="10">SUM(U7:U10)</f>
        <v>69853.388700458076</v>
      </c>
      <c r="V6" s="15">
        <f t="shared" si="10"/>
        <v>73356.198549488065</v>
      </c>
      <c r="W6" s="15">
        <f t="shared" ref="W6:W11" si="11">+U6-V6</f>
        <v>-3502.809849029989</v>
      </c>
      <c r="X6" s="15">
        <f t="shared" ref="X6:Y6" si="12">SUM(X7:X10)</f>
        <v>79105.683433458078</v>
      </c>
      <c r="Y6" s="15">
        <f t="shared" si="12"/>
        <v>83036.801056183263</v>
      </c>
      <c r="Z6" s="15">
        <f t="shared" ref="Z6:Z11" si="13">+X6-Y6</f>
        <v>-3931.1176227251854</v>
      </c>
      <c r="AA6" s="15">
        <f t="shared" ref="AA6:AB6" si="14">SUM(AA7:AA10)</f>
        <v>90049.322951782364</v>
      </c>
      <c r="AB6" s="15">
        <f t="shared" si="14"/>
        <v>94036.963651979007</v>
      </c>
      <c r="AC6" s="15">
        <f t="shared" ref="AC6:AC11" si="15">+AA6-AB6</f>
        <v>-3987.6407001966436</v>
      </c>
      <c r="AD6" s="15">
        <f t="shared" ref="AD6:AE6" si="16">SUM(AD7:AD10)</f>
        <v>102052.40415878237</v>
      </c>
      <c r="AE6" s="15">
        <f t="shared" si="16"/>
        <v>105970.6366985942</v>
      </c>
      <c r="AF6" s="15">
        <f t="shared" ref="AF6:AF11" si="17">+AD6-AE6</f>
        <v>-3918.2325398118264</v>
      </c>
      <c r="AG6" s="15">
        <f t="shared" ref="AG6:AH6" si="18">SUM(AG7:AG10)</f>
        <v>112586.91529678236</v>
      </c>
      <c r="AH6" s="15">
        <f t="shared" si="18"/>
        <v>116842.67037877941</v>
      </c>
      <c r="AI6" s="15">
        <f t="shared" ref="AI6:AI11" si="19">+AG6-AH6</f>
        <v>-4255.7550819970493</v>
      </c>
      <c r="AJ6" s="15"/>
      <c r="AK6" s="15"/>
      <c r="AL6" s="15"/>
    </row>
    <row r="7" spans="1:38" s="11" customFormat="1" ht="18.75" customHeight="1" x14ac:dyDescent="0.25">
      <c r="A7" s="16" t="s">
        <v>19</v>
      </c>
      <c r="B7" s="17" t="s">
        <v>20</v>
      </c>
      <c r="C7" s="18">
        <v>8031.0622839999996</v>
      </c>
      <c r="D7" s="18">
        <v>8284.466171</v>
      </c>
      <c r="E7" s="15">
        <f t="shared" ref="E7:E18" si="20">+C7-D7</f>
        <v>-253.4038870000004</v>
      </c>
      <c r="F7" s="18">
        <v>16509.667868999997</v>
      </c>
      <c r="G7" s="18">
        <v>17008.223646999999</v>
      </c>
      <c r="H7" s="15">
        <f t="shared" si="1"/>
        <v>-498.55577800000174</v>
      </c>
      <c r="I7" s="18">
        <v>25622.719648999999</v>
      </c>
      <c r="J7" s="18">
        <v>26199.376564999999</v>
      </c>
      <c r="K7" s="15">
        <f t="shared" si="3"/>
        <v>-576.65691599999991</v>
      </c>
      <c r="L7" s="18">
        <v>34091.716667000001</v>
      </c>
      <c r="M7" s="18">
        <v>34933.127437999996</v>
      </c>
      <c r="N7" s="15">
        <f t="shared" si="5"/>
        <v>-841.41077099999529</v>
      </c>
      <c r="O7" s="18">
        <v>42794.229133000001</v>
      </c>
      <c r="P7" s="18">
        <v>43389.558290999994</v>
      </c>
      <c r="Q7" s="15">
        <f t="shared" si="7"/>
        <v>-595.32915799999319</v>
      </c>
      <c r="R7" s="18">
        <v>51348.270262999999</v>
      </c>
      <c r="S7" s="18">
        <v>51824.623018999991</v>
      </c>
      <c r="T7" s="15">
        <f t="shared" si="9"/>
        <v>-476.35275599999295</v>
      </c>
      <c r="U7" s="18">
        <v>59038.302016999995</v>
      </c>
      <c r="V7" s="18">
        <v>59712.50091699999</v>
      </c>
      <c r="W7" s="15">
        <f t="shared" si="11"/>
        <v>-674.19889999999577</v>
      </c>
      <c r="X7" s="18">
        <v>66452.815161999999</v>
      </c>
      <c r="Y7" s="18">
        <v>67295.742436999994</v>
      </c>
      <c r="Z7" s="15">
        <f t="shared" si="13"/>
        <v>-842.92727499999455</v>
      </c>
      <c r="AA7" s="18">
        <v>75769.982244999992</v>
      </c>
      <c r="AB7" s="18">
        <v>76256.306868999993</v>
      </c>
      <c r="AC7" s="15">
        <f t="shared" si="15"/>
        <v>-486.32462400000077</v>
      </c>
      <c r="AD7" s="18">
        <v>86096.241238999995</v>
      </c>
      <c r="AE7" s="18">
        <v>86138.062814000004</v>
      </c>
      <c r="AF7" s="15">
        <f t="shared" si="17"/>
        <v>-41.821575000009034</v>
      </c>
      <c r="AG7" s="18">
        <v>94955.113794999997</v>
      </c>
      <c r="AH7" s="18">
        <v>94923.918138000008</v>
      </c>
      <c r="AI7" s="15">
        <f t="shared" si="19"/>
        <v>31.195656999989296</v>
      </c>
      <c r="AJ7" s="18"/>
      <c r="AK7" s="18"/>
      <c r="AL7" s="15"/>
    </row>
    <row r="8" spans="1:38" s="11" customFormat="1" ht="18.75" customHeight="1" x14ac:dyDescent="0.25">
      <c r="A8" s="16" t="s">
        <v>21</v>
      </c>
      <c r="B8" s="17" t="s">
        <v>22</v>
      </c>
      <c r="C8" s="18">
        <v>983.8</v>
      </c>
      <c r="D8" s="18">
        <v>956.9</v>
      </c>
      <c r="E8" s="15">
        <f t="shared" si="20"/>
        <v>26.899999999999977</v>
      </c>
      <c r="F8" s="18">
        <v>1965.9</v>
      </c>
      <c r="G8" s="18">
        <v>1912.4</v>
      </c>
      <c r="H8" s="15">
        <f t="shared" si="1"/>
        <v>53.5</v>
      </c>
      <c r="I8" s="18">
        <v>2947.4129613501486</v>
      </c>
      <c r="J8" s="18">
        <v>2867.4868317920755</v>
      </c>
      <c r="K8" s="15">
        <f t="shared" si="3"/>
        <v>79.926129558073171</v>
      </c>
      <c r="L8" s="18">
        <v>3977.6129613501498</v>
      </c>
      <c r="M8" s="18">
        <v>3857.5868317920799</v>
      </c>
      <c r="N8" s="15">
        <f t="shared" si="5"/>
        <v>120.0261295580699</v>
      </c>
      <c r="O8" s="18">
        <v>5009.0129613501504</v>
      </c>
      <c r="P8" s="18">
        <v>4848.1868317920798</v>
      </c>
      <c r="Q8" s="15">
        <f t="shared" si="7"/>
        <v>160.82612955807053</v>
      </c>
      <c r="R8" s="18">
        <v>6050.2545711792163</v>
      </c>
      <c r="S8" s="18">
        <v>5847.8517913295054</v>
      </c>
      <c r="T8" s="15">
        <f t="shared" si="9"/>
        <v>202.4027798497109</v>
      </c>
      <c r="U8" s="18">
        <v>7215.2545711792209</v>
      </c>
      <c r="V8" s="18">
        <v>6982.35179132951</v>
      </c>
      <c r="W8" s="15">
        <f t="shared" si="11"/>
        <v>232.9027798497109</v>
      </c>
      <c r="X8" s="18">
        <v>8378.3545711792212</v>
      </c>
      <c r="Y8" s="18">
        <v>8114.6517913295102</v>
      </c>
      <c r="Z8" s="15">
        <f t="shared" si="13"/>
        <v>263.70277984971108</v>
      </c>
      <c r="AA8" s="18">
        <v>9517.867497287687</v>
      </c>
      <c r="AB8" s="18">
        <v>9214.5644209783022</v>
      </c>
      <c r="AC8" s="15">
        <f t="shared" si="15"/>
        <v>303.30307630938478</v>
      </c>
      <c r="AD8" s="18">
        <v>10645.967497287691</v>
      </c>
      <c r="AE8" s="18">
        <v>10315.664420978301</v>
      </c>
      <c r="AF8" s="15">
        <f t="shared" si="17"/>
        <v>330.30307630939024</v>
      </c>
      <c r="AG8" s="18">
        <v>11785.76749728769</v>
      </c>
      <c r="AH8" s="18">
        <v>11427.164420978301</v>
      </c>
      <c r="AI8" s="15">
        <f t="shared" si="19"/>
        <v>358.60307630938951</v>
      </c>
      <c r="AJ8" s="18"/>
      <c r="AK8" s="18"/>
      <c r="AL8" s="15"/>
    </row>
    <row r="9" spans="1:38" s="11" customFormat="1" ht="18.75" customHeight="1" x14ac:dyDescent="0.25">
      <c r="A9" s="16" t="s">
        <v>23</v>
      </c>
      <c r="B9" s="19" t="s">
        <v>24</v>
      </c>
      <c r="C9" s="18">
        <v>370.41242899999997</v>
      </c>
      <c r="D9" s="18">
        <v>721.04664300000002</v>
      </c>
      <c r="E9" s="15">
        <f t="shared" si="20"/>
        <v>-350.63421400000004</v>
      </c>
      <c r="F9" s="18">
        <v>744.06785799999989</v>
      </c>
      <c r="G9" s="18">
        <v>1434.4822859999999</v>
      </c>
      <c r="H9" s="15">
        <f t="shared" si="1"/>
        <v>-690.41442800000004</v>
      </c>
      <c r="I9" s="18">
        <v>1150.8730813391317</v>
      </c>
      <c r="J9" s="18">
        <v>2170.5306556090663</v>
      </c>
      <c r="K9" s="15">
        <f t="shared" si="3"/>
        <v>-1019.6575742699347</v>
      </c>
      <c r="L9" s="18">
        <v>1539.9890873391316</v>
      </c>
      <c r="M9" s="18">
        <v>2897.2668616090659</v>
      </c>
      <c r="N9" s="15">
        <f t="shared" si="5"/>
        <v>-1357.2777742699343</v>
      </c>
      <c r="O9" s="18">
        <v>1961.6942313391312</v>
      </c>
      <c r="P9" s="18">
        <v>3624.9660676090662</v>
      </c>
      <c r="Q9" s="15">
        <f t="shared" si="7"/>
        <v>-1663.271836269935</v>
      </c>
      <c r="R9" s="18">
        <v>2352.0761952788584</v>
      </c>
      <c r="S9" s="18">
        <v>4368.7820711121585</v>
      </c>
      <c r="T9" s="15">
        <f t="shared" si="9"/>
        <v>-2016.7058758333001</v>
      </c>
      <c r="U9" s="18">
        <v>2799.5984822788573</v>
      </c>
      <c r="V9" s="18">
        <v>5082.6792331121578</v>
      </c>
      <c r="W9" s="15">
        <f t="shared" si="11"/>
        <v>-2283.0807508333005</v>
      </c>
      <c r="X9" s="18">
        <v>3343.3687752788574</v>
      </c>
      <c r="Y9" s="18">
        <v>5798.067395112158</v>
      </c>
      <c r="Z9" s="15">
        <f t="shared" si="13"/>
        <v>-2454.6986198333007</v>
      </c>
      <c r="AA9" s="18">
        <v>3709.7620434946821</v>
      </c>
      <c r="AB9" s="18">
        <v>6529.6280578139158</v>
      </c>
      <c r="AC9" s="15">
        <f t="shared" si="15"/>
        <v>-2819.8660143192337</v>
      </c>
      <c r="AD9" s="18">
        <v>4127.5624974946822</v>
      </c>
      <c r="AE9" s="18">
        <v>7270.5988958139096</v>
      </c>
      <c r="AF9" s="15">
        <f t="shared" si="17"/>
        <v>-3143.0363983192274</v>
      </c>
      <c r="AG9" s="18">
        <v>4504.2014974946815</v>
      </c>
      <c r="AH9" s="18">
        <v>7997.7758958139093</v>
      </c>
      <c r="AI9" s="15">
        <f t="shared" si="19"/>
        <v>-3493.5743983192278</v>
      </c>
      <c r="AJ9" s="18"/>
      <c r="AK9" s="18"/>
      <c r="AL9" s="15"/>
    </row>
    <row r="10" spans="1:38" ht="18.75" customHeight="1" x14ac:dyDescent="0.3">
      <c r="A10" s="16" t="s">
        <v>25</v>
      </c>
      <c r="B10" s="20" t="s">
        <v>26</v>
      </c>
      <c r="C10" s="18">
        <v>94.471543999999994</v>
      </c>
      <c r="D10" s="18">
        <v>209.73733102519998</v>
      </c>
      <c r="E10" s="15">
        <f t="shared" si="20"/>
        <v>-115.26578702519998</v>
      </c>
      <c r="F10" s="18">
        <v>185.04308800000001</v>
      </c>
      <c r="G10" s="18">
        <v>414.70888539039998</v>
      </c>
      <c r="H10" s="15">
        <f t="shared" si="1"/>
        <v>-229.66579739039997</v>
      </c>
      <c r="I10" s="18">
        <v>333.51463200000001</v>
      </c>
      <c r="J10" s="18">
        <v>626.80894242559998</v>
      </c>
      <c r="K10" s="15">
        <f t="shared" si="3"/>
        <v>-293.29431042559997</v>
      </c>
      <c r="L10" s="18">
        <v>419.78171099999997</v>
      </c>
      <c r="M10" s="18">
        <v>844.60254412079996</v>
      </c>
      <c r="N10" s="15">
        <f t="shared" si="5"/>
        <v>-424.82083312079999</v>
      </c>
      <c r="O10" s="18">
        <v>545.64878999999996</v>
      </c>
      <c r="P10" s="18">
        <v>1096.461514736</v>
      </c>
      <c r="Q10" s="15">
        <f t="shared" si="7"/>
        <v>-550.81272473600006</v>
      </c>
      <c r="R10" s="18">
        <v>675.215869</v>
      </c>
      <c r="S10" s="18">
        <v>1317.6802493512</v>
      </c>
      <c r="T10" s="15">
        <f t="shared" si="9"/>
        <v>-642.46438035120002</v>
      </c>
      <c r="U10" s="18">
        <v>800.23362999999995</v>
      </c>
      <c r="V10" s="18">
        <v>1578.6666080464001</v>
      </c>
      <c r="W10" s="15">
        <f t="shared" si="11"/>
        <v>-778.43297804640019</v>
      </c>
      <c r="X10" s="18">
        <v>931.14492500000006</v>
      </c>
      <c r="Y10" s="18">
        <v>1828.3394327415999</v>
      </c>
      <c r="Z10" s="15">
        <f t="shared" si="13"/>
        <v>-897.19450774159986</v>
      </c>
      <c r="AA10" s="18">
        <v>1051.711166</v>
      </c>
      <c r="AB10" s="18">
        <v>2036.4643041868001</v>
      </c>
      <c r="AC10" s="15">
        <f t="shared" si="15"/>
        <v>-984.75313818680002</v>
      </c>
      <c r="AD10" s="18">
        <v>1182.6329249999999</v>
      </c>
      <c r="AE10" s="18">
        <v>2246.3105678020002</v>
      </c>
      <c r="AF10" s="15">
        <f t="shared" si="17"/>
        <v>-1063.6776428020003</v>
      </c>
      <c r="AG10" s="18">
        <v>1341.8325070000001</v>
      </c>
      <c r="AH10" s="18">
        <v>2493.8119239871999</v>
      </c>
      <c r="AI10" s="15">
        <f t="shared" si="19"/>
        <v>-1151.9794169871998</v>
      </c>
      <c r="AJ10" s="18"/>
      <c r="AK10" s="18"/>
      <c r="AL10" s="15"/>
    </row>
    <row r="11" spans="1:38" ht="18.75" customHeight="1" x14ac:dyDescent="0.3">
      <c r="A11" s="13" t="s">
        <v>27</v>
      </c>
      <c r="B11" s="21" t="s">
        <v>28</v>
      </c>
      <c r="C11" s="18">
        <v>38.713300000000004</v>
      </c>
      <c r="D11" s="18">
        <v>77.633499999999998</v>
      </c>
      <c r="E11" s="15">
        <f t="shared" si="20"/>
        <v>-38.920199999999994</v>
      </c>
      <c r="F11" s="18">
        <v>133.89440000000002</v>
      </c>
      <c r="G11" s="18">
        <v>166.62799999999999</v>
      </c>
      <c r="H11" s="15">
        <f t="shared" si="1"/>
        <v>-32.733599999999967</v>
      </c>
      <c r="I11" s="18">
        <v>281.60000000000002</v>
      </c>
      <c r="J11" s="18">
        <v>270.5</v>
      </c>
      <c r="K11" s="15">
        <f t="shared" si="3"/>
        <v>11.100000000000023</v>
      </c>
      <c r="L11" s="18">
        <v>329.28059999999999</v>
      </c>
      <c r="M11" s="18">
        <v>379.66180000000003</v>
      </c>
      <c r="N11" s="15">
        <f t="shared" si="5"/>
        <v>-50.381200000000035</v>
      </c>
      <c r="O11" s="18">
        <v>519.57503599999995</v>
      </c>
      <c r="P11" s="18">
        <v>483.39630800000003</v>
      </c>
      <c r="Q11" s="15">
        <f t="shared" si="7"/>
        <v>36.178727999999921</v>
      </c>
      <c r="R11" s="18">
        <v>600.79999999999995</v>
      </c>
      <c r="S11" s="18">
        <v>612.70000000000005</v>
      </c>
      <c r="T11" s="15">
        <f t="shared" si="9"/>
        <v>-11.900000000000091</v>
      </c>
      <c r="U11" s="18">
        <v>875.69436569999993</v>
      </c>
      <c r="V11" s="18">
        <v>687.8616469000001</v>
      </c>
      <c r="W11" s="15">
        <f t="shared" si="11"/>
        <v>187.83271879999984</v>
      </c>
      <c r="X11" s="18">
        <v>947.63356569999996</v>
      </c>
      <c r="Y11" s="18">
        <v>773.20804690000011</v>
      </c>
      <c r="Z11" s="15">
        <f t="shared" si="13"/>
        <v>174.42551879999985</v>
      </c>
      <c r="AA11" s="18">
        <v>1020.1</v>
      </c>
      <c r="AB11" s="18">
        <v>860.80000000000007</v>
      </c>
      <c r="AC11" s="15">
        <f t="shared" si="15"/>
        <v>159.29999999999995</v>
      </c>
      <c r="AD11" s="18">
        <v>1247.8499999999999</v>
      </c>
      <c r="AE11" s="18">
        <v>960.12000000000023</v>
      </c>
      <c r="AF11" s="15">
        <f t="shared" si="17"/>
        <v>287.72999999999968</v>
      </c>
      <c r="AG11" s="18">
        <v>1309.6439999999998</v>
      </c>
      <c r="AH11" s="18">
        <v>1060.6624000000002</v>
      </c>
      <c r="AI11" s="15">
        <f t="shared" si="19"/>
        <v>248.98159999999962</v>
      </c>
      <c r="AJ11" s="18"/>
      <c r="AK11" s="18"/>
      <c r="AL11" s="15"/>
    </row>
    <row r="12" spans="1:38" s="11" customFormat="1" ht="18.75" customHeight="1" x14ac:dyDescent="0.3">
      <c r="A12" s="22"/>
      <c r="B12" s="23"/>
      <c r="C12" s="24" t="s">
        <v>29</v>
      </c>
      <c r="D12" s="24" t="s">
        <v>30</v>
      </c>
      <c r="E12" s="24" t="s">
        <v>31</v>
      </c>
      <c r="F12" s="24" t="s">
        <v>29</v>
      </c>
      <c r="G12" s="24" t="s">
        <v>30</v>
      </c>
      <c r="H12" s="24" t="s">
        <v>31</v>
      </c>
      <c r="I12" s="24" t="s">
        <v>29</v>
      </c>
      <c r="J12" s="24" t="s">
        <v>30</v>
      </c>
      <c r="K12" s="24" t="s">
        <v>31</v>
      </c>
      <c r="L12" s="24" t="s">
        <v>29</v>
      </c>
      <c r="M12" s="24" t="s">
        <v>30</v>
      </c>
      <c r="N12" s="24" t="s">
        <v>31</v>
      </c>
      <c r="O12" s="24" t="s">
        <v>29</v>
      </c>
      <c r="P12" s="24" t="s">
        <v>30</v>
      </c>
      <c r="Q12" s="24" t="s">
        <v>31</v>
      </c>
      <c r="R12" s="24" t="s">
        <v>29</v>
      </c>
      <c r="S12" s="24" t="s">
        <v>30</v>
      </c>
      <c r="T12" s="24" t="s">
        <v>31</v>
      </c>
      <c r="U12" s="24" t="s">
        <v>29</v>
      </c>
      <c r="V12" s="24" t="s">
        <v>30</v>
      </c>
      <c r="W12" s="24" t="s">
        <v>31</v>
      </c>
      <c r="X12" s="24" t="s">
        <v>29</v>
      </c>
      <c r="Y12" s="24" t="s">
        <v>30</v>
      </c>
      <c r="Z12" s="24" t="s">
        <v>31</v>
      </c>
      <c r="AA12" s="24" t="s">
        <v>29</v>
      </c>
      <c r="AB12" s="24" t="s">
        <v>30</v>
      </c>
      <c r="AC12" s="24" t="s">
        <v>31</v>
      </c>
      <c r="AD12" s="24" t="s">
        <v>29</v>
      </c>
      <c r="AE12" s="24" t="s">
        <v>30</v>
      </c>
      <c r="AF12" s="24" t="s">
        <v>31</v>
      </c>
      <c r="AG12" s="24" t="s">
        <v>29</v>
      </c>
      <c r="AH12" s="24" t="s">
        <v>30</v>
      </c>
      <c r="AI12" s="24" t="s">
        <v>31</v>
      </c>
      <c r="AJ12" s="24" t="s">
        <v>29</v>
      </c>
      <c r="AK12" s="24" t="s">
        <v>30</v>
      </c>
      <c r="AL12" s="24" t="s">
        <v>31</v>
      </c>
    </row>
    <row r="13" spans="1:38" s="11" customFormat="1" ht="18.75" customHeight="1" x14ac:dyDescent="0.3">
      <c r="A13" s="13" t="s">
        <v>32</v>
      </c>
      <c r="B13" s="25" t="s">
        <v>33</v>
      </c>
      <c r="C13" s="15">
        <f>+C14+C15+E16+C17+C18</f>
        <v>2748.2675600937123</v>
      </c>
      <c r="D13" s="15">
        <f>+D14+D15+D17+D18</f>
        <v>3972.2006292341343</v>
      </c>
      <c r="E13" s="15">
        <f t="shared" si="20"/>
        <v>-1223.933069140422</v>
      </c>
      <c r="F13" s="15">
        <f t="shared" ref="F13" si="21">+F14+F15+H16+F17+F18</f>
        <v>4503.037836059967</v>
      </c>
      <c r="G13" s="15">
        <f t="shared" ref="G13" si="22">+G14+G15+G17+G18</f>
        <v>5436.6672555052864</v>
      </c>
      <c r="H13" s="15">
        <f t="shared" ref="H13:H15" si="23">+F13-G13</f>
        <v>-933.6294194453194</v>
      </c>
      <c r="I13" s="15">
        <f t="shared" ref="I13" si="24">+I14+I15+K16+I17+I18</f>
        <v>7088.7320306865986</v>
      </c>
      <c r="J13" s="15">
        <f t="shared" ref="J13" si="25">+J14+J15+J17+J18</f>
        <v>8555.7152103280168</v>
      </c>
      <c r="K13" s="15">
        <f t="shared" ref="K13:K15" si="26">+I13-J13</f>
        <v>-1466.9831796414182</v>
      </c>
      <c r="L13" s="15">
        <f t="shared" ref="L13" si="27">+L14+L15+N16+L17+L18</f>
        <v>5696.0691577356156</v>
      </c>
      <c r="M13" s="15">
        <f t="shared" ref="M13" si="28">+M14+M15+M17+M18</f>
        <v>7188.5424224804601</v>
      </c>
      <c r="N13" s="15">
        <f t="shared" ref="N13:N15" si="29">+L13-M13</f>
        <v>-1492.4732647448445</v>
      </c>
      <c r="O13" s="15">
        <f t="shared" ref="O13" si="30">+O14+O15+Q16+O17+O18</f>
        <v>5513.1063459067809</v>
      </c>
      <c r="P13" s="15">
        <f t="shared" ref="P13" si="31">+P14+P15+P17+P18</f>
        <v>7103.0532939301911</v>
      </c>
      <c r="Q13" s="15">
        <f t="shared" ref="Q13:Q15" si="32">+O13-P13</f>
        <v>-1589.9469480234102</v>
      </c>
      <c r="R13" s="15">
        <f t="shared" ref="R13" si="33">+R14+R15+T16+R17+R18</f>
        <v>8652.0155875506371</v>
      </c>
      <c r="S13" s="15">
        <f t="shared" ref="S13" si="34">+S14+S15+S17+S18</f>
        <v>11067.990456838401</v>
      </c>
      <c r="T13" s="15">
        <f t="shared" ref="T13:T15" si="35">+R13-S13</f>
        <v>-2415.9748692877638</v>
      </c>
      <c r="U13" s="15">
        <f t="shared" ref="U13" si="36">+U14+U15+W16+U17+U18</f>
        <v>6315.9996284939489</v>
      </c>
      <c r="V13" s="15">
        <f t="shared" ref="V13" si="37">+V14+V15+V17+V18</f>
        <v>9504.9789696991611</v>
      </c>
      <c r="W13" s="15">
        <f t="shared" ref="W13:W15" si="38">+U13-V13</f>
        <v>-3188.9793412052122</v>
      </c>
      <c r="X13" s="15">
        <f t="shared" ref="X13" si="39">+X14+X15+Z16+X17+X18</f>
        <v>6726.5426637622741</v>
      </c>
      <c r="Y13" s="15">
        <f t="shared" ref="Y13" si="40">+Y14+Y15+Y17+Y18</f>
        <v>10484.865987416395</v>
      </c>
      <c r="Z13" s="15">
        <f t="shared" ref="Z13:Z15" si="41">+X13-Y13</f>
        <v>-3758.3233236541209</v>
      </c>
      <c r="AA13" s="15">
        <f t="shared" ref="AA13" si="42">+AA14+AA15+AC16+AA17+AA18</f>
        <v>7277.0359150564518</v>
      </c>
      <c r="AB13" s="15">
        <f t="shared" ref="AB13" si="43">+AB14+AB15+AB17+AB18</f>
        <v>11340.334121576401</v>
      </c>
      <c r="AC13" s="15">
        <f t="shared" ref="AC13:AC15" si="44">+AA13-AB13</f>
        <v>-4063.2982065199494</v>
      </c>
      <c r="AD13" s="15">
        <f t="shared" ref="AD13" si="45">+AD14+AD15+AF16+AD17+AD18</f>
        <v>5501.0083544695754</v>
      </c>
      <c r="AE13" s="15">
        <f t="shared" ref="AE13" si="46">+AE14+AE15+AE17+AE18</f>
        <v>9835.7406518977023</v>
      </c>
      <c r="AF13" s="15">
        <f t="shared" ref="AF13:AF15" si="47">+AD13-AE13</f>
        <v>-4334.7322974281269</v>
      </c>
      <c r="AG13" s="15">
        <f t="shared" ref="AG13" si="48">+AG14+AG15+AI16+AG17+AG18</f>
        <v>8747.2859230955601</v>
      </c>
      <c r="AH13" s="15">
        <f t="shared" ref="AH13" si="49">+AH14+AH15+AH17+AH18</f>
        <v>12843.457044062938</v>
      </c>
      <c r="AI13" s="15">
        <f t="shared" ref="AI13:AI15" si="50">+AG13-AH13</f>
        <v>-4096.1711209673776</v>
      </c>
      <c r="AJ13" s="15"/>
      <c r="AK13" s="15"/>
      <c r="AL13" s="15"/>
    </row>
    <row r="14" spans="1:38" ht="18.75" customHeight="1" x14ac:dyDescent="0.25">
      <c r="A14" s="16" t="s">
        <v>34</v>
      </c>
      <c r="B14" s="17" t="s">
        <v>35</v>
      </c>
      <c r="C14" s="18">
        <v>984.07436342935171</v>
      </c>
      <c r="D14" s="18">
        <v>1244.1151801647084</v>
      </c>
      <c r="E14" s="15">
        <f t="shared" si="20"/>
        <v>-260.04081673535666</v>
      </c>
      <c r="F14" s="18">
        <v>1268.5507654236428</v>
      </c>
      <c r="G14" s="18">
        <v>1269.7949089535875</v>
      </c>
      <c r="H14" s="15">
        <f t="shared" si="23"/>
        <v>-1.2441435299447221</v>
      </c>
      <c r="I14" s="18">
        <v>1370.8815445600003</v>
      </c>
      <c r="J14" s="18">
        <v>636.96277127000053</v>
      </c>
      <c r="K14" s="15">
        <f t="shared" si="26"/>
        <v>733.91877328999976</v>
      </c>
      <c r="L14" s="18">
        <v>1124.3892273188885</v>
      </c>
      <c r="M14" s="18">
        <v>625.72428612660542</v>
      </c>
      <c r="N14" s="15">
        <f t="shared" si="29"/>
        <v>498.6649411922831</v>
      </c>
      <c r="O14" s="18">
        <v>1381.399133433111</v>
      </c>
      <c r="P14" s="18">
        <v>816.89501504960663</v>
      </c>
      <c r="Q14" s="15">
        <f t="shared" si="32"/>
        <v>564.50411838350442</v>
      </c>
      <c r="R14" s="18">
        <v>1500.1764208100008</v>
      </c>
      <c r="S14" s="18">
        <v>1290.6612504800005</v>
      </c>
      <c r="T14" s="15">
        <f t="shared" si="35"/>
        <v>209.51517033000027</v>
      </c>
      <c r="U14" s="18">
        <v>574.36400986110334</v>
      </c>
      <c r="V14" s="18">
        <v>1357.4792232590812</v>
      </c>
      <c r="W14" s="15">
        <f t="shared" si="38"/>
        <v>-783.11521339797787</v>
      </c>
      <c r="X14" s="18">
        <v>860.86992364135494</v>
      </c>
      <c r="Y14" s="18">
        <v>1598.1326837627828</v>
      </c>
      <c r="Z14" s="15">
        <f t="shared" si="41"/>
        <v>-737.26276012142785</v>
      </c>
      <c r="AA14" s="18">
        <v>1804.0595353399999</v>
      </c>
      <c r="AB14" s="18">
        <v>1805.4805797700012</v>
      </c>
      <c r="AC14" s="15">
        <f t="shared" si="44"/>
        <v>-1.4210444300013023</v>
      </c>
      <c r="AD14" s="18">
        <v>2398.5070820475912</v>
      </c>
      <c r="AE14" s="18">
        <v>2076.9208322130935</v>
      </c>
      <c r="AF14" s="15">
        <f t="shared" si="47"/>
        <v>321.58624983449772</v>
      </c>
      <c r="AG14" s="18">
        <v>2620.0442340980444</v>
      </c>
      <c r="AH14" s="18">
        <v>2205.3358712735162</v>
      </c>
      <c r="AI14" s="15">
        <f t="shared" si="50"/>
        <v>414.70836282452819</v>
      </c>
      <c r="AJ14" s="18"/>
      <c r="AK14" s="18"/>
      <c r="AL14" s="15"/>
    </row>
    <row r="15" spans="1:38" ht="18.75" customHeight="1" x14ac:dyDescent="0.25">
      <c r="A15" s="16" t="s">
        <v>36</v>
      </c>
      <c r="B15" s="17" t="s">
        <v>37</v>
      </c>
      <c r="C15" s="18">
        <v>1913</v>
      </c>
      <c r="D15" s="18">
        <v>1257.5000000000002</v>
      </c>
      <c r="E15" s="15">
        <f t="shared" si="20"/>
        <v>655.49999999999977</v>
      </c>
      <c r="F15" s="18">
        <v>2028.8000000000002</v>
      </c>
      <c r="G15" s="18">
        <v>3936.9999999999995</v>
      </c>
      <c r="H15" s="15">
        <f t="shared" si="23"/>
        <v>-1908.1999999999994</v>
      </c>
      <c r="I15" s="18">
        <v>2427.2999999999997</v>
      </c>
      <c r="J15" s="18">
        <v>3901.3</v>
      </c>
      <c r="K15" s="15">
        <f t="shared" si="26"/>
        <v>-1474.0000000000005</v>
      </c>
      <c r="L15" s="18">
        <v>1661.9</v>
      </c>
      <c r="M15" s="18">
        <v>4012.2000000000003</v>
      </c>
      <c r="N15" s="15">
        <f t="shared" si="29"/>
        <v>-2350.3000000000002</v>
      </c>
      <c r="O15" s="18">
        <v>2835.5</v>
      </c>
      <c r="P15" s="18">
        <v>4112.5999999999995</v>
      </c>
      <c r="Q15" s="15">
        <f t="shared" si="32"/>
        <v>-1277.0999999999995</v>
      </c>
      <c r="R15" s="18">
        <v>2758.5</v>
      </c>
      <c r="S15" s="18">
        <v>4369.1000000000004</v>
      </c>
      <c r="T15" s="15">
        <f t="shared" si="35"/>
        <v>-1610.6000000000004</v>
      </c>
      <c r="U15" s="18">
        <v>2540.4</v>
      </c>
      <c r="V15" s="18">
        <v>4776.6000000000004</v>
      </c>
      <c r="W15" s="15">
        <f t="shared" si="38"/>
        <v>-2236.2000000000003</v>
      </c>
      <c r="X15" s="18">
        <v>2810.6</v>
      </c>
      <c r="Y15" s="18">
        <v>5117.5999999999995</v>
      </c>
      <c r="Z15" s="15">
        <f t="shared" si="41"/>
        <v>-2306.9999999999995</v>
      </c>
      <c r="AA15" s="18">
        <v>3072.1000000000004</v>
      </c>
      <c r="AB15" s="18">
        <v>6248.2000000000007</v>
      </c>
      <c r="AC15" s="15">
        <f t="shared" si="44"/>
        <v>-3176.1000000000004</v>
      </c>
      <c r="AD15" s="18">
        <v>3029.1000000000004</v>
      </c>
      <c r="AE15" s="18">
        <v>5290.9000000000005</v>
      </c>
      <c r="AF15" s="15">
        <f t="shared" si="47"/>
        <v>-2261.8000000000002</v>
      </c>
      <c r="AG15" s="18">
        <v>3829.8</v>
      </c>
      <c r="AH15" s="18">
        <v>8282.4000000000015</v>
      </c>
      <c r="AI15" s="15">
        <f t="shared" si="50"/>
        <v>-4452.6000000000013</v>
      </c>
      <c r="AJ15" s="18"/>
      <c r="AK15" s="18"/>
      <c r="AL15" s="15"/>
    </row>
    <row r="16" spans="1:38" ht="18.75" customHeight="1" x14ac:dyDescent="0.25">
      <c r="A16" s="16" t="s">
        <v>38</v>
      </c>
      <c r="B16" s="26" t="s">
        <v>39</v>
      </c>
      <c r="C16" s="27"/>
      <c r="D16" s="27"/>
      <c r="E16" s="18">
        <v>61.710000000000015</v>
      </c>
      <c r="F16" s="27"/>
      <c r="G16" s="27"/>
      <c r="H16" s="18">
        <v>45.283999999999999</v>
      </c>
      <c r="I16" s="27"/>
      <c r="J16" s="27"/>
      <c r="K16" s="18">
        <v>195.76797015000002</v>
      </c>
      <c r="L16" s="27"/>
      <c r="M16" s="27"/>
      <c r="N16" s="18">
        <v>94.430970150000007</v>
      </c>
      <c r="O16" s="27"/>
      <c r="P16" s="27"/>
      <c r="Q16" s="18">
        <v>110.17697015000002</v>
      </c>
      <c r="R16" s="27"/>
      <c r="S16" s="27"/>
      <c r="T16" s="18">
        <v>162.23235607000001</v>
      </c>
      <c r="U16" s="27"/>
      <c r="V16" s="27"/>
      <c r="W16" s="18">
        <v>222.84435606999995</v>
      </c>
      <c r="X16" s="27"/>
      <c r="Y16" s="27"/>
      <c r="Z16" s="18">
        <v>197.01835606999998</v>
      </c>
      <c r="AA16" s="27"/>
      <c r="AB16" s="27"/>
      <c r="AC16" s="18">
        <v>257.06398961999992</v>
      </c>
      <c r="AD16" s="27"/>
      <c r="AE16" s="27"/>
      <c r="AF16" s="18">
        <v>287.05398962000004</v>
      </c>
      <c r="AG16" s="27"/>
      <c r="AH16" s="27"/>
      <c r="AI16" s="18">
        <v>318.66898961999999</v>
      </c>
      <c r="AJ16" s="27"/>
      <c r="AK16" s="27"/>
      <c r="AL16" s="18"/>
    </row>
    <row r="17" spans="1:38" ht="18.75" customHeight="1" x14ac:dyDescent="0.25">
      <c r="A17" s="16" t="s">
        <v>40</v>
      </c>
      <c r="B17" s="17" t="s">
        <v>41</v>
      </c>
      <c r="C17" s="18">
        <v>15.483196664360506</v>
      </c>
      <c r="D17" s="18">
        <v>1470.585449069426</v>
      </c>
      <c r="E17" s="15">
        <f t="shared" si="20"/>
        <v>-1455.1022524050654</v>
      </c>
      <c r="F17" s="18">
        <v>1459.1030706363244</v>
      </c>
      <c r="G17" s="18">
        <v>229.87234655169959</v>
      </c>
      <c r="H17" s="15">
        <f t="shared" ref="H17:H18" si="51">+F17-G17</f>
        <v>1229.2307240846249</v>
      </c>
      <c r="I17" s="18">
        <v>2789.6825159765976</v>
      </c>
      <c r="J17" s="18">
        <v>4017.4524390580154</v>
      </c>
      <c r="K17" s="15">
        <f t="shared" ref="K17:K18" si="52">+I17-J17</f>
        <v>-1227.7699230814178</v>
      </c>
      <c r="L17" s="18">
        <v>2467.248960266727</v>
      </c>
      <c r="M17" s="18">
        <v>2550.6181363538544</v>
      </c>
      <c r="N17" s="15">
        <f t="shared" ref="N17:N18" si="53">+L17-M17</f>
        <v>-83.369176087127471</v>
      </c>
      <c r="O17" s="18">
        <v>192.43024232366975</v>
      </c>
      <c r="P17" s="18">
        <v>2173.558278880585</v>
      </c>
      <c r="Q17" s="15">
        <f t="shared" ref="Q17:Q18" si="54">+O17-P17</f>
        <v>-1981.1280365569153</v>
      </c>
      <c r="R17" s="18">
        <v>3280.5068106706362</v>
      </c>
      <c r="S17" s="18">
        <v>5408.2292063584009</v>
      </c>
      <c r="T17" s="15">
        <f t="shared" ref="T17:T18" si="55">+R17-S17</f>
        <v>-2127.7223956877647</v>
      </c>
      <c r="U17" s="18">
        <v>2067.5912625628453</v>
      </c>
      <c r="V17" s="18">
        <v>3370.8997464400809</v>
      </c>
      <c r="W17" s="15">
        <f t="shared" ref="W17:W18" si="56">+U17-V17</f>
        <v>-1303.3084838772356</v>
      </c>
      <c r="X17" s="18">
        <v>1875.2543840509184</v>
      </c>
      <c r="Y17" s="18">
        <v>3769.1333036536125</v>
      </c>
      <c r="Z17" s="15">
        <f t="shared" ref="Z17:Z18" si="57">+X17-Y17</f>
        <v>-1893.8789196026942</v>
      </c>
      <c r="AA17" s="18">
        <v>1075.4123900964514</v>
      </c>
      <c r="AB17" s="18">
        <v>3286.6535418064004</v>
      </c>
      <c r="AC17" s="15">
        <f t="shared" ref="AC17:AC18" si="58">+AA17-AB17</f>
        <v>-2211.241151709949</v>
      </c>
      <c r="AD17" s="18">
        <v>-1006.6527171980163</v>
      </c>
      <c r="AE17" s="18">
        <v>2467.9198196846078</v>
      </c>
      <c r="AF17" s="15">
        <f t="shared" ref="AF17:AF18" si="59">+AD17-AE17</f>
        <v>-3474.5725368826243</v>
      </c>
      <c r="AG17" s="18">
        <v>1199.4726993775164</v>
      </c>
      <c r="AH17" s="18">
        <v>2355.7211727894191</v>
      </c>
      <c r="AI17" s="15">
        <f t="shared" ref="AI17:AI18" si="60">+AG17-AH17</f>
        <v>-1156.2484734119028</v>
      </c>
      <c r="AJ17" s="18"/>
      <c r="AK17" s="18"/>
      <c r="AL17" s="15"/>
    </row>
    <row r="18" spans="1:38" ht="18.75" customHeight="1" x14ac:dyDescent="0.25">
      <c r="A18" s="16" t="s">
        <v>42</v>
      </c>
      <c r="B18" s="17" t="s">
        <v>43</v>
      </c>
      <c r="C18" s="18">
        <v>-226</v>
      </c>
      <c r="D18" s="27"/>
      <c r="E18" s="15">
        <f t="shared" si="20"/>
        <v>-226</v>
      </c>
      <c r="F18" s="18">
        <v>-298.7</v>
      </c>
      <c r="G18" s="27"/>
      <c r="H18" s="15">
        <f t="shared" si="51"/>
        <v>-298.7</v>
      </c>
      <c r="I18" s="18">
        <v>305.09999999999997</v>
      </c>
      <c r="J18" s="27"/>
      <c r="K18" s="15">
        <f t="shared" si="52"/>
        <v>305.09999999999997</v>
      </c>
      <c r="L18" s="18">
        <v>348.09999999999991</v>
      </c>
      <c r="M18" s="27"/>
      <c r="N18" s="15">
        <f t="shared" si="53"/>
        <v>348.09999999999991</v>
      </c>
      <c r="O18" s="18">
        <v>993.59999999999991</v>
      </c>
      <c r="P18" s="27"/>
      <c r="Q18" s="15">
        <f t="shared" si="54"/>
        <v>993.59999999999991</v>
      </c>
      <c r="R18" s="18">
        <v>950.59999999999991</v>
      </c>
      <c r="S18" s="27"/>
      <c r="T18" s="15">
        <f t="shared" si="55"/>
        <v>950.59999999999991</v>
      </c>
      <c r="U18" s="18">
        <v>910.8</v>
      </c>
      <c r="V18" s="27"/>
      <c r="W18" s="15">
        <f t="shared" si="56"/>
        <v>910.8</v>
      </c>
      <c r="X18" s="18">
        <v>982.8</v>
      </c>
      <c r="Y18" s="27"/>
      <c r="Z18" s="15">
        <f t="shared" si="57"/>
        <v>982.8</v>
      </c>
      <c r="AA18" s="18">
        <v>1068.3999999999999</v>
      </c>
      <c r="AB18" s="27"/>
      <c r="AC18" s="15">
        <f t="shared" si="58"/>
        <v>1068.3999999999999</v>
      </c>
      <c r="AD18" s="18">
        <v>793</v>
      </c>
      <c r="AE18" s="27"/>
      <c r="AF18" s="15">
        <f t="shared" si="59"/>
        <v>793</v>
      </c>
      <c r="AG18" s="18">
        <v>779.3</v>
      </c>
      <c r="AH18" s="27"/>
      <c r="AI18" s="15">
        <f t="shared" si="60"/>
        <v>779.3</v>
      </c>
      <c r="AJ18" s="18"/>
      <c r="AK18" s="27"/>
      <c r="AL18" s="15"/>
    </row>
    <row r="19" spans="1:38" ht="18.75" customHeight="1" x14ac:dyDescent="0.25">
      <c r="A19" s="13" t="s">
        <v>44</v>
      </c>
      <c r="B19" s="28" t="s">
        <v>45</v>
      </c>
      <c r="C19" s="29"/>
      <c r="D19" s="29"/>
      <c r="E19" s="30">
        <f>-E6-E11+E13</f>
        <v>-492.60898111522101</v>
      </c>
      <c r="F19" s="29"/>
      <c r="G19" s="29"/>
      <c r="H19" s="30">
        <f>-H6-H11+H13</f>
        <v>464.24018394508266</v>
      </c>
      <c r="I19" s="29"/>
      <c r="J19" s="29"/>
      <c r="K19" s="30">
        <f>-K6-K11+K13</f>
        <v>331.59949149604518</v>
      </c>
      <c r="L19" s="29"/>
      <c r="M19" s="29"/>
      <c r="N19" s="30">
        <f>-N6-N11+N13</f>
        <v>1061.3911840878127</v>
      </c>
      <c r="O19" s="29"/>
      <c r="P19" s="29"/>
      <c r="Q19" s="30">
        <f>-Q6-Q11+Q13</f>
        <v>1022.4619134244494</v>
      </c>
      <c r="R19" s="29"/>
      <c r="S19" s="29"/>
      <c r="T19" s="30">
        <f>-T6-T11+T13</f>
        <v>529.04536304701878</v>
      </c>
      <c r="U19" s="29"/>
      <c r="V19" s="29"/>
      <c r="W19" s="30">
        <f>-W6-W11+W13</f>
        <v>125.99778902477692</v>
      </c>
      <c r="X19" s="29"/>
      <c r="Y19" s="29"/>
      <c r="Z19" s="30">
        <f>-Z6-Z11+Z13</f>
        <v>-1.6312197289353207</v>
      </c>
      <c r="AA19" s="29"/>
      <c r="AB19" s="29"/>
      <c r="AC19" s="30">
        <f>-AC6-AC11+AC13</f>
        <v>-234.95750632330601</v>
      </c>
      <c r="AD19" s="29"/>
      <c r="AE19" s="29"/>
      <c r="AF19" s="30">
        <f>-AF6-AF11+AF13</f>
        <v>-704.22975761630005</v>
      </c>
      <c r="AG19" s="29"/>
      <c r="AH19" s="29"/>
      <c r="AI19" s="30">
        <f>-AI6-AI11+AI13</f>
        <v>-89.397638970327989</v>
      </c>
      <c r="AJ19" s="29"/>
      <c r="AK19" s="29"/>
      <c r="AL19" s="30"/>
    </row>
    <row r="20" spans="1:38" s="31" customFormat="1" ht="20.25" x14ac:dyDescent="0.3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</row>
    <row r="21" spans="1:38" s="31" customFormat="1" ht="20.25" x14ac:dyDescent="0.3">
      <c r="B21" s="3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</row>
    <row r="22" spans="1:38" s="31" customFormat="1" ht="20.25" x14ac:dyDescent="0.3">
      <c r="B22" s="3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</row>
    <row r="23" spans="1:38" s="31" customFormat="1" ht="20.25" x14ac:dyDescent="0.3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</row>
    <row r="24" spans="1:38" s="31" customFormat="1" ht="20.25" x14ac:dyDescent="0.3"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</row>
    <row r="25" spans="1:38" s="31" customFormat="1" ht="20.25" x14ac:dyDescent="0.3"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</row>
    <row r="26" spans="1:38" s="31" customFormat="1" ht="20.25" x14ac:dyDescent="0.3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</row>
    <row r="27" spans="1:38" s="31" customFormat="1" ht="20.25" x14ac:dyDescent="0.3"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</row>
    <row r="28" spans="1:38" s="31" customFormat="1" ht="20.25" x14ac:dyDescent="0.3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</row>
    <row r="29" spans="1:38" s="31" customFormat="1" ht="20.25" x14ac:dyDescent="0.3">
      <c r="B29" s="32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</row>
    <row r="30" spans="1:38" s="31" customFormat="1" ht="20.25" x14ac:dyDescent="0.3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</row>
    <row r="31" spans="1:38" s="31" customFormat="1" ht="20.25" x14ac:dyDescent="0.3">
      <c r="B31" s="3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</row>
    <row r="32" spans="1:38" s="31" customFormat="1" ht="20.25" x14ac:dyDescent="0.3">
      <c r="B32" s="32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</row>
    <row r="33" spans="2:38" s="31" customFormat="1" ht="20.25" x14ac:dyDescent="0.3">
      <c r="B33" s="32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</row>
    <row r="34" spans="2:38" s="31" customFormat="1" ht="20.25" x14ac:dyDescent="0.3"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</row>
    <row r="35" spans="2:38" s="31" customFormat="1" ht="20.25" x14ac:dyDescent="0.3"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</row>
    <row r="36" spans="2:38" s="31" customFormat="1" ht="20.25" x14ac:dyDescent="0.3"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</row>
    <row r="37" spans="2:38" s="31" customFormat="1" ht="20.25" x14ac:dyDescent="0.3"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</row>
    <row r="38" spans="2:38" s="31" customFormat="1" ht="20.25" x14ac:dyDescent="0.3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</row>
    <row r="39" spans="2:38" s="31" customFormat="1" ht="20.25" x14ac:dyDescent="0.3"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</row>
    <row r="40" spans="2:38" s="31" customFormat="1" ht="20.25" x14ac:dyDescent="0.3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</row>
    <row r="41" spans="2:38" s="31" customFormat="1" ht="20.25" x14ac:dyDescent="0.3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</row>
    <row r="42" spans="2:38" s="31" customFormat="1" ht="20.25" x14ac:dyDescent="0.3">
      <c r="B42" s="32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</row>
    <row r="43" spans="2:38" s="31" customFormat="1" ht="20.25" x14ac:dyDescent="0.3">
      <c r="B43" s="32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</row>
    <row r="44" spans="2:38" s="31" customFormat="1" ht="20.25" x14ac:dyDescent="0.3">
      <c r="B44" s="32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</row>
    <row r="45" spans="2:38" s="31" customFormat="1" ht="20.25" x14ac:dyDescent="0.3">
      <c r="B45" s="32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</row>
    <row r="46" spans="2:38" s="31" customFormat="1" ht="20.25" x14ac:dyDescent="0.3">
      <c r="B46" s="32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</row>
    <row r="47" spans="2:38" s="31" customFormat="1" ht="20.25" x14ac:dyDescent="0.3">
      <c r="B47" s="32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</row>
    <row r="48" spans="2:38" s="31" customFormat="1" ht="20.25" x14ac:dyDescent="0.3">
      <c r="B48" s="32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</row>
    <row r="49" spans="2:38" s="31" customFormat="1" ht="20.25" x14ac:dyDescent="0.3">
      <c r="B49" s="32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</row>
    <row r="50" spans="2:38" s="31" customFormat="1" ht="20.25" x14ac:dyDescent="0.3">
      <c r="B50" s="3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</row>
    <row r="51" spans="2:38" s="31" customFormat="1" ht="20.25" x14ac:dyDescent="0.3">
      <c r="B51" s="32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</row>
    <row r="52" spans="2:38" s="31" customFormat="1" ht="20.25" x14ac:dyDescent="0.3">
      <c r="B52" s="32"/>
      <c r="C52" s="33"/>
      <c r="D52" s="33"/>
      <c r="E52" s="2"/>
      <c r="F52" s="33"/>
      <c r="G52" s="33"/>
      <c r="H52" s="2"/>
      <c r="I52" s="33"/>
      <c r="J52" s="33"/>
      <c r="K52" s="2"/>
      <c r="L52" s="33"/>
      <c r="M52" s="33"/>
      <c r="N52" s="2"/>
      <c r="O52" s="33"/>
      <c r="P52" s="33"/>
      <c r="Q52" s="2"/>
      <c r="R52" s="33"/>
      <c r="S52" s="33"/>
      <c r="T52" s="2"/>
      <c r="U52" s="33"/>
      <c r="V52" s="33"/>
      <c r="W52" s="2"/>
      <c r="X52" s="33"/>
      <c r="Y52" s="33"/>
      <c r="Z52" s="2"/>
      <c r="AA52" s="33"/>
      <c r="AB52" s="33"/>
      <c r="AC52" s="2"/>
      <c r="AD52" s="33"/>
      <c r="AE52" s="33"/>
      <c r="AF52" s="2"/>
      <c r="AG52" s="33"/>
      <c r="AH52" s="33"/>
      <c r="AI52" s="2"/>
      <c r="AJ52" s="33"/>
      <c r="AK52" s="33"/>
      <c r="AL52" s="2"/>
    </row>
    <row r="53" spans="2:38" s="31" customFormat="1" ht="20.25" x14ac:dyDescent="0.3">
      <c r="B53" s="32"/>
      <c r="C53" s="33"/>
      <c r="D53" s="33"/>
      <c r="E53" s="2"/>
      <c r="F53" s="33"/>
      <c r="G53" s="33"/>
      <c r="H53" s="2"/>
      <c r="I53" s="33"/>
      <c r="J53" s="33"/>
      <c r="K53" s="2"/>
      <c r="L53" s="33"/>
      <c r="M53" s="33"/>
      <c r="N53" s="2"/>
      <c r="O53" s="33"/>
      <c r="P53" s="33"/>
      <c r="Q53" s="2"/>
      <c r="R53" s="33"/>
      <c r="S53" s="33"/>
      <c r="T53" s="2"/>
      <c r="U53" s="33"/>
      <c r="V53" s="33"/>
      <c r="W53" s="2"/>
      <c r="X53" s="33"/>
      <c r="Y53" s="33"/>
      <c r="Z53" s="2"/>
      <c r="AA53" s="33"/>
      <c r="AB53" s="33"/>
      <c r="AC53" s="2"/>
      <c r="AD53" s="33"/>
      <c r="AE53" s="33"/>
      <c r="AF53" s="2"/>
      <c r="AG53" s="33"/>
      <c r="AH53" s="33"/>
      <c r="AI53" s="2"/>
      <c r="AJ53" s="33"/>
      <c r="AK53" s="33"/>
      <c r="AL53" s="2"/>
    </row>
    <row r="54" spans="2:38" s="31" customFormat="1" ht="20.25" x14ac:dyDescent="0.3">
      <c r="B54" s="32"/>
      <c r="C54" s="33"/>
      <c r="D54" s="33"/>
      <c r="E54" s="2"/>
      <c r="F54" s="33"/>
      <c r="G54" s="33"/>
      <c r="H54" s="2"/>
      <c r="I54" s="33"/>
      <c r="J54" s="33"/>
      <c r="K54" s="2"/>
      <c r="L54" s="33"/>
      <c r="M54" s="33"/>
      <c r="N54" s="2"/>
      <c r="O54" s="33"/>
      <c r="P54" s="33"/>
      <c r="Q54" s="2"/>
      <c r="R54" s="33"/>
      <c r="S54" s="33"/>
      <c r="T54" s="2"/>
      <c r="U54" s="33"/>
      <c r="V54" s="33"/>
      <c r="W54" s="2"/>
      <c r="X54" s="33"/>
      <c r="Y54" s="33"/>
      <c r="Z54" s="2"/>
      <c r="AA54" s="33"/>
      <c r="AB54" s="33"/>
      <c r="AC54" s="2"/>
      <c r="AD54" s="33"/>
      <c r="AE54" s="33"/>
      <c r="AF54" s="2"/>
      <c r="AG54" s="33"/>
      <c r="AH54" s="33"/>
      <c r="AI54" s="2"/>
      <c r="AJ54" s="33"/>
      <c r="AK54" s="33"/>
      <c r="AL54" s="2"/>
    </row>
    <row r="55" spans="2:38" s="31" customFormat="1" ht="20.25" x14ac:dyDescent="0.3">
      <c r="B55" s="3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2:38" s="31" customFormat="1" ht="20.25" x14ac:dyDescent="0.3">
      <c r="B56" s="3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2:38" s="31" customFormat="1" ht="20.25" x14ac:dyDescent="0.3">
      <c r="B57" s="3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2:38" s="31" customFormat="1" ht="20.25" x14ac:dyDescent="0.3">
      <c r="B58" s="3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2:38" s="31" customFormat="1" ht="20.25" x14ac:dyDescent="0.3">
      <c r="B59" s="3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2:38" s="31" customFormat="1" ht="20.25" x14ac:dyDescent="0.3">
      <c r="B60" s="3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2:38" s="31" customFormat="1" ht="20.25" x14ac:dyDescent="0.3">
      <c r="B61" s="3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2:38" s="31" customFormat="1" ht="20.25" x14ac:dyDescent="0.3">
      <c r="B62" s="3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2:38" s="31" customFormat="1" ht="20.25" x14ac:dyDescent="0.3">
      <c r="B63" s="3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2:38" s="31" customFormat="1" ht="20.25" x14ac:dyDescent="0.3">
      <c r="B64" s="3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9" s="31" customFormat="1" ht="20.25" x14ac:dyDescent="0.3">
      <c r="B65" s="3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9" s="31" customFormat="1" ht="20.25" x14ac:dyDescent="0.3">
      <c r="B66" s="3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9" ht="20.25" x14ac:dyDescent="0.3">
      <c r="B67" s="32"/>
    </row>
    <row r="68" spans="1:39" ht="20.25" x14ac:dyDescent="0.3">
      <c r="B68" s="32"/>
    </row>
    <row r="69" spans="1:39" ht="20.25" x14ac:dyDescent="0.3">
      <c r="B69" s="32"/>
    </row>
    <row r="70" spans="1:39" ht="20.25" x14ac:dyDescent="0.3">
      <c r="B70" s="32"/>
    </row>
    <row r="71" spans="1:39" ht="20.25" x14ac:dyDescent="0.3">
      <c r="B71" s="32"/>
    </row>
    <row r="72" spans="1:39" ht="20.25" x14ac:dyDescent="0.3">
      <c r="B72" s="32"/>
    </row>
    <row r="73" spans="1:39" ht="20.25" x14ac:dyDescent="0.3">
      <c r="B73" s="32"/>
    </row>
    <row r="74" spans="1:39" ht="20.25" x14ac:dyDescent="0.3">
      <c r="B74" s="32"/>
    </row>
    <row r="75" spans="1:39" ht="20.25" x14ac:dyDescent="0.3">
      <c r="B75" s="32"/>
    </row>
    <row r="76" spans="1:39" ht="20.25" x14ac:dyDescent="0.3">
      <c r="B76" s="32"/>
    </row>
    <row r="77" spans="1:39" ht="20.25" x14ac:dyDescent="0.3">
      <c r="B77" s="32"/>
    </row>
    <row r="78" spans="1:39" s="2" customFormat="1" ht="20.25" x14ac:dyDescent="0.3">
      <c r="A78" s="1"/>
      <c r="B78" s="32"/>
      <c r="AM78" s="1"/>
    </row>
    <row r="79" spans="1:39" s="2" customFormat="1" ht="20.25" x14ac:dyDescent="0.3">
      <c r="A79" s="1"/>
      <c r="B79" s="32"/>
      <c r="AM79" s="1"/>
    </row>
    <row r="80" spans="1:39" s="2" customFormat="1" ht="20.25" x14ac:dyDescent="0.3">
      <c r="A80" s="1"/>
      <c r="B80" s="32"/>
      <c r="AM80" s="1"/>
    </row>
    <row r="81" spans="1:39" s="2" customFormat="1" ht="20.25" x14ac:dyDescent="0.3">
      <c r="A81" s="1"/>
      <c r="B81" s="32"/>
      <c r="AM81" s="1"/>
    </row>
    <row r="82" spans="1:39" s="2" customFormat="1" ht="20.25" x14ac:dyDescent="0.3">
      <c r="A82" s="1"/>
      <c r="B82" s="32"/>
      <c r="AM82" s="1"/>
    </row>
    <row r="83" spans="1:39" s="2" customFormat="1" ht="20.25" x14ac:dyDescent="0.3">
      <c r="A83" s="1"/>
      <c r="B83" s="32"/>
      <c r="AM83" s="1"/>
    </row>
    <row r="84" spans="1:39" s="2" customFormat="1" ht="20.25" x14ac:dyDescent="0.3">
      <c r="A84" s="1"/>
      <c r="B84" s="32"/>
      <c r="AM84" s="1"/>
    </row>
    <row r="85" spans="1:39" s="2" customFormat="1" ht="20.25" x14ac:dyDescent="0.3">
      <c r="A85" s="1"/>
      <c r="B85" s="32"/>
      <c r="AM85" s="1"/>
    </row>
    <row r="86" spans="1:39" s="2" customFormat="1" ht="20.25" x14ac:dyDescent="0.3">
      <c r="A86" s="1"/>
      <c r="B86" s="32"/>
      <c r="AM86" s="1"/>
    </row>
    <row r="209" spans="2:2" s="2" customFormat="1" x14ac:dyDescent="0.2">
      <c r="B209" s="1"/>
    </row>
    <row r="228" spans="2:2" s="2" customFormat="1" x14ac:dyDescent="0.2">
      <c r="B228" s="1"/>
    </row>
  </sheetData>
  <conditionalFormatting sqref="B20:B65404">
    <cfRule type="duplicateValues" dxfId="432" priority="433" stopIfTrue="1"/>
  </conditionalFormatting>
  <conditionalFormatting sqref="C5">
    <cfRule type="duplicateValues" dxfId="431" priority="73" stopIfTrue="1"/>
    <cfRule type="duplicateValues" dxfId="430" priority="74" stopIfTrue="1"/>
  </conditionalFormatting>
  <conditionalFormatting sqref="C12">
    <cfRule type="duplicateValues" dxfId="427" priority="413" stopIfTrue="1"/>
    <cfRule type="duplicateValues" dxfId="426" priority="414" stopIfTrue="1"/>
    <cfRule type="duplicateValues" dxfId="425" priority="419" stopIfTrue="1"/>
    <cfRule type="duplicateValues" dxfId="424" priority="420" stopIfTrue="1"/>
  </conditionalFormatting>
  <conditionalFormatting sqref="D5">
    <cfRule type="duplicateValues" dxfId="419" priority="75" stopIfTrue="1"/>
    <cfRule type="duplicateValues" dxfId="418" priority="76" stopIfTrue="1"/>
  </conditionalFormatting>
  <conditionalFormatting sqref="D12">
    <cfRule type="duplicateValues" dxfId="415" priority="411" stopIfTrue="1"/>
    <cfRule type="duplicateValues" dxfId="414" priority="412" stopIfTrue="1"/>
    <cfRule type="duplicateValues" dxfId="413" priority="417" stopIfTrue="1"/>
    <cfRule type="duplicateValues" dxfId="412" priority="418" stopIfTrue="1"/>
  </conditionalFormatting>
  <conditionalFormatting sqref="E5">
    <cfRule type="duplicateValues" dxfId="407" priority="77" stopIfTrue="1"/>
    <cfRule type="duplicateValues" dxfId="406" priority="78" stopIfTrue="1"/>
  </conditionalFormatting>
  <conditionalFormatting sqref="E12">
    <cfRule type="duplicateValues" dxfId="403" priority="409" stopIfTrue="1"/>
    <cfRule type="duplicateValues" dxfId="402" priority="410" stopIfTrue="1"/>
    <cfRule type="duplicateValues" dxfId="401" priority="415" stopIfTrue="1"/>
    <cfRule type="duplicateValues" dxfId="400" priority="416" stopIfTrue="1"/>
  </conditionalFormatting>
  <conditionalFormatting sqref="F5">
    <cfRule type="duplicateValues" dxfId="395" priority="79" stopIfTrue="1"/>
    <cfRule type="duplicateValues" dxfId="394" priority="80" stopIfTrue="1"/>
  </conditionalFormatting>
  <conditionalFormatting sqref="F12">
    <cfRule type="duplicateValues" dxfId="391" priority="401" stopIfTrue="1"/>
    <cfRule type="duplicateValues" dxfId="390" priority="402" stopIfTrue="1"/>
    <cfRule type="duplicateValues" dxfId="389" priority="407" stopIfTrue="1"/>
    <cfRule type="duplicateValues" dxfId="388" priority="408" stopIfTrue="1"/>
  </conditionalFormatting>
  <conditionalFormatting sqref="G5">
    <cfRule type="duplicateValues" dxfId="383" priority="81" stopIfTrue="1"/>
    <cfRule type="duplicateValues" dxfId="382" priority="82" stopIfTrue="1"/>
  </conditionalFormatting>
  <conditionalFormatting sqref="G12">
    <cfRule type="duplicateValues" dxfId="379" priority="399" stopIfTrue="1"/>
    <cfRule type="duplicateValues" dxfId="378" priority="400" stopIfTrue="1"/>
    <cfRule type="duplicateValues" dxfId="377" priority="405" stopIfTrue="1"/>
    <cfRule type="duplicateValues" dxfId="376" priority="406" stopIfTrue="1"/>
  </conditionalFormatting>
  <conditionalFormatting sqref="H5">
    <cfRule type="duplicateValues" dxfId="371" priority="83" stopIfTrue="1"/>
    <cfRule type="duplicateValues" dxfId="370" priority="84" stopIfTrue="1"/>
  </conditionalFormatting>
  <conditionalFormatting sqref="H12">
    <cfRule type="duplicateValues" dxfId="367" priority="397" stopIfTrue="1"/>
    <cfRule type="duplicateValues" dxfId="366" priority="398" stopIfTrue="1"/>
    <cfRule type="duplicateValues" dxfId="365" priority="403" stopIfTrue="1"/>
    <cfRule type="duplicateValues" dxfId="364" priority="404" stopIfTrue="1"/>
  </conditionalFormatting>
  <conditionalFormatting sqref="I5">
    <cfRule type="duplicateValues" dxfId="359" priority="85" stopIfTrue="1"/>
    <cfRule type="duplicateValues" dxfId="358" priority="86" stopIfTrue="1"/>
  </conditionalFormatting>
  <conditionalFormatting sqref="I12">
    <cfRule type="duplicateValues" dxfId="355" priority="389" stopIfTrue="1"/>
    <cfRule type="duplicateValues" dxfId="354" priority="390" stopIfTrue="1"/>
    <cfRule type="duplicateValues" dxfId="353" priority="395" stopIfTrue="1"/>
    <cfRule type="duplicateValues" dxfId="352" priority="396" stopIfTrue="1"/>
  </conditionalFormatting>
  <conditionalFormatting sqref="J5">
    <cfRule type="duplicateValues" dxfId="347" priority="87" stopIfTrue="1"/>
    <cfRule type="duplicateValues" dxfId="346" priority="88" stopIfTrue="1"/>
  </conditionalFormatting>
  <conditionalFormatting sqref="J12">
    <cfRule type="duplicateValues" dxfId="343" priority="387" stopIfTrue="1"/>
    <cfRule type="duplicateValues" dxfId="342" priority="388" stopIfTrue="1"/>
    <cfRule type="duplicateValues" dxfId="341" priority="393" stopIfTrue="1"/>
    <cfRule type="duplicateValues" dxfId="340" priority="394" stopIfTrue="1"/>
  </conditionalFormatting>
  <conditionalFormatting sqref="K5">
    <cfRule type="duplicateValues" dxfId="335" priority="89" stopIfTrue="1"/>
    <cfRule type="duplicateValues" dxfId="334" priority="90" stopIfTrue="1"/>
  </conditionalFormatting>
  <conditionalFormatting sqref="K12">
    <cfRule type="duplicateValues" dxfId="331" priority="385" stopIfTrue="1"/>
    <cfRule type="duplicateValues" dxfId="330" priority="386" stopIfTrue="1"/>
    <cfRule type="duplicateValues" dxfId="329" priority="391" stopIfTrue="1"/>
    <cfRule type="duplicateValues" dxfId="328" priority="392" stopIfTrue="1"/>
  </conditionalFormatting>
  <conditionalFormatting sqref="L5">
    <cfRule type="duplicateValues" dxfId="323" priority="91" stopIfTrue="1"/>
    <cfRule type="duplicateValues" dxfId="322" priority="92" stopIfTrue="1"/>
  </conditionalFormatting>
  <conditionalFormatting sqref="L12">
    <cfRule type="duplicateValues" dxfId="319" priority="377" stopIfTrue="1"/>
    <cfRule type="duplicateValues" dxfId="318" priority="378" stopIfTrue="1"/>
    <cfRule type="duplicateValues" dxfId="317" priority="383" stopIfTrue="1"/>
    <cfRule type="duplicateValues" dxfId="316" priority="384" stopIfTrue="1"/>
  </conditionalFormatting>
  <conditionalFormatting sqref="M5">
    <cfRule type="duplicateValues" dxfId="311" priority="93" stopIfTrue="1"/>
    <cfRule type="duplicateValues" dxfId="310" priority="94" stopIfTrue="1"/>
  </conditionalFormatting>
  <conditionalFormatting sqref="M12">
    <cfRule type="duplicateValues" dxfId="307" priority="375" stopIfTrue="1"/>
    <cfRule type="duplicateValues" dxfId="306" priority="376" stopIfTrue="1"/>
    <cfRule type="duplicateValues" dxfId="305" priority="381" stopIfTrue="1"/>
    <cfRule type="duplicateValues" dxfId="304" priority="382" stopIfTrue="1"/>
  </conditionalFormatting>
  <conditionalFormatting sqref="N5">
    <cfRule type="duplicateValues" dxfId="299" priority="95" stopIfTrue="1"/>
    <cfRule type="duplicateValues" dxfId="298" priority="96" stopIfTrue="1"/>
  </conditionalFormatting>
  <conditionalFormatting sqref="N12">
    <cfRule type="duplicateValues" dxfId="295" priority="373" stopIfTrue="1"/>
    <cfRule type="duplicateValues" dxfId="294" priority="374" stopIfTrue="1"/>
    <cfRule type="duplicateValues" dxfId="293" priority="379" stopIfTrue="1"/>
    <cfRule type="duplicateValues" dxfId="292" priority="380" stopIfTrue="1"/>
  </conditionalFormatting>
  <conditionalFormatting sqref="O5">
    <cfRule type="duplicateValues" dxfId="287" priority="97" stopIfTrue="1"/>
    <cfRule type="duplicateValues" dxfId="286" priority="98" stopIfTrue="1"/>
  </conditionalFormatting>
  <conditionalFormatting sqref="O12">
    <cfRule type="duplicateValues" dxfId="283" priority="365" stopIfTrue="1"/>
    <cfRule type="duplicateValues" dxfId="282" priority="366" stopIfTrue="1"/>
    <cfRule type="duplicateValues" dxfId="281" priority="371" stopIfTrue="1"/>
    <cfRule type="duplicateValues" dxfId="280" priority="372" stopIfTrue="1"/>
  </conditionalFormatting>
  <conditionalFormatting sqref="P5">
    <cfRule type="duplicateValues" dxfId="275" priority="99" stopIfTrue="1"/>
    <cfRule type="duplicateValues" dxfId="274" priority="100" stopIfTrue="1"/>
  </conditionalFormatting>
  <conditionalFormatting sqref="P12">
    <cfRule type="duplicateValues" dxfId="271" priority="363" stopIfTrue="1"/>
    <cfRule type="duplicateValues" dxfId="270" priority="364" stopIfTrue="1"/>
    <cfRule type="duplicateValues" dxfId="269" priority="369" stopIfTrue="1"/>
    <cfRule type="duplicateValues" dxfId="268" priority="370" stopIfTrue="1"/>
  </conditionalFormatting>
  <conditionalFormatting sqref="Q5">
    <cfRule type="duplicateValues" dxfId="263" priority="101" stopIfTrue="1"/>
    <cfRule type="duplicateValues" dxfId="262" priority="102" stopIfTrue="1"/>
  </conditionalFormatting>
  <conditionalFormatting sqref="Q12">
    <cfRule type="duplicateValues" dxfId="259" priority="361" stopIfTrue="1"/>
    <cfRule type="duplicateValues" dxfId="258" priority="362" stopIfTrue="1"/>
    <cfRule type="duplicateValues" dxfId="257" priority="367" stopIfTrue="1"/>
    <cfRule type="duplicateValues" dxfId="256" priority="368" stopIfTrue="1"/>
  </conditionalFormatting>
  <conditionalFormatting sqref="R5">
    <cfRule type="duplicateValues" dxfId="251" priority="103" stopIfTrue="1"/>
    <cfRule type="duplicateValues" dxfId="250" priority="104" stopIfTrue="1"/>
  </conditionalFormatting>
  <conditionalFormatting sqref="R12">
    <cfRule type="duplicateValues" dxfId="247" priority="353" stopIfTrue="1"/>
    <cfRule type="duplicateValues" dxfId="246" priority="354" stopIfTrue="1"/>
    <cfRule type="duplicateValues" dxfId="245" priority="359" stopIfTrue="1"/>
    <cfRule type="duplicateValues" dxfId="244" priority="360" stopIfTrue="1"/>
  </conditionalFormatting>
  <conditionalFormatting sqref="S5">
    <cfRule type="duplicateValues" dxfId="239" priority="105" stopIfTrue="1"/>
    <cfRule type="duplicateValues" dxfId="238" priority="106" stopIfTrue="1"/>
  </conditionalFormatting>
  <conditionalFormatting sqref="S12">
    <cfRule type="duplicateValues" dxfId="235" priority="351" stopIfTrue="1"/>
    <cfRule type="duplicateValues" dxfId="234" priority="352" stopIfTrue="1"/>
    <cfRule type="duplicateValues" dxfId="233" priority="357" stopIfTrue="1"/>
    <cfRule type="duplicateValues" dxfId="232" priority="358" stopIfTrue="1"/>
  </conditionalFormatting>
  <conditionalFormatting sqref="T5">
    <cfRule type="duplicateValues" dxfId="227" priority="107" stopIfTrue="1"/>
    <cfRule type="duplicateValues" dxfId="226" priority="108" stopIfTrue="1"/>
  </conditionalFormatting>
  <conditionalFormatting sqref="T12">
    <cfRule type="duplicateValues" dxfId="223" priority="349" stopIfTrue="1"/>
    <cfRule type="duplicateValues" dxfId="222" priority="350" stopIfTrue="1"/>
    <cfRule type="duplicateValues" dxfId="221" priority="355" stopIfTrue="1"/>
    <cfRule type="duplicateValues" dxfId="220" priority="356" stopIfTrue="1"/>
  </conditionalFormatting>
  <conditionalFormatting sqref="U5">
    <cfRule type="duplicateValues" dxfId="215" priority="109" stopIfTrue="1"/>
    <cfRule type="duplicateValues" dxfId="214" priority="110" stopIfTrue="1"/>
  </conditionalFormatting>
  <conditionalFormatting sqref="U12">
    <cfRule type="duplicateValues" dxfId="211" priority="341" stopIfTrue="1"/>
    <cfRule type="duplicateValues" dxfId="210" priority="342" stopIfTrue="1"/>
    <cfRule type="duplicateValues" dxfId="209" priority="347" stopIfTrue="1"/>
    <cfRule type="duplicateValues" dxfId="208" priority="348" stopIfTrue="1"/>
  </conditionalFormatting>
  <conditionalFormatting sqref="V5">
    <cfRule type="duplicateValues" dxfId="203" priority="111" stopIfTrue="1"/>
    <cfRule type="duplicateValues" dxfId="202" priority="112" stopIfTrue="1"/>
  </conditionalFormatting>
  <conditionalFormatting sqref="V12">
    <cfRule type="duplicateValues" dxfId="199" priority="339" stopIfTrue="1"/>
    <cfRule type="duplicateValues" dxfId="198" priority="340" stopIfTrue="1"/>
    <cfRule type="duplicateValues" dxfId="197" priority="345" stopIfTrue="1"/>
    <cfRule type="duplicateValues" dxfId="196" priority="346" stopIfTrue="1"/>
  </conditionalFormatting>
  <conditionalFormatting sqref="W5">
    <cfRule type="duplicateValues" dxfId="191" priority="113" stopIfTrue="1"/>
    <cfRule type="duplicateValues" dxfId="190" priority="114" stopIfTrue="1"/>
  </conditionalFormatting>
  <conditionalFormatting sqref="W12">
    <cfRule type="duplicateValues" dxfId="187" priority="337" stopIfTrue="1"/>
    <cfRule type="duplicateValues" dxfId="186" priority="338" stopIfTrue="1"/>
    <cfRule type="duplicateValues" dxfId="185" priority="343" stopIfTrue="1"/>
    <cfRule type="duplicateValues" dxfId="184" priority="344" stopIfTrue="1"/>
  </conditionalFormatting>
  <conditionalFormatting sqref="X5">
    <cfRule type="duplicateValues" dxfId="179" priority="115" stopIfTrue="1"/>
    <cfRule type="duplicateValues" dxfId="178" priority="116" stopIfTrue="1"/>
  </conditionalFormatting>
  <conditionalFormatting sqref="X12">
    <cfRule type="duplicateValues" dxfId="175" priority="329" stopIfTrue="1"/>
    <cfRule type="duplicateValues" dxfId="174" priority="330" stopIfTrue="1"/>
    <cfRule type="duplicateValues" dxfId="173" priority="335" stopIfTrue="1"/>
    <cfRule type="duplicateValues" dxfId="172" priority="336" stopIfTrue="1"/>
  </conditionalFormatting>
  <conditionalFormatting sqref="Y5">
    <cfRule type="duplicateValues" dxfId="167" priority="117" stopIfTrue="1"/>
    <cfRule type="duplicateValues" dxfId="166" priority="118" stopIfTrue="1"/>
  </conditionalFormatting>
  <conditionalFormatting sqref="Y12">
    <cfRule type="duplicateValues" dxfId="163" priority="327" stopIfTrue="1"/>
    <cfRule type="duplicateValues" dxfId="162" priority="328" stopIfTrue="1"/>
    <cfRule type="duplicateValues" dxfId="161" priority="333" stopIfTrue="1"/>
    <cfRule type="duplicateValues" dxfId="160" priority="334" stopIfTrue="1"/>
  </conditionalFormatting>
  <conditionalFormatting sqref="Z5">
    <cfRule type="duplicateValues" dxfId="155" priority="119" stopIfTrue="1"/>
    <cfRule type="duplicateValues" dxfId="154" priority="120" stopIfTrue="1"/>
  </conditionalFormatting>
  <conditionalFormatting sqref="Z12">
    <cfRule type="duplicateValues" dxfId="151" priority="325" stopIfTrue="1"/>
    <cfRule type="duplicateValues" dxfId="150" priority="326" stopIfTrue="1"/>
    <cfRule type="duplicateValues" dxfId="149" priority="331" stopIfTrue="1"/>
    <cfRule type="duplicateValues" dxfId="148" priority="332" stopIfTrue="1"/>
  </conditionalFormatting>
  <conditionalFormatting sqref="AA5">
    <cfRule type="duplicateValues" dxfId="143" priority="121" stopIfTrue="1"/>
    <cfRule type="duplicateValues" dxfId="142" priority="122" stopIfTrue="1"/>
  </conditionalFormatting>
  <conditionalFormatting sqref="AA12">
    <cfRule type="duplicateValues" dxfId="139" priority="317" stopIfTrue="1"/>
    <cfRule type="duplicateValues" dxfId="138" priority="318" stopIfTrue="1"/>
    <cfRule type="duplicateValues" dxfId="137" priority="323" stopIfTrue="1"/>
    <cfRule type="duplicateValues" dxfId="136" priority="324" stopIfTrue="1"/>
  </conditionalFormatting>
  <conditionalFormatting sqref="AB5">
    <cfRule type="duplicateValues" dxfId="131" priority="123" stopIfTrue="1"/>
    <cfRule type="duplicateValues" dxfId="130" priority="124" stopIfTrue="1"/>
  </conditionalFormatting>
  <conditionalFormatting sqref="AB12">
    <cfRule type="duplicateValues" dxfId="127" priority="315" stopIfTrue="1"/>
    <cfRule type="duplicateValues" dxfId="126" priority="316" stopIfTrue="1"/>
    <cfRule type="duplicateValues" dxfId="125" priority="321" stopIfTrue="1"/>
    <cfRule type="duplicateValues" dxfId="124" priority="322" stopIfTrue="1"/>
  </conditionalFormatting>
  <conditionalFormatting sqref="AC5">
    <cfRule type="duplicateValues" dxfId="119" priority="125" stopIfTrue="1"/>
    <cfRule type="duplicateValues" dxfId="118" priority="126" stopIfTrue="1"/>
  </conditionalFormatting>
  <conditionalFormatting sqref="AC12">
    <cfRule type="duplicateValues" dxfId="115" priority="313" stopIfTrue="1"/>
    <cfRule type="duplicateValues" dxfId="114" priority="314" stopIfTrue="1"/>
    <cfRule type="duplicateValues" dxfId="113" priority="319" stopIfTrue="1"/>
    <cfRule type="duplicateValues" dxfId="112" priority="320" stopIfTrue="1"/>
  </conditionalFormatting>
  <conditionalFormatting sqref="AD5">
    <cfRule type="duplicateValues" dxfId="107" priority="127" stopIfTrue="1"/>
    <cfRule type="duplicateValues" dxfId="106" priority="128" stopIfTrue="1"/>
  </conditionalFormatting>
  <conditionalFormatting sqref="AD12">
    <cfRule type="duplicateValues" dxfId="103" priority="305" stopIfTrue="1"/>
    <cfRule type="duplicateValues" dxfId="102" priority="306" stopIfTrue="1"/>
    <cfRule type="duplicateValues" dxfId="101" priority="311" stopIfTrue="1"/>
    <cfRule type="duplicateValues" dxfId="100" priority="312" stopIfTrue="1"/>
  </conditionalFormatting>
  <conditionalFormatting sqref="AE5">
    <cfRule type="duplicateValues" dxfId="95" priority="129" stopIfTrue="1"/>
    <cfRule type="duplicateValues" dxfId="94" priority="130" stopIfTrue="1"/>
  </conditionalFormatting>
  <conditionalFormatting sqref="AE12">
    <cfRule type="duplicateValues" dxfId="91" priority="303" stopIfTrue="1"/>
    <cfRule type="duplicateValues" dxfId="90" priority="304" stopIfTrue="1"/>
    <cfRule type="duplicateValues" dxfId="89" priority="309" stopIfTrue="1"/>
    <cfRule type="duplicateValues" dxfId="88" priority="310" stopIfTrue="1"/>
  </conditionalFormatting>
  <conditionalFormatting sqref="AF5">
    <cfRule type="duplicateValues" dxfId="83" priority="131" stopIfTrue="1"/>
    <cfRule type="duplicateValues" dxfId="82" priority="132" stopIfTrue="1"/>
  </conditionalFormatting>
  <conditionalFormatting sqref="AF12">
    <cfRule type="duplicateValues" dxfId="79" priority="301" stopIfTrue="1"/>
    <cfRule type="duplicateValues" dxfId="78" priority="302" stopIfTrue="1"/>
    <cfRule type="duplicateValues" dxfId="77" priority="307" stopIfTrue="1"/>
    <cfRule type="duplicateValues" dxfId="76" priority="308" stopIfTrue="1"/>
  </conditionalFormatting>
  <conditionalFormatting sqref="AG5">
    <cfRule type="duplicateValues" dxfId="71" priority="133" stopIfTrue="1"/>
    <cfRule type="duplicateValues" dxfId="70" priority="134" stopIfTrue="1"/>
  </conditionalFormatting>
  <conditionalFormatting sqref="AG12">
    <cfRule type="duplicateValues" dxfId="67" priority="293" stopIfTrue="1"/>
    <cfRule type="duplicateValues" dxfId="66" priority="294" stopIfTrue="1"/>
    <cfRule type="duplicateValues" dxfId="65" priority="299" stopIfTrue="1"/>
    <cfRule type="duplicateValues" dxfId="64" priority="300" stopIfTrue="1"/>
  </conditionalFormatting>
  <conditionalFormatting sqref="AH5">
    <cfRule type="duplicateValues" dxfId="59" priority="135" stopIfTrue="1"/>
    <cfRule type="duplicateValues" dxfId="58" priority="136" stopIfTrue="1"/>
  </conditionalFormatting>
  <conditionalFormatting sqref="AH12">
    <cfRule type="duplicateValues" dxfId="55" priority="291" stopIfTrue="1"/>
    <cfRule type="duplicateValues" dxfId="54" priority="292" stopIfTrue="1"/>
    <cfRule type="duplicateValues" dxfId="53" priority="297" stopIfTrue="1"/>
    <cfRule type="duplicateValues" dxfId="52" priority="298" stopIfTrue="1"/>
  </conditionalFormatting>
  <conditionalFormatting sqref="AI5">
    <cfRule type="duplicateValues" dxfId="47" priority="137" stopIfTrue="1"/>
    <cfRule type="duplicateValues" dxfId="46" priority="138" stopIfTrue="1"/>
  </conditionalFormatting>
  <conditionalFormatting sqref="AI12">
    <cfRule type="duplicateValues" dxfId="43" priority="289" stopIfTrue="1"/>
    <cfRule type="duplicateValues" dxfId="42" priority="290" stopIfTrue="1"/>
    <cfRule type="duplicateValues" dxfId="41" priority="295" stopIfTrue="1"/>
    <cfRule type="duplicateValues" dxfId="40" priority="296" stopIfTrue="1"/>
  </conditionalFormatting>
  <conditionalFormatting sqref="AJ5">
    <cfRule type="duplicateValues" dxfId="35" priority="139" stopIfTrue="1"/>
    <cfRule type="duplicateValues" dxfId="34" priority="140" stopIfTrue="1"/>
  </conditionalFormatting>
  <conditionalFormatting sqref="AJ12">
    <cfRule type="duplicateValues" dxfId="31" priority="281" stopIfTrue="1"/>
    <cfRule type="duplicateValues" dxfId="30" priority="282" stopIfTrue="1"/>
    <cfRule type="duplicateValues" dxfId="29" priority="287" stopIfTrue="1"/>
    <cfRule type="duplicateValues" dxfId="28" priority="288" stopIfTrue="1"/>
  </conditionalFormatting>
  <conditionalFormatting sqref="AK5">
    <cfRule type="duplicateValues" dxfId="23" priority="141" stopIfTrue="1"/>
    <cfRule type="duplicateValues" dxfId="22" priority="142" stopIfTrue="1"/>
  </conditionalFormatting>
  <conditionalFormatting sqref="AK12">
    <cfRule type="duplicateValues" dxfId="19" priority="279" stopIfTrue="1"/>
    <cfRule type="duplicateValues" dxfId="18" priority="280" stopIfTrue="1"/>
    <cfRule type="duplicateValues" dxfId="17" priority="285" stopIfTrue="1"/>
    <cfRule type="duplicateValues" dxfId="16" priority="286" stopIfTrue="1"/>
  </conditionalFormatting>
  <conditionalFormatting sqref="AL5">
    <cfRule type="duplicateValues" dxfId="11" priority="143" stopIfTrue="1"/>
    <cfRule type="duplicateValues" dxfId="10" priority="144" stopIfTrue="1"/>
  </conditionalFormatting>
  <conditionalFormatting sqref="AL12">
    <cfRule type="duplicateValues" dxfId="7" priority="277" stopIfTrue="1"/>
    <cfRule type="duplicateValues" dxfId="6" priority="278" stopIfTrue="1"/>
    <cfRule type="duplicateValues" dxfId="5" priority="283" stopIfTrue="1"/>
    <cfRule type="duplicateValues" dxfId="4" priority="284" stopIfTrue="1"/>
  </conditionalFormatting>
  <pageMargins left="0.98425196850393704" right="0.39370078740157483" top="0.94488188976377963" bottom="0.94488188976377963" header="0.31496062992125984" footer="0.31496062992125984"/>
  <pageSetup paperSize="9" scale="15" fitToHeight="0" orientation="portrait" r:id="rId1"/>
  <headerFooter>
    <oddFooter>&amp;CS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MBOP_2025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2026-01-15T13:13:42Z</dcterms:created>
  <dcterms:modified xsi:type="dcterms:W3CDTF">2026-01-15T13:15:09Z</dcterms:modified>
</cp:coreProperties>
</file>