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updateLinks="never" hidePivotFieldList="1"/>
  <xr:revisionPtr revIDLastSave="0" documentId="13_ncr:1_{0F3CA02F-4FE0-4B8A-B042-24DD523F3D67}" xr6:coauthVersionLast="47" xr6:coauthVersionMax="47" xr10:uidLastSave="{00000000-0000-0000-0000-000000000000}"/>
  <bookViews>
    <workbookView xWindow="-108" yWindow="-108" windowWidth="23256" windowHeight="13896" firstSheet="1" activeTab="1" xr2:uid="{00000000-000D-0000-FFFF-FFFF00000000}"/>
  </bookViews>
  <sheets>
    <sheet name="Skyty_harok" sheetId="2" state="hidden" r:id="rId1"/>
    <sheet name="Cenova_ponuka" sheetId="4" r:id="rId2"/>
  </sheets>
  <definedNames>
    <definedName name="_xlnm._FilterDatabase" localSheetId="1" hidden="1">Cenova_ponuka!$A$17:$E$22</definedName>
    <definedName name="_xlnm.Print_Area" localSheetId="1">Cenova_ponuka!$A$14:$E$54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4" l="1"/>
  <c r="E35" i="4"/>
  <c r="E52" i="4"/>
  <c r="E53" i="4" s="1"/>
  <c r="E27" i="4"/>
  <c r="E47" i="4"/>
  <c r="E46" i="4"/>
  <c r="E44" i="4"/>
  <c r="E43" i="4"/>
  <c r="E42" i="4"/>
  <c r="E40" i="4"/>
  <c r="E39" i="4"/>
  <c r="E38" i="4"/>
  <c r="E33" i="4"/>
  <c r="E34" i="4"/>
  <c r="E32" i="4"/>
  <c r="E29" i="4"/>
  <c r="E30" i="4"/>
  <c r="E21" i="4"/>
  <c r="E22" i="4" s="1"/>
  <c r="E48" i="4" l="1"/>
  <c r="E55" i="4" s="1"/>
</calcChain>
</file>

<file path=xl/sharedStrings.xml><?xml version="1.0" encoding="utf-8"?>
<sst xmlns="http://schemas.openxmlformats.org/spreadsheetml/2006/main" count="152" uniqueCount="106">
  <si>
    <t>Analýza a dizajn</t>
  </si>
  <si>
    <t>Analýza a dizajn riešenia okrem integrácie</t>
  </si>
  <si>
    <t>Analýza a dizajn riešenia –  integrácia na Modul procesnej integrácie a integrácie údajov</t>
  </si>
  <si>
    <t xml:space="preserve">Analýza a dizajn riešenia – integrácia na iný ISVS </t>
  </si>
  <si>
    <t>Nákup HW a krabicového softvéru</t>
  </si>
  <si>
    <t>Nákup HW a krabicového softvéru pre riešenie okrem integrácie</t>
  </si>
  <si>
    <t>Nákup HW a krabicového softvéru pre riešenie –   integrácia na Modul procesnej integrácie a integrácie údajov</t>
  </si>
  <si>
    <t xml:space="preserve">Nákup HW a krabicového softvéru pre riešenie – integrácia na iný ISVS </t>
  </si>
  <si>
    <t>Implementácia</t>
  </si>
  <si>
    <t>Implementácia riešenia okrem integrácie</t>
  </si>
  <si>
    <t>Implementácia riešenia –  integrácia na Modul procesnej integrácie a integrácie údajov</t>
  </si>
  <si>
    <t xml:space="preserve">Implementácia riešenia – integrácia na iný ISVS </t>
  </si>
  <si>
    <t>Testovanie</t>
  </si>
  <si>
    <t>Testovanie riešenia okrem integrácie</t>
  </si>
  <si>
    <t>Testovanie riešenia –  integrácia na Modul procesnej integrácie a integrácie údajov</t>
  </si>
  <si>
    <t xml:space="preserve">Testovanie riešenia – integrácia na iný ISVS </t>
  </si>
  <si>
    <t>Nasadenie</t>
  </si>
  <si>
    <t>Nasadenie riešenia okrem integrácie</t>
  </si>
  <si>
    <t>Nasadenie riešenia –  integrácia na Modul procesnej integrácie a integrácie údajov</t>
  </si>
  <si>
    <t xml:space="preserve">Nasadenie riešenia – integrácia na iný ISVS </t>
  </si>
  <si>
    <t>Riadenie projektu</t>
  </si>
  <si>
    <t>Publicita</t>
  </si>
  <si>
    <t>Hlavná</t>
  </si>
  <si>
    <t>Podporná</t>
  </si>
  <si>
    <t>Objednávkové služby</t>
  </si>
  <si>
    <t>Školenia</t>
  </si>
  <si>
    <t>Doplnkové služby</t>
  </si>
  <si>
    <t>Exit služba</t>
  </si>
  <si>
    <t>Konzultácie na pracovisku obstarávateľa</t>
  </si>
  <si>
    <t>Konzultácie pre nového poskytovateľa</t>
  </si>
  <si>
    <t>Názov zákazky: Nasadenie Integračnej platformy</t>
  </si>
  <si>
    <t xml:space="preserve">Vykonanie Pilota integračnej platformy </t>
  </si>
  <si>
    <t>Cena za Implementačnú službu – rozširovanie riešenia</t>
  </si>
  <si>
    <t>Formulár ponuky uchádzača - Príloha 1</t>
  </si>
  <si>
    <t>CENA PONUKY</t>
  </si>
  <si>
    <t xml:space="preserve">(kalkulácia celkovej ceny za predmet zákazky v EUR bez DPH) </t>
  </si>
  <si>
    <t>P1</t>
  </si>
  <si>
    <t>P1.2</t>
  </si>
  <si>
    <t>P1.1</t>
  </si>
  <si>
    <t>Položka</t>
  </si>
  <si>
    <t>Popis</t>
  </si>
  <si>
    <t>Dodanie diela</t>
  </si>
  <si>
    <t>P1.3</t>
  </si>
  <si>
    <t>P1.4</t>
  </si>
  <si>
    <t>P1.5</t>
  </si>
  <si>
    <t>CCD</t>
  </si>
  <si>
    <t>-</t>
  </si>
  <si>
    <t>Cena v EUR
(bez DPH)</t>
  </si>
  <si>
    <t>Cena</t>
  </si>
  <si>
    <t>P2</t>
  </si>
  <si>
    <t>Servisné služby</t>
  </si>
  <si>
    <t>Cena v EUR bez DPH
 za 1 mesiac</t>
  </si>
  <si>
    <t>Cena v EUR bez DPH</t>
  </si>
  <si>
    <t>P2.1</t>
  </si>
  <si>
    <t>P2.2</t>
  </si>
  <si>
    <t>P2.3</t>
  </si>
  <si>
    <t>P2.4</t>
  </si>
  <si>
    <t>P2.5</t>
  </si>
  <si>
    <t>Paušálne služby - Podpora a údržba</t>
  </si>
  <si>
    <t>Cena v EUR bez DPH
 za 1 integráciu</t>
  </si>
  <si>
    <t>P2.6</t>
  </si>
  <si>
    <t>P2.7</t>
  </si>
  <si>
    <t>P2.8</t>
  </si>
  <si>
    <t>Navýšenie Podpory a údržby</t>
  </si>
  <si>
    <t>P2.9</t>
  </si>
  <si>
    <t>P2.10</t>
  </si>
  <si>
    <t>P2.11</t>
  </si>
  <si>
    <t>Cena v EUR bez DPH
 za 1 osobohodinu</t>
  </si>
  <si>
    <t>P2.12</t>
  </si>
  <si>
    <t>P2.13</t>
  </si>
  <si>
    <t xml:space="preserve">Cena v EUR bez DPH
</t>
  </si>
  <si>
    <t>P2.14</t>
  </si>
  <si>
    <r>
      <t xml:space="preserve">Cena za Implementačnú službu – </t>
    </r>
    <r>
      <rPr>
        <b/>
        <sz val="10"/>
        <color rgb="FF000000"/>
        <rFont val="Cambria"/>
        <family val="1"/>
        <charset val="238"/>
      </rPr>
      <t>jednoduchá integrácia</t>
    </r>
    <r>
      <rPr>
        <sz val="10"/>
        <color rgb="FF000000"/>
        <rFont val="Cambria"/>
        <family val="1"/>
        <charset val="238"/>
      </rPr>
      <t xml:space="preserve"> </t>
    </r>
  </si>
  <si>
    <r>
      <t xml:space="preserve">Cena za Implementačnú službu – </t>
    </r>
    <r>
      <rPr>
        <b/>
        <sz val="10"/>
        <color rgb="FF000000"/>
        <rFont val="Cambria"/>
        <family val="1"/>
        <charset val="238"/>
      </rPr>
      <t>stredne komplexná integrácia</t>
    </r>
  </si>
  <si>
    <r>
      <t xml:space="preserve">Cena za Implementačnú službu – </t>
    </r>
    <r>
      <rPr>
        <b/>
        <sz val="10"/>
        <color rgb="FF000000"/>
        <rFont val="Cambria"/>
        <family val="1"/>
        <charset val="238"/>
      </rPr>
      <t>komplexná integrácia</t>
    </r>
  </si>
  <si>
    <r>
      <t xml:space="preserve">Navýšenie mesačného paušálu Podpora a Údržba pri implementovaní  – </t>
    </r>
    <r>
      <rPr>
        <b/>
        <sz val="10"/>
        <color rgb="FF000000"/>
        <rFont val="Cambria"/>
        <family val="1"/>
        <charset val="238"/>
      </rPr>
      <t>jednoduchá integrácia</t>
    </r>
    <r>
      <rPr>
        <sz val="10"/>
        <color rgb="FF000000"/>
        <rFont val="Cambria"/>
        <family val="1"/>
        <charset val="238"/>
      </rPr>
      <t xml:space="preserve"> </t>
    </r>
  </si>
  <si>
    <r>
      <t xml:space="preserve">Navýšenie mesačného paušálu Podpora a Údržba pri implementovaní  - </t>
    </r>
    <r>
      <rPr>
        <b/>
        <sz val="10"/>
        <color rgb="FF000000"/>
        <rFont val="Cambria"/>
        <family val="1"/>
        <charset val="238"/>
      </rPr>
      <t>stredne komplexná integrácia</t>
    </r>
  </si>
  <si>
    <r>
      <t xml:space="preserve">Navýšenie mesačného paušálu Podpora a Údržba pri implementovaní  – </t>
    </r>
    <r>
      <rPr>
        <b/>
        <sz val="10"/>
        <color rgb="FF000000"/>
        <rFont val="Cambria"/>
        <family val="1"/>
        <charset val="238"/>
      </rPr>
      <t>komplexná integrácia</t>
    </r>
  </si>
  <si>
    <t>CC</t>
  </si>
  <si>
    <t>UCHÁDZAČ VYPLNÍ LEN POLIA PODFARBENÉ ŽLTOU FARBOU</t>
  </si>
  <si>
    <t>BUNKY PODFARBENÉ ORANŽOVOU FARBOU SA VYPOČÍTAJÚ AUTOMATICKY</t>
  </si>
  <si>
    <t xml:space="preserve">Celková cena za predmet zákazky obsahuje všetky náklady súvisiace s dodaním diela a poskytovaním servisných služieb v rozsahu opisu predmetu zákazky a zmluvných podmienok.
Uchádzač si nebude uplatňovať žiadne ďalšie náklady.					</t>
  </si>
  <si>
    <t xml:space="preserve">Počet osobohodín </t>
  </si>
  <si>
    <t xml:space="preserve">Počet integrácií </t>
  </si>
  <si>
    <t>Implementačné služby v rámci projektu - zmenové požiadavky</t>
  </si>
  <si>
    <t>Servisné služby výrobcu</t>
  </si>
  <si>
    <t>Cena za dodávku licencií a inštaláciu softvérového komponentu IBM MQ</t>
  </si>
  <si>
    <r>
      <t xml:space="preserve">Mesačný paušálny poplatok za servisné služby výrobcu softvérového komponentu - IBM MQ </t>
    </r>
    <r>
      <rPr>
        <b/>
        <sz val="10"/>
        <color rgb="FF000000"/>
        <rFont val="Cambria"/>
        <family val="1"/>
        <charset val="238"/>
      </rPr>
      <t>(60 mesiacov)</t>
    </r>
  </si>
  <si>
    <t>P3</t>
  </si>
  <si>
    <t>P3.1</t>
  </si>
  <si>
    <t>CSV</t>
  </si>
  <si>
    <r>
      <t xml:space="preserve">Celková cena za predmet zákazky
</t>
    </r>
    <r>
      <rPr>
        <sz val="12"/>
        <rFont val="Cambria"/>
        <family val="1"/>
        <charset val="238"/>
      </rPr>
      <t>(vypočítaná ako súčet cien položiek CCD + CSZ + CSV)</t>
    </r>
  </si>
  <si>
    <r>
      <t xml:space="preserve">Celková cena za Servisné služby výrobcu
</t>
    </r>
    <r>
      <rPr>
        <sz val="10"/>
        <rFont val="Cambria"/>
        <family val="1"/>
        <charset val="238"/>
      </rPr>
      <t>(vypočítaná ako súčet cien položiek P3.1)</t>
    </r>
  </si>
  <si>
    <t xml:space="preserve"> </t>
  </si>
  <si>
    <r>
      <t xml:space="preserve">Cena za Implementačnú službu – </t>
    </r>
    <r>
      <rPr>
        <b/>
        <sz val="10"/>
        <color rgb="FF000000"/>
        <rFont val="Cambria"/>
        <family val="1"/>
        <charset val="238"/>
      </rPr>
      <t>integrácia prostredníctvom IBM MQ</t>
    </r>
  </si>
  <si>
    <t>P2.15</t>
  </si>
  <si>
    <r>
      <t xml:space="preserve">Navýšenie mesačného paušálu Podpora a Údržba po vykonaní - </t>
    </r>
    <r>
      <rPr>
        <b/>
        <sz val="10"/>
        <color rgb="FF000000"/>
        <rFont val="Cambria"/>
        <family val="1"/>
        <charset val="238"/>
      </rPr>
      <t xml:space="preserve">Pilota integračnej platformy </t>
    </r>
  </si>
  <si>
    <t>P2.16</t>
  </si>
  <si>
    <r>
      <t xml:space="preserve">Celková cena za servisné služby
</t>
    </r>
    <r>
      <rPr>
        <sz val="10"/>
        <rFont val="Cambria"/>
        <family val="1"/>
        <charset val="238"/>
      </rPr>
      <t>(vypočítaná ako súčet cien položiek P2.1 až P2.16)</t>
    </r>
  </si>
  <si>
    <t>Naplniť a uviesť do prevádzky Integračný katalóg služieb (IKS)</t>
  </si>
  <si>
    <r>
      <t xml:space="preserve">Celková cena za dielo
</t>
    </r>
    <r>
      <rPr>
        <sz val="10"/>
        <rFont val="Cambria"/>
        <family val="1"/>
        <charset val="238"/>
      </rPr>
      <t>(vypočítaná ako súčet cien položiek P1.1 až P1.5)</t>
    </r>
  </si>
  <si>
    <t xml:space="preserve">Cena za dodávku softvérového komponentu - konektor na Sharepoint Server Subscription Edition </t>
  </si>
  <si>
    <t>Prevzatie prevádzky SAP IS (SAP Integration Suite)</t>
  </si>
  <si>
    <r>
      <t xml:space="preserve">Mesačný paušálny poplatok za službu - </t>
    </r>
    <r>
      <rPr>
        <b/>
        <sz val="10"/>
        <color theme="1"/>
        <rFont val="Cambria"/>
        <family val="1"/>
        <charset val="238"/>
      </rPr>
      <t>Podpora (60 mesiacov)</t>
    </r>
  </si>
  <si>
    <r>
      <t xml:space="preserve">Mesačný paušálny poplatok za službu - </t>
    </r>
    <r>
      <rPr>
        <b/>
        <sz val="10"/>
        <color theme="1"/>
        <rFont val="Cambria"/>
        <family val="1"/>
        <charset val="238"/>
      </rPr>
      <t>Údržba (60 mesiacov)</t>
    </r>
  </si>
  <si>
    <r>
      <t xml:space="preserve">Cena za službu - </t>
    </r>
    <r>
      <rPr>
        <b/>
        <sz val="10"/>
        <color theme="1"/>
        <rFont val="Cambria"/>
        <family val="1"/>
        <charset val="238"/>
      </rPr>
      <t>Prevzatie prevádzky SAP IS (SAP Integration Suite)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</si>
</sst>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mbria"/>
      <family val="1"/>
      <charset val="238"/>
    </font>
    <font>
      <sz val="11"/>
      <color theme="1"/>
      <name val="Cambria"/>
      <family val="1"/>
      <charset val="238"/>
    </font>
    <font>
      <b/>
      <sz val="10"/>
      <name val="Cambria"/>
      <family val="1"/>
      <charset val="238"/>
    </font>
    <font>
      <sz val="10"/>
      <color theme="1"/>
      <name val="Cambria"/>
      <family val="1"/>
      <charset val="238"/>
    </font>
    <font>
      <b/>
      <sz val="10"/>
      <color theme="1"/>
      <name val="Cambria"/>
      <family val="1"/>
      <charset val="238"/>
    </font>
    <font>
      <sz val="10"/>
      <color rgb="FF000000"/>
      <name val="Cambria"/>
      <family val="1"/>
      <charset val="238"/>
    </font>
    <font>
      <sz val="10"/>
      <name val="Cambria"/>
      <family val="1"/>
      <charset val="238"/>
    </font>
    <font>
      <b/>
      <sz val="11"/>
      <name val="Cambria"/>
      <family val="1"/>
      <charset val="238"/>
    </font>
    <font>
      <b/>
      <sz val="10"/>
      <color rgb="FF000000"/>
      <name val="Cambria"/>
      <family val="1"/>
      <charset val="238"/>
    </font>
    <font>
      <b/>
      <sz val="12"/>
      <name val="Cambria"/>
      <family val="1"/>
      <charset val="238"/>
    </font>
    <font>
      <sz val="12"/>
      <name val="Cambria"/>
      <family val="1"/>
      <charset val="238"/>
    </font>
    <font>
      <b/>
      <i/>
      <sz val="10"/>
      <color theme="1"/>
      <name val="Cambria"/>
      <family val="1"/>
      <charset val="238"/>
    </font>
    <font>
      <i/>
      <sz val="10"/>
      <color theme="1"/>
      <name val="Cambria"/>
      <family val="1"/>
      <charset val="238"/>
    </font>
    <font>
      <i/>
      <sz val="10"/>
      <color rgb="FF00B0F0"/>
      <name val="Cambria"/>
      <family val="1"/>
      <charset val="238"/>
    </font>
    <font>
      <sz val="9"/>
      <color rgb="FF00B0F0"/>
      <name val="Cambria"/>
      <family val="1"/>
      <charset val="238"/>
    </font>
    <font>
      <sz val="11"/>
      <color rgb="FF000000"/>
      <name val="Cambria"/>
      <family val="1"/>
      <charset val="238"/>
    </font>
    <font>
      <b/>
      <sz val="11"/>
      <color rgb="FF000000"/>
      <name val="Cambria"/>
      <family val="1"/>
      <charset val="238"/>
    </font>
    <font>
      <b/>
      <i/>
      <sz val="11"/>
      <color rgb="FF00B0F0"/>
      <name val="Cambria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 applyProtection="1">
      <alignment horizontal="center" vertical="top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7" fillId="0" borderId="0" xfId="0" applyFont="1"/>
    <xf numFmtId="0" fontId="6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>
      <alignment horizontal="left"/>
    </xf>
    <xf numFmtId="0" fontId="10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11" fillId="0" borderId="0" xfId="0" applyFont="1" applyAlignment="1" applyProtection="1">
      <alignment vertical="top"/>
      <protection locked="0"/>
    </xf>
    <xf numFmtId="0" fontId="12" fillId="2" borderId="0" xfId="0" applyFont="1" applyFill="1" applyAlignment="1" applyProtection="1">
      <alignment horizontal="right" vertical="top"/>
      <protection locked="0"/>
    </xf>
    <xf numFmtId="1" fontId="12" fillId="0" borderId="0" xfId="0" applyNumberFormat="1" applyFont="1" applyAlignment="1" applyProtection="1">
      <alignment horizontal="right" vertical="top"/>
      <protection locked="0"/>
    </xf>
    <xf numFmtId="0" fontId="12" fillId="0" borderId="0" xfId="0" applyFont="1" applyAlignment="1" applyProtection="1">
      <alignment horizontal="right" vertical="top"/>
      <protection locked="0"/>
    </xf>
    <xf numFmtId="0" fontId="13" fillId="6" borderId="8" xfId="0" applyFont="1" applyFill="1" applyBorder="1" applyAlignment="1" applyProtection="1">
      <alignment horizontal="center" vertical="center"/>
      <protection locked="0"/>
    </xf>
    <xf numFmtId="0" fontId="9" fillId="6" borderId="1" xfId="0" applyFont="1" applyFill="1" applyBorder="1" applyAlignment="1" applyProtection="1">
      <alignment horizontal="left" vertical="center"/>
      <protection locked="0"/>
    </xf>
    <xf numFmtId="0" fontId="13" fillId="6" borderId="1" xfId="0" applyFont="1" applyFill="1" applyBorder="1" applyAlignment="1" applyProtection="1">
      <alignment horizontal="center" vertical="center" wrapText="1"/>
      <protection locked="0"/>
    </xf>
    <xf numFmtId="0" fontId="11" fillId="6" borderId="9" xfId="0" applyFont="1" applyFill="1" applyBorder="1" applyAlignment="1">
      <alignment horizontal="center" vertical="center" wrapText="1"/>
    </xf>
    <xf numFmtId="0" fontId="13" fillId="0" borderId="8" xfId="0" applyFont="1" applyBorder="1" applyAlignment="1" applyProtection="1">
      <alignment horizontal="center" vertical="center"/>
      <protection locked="0"/>
    </xf>
    <xf numFmtId="0" fontId="14" fillId="4" borderId="1" xfId="0" applyFont="1" applyFill="1" applyBorder="1" applyAlignment="1">
      <alignment vertical="center"/>
    </xf>
    <xf numFmtId="0" fontId="12" fillId="2" borderId="1" xfId="0" applyFont="1" applyFill="1" applyBorder="1" applyAlignment="1" applyProtection="1">
      <alignment horizontal="center" vertical="top"/>
      <protection locked="0"/>
    </xf>
    <xf numFmtId="4" fontId="12" fillId="3" borderId="9" xfId="0" applyNumberFormat="1" applyFont="1" applyFill="1" applyBorder="1" applyAlignment="1" applyProtection="1">
      <alignment horizontal="right" vertical="top"/>
      <protection locked="0"/>
    </xf>
    <xf numFmtId="1" fontId="12" fillId="3" borderId="1" xfId="0" applyNumberFormat="1" applyFont="1" applyFill="1" applyBorder="1" applyAlignment="1" applyProtection="1">
      <alignment horizontal="right" vertical="top"/>
      <protection locked="0"/>
    </xf>
    <xf numFmtId="4" fontId="12" fillId="5" borderId="9" xfId="0" applyNumberFormat="1" applyFont="1" applyFill="1" applyBorder="1" applyAlignment="1" applyProtection="1">
      <alignment horizontal="right" vertical="top"/>
      <protection locked="0"/>
    </xf>
    <xf numFmtId="0" fontId="11" fillId="0" borderId="0" xfId="0" applyFont="1" applyAlignment="1" applyProtection="1">
      <alignment horizontal="left" vertical="top"/>
      <protection locked="0"/>
    </xf>
    <xf numFmtId="1" fontId="11" fillId="0" borderId="0" xfId="0" applyNumberFormat="1" applyFont="1" applyAlignment="1" applyProtection="1">
      <alignment horizontal="right" vertical="top"/>
      <protection locked="0"/>
    </xf>
    <xf numFmtId="4" fontId="11" fillId="0" borderId="0" xfId="0" applyNumberFormat="1" applyFont="1" applyAlignment="1" applyProtection="1">
      <alignment horizontal="right" vertical="top"/>
      <protection locked="0"/>
    </xf>
    <xf numFmtId="0" fontId="16" fillId="7" borderId="5" xfId="0" applyFont="1" applyFill="1" applyBorder="1" applyAlignment="1" applyProtection="1">
      <alignment horizontal="center" vertical="center"/>
      <protection locked="0"/>
    </xf>
    <xf numFmtId="0" fontId="16" fillId="7" borderId="6" xfId="0" applyFont="1" applyFill="1" applyBorder="1" applyAlignment="1" applyProtection="1">
      <alignment horizontal="center" vertical="center"/>
      <protection locked="0"/>
    </xf>
    <xf numFmtId="0" fontId="10" fillId="7" borderId="6" xfId="0" applyFont="1" applyFill="1" applyBorder="1" applyAlignment="1" applyProtection="1">
      <alignment horizontal="center" vertical="center"/>
      <protection locked="0"/>
    </xf>
    <xf numFmtId="0" fontId="11" fillId="6" borderId="8" xfId="0" applyFont="1" applyFill="1" applyBorder="1" applyAlignment="1" applyProtection="1">
      <alignment horizontal="center" vertical="center"/>
      <protection locked="0"/>
    </xf>
    <xf numFmtId="0" fontId="11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 applyProtection="1">
      <alignment horizontal="left" vertical="center"/>
      <protection locked="0"/>
    </xf>
    <xf numFmtId="0" fontId="12" fillId="3" borderId="1" xfId="0" applyFont="1" applyFill="1" applyBorder="1" applyAlignment="1" applyProtection="1">
      <alignment horizontal="center" vertical="top"/>
      <protection locked="0"/>
    </xf>
    <xf numFmtId="1" fontId="11" fillId="6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1" fontId="12" fillId="2" borderId="1" xfId="0" applyNumberFormat="1" applyFont="1" applyFill="1" applyBorder="1" applyAlignment="1" applyProtection="1">
      <alignment horizontal="right" vertical="top"/>
      <protection locked="0"/>
    </xf>
    <xf numFmtId="0" fontId="12" fillId="0" borderId="1" xfId="0" applyFont="1" applyBorder="1" applyAlignment="1" applyProtection="1">
      <alignment vertical="top"/>
      <protection locked="0"/>
    </xf>
    <xf numFmtId="0" fontId="12" fillId="0" borderId="1" xfId="0" applyFont="1" applyBorder="1" applyAlignment="1" applyProtection="1">
      <alignment horizontal="right" vertical="top"/>
      <protection locked="0"/>
    </xf>
    <xf numFmtId="0" fontId="12" fillId="0" borderId="0" xfId="0" applyFont="1" applyAlignment="1" applyProtection="1">
      <alignment vertical="top"/>
      <protection locked="0"/>
    </xf>
    <xf numFmtId="0" fontId="20" fillId="0" borderId="14" xfId="0" quotePrefix="1" applyFont="1" applyBorder="1" applyAlignment="1">
      <alignment horizontal="left" vertical="center"/>
    </xf>
    <xf numFmtId="0" fontId="21" fillId="0" borderId="14" xfId="0" quotePrefix="1" applyFont="1" applyBorder="1" applyAlignment="1">
      <alignment horizontal="left" vertical="center"/>
    </xf>
    <xf numFmtId="0" fontId="21" fillId="0" borderId="0" xfId="0" quotePrefix="1" applyFont="1" applyAlignment="1">
      <alignment horizontal="left" vertical="center"/>
    </xf>
    <xf numFmtId="0" fontId="20" fillId="0" borderId="0" xfId="0" quotePrefix="1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indent="5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horizontal="left"/>
      <protection locked="0"/>
    </xf>
    <xf numFmtId="0" fontId="22" fillId="0" borderId="0" xfId="0" applyFont="1"/>
    <xf numFmtId="0" fontId="24" fillId="3" borderId="1" xfId="0" applyFont="1" applyFill="1" applyBorder="1" applyAlignment="1">
      <alignment vertical="center"/>
    </xf>
    <xf numFmtId="0" fontId="24" fillId="5" borderId="1" xfId="0" applyFont="1" applyFill="1" applyBorder="1" applyAlignment="1">
      <alignment vertical="center"/>
    </xf>
    <xf numFmtId="0" fontId="16" fillId="6" borderId="5" xfId="0" applyFont="1" applyFill="1" applyBorder="1" applyAlignment="1" applyProtection="1">
      <alignment horizontal="center" vertical="center"/>
      <protection locked="0"/>
    </xf>
    <xf numFmtId="0" fontId="16" fillId="6" borderId="6" xfId="0" applyFont="1" applyFill="1" applyBorder="1" applyAlignment="1" applyProtection="1">
      <alignment horizontal="center" vertical="center"/>
      <protection locked="0"/>
    </xf>
    <xf numFmtId="0" fontId="10" fillId="6" borderId="6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6" fillId="8" borderId="10" xfId="0" applyFont="1" applyFill="1" applyBorder="1" applyAlignment="1" applyProtection="1">
      <alignment horizontal="center" vertical="center"/>
      <protection locked="0"/>
    </xf>
    <xf numFmtId="0" fontId="11" fillId="8" borderId="4" xfId="0" applyFont="1" applyFill="1" applyBorder="1" applyAlignment="1" applyProtection="1">
      <alignment horizontal="left" vertical="center" wrapText="1"/>
      <protection locked="0"/>
    </xf>
    <xf numFmtId="0" fontId="12" fillId="8" borderId="4" xfId="0" applyFont="1" applyFill="1" applyBorder="1" applyAlignment="1" applyProtection="1">
      <alignment horizontal="center" vertical="center"/>
      <protection locked="0"/>
    </xf>
    <xf numFmtId="1" fontId="11" fillId="8" borderId="4" xfId="0" applyNumberFormat="1" applyFont="1" applyFill="1" applyBorder="1" applyAlignment="1" applyProtection="1">
      <alignment horizontal="center" vertical="center"/>
      <protection locked="0"/>
    </xf>
    <xf numFmtId="4" fontId="11" fillId="8" borderId="11" xfId="0" applyNumberFormat="1" applyFont="1" applyFill="1" applyBorder="1" applyAlignment="1" applyProtection="1">
      <alignment horizontal="center" vertical="center"/>
      <protection locked="0"/>
    </xf>
    <xf numFmtId="0" fontId="18" fillId="8" borderId="10" xfId="0" applyFont="1" applyFill="1" applyBorder="1" applyAlignment="1" applyProtection="1">
      <alignment horizontal="center" vertical="center"/>
      <protection locked="0"/>
    </xf>
    <xf numFmtId="0" fontId="18" fillId="8" borderId="4" xfId="0" applyFont="1" applyFill="1" applyBorder="1" applyAlignment="1" applyProtection="1">
      <alignment horizontal="left" vertical="center" wrapText="1"/>
      <protection locked="0"/>
    </xf>
    <xf numFmtId="4" fontId="18" fillId="8" borderId="11" xfId="0" applyNumberFormat="1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14" fillId="4" borderId="1" xfId="0" applyFont="1" applyFill="1" applyBorder="1" applyAlignment="1">
      <alignment vertical="center" wrapText="1"/>
    </xf>
    <xf numFmtId="0" fontId="12" fillId="0" borderId="1" xfId="0" applyFont="1" applyBorder="1" applyAlignment="1" applyProtection="1">
      <alignment horizontal="left" vertical="center"/>
      <protection locked="0"/>
    </xf>
    <xf numFmtId="1" fontId="9" fillId="6" borderId="12" xfId="0" applyNumberFormat="1" applyFont="1" applyFill="1" applyBorder="1" applyAlignment="1" applyProtection="1">
      <alignment horizontal="center" vertical="center"/>
      <protection locked="0"/>
    </xf>
    <xf numFmtId="1" fontId="9" fillId="6" borderId="13" xfId="0" applyNumberFormat="1" applyFont="1" applyFill="1" applyBorder="1" applyAlignment="1" applyProtection="1">
      <alignment horizontal="center" vertical="center"/>
      <protection locked="0"/>
    </xf>
    <xf numFmtId="1" fontId="9" fillId="7" borderId="6" xfId="0" applyNumberFormat="1" applyFont="1" applyFill="1" applyBorder="1" applyAlignment="1" applyProtection="1">
      <alignment horizontal="center" vertical="center"/>
      <protection locked="0"/>
    </xf>
    <xf numFmtId="1" fontId="9" fillId="7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top" wrapText="1"/>
    </xf>
    <xf numFmtId="0" fontId="11" fillId="0" borderId="2" xfId="0" quotePrefix="1" applyFont="1" applyBorder="1" applyAlignment="1">
      <alignment horizontal="left" vertical="center" wrapText="1"/>
    </xf>
    <xf numFmtId="0" fontId="11" fillId="0" borderId="15" xfId="0" quotePrefix="1" applyFont="1" applyBorder="1" applyAlignment="1">
      <alignment horizontal="left" vertical="center" wrapText="1"/>
    </xf>
    <xf numFmtId="0" fontId="11" fillId="0" borderId="3" xfId="0" quotePrefix="1" applyFont="1" applyBorder="1" applyAlignment="1">
      <alignment horizontal="left" vertical="center" wrapText="1"/>
    </xf>
  </cellXfs>
  <cellStyles count="2">
    <cellStyle name="Normal" xfId="0" builtinId="0"/>
    <cellStyle name="Normáln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4"/>
  <sheetViews>
    <sheetView workbookViewId="0">
      <selection activeCell="L17" sqref="L17"/>
    </sheetView>
  </sheetViews>
  <sheetFormatPr defaultColWidth="8.88671875" defaultRowHeight="14.4" x14ac:dyDescent="0.3"/>
  <sheetData>
    <row r="1" spans="1:1" x14ac:dyDescent="0.3">
      <c r="A1" s="1" t="s">
        <v>0</v>
      </c>
    </row>
    <row r="2" spans="1:1" x14ac:dyDescent="0.3">
      <c r="A2" s="2" t="s">
        <v>1</v>
      </c>
    </row>
    <row r="3" spans="1:1" x14ac:dyDescent="0.3">
      <c r="A3" s="2" t="s">
        <v>2</v>
      </c>
    </row>
    <row r="4" spans="1:1" x14ac:dyDescent="0.3">
      <c r="A4" s="2" t="s">
        <v>3</v>
      </c>
    </row>
    <row r="6" spans="1:1" x14ac:dyDescent="0.3">
      <c r="A6" s="1" t="s">
        <v>4</v>
      </c>
    </row>
    <row r="7" spans="1:1" x14ac:dyDescent="0.3">
      <c r="A7" s="2" t="s">
        <v>5</v>
      </c>
    </row>
    <row r="8" spans="1:1" x14ac:dyDescent="0.3">
      <c r="A8" s="2" t="s">
        <v>6</v>
      </c>
    </row>
    <row r="9" spans="1:1" x14ac:dyDescent="0.3">
      <c r="A9" s="2" t="s">
        <v>7</v>
      </c>
    </row>
    <row r="11" spans="1:1" x14ac:dyDescent="0.3">
      <c r="A11" s="1" t="s">
        <v>8</v>
      </c>
    </row>
    <row r="12" spans="1:1" x14ac:dyDescent="0.3">
      <c r="A12" s="2" t="s">
        <v>9</v>
      </c>
    </row>
    <row r="13" spans="1:1" x14ac:dyDescent="0.3">
      <c r="A13" s="2" t="s">
        <v>10</v>
      </c>
    </row>
    <row r="14" spans="1:1" x14ac:dyDescent="0.3">
      <c r="A14" s="2" t="s">
        <v>11</v>
      </c>
    </row>
    <row r="16" spans="1:1" x14ac:dyDescent="0.3">
      <c r="A16" s="1" t="s">
        <v>12</v>
      </c>
    </row>
    <row r="17" spans="1:1" x14ac:dyDescent="0.3">
      <c r="A17" s="2" t="s">
        <v>13</v>
      </c>
    </row>
    <row r="18" spans="1:1" x14ac:dyDescent="0.3">
      <c r="A18" s="2" t="s">
        <v>14</v>
      </c>
    </row>
    <row r="19" spans="1:1" x14ac:dyDescent="0.3">
      <c r="A19" s="2" t="s">
        <v>15</v>
      </c>
    </row>
    <row r="21" spans="1:1" x14ac:dyDescent="0.3">
      <c r="A21" s="1" t="s">
        <v>16</v>
      </c>
    </row>
    <row r="22" spans="1:1" x14ac:dyDescent="0.3">
      <c r="A22" s="2" t="s">
        <v>17</v>
      </c>
    </row>
    <row r="23" spans="1:1" x14ac:dyDescent="0.3">
      <c r="A23" s="2" t="s">
        <v>18</v>
      </c>
    </row>
    <row r="24" spans="1:1" x14ac:dyDescent="0.3">
      <c r="A24" s="2" t="s">
        <v>19</v>
      </c>
    </row>
    <row r="26" spans="1:1" x14ac:dyDescent="0.3">
      <c r="A26" s="1" t="s">
        <v>20</v>
      </c>
    </row>
    <row r="27" spans="1:1" x14ac:dyDescent="0.3">
      <c r="A27" s="2" t="s">
        <v>20</v>
      </c>
    </row>
    <row r="29" spans="1:1" x14ac:dyDescent="0.3">
      <c r="A29" s="1" t="s">
        <v>21</v>
      </c>
    </row>
    <row r="30" spans="1:1" x14ac:dyDescent="0.3">
      <c r="A30" s="2" t="s">
        <v>21</v>
      </c>
    </row>
    <row r="33" spans="1:1" x14ac:dyDescent="0.3">
      <c r="A33" t="s">
        <v>22</v>
      </c>
    </row>
    <row r="34" spans="1:1" x14ac:dyDescent="0.3">
      <c r="A34" t="s">
        <v>23</v>
      </c>
    </row>
  </sheetData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70"/>
  <sheetViews>
    <sheetView tabSelected="1" zoomScale="110" zoomScaleNormal="110" zoomScaleSheetLayoutView="100" workbookViewId="0">
      <selection activeCell="E21" sqref="E21"/>
    </sheetView>
  </sheetViews>
  <sheetFormatPr defaultColWidth="9.109375" defaultRowHeight="16.5" customHeight="1" x14ac:dyDescent="0.3"/>
  <cols>
    <col min="1" max="1" width="9.109375" style="44" customWidth="1"/>
    <col min="2" max="2" width="66" style="44" customWidth="1"/>
    <col min="3" max="3" width="17.44140625" style="18" customWidth="1"/>
    <col min="4" max="4" width="19.6640625" style="17" customWidth="1"/>
    <col min="5" max="5" width="15.109375" style="18" customWidth="1"/>
    <col min="6" max="10" width="9.109375" style="4"/>
    <col min="11" max="11" width="17.6640625" style="4" customWidth="1"/>
    <col min="12" max="16384" width="9.109375" style="4"/>
  </cols>
  <sheetData>
    <row r="1" spans="1:11" s="8" customFormat="1" ht="14.4" x14ac:dyDescent="0.3">
      <c r="A1" s="10" t="s">
        <v>33</v>
      </c>
      <c r="B1" s="11"/>
      <c r="C1" s="11"/>
      <c r="D1" s="11"/>
      <c r="E1" s="11"/>
    </row>
    <row r="2" spans="1:11" s="8" customFormat="1" ht="14.4" x14ac:dyDescent="0.3">
      <c r="A2" s="12"/>
      <c r="B2" s="11"/>
      <c r="C2" s="11"/>
      <c r="D2" s="11"/>
      <c r="E2" s="11"/>
    </row>
    <row r="3" spans="1:11" s="8" customFormat="1" ht="14.4" x14ac:dyDescent="0.3">
      <c r="A3" s="11"/>
      <c r="B3" s="12" t="s">
        <v>34</v>
      </c>
      <c r="C3" s="13"/>
      <c r="D3" s="11"/>
      <c r="E3" s="11"/>
    </row>
    <row r="4" spans="1:11" s="8" customFormat="1" ht="14.4" x14ac:dyDescent="0.3">
      <c r="A4" s="11"/>
      <c r="B4" s="14" t="s">
        <v>35</v>
      </c>
      <c r="C4" s="13"/>
      <c r="D4" s="11"/>
      <c r="E4" s="11"/>
    </row>
    <row r="5" spans="1:11" s="8" customFormat="1" ht="14.4" x14ac:dyDescent="0.3">
      <c r="A5" s="11"/>
      <c r="B5" s="14"/>
      <c r="C5" s="13"/>
      <c r="D5" s="11"/>
      <c r="E5" s="11"/>
    </row>
    <row r="6" spans="1:11" s="8" customFormat="1" ht="14.4" x14ac:dyDescent="0.3">
      <c r="A6" s="11"/>
      <c r="B6" s="11"/>
      <c r="C6" s="11"/>
      <c r="D6" s="11"/>
      <c r="E6" s="11"/>
    </row>
    <row r="7" spans="1:11" s="8" customFormat="1" ht="14.4" x14ac:dyDescent="0.3">
      <c r="A7" s="13" t="s">
        <v>30</v>
      </c>
      <c r="B7" s="11"/>
      <c r="C7" s="11"/>
      <c r="D7" s="11"/>
      <c r="E7" s="11"/>
    </row>
    <row r="8" spans="1:11" s="8" customFormat="1" ht="14.4" x14ac:dyDescent="0.3">
      <c r="A8" s="13"/>
      <c r="B8" s="11"/>
      <c r="C8" s="11"/>
      <c r="D8" s="11"/>
      <c r="E8" s="11"/>
    </row>
    <row r="9" spans="1:11" s="8" customFormat="1" ht="14.4" x14ac:dyDescent="0.3">
      <c r="A9" s="11"/>
      <c r="B9" s="11"/>
      <c r="C9" s="11"/>
      <c r="D9" s="11"/>
      <c r="E9" s="11"/>
    </row>
    <row r="10" spans="1:11" s="8" customFormat="1" ht="14.4" x14ac:dyDescent="0.3">
      <c r="A10" s="13"/>
      <c r="B10" s="11"/>
      <c r="C10" s="11"/>
      <c r="D10" s="11"/>
      <c r="E10" s="11"/>
    </row>
    <row r="11" spans="1:11" s="8" customFormat="1" ht="14.4" x14ac:dyDescent="0.3">
      <c r="A11" s="13"/>
      <c r="B11" s="11"/>
      <c r="C11" s="11"/>
      <c r="D11" s="11"/>
      <c r="E11" s="11"/>
    </row>
    <row r="12" spans="1:11" s="8" customFormat="1" ht="14.4" x14ac:dyDescent="0.3">
      <c r="A12" s="13"/>
      <c r="B12" s="11"/>
      <c r="C12" s="11"/>
      <c r="D12" s="11"/>
      <c r="E12" s="11"/>
    </row>
    <row r="13" spans="1:11" s="8" customFormat="1" ht="14.4" x14ac:dyDescent="0.3">
      <c r="A13" s="11"/>
      <c r="B13" s="11"/>
      <c r="C13" s="11"/>
      <c r="D13" s="11"/>
      <c r="E13" s="11"/>
    </row>
    <row r="14" spans="1:11" ht="16.5" customHeight="1" thickBot="1" x14ac:dyDescent="0.35">
      <c r="A14" s="15"/>
      <c r="B14" s="15"/>
      <c r="C14" s="16"/>
      <c r="K14" s="6"/>
    </row>
    <row r="15" spans="1:11" s="65" customFormat="1" ht="33" customHeight="1" x14ac:dyDescent="0.3">
      <c r="A15" s="62" t="s">
        <v>39</v>
      </c>
      <c r="B15" s="63" t="s">
        <v>40</v>
      </c>
      <c r="C15" s="64"/>
      <c r="D15" s="77" t="s">
        <v>48</v>
      </c>
      <c r="E15" s="78"/>
    </row>
    <row r="16" spans="1:11" ht="42" customHeight="1" x14ac:dyDescent="0.3">
      <c r="A16" s="19" t="s">
        <v>36</v>
      </c>
      <c r="B16" s="20" t="s">
        <v>41</v>
      </c>
      <c r="C16" s="39" t="s">
        <v>82</v>
      </c>
      <c r="D16" s="36" t="s">
        <v>67</v>
      </c>
      <c r="E16" s="22" t="s">
        <v>47</v>
      </c>
      <c r="K16" s="6"/>
    </row>
    <row r="17" spans="1:11" ht="16.5" customHeight="1" x14ac:dyDescent="0.3">
      <c r="A17" s="23" t="s">
        <v>38</v>
      </c>
      <c r="B17" s="24" t="s">
        <v>31</v>
      </c>
      <c r="C17" s="25" t="s">
        <v>46</v>
      </c>
      <c r="D17" s="25" t="s">
        <v>46</v>
      </c>
      <c r="E17" s="26"/>
    </row>
    <row r="18" spans="1:11" s="3" customFormat="1" ht="16.5" customHeight="1" x14ac:dyDescent="0.3">
      <c r="A18" s="23" t="s">
        <v>37</v>
      </c>
      <c r="B18" s="24" t="s">
        <v>99</v>
      </c>
      <c r="C18" s="25" t="s">
        <v>46</v>
      </c>
      <c r="D18" s="25" t="s">
        <v>46</v>
      </c>
      <c r="E18" s="26"/>
      <c r="K18" s="7"/>
    </row>
    <row r="19" spans="1:11" ht="16.5" customHeight="1" x14ac:dyDescent="0.3">
      <c r="A19" s="23" t="s">
        <v>42</v>
      </c>
      <c r="B19" s="24" t="s">
        <v>86</v>
      </c>
      <c r="C19" s="25" t="s">
        <v>46</v>
      </c>
      <c r="D19" s="25" t="s">
        <v>46</v>
      </c>
      <c r="E19" s="26"/>
      <c r="J19" s="5"/>
      <c r="K19" s="7"/>
    </row>
    <row r="20" spans="1:11" s="3" customFormat="1" ht="27" customHeight="1" x14ac:dyDescent="0.3">
      <c r="A20" s="23" t="s">
        <v>43</v>
      </c>
      <c r="B20" s="75" t="s">
        <v>101</v>
      </c>
      <c r="C20" s="25" t="s">
        <v>46</v>
      </c>
      <c r="D20" s="25" t="s">
        <v>46</v>
      </c>
      <c r="E20" s="26"/>
      <c r="K20" s="7"/>
    </row>
    <row r="21" spans="1:11" s="3" customFormat="1" ht="26.25" customHeight="1" x14ac:dyDescent="0.3">
      <c r="A21" s="23" t="s">
        <v>44</v>
      </c>
      <c r="B21" s="24" t="s">
        <v>84</v>
      </c>
      <c r="C21" s="74">
        <v>300</v>
      </c>
      <c r="D21" s="27"/>
      <c r="E21" s="28">
        <f>C21*D21</f>
        <v>0</v>
      </c>
      <c r="K21" s="7"/>
    </row>
    <row r="22" spans="1:11" s="3" customFormat="1" ht="55.5" customHeight="1" thickBot="1" x14ac:dyDescent="0.35">
      <c r="A22" s="66" t="s">
        <v>45</v>
      </c>
      <c r="B22" s="67" t="s">
        <v>100</v>
      </c>
      <c r="C22" s="68" t="s">
        <v>46</v>
      </c>
      <c r="D22" s="68" t="s">
        <v>46</v>
      </c>
      <c r="E22" s="70">
        <f>SUM(E17:E21)</f>
        <v>0</v>
      </c>
      <c r="K22" s="7"/>
    </row>
    <row r="23" spans="1:11" s="3" customFormat="1" ht="16.5" customHeight="1" thickBot="1" x14ac:dyDescent="0.35">
      <c r="A23" s="29"/>
      <c r="B23" s="29"/>
      <c r="C23" s="18"/>
      <c r="D23" s="30"/>
      <c r="E23" s="31"/>
      <c r="K23" s="7"/>
    </row>
    <row r="24" spans="1:11" s="9" customFormat="1" ht="39" customHeight="1" x14ac:dyDescent="0.3">
      <c r="A24" s="32" t="s">
        <v>39</v>
      </c>
      <c r="B24" s="33" t="s">
        <v>40</v>
      </c>
      <c r="C24" s="34"/>
      <c r="D24" s="79" t="s">
        <v>48</v>
      </c>
      <c r="E24" s="80"/>
    </row>
    <row r="25" spans="1:11" ht="19.5" customHeight="1" x14ac:dyDescent="0.3">
      <c r="A25" s="35" t="s">
        <v>49</v>
      </c>
      <c r="B25" s="20" t="s">
        <v>50</v>
      </c>
      <c r="C25" s="21" t="s">
        <v>46</v>
      </c>
      <c r="D25" s="36" t="s">
        <v>46</v>
      </c>
      <c r="E25" s="22" t="s">
        <v>46</v>
      </c>
      <c r="K25" s="6"/>
    </row>
    <row r="26" spans="1:11" ht="29.25" customHeight="1" x14ac:dyDescent="0.3">
      <c r="A26" s="35"/>
      <c r="B26" s="37" t="s">
        <v>102</v>
      </c>
      <c r="C26" s="21" t="s">
        <v>46</v>
      </c>
      <c r="D26" s="36" t="s">
        <v>70</v>
      </c>
      <c r="E26" s="22" t="s">
        <v>52</v>
      </c>
      <c r="K26" s="6"/>
    </row>
    <row r="27" spans="1:11" ht="19.5" customHeight="1" x14ac:dyDescent="0.3">
      <c r="A27" s="23" t="s">
        <v>53</v>
      </c>
      <c r="B27" s="76" t="s">
        <v>105</v>
      </c>
      <c r="C27" s="25" t="s">
        <v>46</v>
      </c>
      <c r="D27" s="38"/>
      <c r="E27" s="28">
        <f>D27</f>
        <v>0</v>
      </c>
      <c r="K27" s="6"/>
    </row>
    <row r="28" spans="1:11" ht="31.5" customHeight="1" x14ac:dyDescent="0.3">
      <c r="A28" s="35"/>
      <c r="B28" s="37" t="s">
        <v>58</v>
      </c>
      <c r="C28" s="21" t="s">
        <v>46</v>
      </c>
      <c r="D28" s="36" t="s">
        <v>51</v>
      </c>
      <c r="E28" s="22" t="s">
        <v>52</v>
      </c>
    </row>
    <row r="29" spans="1:11" ht="16.5" customHeight="1" x14ac:dyDescent="0.3">
      <c r="A29" s="23" t="s">
        <v>54</v>
      </c>
      <c r="B29" s="76" t="s">
        <v>103</v>
      </c>
      <c r="C29" s="25" t="s">
        <v>46</v>
      </c>
      <c r="D29" s="38"/>
      <c r="E29" s="28">
        <f>D29*60</f>
        <v>0</v>
      </c>
    </row>
    <row r="30" spans="1:11" s="3" customFormat="1" ht="16.5" customHeight="1" x14ac:dyDescent="0.3">
      <c r="A30" s="23" t="s">
        <v>55</v>
      </c>
      <c r="B30" s="76" t="s">
        <v>104</v>
      </c>
      <c r="C30" s="25" t="s">
        <v>46</v>
      </c>
      <c r="D30" s="38"/>
      <c r="E30" s="28">
        <f>D30*60</f>
        <v>0</v>
      </c>
      <c r="K30" s="7"/>
    </row>
    <row r="31" spans="1:11" s="3" customFormat="1" ht="35.25" customHeight="1" x14ac:dyDescent="0.3">
      <c r="A31" s="35"/>
      <c r="B31" s="37" t="s">
        <v>24</v>
      </c>
      <c r="C31" s="39" t="s">
        <v>83</v>
      </c>
      <c r="D31" s="36" t="s">
        <v>59</v>
      </c>
      <c r="E31" s="22" t="s">
        <v>52</v>
      </c>
      <c r="K31" s="7"/>
    </row>
    <row r="32" spans="1:11" s="3" customFormat="1" ht="16.5" customHeight="1" x14ac:dyDescent="0.3">
      <c r="A32" s="23" t="s">
        <v>56</v>
      </c>
      <c r="B32" s="40" t="s">
        <v>72</v>
      </c>
      <c r="C32" s="41">
        <v>36</v>
      </c>
      <c r="D32" s="38"/>
      <c r="E32" s="28">
        <f>D32*C32</f>
        <v>0</v>
      </c>
      <c r="K32" s="7"/>
    </row>
    <row r="33" spans="1:11" s="3" customFormat="1" ht="16.5" customHeight="1" x14ac:dyDescent="0.3">
      <c r="A33" s="23" t="s">
        <v>57</v>
      </c>
      <c r="B33" s="40" t="s">
        <v>73</v>
      </c>
      <c r="C33" s="41">
        <v>27</v>
      </c>
      <c r="D33" s="38"/>
      <c r="E33" s="28">
        <f t="shared" ref="E33:E44" si="0">D33*C33</f>
        <v>0</v>
      </c>
      <c r="K33" s="7"/>
    </row>
    <row r="34" spans="1:11" s="3" customFormat="1" ht="16.5" customHeight="1" x14ac:dyDescent="0.3">
      <c r="A34" s="23" t="s">
        <v>60</v>
      </c>
      <c r="B34" s="40" t="s">
        <v>74</v>
      </c>
      <c r="C34" s="41">
        <v>18</v>
      </c>
      <c r="D34" s="38"/>
      <c r="E34" s="28">
        <f t="shared" si="0"/>
        <v>0</v>
      </c>
      <c r="K34" s="7"/>
    </row>
    <row r="35" spans="1:11" s="3" customFormat="1" ht="16.5" customHeight="1" x14ac:dyDescent="0.3">
      <c r="A35" s="23" t="s">
        <v>61</v>
      </c>
      <c r="B35" s="40" t="s">
        <v>94</v>
      </c>
      <c r="C35" s="41">
        <v>1</v>
      </c>
      <c r="D35" s="38"/>
      <c r="E35" s="28">
        <f t="shared" ref="E35" si="1">D35*C35</f>
        <v>0</v>
      </c>
      <c r="K35" s="7"/>
    </row>
    <row r="36" spans="1:11" s="3" customFormat="1" ht="24.75" customHeight="1" x14ac:dyDescent="0.3">
      <c r="A36" s="35" t="s">
        <v>93</v>
      </c>
      <c r="B36" s="37" t="s">
        <v>63</v>
      </c>
      <c r="C36" s="39" t="s">
        <v>83</v>
      </c>
      <c r="D36" s="36" t="s">
        <v>51</v>
      </c>
      <c r="E36" s="22" t="s">
        <v>52</v>
      </c>
      <c r="K36" s="7"/>
    </row>
    <row r="37" spans="1:11" s="3" customFormat="1" ht="29.25" customHeight="1" x14ac:dyDescent="0.3">
      <c r="A37" s="23" t="s">
        <v>62</v>
      </c>
      <c r="B37" s="40" t="s">
        <v>96</v>
      </c>
      <c r="C37" s="41" t="s">
        <v>46</v>
      </c>
      <c r="D37" s="38"/>
      <c r="E37" s="28">
        <f>D37</f>
        <v>0</v>
      </c>
      <c r="K37" s="7"/>
    </row>
    <row r="38" spans="1:11" s="3" customFormat="1" ht="29.25" customHeight="1" x14ac:dyDescent="0.3">
      <c r="A38" s="23" t="s">
        <v>64</v>
      </c>
      <c r="B38" s="40" t="s">
        <v>75</v>
      </c>
      <c r="C38" s="41">
        <v>36</v>
      </c>
      <c r="D38" s="38"/>
      <c r="E38" s="28">
        <f t="shared" si="0"/>
        <v>0</v>
      </c>
      <c r="K38" s="7"/>
    </row>
    <row r="39" spans="1:11" s="3" customFormat="1" ht="26.25" customHeight="1" x14ac:dyDescent="0.3">
      <c r="A39" s="23" t="s">
        <v>65</v>
      </c>
      <c r="B39" s="40" t="s">
        <v>76</v>
      </c>
      <c r="C39" s="41">
        <v>27</v>
      </c>
      <c r="D39" s="38"/>
      <c r="E39" s="28">
        <f t="shared" si="0"/>
        <v>0</v>
      </c>
      <c r="K39" s="7"/>
    </row>
    <row r="40" spans="1:11" s="3" customFormat="1" ht="30" customHeight="1" x14ac:dyDescent="0.3">
      <c r="A40" s="23" t="s">
        <v>66</v>
      </c>
      <c r="B40" s="40" t="s">
        <v>77</v>
      </c>
      <c r="C40" s="41">
        <v>18</v>
      </c>
      <c r="D40" s="38"/>
      <c r="E40" s="28">
        <f>D40*C40</f>
        <v>0</v>
      </c>
      <c r="K40" s="7"/>
    </row>
    <row r="41" spans="1:11" s="3" customFormat="1" ht="30" customHeight="1" x14ac:dyDescent="0.3">
      <c r="A41" s="35"/>
      <c r="B41" s="37"/>
      <c r="C41" s="39" t="s">
        <v>82</v>
      </c>
      <c r="D41" s="36" t="s">
        <v>67</v>
      </c>
      <c r="E41" s="22" t="s">
        <v>52</v>
      </c>
      <c r="K41" s="7"/>
    </row>
    <row r="42" spans="1:11" s="3" customFormat="1" ht="18.75" customHeight="1" x14ac:dyDescent="0.3">
      <c r="A42" s="23" t="s">
        <v>68</v>
      </c>
      <c r="B42" s="40" t="s">
        <v>32</v>
      </c>
      <c r="C42" s="41">
        <v>450</v>
      </c>
      <c r="D42" s="38"/>
      <c r="E42" s="28">
        <f t="shared" si="0"/>
        <v>0</v>
      </c>
      <c r="K42" s="7"/>
    </row>
    <row r="43" spans="1:11" s="3" customFormat="1" ht="18.75" customHeight="1" x14ac:dyDescent="0.3">
      <c r="A43" s="23" t="s">
        <v>69</v>
      </c>
      <c r="B43" s="42" t="s">
        <v>25</v>
      </c>
      <c r="C43" s="41">
        <v>50</v>
      </c>
      <c r="D43" s="38"/>
      <c r="E43" s="28">
        <f t="shared" si="0"/>
        <v>0</v>
      </c>
      <c r="K43" s="7"/>
    </row>
    <row r="44" spans="1:11" s="3" customFormat="1" ht="18.75" customHeight="1" x14ac:dyDescent="0.3">
      <c r="A44" s="23" t="s">
        <v>71</v>
      </c>
      <c r="B44" s="42" t="s">
        <v>28</v>
      </c>
      <c r="C44" s="41">
        <v>240</v>
      </c>
      <c r="D44" s="38"/>
      <c r="E44" s="28">
        <f t="shared" si="0"/>
        <v>0</v>
      </c>
      <c r="K44" s="7"/>
    </row>
    <row r="45" spans="1:11" s="3" customFormat="1" ht="30.75" customHeight="1" x14ac:dyDescent="0.3">
      <c r="A45" s="35"/>
      <c r="B45" s="37" t="s">
        <v>26</v>
      </c>
      <c r="C45" s="39" t="s">
        <v>82</v>
      </c>
      <c r="D45" s="36" t="s">
        <v>67</v>
      </c>
      <c r="E45" s="22" t="s">
        <v>52</v>
      </c>
      <c r="K45" s="7"/>
    </row>
    <row r="46" spans="1:11" s="3" customFormat="1" ht="18.75" customHeight="1" x14ac:dyDescent="0.3">
      <c r="A46" s="23" t="s">
        <v>95</v>
      </c>
      <c r="B46" s="42" t="s">
        <v>27</v>
      </c>
      <c r="C46" s="43">
        <v>200</v>
      </c>
      <c r="D46" s="38"/>
      <c r="E46" s="28">
        <f t="shared" ref="E46" si="2">D46*C46</f>
        <v>0</v>
      </c>
      <c r="K46" s="7"/>
    </row>
    <row r="47" spans="1:11" s="3" customFormat="1" ht="18.75" customHeight="1" x14ac:dyDescent="0.3">
      <c r="A47" s="23" t="s">
        <v>97</v>
      </c>
      <c r="B47" s="42" t="s">
        <v>29</v>
      </c>
      <c r="C47" s="43">
        <v>200</v>
      </c>
      <c r="D47" s="38"/>
      <c r="E47" s="28">
        <f t="shared" ref="E47" si="3">D47*C47</f>
        <v>0</v>
      </c>
      <c r="K47" s="7"/>
    </row>
    <row r="48" spans="1:11" s="3" customFormat="1" ht="48" customHeight="1" thickBot="1" x14ac:dyDescent="0.35">
      <c r="A48" s="66"/>
      <c r="B48" s="67" t="s">
        <v>98</v>
      </c>
      <c r="C48" s="68" t="s">
        <v>46</v>
      </c>
      <c r="D48" s="69" t="s">
        <v>46</v>
      </c>
      <c r="E48" s="70">
        <f>SUM(E27:E47)</f>
        <v>0</v>
      </c>
      <c r="K48" s="7"/>
    </row>
    <row r="49" spans="1:11" s="29" customFormat="1" ht="28.2" customHeight="1" thickBot="1" x14ac:dyDescent="0.35"/>
    <row r="50" spans="1:11" s="65" customFormat="1" ht="33" customHeight="1" x14ac:dyDescent="0.3">
      <c r="A50" s="62" t="s">
        <v>39</v>
      </c>
      <c r="B50" s="63" t="s">
        <v>40</v>
      </c>
      <c r="C50" s="64"/>
      <c r="D50" s="77" t="s">
        <v>48</v>
      </c>
      <c r="E50" s="78"/>
    </row>
    <row r="51" spans="1:11" ht="42" customHeight="1" x14ac:dyDescent="0.3">
      <c r="A51" s="19" t="s">
        <v>88</v>
      </c>
      <c r="B51" s="20" t="s">
        <v>85</v>
      </c>
      <c r="C51" s="39"/>
      <c r="D51" s="36" t="s">
        <v>51</v>
      </c>
      <c r="E51" s="22" t="s">
        <v>52</v>
      </c>
      <c r="K51" s="6"/>
    </row>
    <row r="52" spans="1:11" s="3" customFormat="1" ht="28.2" customHeight="1" x14ac:dyDescent="0.3">
      <c r="A52" s="23" t="s">
        <v>89</v>
      </c>
      <c r="B52" s="75" t="s">
        <v>87</v>
      </c>
      <c r="C52" s="25" t="s">
        <v>46</v>
      </c>
      <c r="D52" s="27"/>
      <c r="E52" s="28">
        <f>D52*60</f>
        <v>0</v>
      </c>
      <c r="K52" s="7"/>
    </row>
    <row r="53" spans="1:11" s="3" customFormat="1" ht="44.4" customHeight="1" thickBot="1" x14ac:dyDescent="0.35">
      <c r="A53" s="66" t="s">
        <v>90</v>
      </c>
      <c r="B53" s="67" t="s">
        <v>92</v>
      </c>
      <c r="C53" s="68" t="s">
        <v>46</v>
      </c>
      <c r="D53" s="68" t="s">
        <v>46</v>
      </c>
      <c r="E53" s="70">
        <f>SUM(E52:E52)</f>
        <v>0</v>
      </c>
      <c r="K53" s="7"/>
    </row>
    <row r="54" spans="1:11" s="3" customFormat="1" ht="18.75" customHeight="1" x14ac:dyDescent="0.3">
      <c r="A54" s="29"/>
      <c r="B54" s="29"/>
      <c r="C54" s="18"/>
      <c r="D54" s="30"/>
      <c r="E54" s="31"/>
      <c r="K54" s="7"/>
    </row>
    <row r="55" spans="1:11" ht="42" customHeight="1" thickBot="1" x14ac:dyDescent="0.35">
      <c r="A55" s="71" t="s">
        <v>78</v>
      </c>
      <c r="B55" s="72" t="s">
        <v>91</v>
      </c>
      <c r="C55" s="68" t="s">
        <v>46</v>
      </c>
      <c r="D55" s="69" t="s">
        <v>46</v>
      </c>
      <c r="E55" s="73">
        <f>E22+E48+E53</f>
        <v>0</v>
      </c>
      <c r="K55" s="7"/>
    </row>
    <row r="58" spans="1:11" s="8" customFormat="1" ht="14.4" x14ac:dyDescent="0.3">
      <c r="A58" s="45" t="s">
        <v>79</v>
      </c>
      <c r="B58" s="51"/>
      <c r="C58" s="60"/>
      <c r="D58" s="51"/>
      <c r="E58" s="11"/>
      <c r="F58" s="11"/>
    </row>
    <row r="59" spans="1:11" s="8" customFormat="1" ht="14.4" x14ac:dyDescent="0.3">
      <c r="A59" s="45" t="s">
        <v>80</v>
      </c>
      <c r="B59" s="51"/>
      <c r="C59" s="61"/>
      <c r="D59" s="51"/>
      <c r="E59" s="11"/>
      <c r="F59" s="11"/>
    </row>
    <row r="60" spans="1:11" s="8" customFormat="1" ht="14.4" x14ac:dyDescent="0.3">
      <c r="A60" s="46"/>
      <c r="B60" s="52"/>
      <c r="C60" s="11"/>
      <c r="D60" s="11"/>
      <c r="E60" s="11"/>
      <c r="F60" s="52"/>
    </row>
    <row r="61" spans="1:11" s="8" customFormat="1" ht="36" customHeight="1" x14ac:dyDescent="0.3">
      <c r="A61" s="83" t="s">
        <v>81</v>
      </c>
      <c r="B61" s="84"/>
      <c r="C61" s="84"/>
      <c r="D61" s="84"/>
      <c r="E61" s="85"/>
      <c r="F61" s="52"/>
    </row>
    <row r="62" spans="1:11" s="8" customFormat="1" ht="14.4" x14ac:dyDescent="0.3">
      <c r="A62" s="46"/>
      <c r="B62" s="53"/>
      <c r="C62" s="11"/>
      <c r="D62" s="11"/>
      <c r="E62" s="81"/>
      <c r="F62" s="81"/>
    </row>
    <row r="63" spans="1:11" s="8" customFormat="1" ht="14.4" x14ac:dyDescent="0.3">
      <c r="A63" s="46"/>
      <c r="B63" s="53"/>
      <c r="C63" s="11"/>
      <c r="D63" s="11"/>
      <c r="E63" s="54"/>
      <c r="F63" s="54"/>
    </row>
    <row r="64" spans="1:11" s="8" customFormat="1" ht="14.4" x14ac:dyDescent="0.3">
      <c r="A64" s="46"/>
      <c r="B64" s="53"/>
      <c r="C64" s="11"/>
      <c r="D64" s="11"/>
      <c r="E64" s="54"/>
      <c r="F64" s="54"/>
    </row>
    <row r="65" spans="1:6" s="8" customFormat="1" ht="14.4" x14ac:dyDescent="0.3">
      <c r="A65" s="46"/>
      <c r="B65" s="53"/>
      <c r="C65" s="53"/>
      <c r="D65" s="53"/>
      <c r="E65" s="55"/>
      <c r="F65" s="55"/>
    </row>
    <row r="66" spans="1:6" s="8" customFormat="1" ht="14.4" x14ac:dyDescent="0.3">
      <c r="A66" s="47"/>
      <c r="B66" s="53"/>
      <c r="C66" s="53"/>
      <c r="D66" s="53"/>
      <c r="E66" s="55"/>
      <c r="F66" s="55"/>
    </row>
    <row r="67" spans="1:6" s="8" customFormat="1" ht="14.4" x14ac:dyDescent="0.3">
      <c r="A67" s="56"/>
      <c r="B67" s="57"/>
      <c r="C67" s="58"/>
      <c r="D67" s="53"/>
      <c r="E67" s="55"/>
      <c r="F67" s="55"/>
    </row>
    <row r="68" spans="1:6" s="8" customFormat="1" ht="14.4" x14ac:dyDescent="0.3">
      <c r="A68" s="48"/>
      <c r="B68" s="59"/>
      <c r="C68" s="49"/>
      <c r="D68" s="53"/>
      <c r="E68" s="55"/>
      <c r="F68" s="55"/>
    </row>
    <row r="69" spans="1:6" s="8" customFormat="1" ht="14.4" x14ac:dyDescent="0.3">
      <c r="A69" s="50"/>
      <c r="B69" s="11"/>
      <c r="C69" s="49"/>
      <c r="D69" s="11"/>
      <c r="E69" s="11"/>
      <c r="F69" s="11"/>
    </row>
    <row r="70" spans="1:6" s="8" customFormat="1" ht="57" customHeight="1" x14ac:dyDescent="0.3">
      <c r="A70" s="56"/>
      <c r="B70" s="11"/>
      <c r="C70" s="82"/>
      <c r="D70" s="82"/>
      <c r="E70" s="11"/>
      <c r="F70" s="11"/>
    </row>
  </sheetData>
  <mergeCells count="6">
    <mergeCell ref="D15:E15"/>
    <mergeCell ref="D24:E24"/>
    <mergeCell ref="E62:F62"/>
    <mergeCell ref="C70:D70"/>
    <mergeCell ref="A61:E61"/>
    <mergeCell ref="D50:E50"/>
  </mergeCells>
  <phoneticPr fontId="8" type="noConversion"/>
  <pageMargins left="0.7" right="0.7" top="0.75" bottom="0.75" header="0.3" footer="0.3"/>
  <pageSetup paperSize="9" scale="56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F6E8FB0E4AE414E9F665B58D79FAB28" ma:contentTypeVersion="4" ma:contentTypeDescription="Umožňuje vytvoriť nový dokument." ma:contentTypeScope="" ma:versionID="d6ba87a48f67d216611528fc476d9774">
  <xsd:schema xmlns:xsd="http://www.w3.org/2001/XMLSchema" xmlns:xs="http://www.w3.org/2001/XMLSchema" xmlns:p="http://schemas.microsoft.com/office/2006/metadata/properties" xmlns:ns2="771ca6f6-c34b-49d3-8afd-56996dbcc735" targetNamespace="http://schemas.microsoft.com/office/2006/metadata/properties" ma:root="true" ma:fieldsID="c15a4fa67f83dfd31653df38acf4c684" ns2:_="">
    <xsd:import namespace="771ca6f6-c34b-49d3-8afd-56996dbcc7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ca6f6-c34b-49d3-8afd-56996dbcc7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673F809-D840-4DE7-B9C0-7B13F271DE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1D89AC-8169-47EB-9870-2D37845B91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1ca6f6-c34b-49d3-8afd-56996dbcc7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BF9DFD-17BE-4E27-AEAC-6679CEC385CF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771ca6f6-c34b-49d3-8afd-56996dbcc735"/>
  </ds:schemaRefs>
</ds:datastoreItem>
</file>

<file path=docMetadata/LabelInfo.xml><?xml version="1.0" encoding="utf-8"?>
<clbl:labelList xmlns:clbl="http://schemas.microsoft.com/office/2020/mipLabelMetadata">
  <clbl:label id="{b38b69c2-5d85-4d56-8293-be9e8cd95707}" enabled="0" method="" siteId="{b38b69c2-5d85-4d56-8293-be9e8cd9570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Skyty_harok</vt:lpstr>
      <vt:lpstr>Cenova_ponuka</vt:lpstr>
      <vt:lpstr>Cenova_ponuka!Print_Area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2020-03-24T12:59:32Z</dcterms:created>
  <dcterms:modified xsi:type="dcterms:W3CDTF">2026-06-22T11:41:40Z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0x010100FF6E8FB0E4AE414E9F665B58D79FAB28</vt:lpwstr>
  </property>
  <property fmtid="{D5CDD505-2E9C-101B-9397-08002B2CF9AE}" pid="3" name="MediaServiceImageTags">
    <vt:lpwstr/>
  </property>
  <property fmtid="{D5CDD505-2E9C-101B-9397-08002B2CF9AE}" pid="4" name="Order">
    <vt:r8>900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