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MEA\Blogy\"/>
    </mc:Choice>
  </mc:AlternateContent>
  <xr:revisionPtr revIDLastSave="0" documentId="8_{362DB930-F673-49AE-87C9-74E876AA5E4A}" xr6:coauthVersionLast="47" xr6:coauthVersionMax="47" xr10:uidLastSave="{00000000-0000-0000-0000-000000000000}"/>
  <bookViews>
    <workbookView xWindow="-108" yWindow="-108" windowWidth="23256" windowHeight="14016" xr2:uid="{2E9B4109-2B60-4147-B7B7-F2F883A688FE}"/>
  </bookViews>
  <sheets>
    <sheet name="Pracujúci" sheetId="2" r:id="rId1"/>
    <sheet name="Pracujúce ženy podľa veku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7" i="3" l="1"/>
  <c r="Q77" i="3"/>
  <c r="R77" i="3"/>
  <c r="S77" i="3"/>
  <c r="T77" i="3"/>
  <c r="U77" i="3"/>
  <c r="I77" i="3"/>
  <c r="J77" i="3"/>
  <c r="K77" i="3"/>
  <c r="L77" i="3"/>
  <c r="M77" i="3"/>
  <c r="N77" i="3"/>
  <c r="AD85" i="3"/>
  <c r="AA66" i="2"/>
  <c r="AB66" i="2"/>
  <c r="AC66" i="2"/>
  <c r="AD66" i="2"/>
  <c r="AE66" i="2"/>
  <c r="U66" i="2"/>
  <c r="V66" i="2"/>
  <c r="W66" i="2"/>
  <c r="X66" i="2"/>
  <c r="Y66" i="2"/>
  <c r="L66" i="2"/>
  <c r="M66" i="2"/>
  <c r="N66" i="2"/>
  <c r="H66" i="2"/>
  <c r="I66" i="2"/>
  <c r="J66" i="2"/>
  <c r="P63" i="3" l="1"/>
  <c r="Q63" i="3"/>
  <c r="R63" i="3"/>
  <c r="S63" i="3"/>
  <c r="T63" i="3"/>
  <c r="U63" i="3"/>
  <c r="P64" i="3"/>
  <c r="Q64" i="3"/>
  <c r="R64" i="3"/>
  <c r="S64" i="3"/>
  <c r="T64" i="3"/>
  <c r="U64" i="3"/>
  <c r="P65" i="3"/>
  <c r="Q65" i="3"/>
  <c r="R65" i="3"/>
  <c r="S65" i="3"/>
  <c r="T65" i="3"/>
  <c r="U65" i="3"/>
  <c r="P66" i="3"/>
  <c r="Q66" i="3"/>
  <c r="R66" i="3"/>
  <c r="S66" i="3"/>
  <c r="T66" i="3"/>
  <c r="U66" i="3"/>
  <c r="P67" i="3"/>
  <c r="Q67" i="3"/>
  <c r="R67" i="3"/>
  <c r="S67" i="3"/>
  <c r="T67" i="3"/>
  <c r="U67" i="3"/>
  <c r="P68" i="3"/>
  <c r="Q68" i="3"/>
  <c r="R68" i="3"/>
  <c r="S68" i="3"/>
  <c r="T68" i="3"/>
  <c r="U68" i="3"/>
  <c r="P69" i="3"/>
  <c r="Q69" i="3"/>
  <c r="R69" i="3"/>
  <c r="S69" i="3"/>
  <c r="T69" i="3"/>
  <c r="U69" i="3"/>
  <c r="P70" i="3"/>
  <c r="Q70" i="3"/>
  <c r="R70" i="3"/>
  <c r="S70" i="3"/>
  <c r="T70" i="3"/>
  <c r="U70" i="3"/>
  <c r="P71" i="3"/>
  <c r="Q71" i="3"/>
  <c r="R71" i="3"/>
  <c r="S71" i="3"/>
  <c r="T71" i="3"/>
  <c r="U71" i="3"/>
  <c r="P72" i="3"/>
  <c r="Q72" i="3"/>
  <c r="R72" i="3"/>
  <c r="S72" i="3"/>
  <c r="T72" i="3"/>
  <c r="U72" i="3"/>
  <c r="P73" i="3"/>
  <c r="Q73" i="3"/>
  <c r="R73" i="3"/>
  <c r="S73" i="3"/>
  <c r="T73" i="3"/>
  <c r="U73" i="3"/>
  <c r="P74" i="3"/>
  <c r="Q74" i="3"/>
  <c r="R74" i="3"/>
  <c r="S74" i="3"/>
  <c r="T74" i="3"/>
  <c r="U74" i="3"/>
  <c r="P75" i="3"/>
  <c r="Q75" i="3"/>
  <c r="R75" i="3"/>
  <c r="S75" i="3"/>
  <c r="T75" i="3"/>
  <c r="U75" i="3"/>
  <c r="P76" i="3"/>
  <c r="Q76" i="3"/>
  <c r="R76" i="3"/>
  <c r="S76" i="3"/>
  <c r="T76" i="3"/>
  <c r="U76" i="3"/>
  <c r="U62" i="3"/>
  <c r="Q62" i="3"/>
  <c r="R62" i="3"/>
  <c r="S62" i="3"/>
  <c r="T62" i="3"/>
  <c r="P62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3" i="3"/>
  <c r="J4" i="3"/>
  <c r="K4" i="3"/>
  <c r="L4" i="3"/>
  <c r="M4" i="3"/>
  <c r="N4" i="3"/>
  <c r="J5" i="3"/>
  <c r="K5" i="3"/>
  <c r="L5" i="3"/>
  <c r="M5" i="3"/>
  <c r="N5" i="3"/>
  <c r="J6" i="3"/>
  <c r="K6" i="3"/>
  <c r="L6" i="3"/>
  <c r="M6" i="3"/>
  <c r="N6" i="3"/>
  <c r="J7" i="3"/>
  <c r="K7" i="3"/>
  <c r="L7" i="3"/>
  <c r="M7" i="3"/>
  <c r="N7" i="3"/>
  <c r="J8" i="3"/>
  <c r="K8" i="3"/>
  <c r="L8" i="3"/>
  <c r="M8" i="3"/>
  <c r="N8" i="3"/>
  <c r="J9" i="3"/>
  <c r="K9" i="3"/>
  <c r="L9" i="3"/>
  <c r="M9" i="3"/>
  <c r="N9" i="3"/>
  <c r="J10" i="3"/>
  <c r="K10" i="3"/>
  <c r="L10" i="3"/>
  <c r="M10" i="3"/>
  <c r="N10" i="3"/>
  <c r="J11" i="3"/>
  <c r="K11" i="3"/>
  <c r="L11" i="3"/>
  <c r="M11" i="3"/>
  <c r="N11" i="3"/>
  <c r="J12" i="3"/>
  <c r="K12" i="3"/>
  <c r="L12" i="3"/>
  <c r="M12" i="3"/>
  <c r="N12" i="3"/>
  <c r="J13" i="3"/>
  <c r="K13" i="3"/>
  <c r="L13" i="3"/>
  <c r="M13" i="3"/>
  <c r="N13" i="3"/>
  <c r="J14" i="3"/>
  <c r="K14" i="3"/>
  <c r="L14" i="3"/>
  <c r="M14" i="3"/>
  <c r="N14" i="3"/>
  <c r="J15" i="3"/>
  <c r="K15" i="3"/>
  <c r="L15" i="3"/>
  <c r="M15" i="3"/>
  <c r="N15" i="3"/>
  <c r="J16" i="3"/>
  <c r="K16" i="3"/>
  <c r="L16" i="3"/>
  <c r="M16" i="3"/>
  <c r="N16" i="3"/>
  <c r="J17" i="3"/>
  <c r="K17" i="3"/>
  <c r="L17" i="3"/>
  <c r="M17" i="3"/>
  <c r="N17" i="3"/>
  <c r="J18" i="3"/>
  <c r="K18" i="3"/>
  <c r="L18" i="3"/>
  <c r="M18" i="3"/>
  <c r="N18" i="3"/>
  <c r="J19" i="3"/>
  <c r="K19" i="3"/>
  <c r="L19" i="3"/>
  <c r="M19" i="3"/>
  <c r="N19" i="3"/>
  <c r="J20" i="3"/>
  <c r="K20" i="3"/>
  <c r="L20" i="3"/>
  <c r="M20" i="3"/>
  <c r="N20" i="3"/>
  <c r="J21" i="3"/>
  <c r="K21" i="3"/>
  <c r="L21" i="3"/>
  <c r="M21" i="3"/>
  <c r="N21" i="3"/>
  <c r="J22" i="3"/>
  <c r="K22" i="3"/>
  <c r="L22" i="3"/>
  <c r="M22" i="3"/>
  <c r="N22" i="3"/>
  <c r="J23" i="3"/>
  <c r="K23" i="3"/>
  <c r="L23" i="3"/>
  <c r="M23" i="3"/>
  <c r="N23" i="3"/>
  <c r="J24" i="3"/>
  <c r="K24" i="3"/>
  <c r="L24" i="3"/>
  <c r="M24" i="3"/>
  <c r="N24" i="3"/>
  <c r="J25" i="3"/>
  <c r="K25" i="3"/>
  <c r="L25" i="3"/>
  <c r="M25" i="3"/>
  <c r="N25" i="3"/>
  <c r="J26" i="3"/>
  <c r="K26" i="3"/>
  <c r="L26" i="3"/>
  <c r="M26" i="3"/>
  <c r="N26" i="3"/>
  <c r="J27" i="3"/>
  <c r="K27" i="3"/>
  <c r="L27" i="3"/>
  <c r="M27" i="3"/>
  <c r="N27" i="3"/>
  <c r="J28" i="3"/>
  <c r="K28" i="3"/>
  <c r="L28" i="3"/>
  <c r="M28" i="3"/>
  <c r="N28" i="3"/>
  <c r="J29" i="3"/>
  <c r="K29" i="3"/>
  <c r="L29" i="3"/>
  <c r="M29" i="3"/>
  <c r="N29" i="3"/>
  <c r="J30" i="3"/>
  <c r="K30" i="3"/>
  <c r="L30" i="3"/>
  <c r="M30" i="3"/>
  <c r="N30" i="3"/>
  <c r="J31" i="3"/>
  <c r="K31" i="3"/>
  <c r="L31" i="3"/>
  <c r="M31" i="3"/>
  <c r="N31" i="3"/>
  <c r="J32" i="3"/>
  <c r="K32" i="3"/>
  <c r="L32" i="3"/>
  <c r="M32" i="3"/>
  <c r="N32" i="3"/>
  <c r="J33" i="3"/>
  <c r="K33" i="3"/>
  <c r="L33" i="3"/>
  <c r="M33" i="3"/>
  <c r="N33" i="3"/>
  <c r="J34" i="3"/>
  <c r="K34" i="3"/>
  <c r="L34" i="3"/>
  <c r="M34" i="3"/>
  <c r="N34" i="3"/>
  <c r="J35" i="3"/>
  <c r="K35" i="3"/>
  <c r="L35" i="3"/>
  <c r="M35" i="3"/>
  <c r="N35" i="3"/>
  <c r="J36" i="3"/>
  <c r="K36" i="3"/>
  <c r="L36" i="3"/>
  <c r="M36" i="3"/>
  <c r="N36" i="3"/>
  <c r="J37" i="3"/>
  <c r="K37" i="3"/>
  <c r="L37" i="3"/>
  <c r="M37" i="3"/>
  <c r="N37" i="3"/>
  <c r="J38" i="3"/>
  <c r="K38" i="3"/>
  <c r="L38" i="3"/>
  <c r="M38" i="3"/>
  <c r="N38" i="3"/>
  <c r="J39" i="3"/>
  <c r="K39" i="3"/>
  <c r="L39" i="3"/>
  <c r="M39" i="3"/>
  <c r="N39" i="3"/>
  <c r="J40" i="3"/>
  <c r="K40" i="3"/>
  <c r="L40" i="3"/>
  <c r="M40" i="3"/>
  <c r="N40" i="3"/>
  <c r="J41" i="3"/>
  <c r="K41" i="3"/>
  <c r="L41" i="3"/>
  <c r="M41" i="3"/>
  <c r="N41" i="3"/>
  <c r="J42" i="3"/>
  <c r="K42" i="3"/>
  <c r="L42" i="3"/>
  <c r="M42" i="3"/>
  <c r="N42" i="3"/>
  <c r="J43" i="3"/>
  <c r="K43" i="3"/>
  <c r="L43" i="3"/>
  <c r="M43" i="3"/>
  <c r="N43" i="3"/>
  <c r="J44" i="3"/>
  <c r="K44" i="3"/>
  <c r="L44" i="3"/>
  <c r="M44" i="3"/>
  <c r="N44" i="3"/>
  <c r="J45" i="3"/>
  <c r="K45" i="3"/>
  <c r="L45" i="3"/>
  <c r="M45" i="3"/>
  <c r="N45" i="3"/>
  <c r="J46" i="3"/>
  <c r="K46" i="3"/>
  <c r="L46" i="3"/>
  <c r="M46" i="3"/>
  <c r="N46" i="3"/>
  <c r="J47" i="3"/>
  <c r="K47" i="3"/>
  <c r="L47" i="3"/>
  <c r="M47" i="3"/>
  <c r="N47" i="3"/>
  <c r="J48" i="3"/>
  <c r="K48" i="3"/>
  <c r="L48" i="3"/>
  <c r="M48" i="3"/>
  <c r="N48" i="3"/>
  <c r="J49" i="3"/>
  <c r="K49" i="3"/>
  <c r="L49" i="3"/>
  <c r="M49" i="3"/>
  <c r="N49" i="3"/>
  <c r="J50" i="3"/>
  <c r="K50" i="3"/>
  <c r="L50" i="3"/>
  <c r="M50" i="3"/>
  <c r="N50" i="3"/>
  <c r="J51" i="3"/>
  <c r="K51" i="3"/>
  <c r="L51" i="3"/>
  <c r="M51" i="3"/>
  <c r="N51" i="3"/>
  <c r="J52" i="3"/>
  <c r="K52" i="3"/>
  <c r="L52" i="3"/>
  <c r="M52" i="3"/>
  <c r="N52" i="3"/>
  <c r="J53" i="3"/>
  <c r="K53" i="3"/>
  <c r="L53" i="3"/>
  <c r="M53" i="3"/>
  <c r="N53" i="3"/>
  <c r="J54" i="3"/>
  <c r="K54" i="3"/>
  <c r="L54" i="3"/>
  <c r="M54" i="3"/>
  <c r="N54" i="3"/>
  <c r="J55" i="3"/>
  <c r="K55" i="3"/>
  <c r="L55" i="3"/>
  <c r="M55" i="3"/>
  <c r="N55" i="3"/>
  <c r="J56" i="3"/>
  <c r="K56" i="3"/>
  <c r="L56" i="3"/>
  <c r="M56" i="3"/>
  <c r="N56" i="3"/>
  <c r="J57" i="3"/>
  <c r="K57" i="3"/>
  <c r="L57" i="3"/>
  <c r="M57" i="3"/>
  <c r="N57" i="3"/>
  <c r="J58" i="3"/>
  <c r="K58" i="3"/>
  <c r="L58" i="3"/>
  <c r="M58" i="3"/>
  <c r="N58" i="3"/>
  <c r="J59" i="3"/>
  <c r="K59" i="3"/>
  <c r="L59" i="3"/>
  <c r="M59" i="3"/>
  <c r="N59" i="3"/>
  <c r="J60" i="3"/>
  <c r="K60" i="3"/>
  <c r="L60" i="3"/>
  <c r="M60" i="3"/>
  <c r="N60" i="3"/>
  <c r="J61" i="3"/>
  <c r="K61" i="3"/>
  <c r="L61" i="3"/>
  <c r="M61" i="3"/>
  <c r="N61" i="3"/>
  <c r="J62" i="3"/>
  <c r="K62" i="3"/>
  <c r="L62" i="3"/>
  <c r="M62" i="3"/>
  <c r="N62" i="3"/>
  <c r="J63" i="3"/>
  <c r="K63" i="3"/>
  <c r="L63" i="3"/>
  <c r="M63" i="3"/>
  <c r="N63" i="3"/>
  <c r="J64" i="3"/>
  <c r="K64" i="3"/>
  <c r="L64" i="3"/>
  <c r="M64" i="3"/>
  <c r="N64" i="3"/>
  <c r="J65" i="3"/>
  <c r="K65" i="3"/>
  <c r="L65" i="3"/>
  <c r="M65" i="3"/>
  <c r="N65" i="3"/>
  <c r="J66" i="3"/>
  <c r="K66" i="3"/>
  <c r="L66" i="3"/>
  <c r="M66" i="3"/>
  <c r="N66" i="3"/>
  <c r="J67" i="3"/>
  <c r="K67" i="3"/>
  <c r="L67" i="3"/>
  <c r="M67" i="3"/>
  <c r="N67" i="3"/>
  <c r="J68" i="3"/>
  <c r="K68" i="3"/>
  <c r="L68" i="3"/>
  <c r="M68" i="3"/>
  <c r="N68" i="3"/>
  <c r="J69" i="3"/>
  <c r="K69" i="3"/>
  <c r="L69" i="3"/>
  <c r="M69" i="3"/>
  <c r="N69" i="3"/>
  <c r="J70" i="3"/>
  <c r="K70" i="3"/>
  <c r="L70" i="3"/>
  <c r="M70" i="3"/>
  <c r="N70" i="3"/>
  <c r="J71" i="3"/>
  <c r="K71" i="3"/>
  <c r="L71" i="3"/>
  <c r="M71" i="3"/>
  <c r="N71" i="3"/>
  <c r="J72" i="3"/>
  <c r="K72" i="3"/>
  <c r="L72" i="3"/>
  <c r="M72" i="3"/>
  <c r="N72" i="3"/>
  <c r="J73" i="3"/>
  <c r="K73" i="3"/>
  <c r="L73" i="3"/>
  <c r="M73" i="3"/>
  <c r="N73" i="3"/>
  <c r="J74" i="3"/>
  <c r="K74" i="3"/>
  <c r="L74" i="3"/>
  <c r="M74" i="3"/>
  <c r="N74" i="3"/>
  <c r="J75" i="3"/>
  <c r="K75" i="3"/>
  <c r="L75" i="3"/>
  <c r="M75" i="3"/>
  <c r="N75" i="3"/>
  <c r="J76" i="3"/>
  <c r="K76" i="3"/>
  <c r="L76" i="3"/>
  <c r="M76" i="3"/>
  <c r="N76" i="3"/>
  <c r="N3" i="3"/>
  <c r="M3" i="3"/>
  <c r="L3" i="3"/>
  <c r="K3" i="3"/>
  <c r="J3" i="3"/>
  <c r="AB52" i="2"/>
  <c r="AC52" i="2"/>
  <c r="AD52" i="2"/>
  <c r="AE52" i="2"/>
  <c r="AB53" i="2"/>
  <c r="AC53" i="2"/>
  <c r="AD53" i="2"/>
  <c r="AE53" i="2"/>
  <c r="AB54" i="2"/>
  <c r="AC54" i="2"/>
  <c r="AD54" i="2"/>
  <c r="AE54" i="2"/>
  <c r="AB55" i="2"/>
  <c r="AC55" i="2"/>
  <c r="AD55" i="2"/>
  <c r="AE55" i="2"/>
  <c r="AB56" i="2"/>
  <c r="AC56" i="2"/>
  <c r="AD56" i="2"/>
  <c r="AE56" i="2"/>
  <c r="AB57" i="2"/>
  <c r="AC57" i="2"/>
  <c r="AD57" i="2"/>
  <c r="AE57" i="2"/>
  <c r="AB58" i="2"/>
  <c r="AC58" i="2"/>
  <c r="AD58" i="2"/>
  <c r="AE58" i="2"/>
  <c r="AB59" i="2"/>
  <c r="AC59" i="2"/>
  <c r="AD59" i="2"/>
  <c r="AE59" i="2"/>
  <c r="AB60" i="2"/>
  <c r="AC60" i="2"/>
  <c r="AD60" i="2"/>
  <c r="AE60" i="2"/>
  <c r="AB61" i="2"/>
  <c r="AC61" i="2"/>
  <c r="AD61" i="2"/>
  <c r="AE61" i="2"/>
  <c r="AB62" i="2"/>
  <c r="AC62" i="2"/>
  <c r="AD62" i="2"/>
  <c r="AE62" i="2"/>
  <c r="AB63" i="2"/>
  <c r="AC63" i="2"/>
  <c r="AD63" i="2"/>
  <c r="AE63" i="2"/>
  <c r="AB64" i="2"/>
  <c r="AC64" i="2"/>
  <c r="AD64" i="2"/>
  <c r="AE64" i="2"/>
  <c r="AB65" i="2"/>
  <c r="AC65" i="2"/>
  <c r="AD65" i="2"/>
  <c r="AE65" i="2"/>
  <c r="AE51" i="2"/>
  <c r="AD51" i="2"/>
  <c r="AC51" i="2"/>
  <c r="AB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51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3" i="2"/>
  <c r="Y11" i="2"/>
  <c r="V18" i="2"/>
  <c r="Y19" i="2"/>
  <c r="V26" i="2"/>
  <c r="Y27" i="2"/>
  <c r="V34" i="2"/>
  <c r="Y35" i="2"/>
  <c r="V42" i="2"/>
  <c r="Y43" i="2"/>
  <c r="V50" i="2"/>
  <c r="Y51" i="2"/>
  <c r="V58" i="2"/>
  <c r="Y59" i="2"/>
  <c r="W62" i="2"/>
  <c r="V63" i="2"/>
  <c r="Y63" i="2"/>
  <c r="W64" i="2"/>
  <c r="V65" i="2"/>
  <c r="W65" i="2"/>
  <c r="Y65" i="2"/>
  <c r="Y3" i="2"/>
  <c r="X3" i="2"/>
  <c r="W3" i="2"/>
  <c r="V3" i="2"/>
  <c r="L3" i="2"/>
  <c r="M3" i="2"/>
  <c r="N3" i="2"/>
  <c r="L4" i="2"/>
  <c r="M4" i="2"/>
  <c r="N4" i="2"/>
  <c r="L5" i="2"/>
  <c r="M5" i="2"/>
  <c r="N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N65" i="2"/>
  <c r="M65" i="2"/>
  <c r="L65" i="2"/>
  <c r="J65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3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51" i="2"/>
  <c r="I51" i="2"/>
  <c r="H51" i="2"/>
  <c r="AU58" i="2" l="1"/>
  <c r="AV58" i="2"/>
  <c r="X59" i="2"/>
  <c r="X51" i="2"/>
  <c r="X43" i="2"/>
  <c r="X35" i="2"/>
  <c r="X27" i="2"/>
  <c r="X19" i="2"/>
  <c r="X11" i="2"/>
  <c r="W63" i="2"/>
  <c r="W61" i="2"/>
  <c r="W53" i="2"/>
  <c r="W45" i="2"/>
  <c r="W37" i="2"/>
  <c r="W29" i="2"/>
  <c r="W21" i="2"/>
  <c r="W13" i="2"/>
  <c r="W5" i="2"/>
  <c r="X64" i="2"/>
  <c r="X56" i="2"/>
  <c r="X48" i="2"/>
  <c r="X32" i="2"/>
  <c r="X24" i="2"/>
  <c r="X16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26" i="2"/>
  <c r="W24" i="2"/>
  <c r="W22" i="2"/>
  <c r="W20" i="2"/>
  <c r="W18" i="2"/>
  <c r="W16" i="2"/>
  <c r="W14" i="2"/>
  <c r="W12" i="2"/>
  <c r="W10" i="2"/>
  <c r="W8" i="2"/>
  <c r="W6" i="2"/>
  <c r="W4" i="2"/>
  <c r="V10" i="2"/>
  <c r="X40" i="2"/>
  <c r="X8" i="2"/>
  <c r="V64" i="2"/>
  <c r="V62" i="2"/>
  <c r="V60" i="2"/>
  <c r="V56" i="2"/>
  <c r="V54" i="2"/>
  <c r="V52" i="2"/>
  <c r="V48" i="2"/>
  <c r="V46" i="2"/>
  <c r="V44" i="2"/>
  <c r="V40" i="2"/>
  <c r="V38" i="2"/>
  <c r="V36" i="2"/>
  <c r="V32" i="2"/>
  <c r="V30" i="2"/>
  <c r="V28" i="2"/>
  <c r="V24" i="2"/>
  <c r="V22" i="2"/>
  <c r="V20" i="2"/>
  <c r="V16" i="2"/>
  <c r="V14" i="2"/>
  <c r="V12" i="2"/>
  <c r="V8" i="2"/>
  <c r="V6" i="2"/>
  <c r="V4" i="2"/>
  <c r="Y61" i="2"/>
  <c r="Y57" i="2"/>
  <c r="Y55" i="2"/>
  <c r="Y53" i="2"/>
  <c r="Y49" i="2"/>
  <c r="Y47" i="2"/>
  <c r="Y45" i="2"/>
  <c r="Y41" i="2"/>
  <c r="Y39" i="2"/>
  <c r="Y37" i="2"/>
  <c r="Y33" i="2"/>
  <c r="Y31" i="2"/>
  <c r="Y29" i="2"/>
  <c r="Y25" i="2"/>
  <c r="Y23" i="2"/>
  <c r="Y21" i="2"/>
  <c r="Y17" i="2"/>
  <c r="Y15" i="2"/>
  <c r="Y13" i="2"/>
  <c r="Y9" i="2"/>
  <c r="Y7" i="2"/>
  <c r="Y5" i="2"/>
  <c r="X65" i="2"/>
  <c r="X63" i="2"/>
  <c r="X61" i="2"/>
  <c r="X57" i="2"/>
  <c r="X55" i="2"/>
  <c r="X53" i="2"/>
  <c r="X49" i="2"/>
  <c r="X47" i="2"/>
  <c r="X45" i="2"/>
  <c r="X41" i="2"/>
  <c r="X39" i="2"/>
  <c r="X37" i="2"/>
  <c r="X33" i="2"/>
  <c r="X31" i="2"/>
  <c r="X29" i="2"/>
  <c r="X25" i="2"/>
  <c r="X23" i="2"/>
  <c r="X21" i="2"/>
  <c r="X17" i="2"/>
  <c r="X15" i="2"/>
  <c r="X13" i="2"/>
  <c r="X9" i="2"/>
  <c r="X7" i="2"/>
  <c r="X5" i="2"/>
  <c r="W59" i="2"/>
  <c r="W57" i="2"/>
  <c r="W55" i="2"/>
  <c r="W51" i="2"/>
  <c r="W49" i="2"/>
  <c r="W47" i="2"/>
  <c r="W43" i="2"/>
  <c r="W41" i="2"/>
  <c r="W39" i="2"/>
  <c r="W35" i="2"/>
  <c r="W33" i="2"/>
  <c r="W31" i="2"/>
  <c r="W27" i="2"/>
  <c r="W25" i="2"/>
  <c r="W23" i="2"/>
  <c r="W19" i="2"/>
  <c r="W17" i="2"/>
  <c r="W15" i="2"/>
  <c r="W11" i="2"/>
  <c r="W9" i="2"/>
  <c r="W7" i="2"/>
  <c r="V61" i="2"/>
  <c r="V59" i="2"/>
  <c r="V57" i="2"/>
  <c r="V55" i="2"/>
  <c r="V53" i="2"/>
  <c r="V51" i="2"/>
  <c r="V4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V7" i="2"/>
  <c r="V5" i="2"/>
  <c r="Y64" i="2"/>
  <c r="Y62" i="2"/>
  <c r="Y60" i="2"/>
  <c r="Y58" i="2"/>
  <c r="Y56" i="2"/>
  <c r="Y54" i="2"/>
  <c r="Y52" i="2"/>
  <c r="Y50" i="2"/>
  <c r="Y48" i="2"/>
  <c r="Y46" i="2"/>
  <c r="Y44" i="2"/>
  <c r="Y42" i="2"/>
  <c r="Y40" i="2"/>
  <c r="Y38" i="2"/>
  <c r="Y36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Y4" i="2"/>
  <c r="X62" i="2"/>
  <c r="X60" i="2"/>
  <c r="X58" i="2"/>
  <c r="X54" i="2"/>
  <c r="X52" i="2"/>
  <c r="X50" i="2"/>
  <c r="X46" i="2"/>
  <c r="X44" i="2"/>
  <c r="X42" i="2"/>
  <c r="X38" i="2"/>
  <c r="X36" i="2"/>
  <c r="X34" i="2"/>
  <c r="X30" i="2"/>
  <c r="X28" i="2"/>
  <c r="X26" i="2"/>
  <c r="X22" i="2"/>
  <c r="X20" i="2"/>
  <c r="X18" i="2"/>
  <c r="X14" i="2"/>
  <c r="X12" i="2"/>
  <c r="X10" i="2"/>
  <c r="X6" i="2"/>
  <c r="X4" i="2"/>
  <c r="AT58" i="2"/>
  <c r="AV62" i="2"/>
  <c r="AT60" i="2"/>
  <c r="AT52" i="2"/>
  <c r="AU64" i="2"/>
  <c r="AU56" i="2"/>
  <c r="AT62" i="2"/>
  <c r="AU60" i="2"/>
  <c r="AU52" i="2"/>
  <c r="AT59" i="2"/>
  <c r="AT54" i="2"/>
  <c r="AV61" i="2"/>
  <c r="AV53" i="2"/>
  <c r="AU62" i="2"/>
  <c r="AU54" i="2"/>
  <c r="AU61" i="2"/>
  <c r="AU53" i="2"/>
  <c r="AV59" i="2"/>
  <c r="AV51" i="2"/>
  <c r="AU59" i="2"/>
  <c r="AU51" i="2"/>
  <c r="AT57" i="2"/>
  <c r="AV65" i="2"/>
  <c r="AV57" i="2"/>
  <c r="AV64" i="2"/>
  <c r="AU65" i="2"/>
  <c r="AU57" i="2"/>
  <c r="AV63" i="2"/>
  <c r="AV55" i="2"/>
  <c r="AT51" i="2"/>
  <c r="AU63" i="2"/>
  <c r="AV56" i="2"/>
  <c r="AT63" i="2"/>
  <c r="AT55" i="2"/>
  <c r="AV54" i="2"/>
  <c r="AT61" i="2"/>
  <c r="AT53" i="2"/>
  <c r="AV60" i="2"/>
  <c r="AV52" i="2"/>
  <c r="AT65" i="2"/>
  <c r="AT64" i="2"/>
  <c r="AU55" i="2"/>
  <c r="AT56" i="2"/>
</calcChain>
</file>

<file path=xl/sharedStrings.xml><?xml version="1.0" encoding="utf-8"?>
<sst xmlns="http://schemas.openxmlformats.org/spreadsheetml/2006/main" count="332" uniqueCount="189">
  <si>
    <t>Ženy</t>
  </si>
  <si>
    <t>Spolu</t>
  </si>
  <si>
    <t>Muži</t>
  </si>
  <si>
    <t>Základné a bez vzdelania</t>
  </si>
  <si>
    <t>Nižšie stredné</t>
  </si>
  <si>
    <t>Úplné stredné</t>
  </si>
  <si>
    <t>Vysokoškolské</t>
  </si>
  <si>
    <t>2008</t>
  </si>
  <si>
    <t>1Q 2008</t>
  </si>
  <si>
    <t>1Q2008</t>
  </si>
  <si>
    <t>2Q 2008</t>
  </si>
  <si>
    <t>2Q2008</t>
  </si>
  <si>
    <t>3Q 2008</t>
  </si>
  <si>
    <t>3Q2008</t>
  </si>
  <si>
    <t>4Q 2008</t>
  </si>
  <si>
    <t>4Q2008</t>
  </si>
  <si>
    <t>2009</t>
  </si>
  <si>
    <t>1Q 2009</t>
  </si>
  <si>
    <t>1Q2009</t>
  </si>
  <si>
    <t>2Q 2009</t>
  </si>
  <si>
    <t>2Q2009</t>
  </si>
  <si>
    <t>3Q 2009</t>
  </si>
  <si>
    <t>3Q2009</t>
  </si>
  <si>
    <t>4Q 2009</t>
  </si>
  <si>
    <t>4Q2009</t>
  </si>
  <si>
    <t>2010</t>
  </si>
  <si>
    <t>1Q 2010</t>
  </si>
  <si>
    <t>1Q2010</t>
  </si>
  <si>
    <t>2Q 2010</t>
  </si>
  <si>
    <t>2Q2010</t>
  </si>
  <si>
    <t>3Q 2010</t>
  </si>
  <si>
    <t>3Q2010</t>
  </si>
  <si>
    <t>4Q 2010</t>
  </si>
  <si>
    <t>4Q2010</t>
  </si>
  <si>
    <t>2011</t>
  </si>
  <si>
    <t>1Q 2011</t>
  </si>
  <si>
    <t>1Q2011</t>
  </si>
  <si>
    <t>2Q 2011</t>
  </si>
  <si>
    <t>2Q2011</t>
  </si>
  <si>
    <t>3Q 2011</t>
  </si>
  <si>
    <t>3Q2011</t>
  </si>
  <si>
    <t>4Q 2011</t>
  </si>
  <si>
    <t>4Q2011</t>
  </si>
  <si>
    <t>2012</t>
  </si>
  <si>
    <t>1Q 2012</t>
  </si>
  <si>
    <t>1Q2012</t>
  </si>
  <si>
    <t>2Q 2012</t>
  </si>
  <si>
    <t>2Q2012</t>
  </si>
  <si>
    <t>3Q 2012</t>
  </si>
  <si>
    <t>3Q2012</t>
  </si>
  <si>
    <t>4Q 2012</t>
  </si>
  <si>
    <t>4Q2012</t>
  </si>
  <si>
    <t>2013</t>
  </si>
  <si>
    <t>1Q 2013</t>
  </si>
  <si>
    <t>1Q2013</t>
  </si>
  <si>
    <t>2Q 2013</t>
  </si>
  <si>
    <t>2Q2013</t>
  </si>
  <si>
    <t>3Q 2013</t>
  </si>
  <si>
    <t>3Q2013</t>
  </si>
  <si>
    <t>4Q 2013</t>
  </si>
  <si>
    <t>4Q2013</t>
  </si>
  <si>
    <t>2014</t>
  </si>
  <si>
    <t>1Q 2014</t>
  </si>
  <si>
    <t>1Q2014</t>
  </si>
  <si>
    <t>2Q 2014</t>
  </si>
  <si>
    <t>2Q2014</t>
  </si>
  <si>
    <t>3Q 2014</t>
  </si>
  <si>
    <t>3Q2014</t>
  </si>
  <si>
    <t>4Q 2014</t>
  </si>
  <si>
    <t>4Q2014</t>
  </si>
  <si>
    <t>2015</t>
  </si>
  <si>
    <t>1Q 2015</t>
  </si>
  <si>
    <t>1Q2015</t>
  </si>
  <si>
    <t>2Q 2015</t>
  </si>
  <si>
    <t>2Q2015</t>
  </si>
  <si>
    <t>3Q 2015</t>
  </si>
  <si>
    <t>3Q2015</t>
  </si>
  <si>
    <t>4Q 2015</t>
  </si>
  <si>
    <t>4Q2015</t>
  </si>
  <si>
    <t>2016</t>
  </si>
  <si>
    <t>1Q 2016</t>
  </si>
  <si>
    <t>1Q2016</t>
  </si>
  <si>
    <t>2Q 2016</t>
  </si>
  <si>
    <t>2Q2016</t>
  </si>
  <si>
    <t>3Q 2016</t>
  </si>
  <si>
    <t>3Q2016</t>
  </si>
  <si>
    <t>4Q 2016</t>
  </si>
  <si>
    <t>4Q2016</t>
  </si>
  <si>
    <t>2017</t>
  </si>
  <si>
    <t>1Q 2017</t>
  </si>
  <si>
    <t>1Q2017</t>
  </si>
  <si>
    <t>2Q 2017</t>
  </si>
  <si>
    <t>2Q2017</t>
  </si>
  <si>
    <t>3Q 2017</t>
  </si>
  <si>
    <t>3Q2017</t>
  </si>
  <si>
    <t>4Q 2017</t>
  </si>
  <si>
    <t>4Q2017</t>
  </si>
  <si>
    <t>2018</t>
  </si>
  <si>
    <t>1Q 2018</t>
  </si>
  <si>
    <t>1Q2018</t>
  </si>
  <si>
    <t>2Q 2018</t>
  </si>
  <si>
    <t>2Q2018</t>
  </si>
  <si>
    <t>3Q 2018</t>
  </si>
  <si>
    <t>3Q2018</t>
  </si>
  <si>
    <t>4Q 2018</t>
  </si>
  <si>
    <t>4Q2018</t>
  </si>
  <si>
    <t>2019</t>
  </si>
  <si>
    <t>1Q 2019</t>
  </si>
  <si>
    <t>1Q2019</t>
  </si>
  <si>
    <t>2Q 2019</t>
  </si>
  <si>
    <t>2Q2019</t>
  </si>
  <si>
    <t>3Q 2019</t>
  </si>
  <si>
    <t>3Q2019</t>
  </si>
  <si>
    <t>4Q 2019</t>
  </si>
  <si>
    <t>4Q2019</t>
  </si>
  <si>
    <t>2020</t>
  </si>
  <si>
    <t>1Q 2020</t>
  </si>
  <si>
    <t>1Q2020</t>
  </si>
  <si>
    <t>2Q 2020</t>
  </si>
  <si>
    <t>2Q2020</t>
  </si>
  <si>
    <t>3Q 2020</t>
  </si>
  <si>
    <t>3Q2020</t>
  </si>
  <si>
    <t>4Q 2020</t>
  </si>
  <si>
    <t>4Q2020</t>
  </si>
  <si>
    <t>2021</t>
  </si>
  <si>
    <t>1Q 2021</t>
  </si>
  <si>
    <t>1Q2021</t>
  </si>
  <si>
    <t>2Q 2021</t>
  </si>
  <si>
    <t>2Q2021</t>
  </si>
  <si>
    <t>3Q 2021</t>
  </si>
  <si>
    <t>3Q2021</t>
  </si>
  <si>
    <t>4Q 2021</t>
  </si>
  <si>
    <t>4Q2021</t>
  </si>
  <si>
    <t>2022</t>
  </si>
  <si>
    <t>1Q 2022</t>
  </si>
  <si>
    <t>1Q2022</t>
  </si>
  <si>
    <t>2Q 2022</t>
  </si>
  <si>
    <t>2Q2022</t>
  </si>
  <si>
    <t>3Q 2022</t>
  </si>
  <si>
    <t>3Q2022</t>
  </si>
  <si>
    <t>4Q 2022</t>
  </si>
  <si>
    <t>4Q2022</t>
  </si>
  <si>
    <t>2023</t>
  </si>
  <si>
    <t>1Q 2023</t>
  </si>
  <si>
    <t>1Q2023</t>
  </si>
  <si>
    <t>2Q 2023</t>
  </si>
  <si>
    <t>2Q2023</t>
  </si>
  <si>
    <t>3Q 2023</t>
  </si>
  <si>
    <t>3Q2023</t>
  </si>
  <si>
    <t>4Q 2023</t>
  </si>
  <si>
    <t>4Q2023</t>
  </si>
  <si>
    <t>Pracujúci, kumulatívne od 1Q2008 (v tisícoch osôb)</t>
  </si>
  <si>
    <t>Pracujúce ženy podľa vzdelania, kumulatívne od 1Q2008 (v tisícoch osôb)</t>
  </si>
  <si>
    <t>Pracujúci, kumulatívne od 4Q2019 (v tisícoch osôb)</t>
  </si>
  <si>
    <t>Pracujúce ženy podľa vzdelania, kumulatívne od 4Q2019 (v tisícoch osôb)</t>
  </si>
  <si>
    <t>15-24</t>
  </si>
  <si>
    <t>25-34</t>
  </si>
  <si>
    <t>35-44</t>
  </si>
  <si>
    <t>45-54</t>
  </si>
  <si>
    <t>55+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</si>
  <si>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</si>
  <si>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</si>
  <si>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</si>
  <si>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</si>
  <si>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</si>
  <si>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</si>
  <si>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</si>
  <si>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</si>
  <si>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</si>
  <si>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</si>
  <si>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</si>
  <si>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</si>
  <si>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Pracujúce ženy podľa veku, kumulatívne od 1Q2005 (v tisícoch osôb)</t>
  </si>
  <si>
    <t xml:space="preserve">  15-19 roční</t>
  </si>
  <si>
    <t xml:space="preserve">  20-24 roční</t>
  </si>
  <si>
    <t xml:space="preserve">  25-29 roční</t>
  </si>
  <si>
    <t xml:space="preserve">  30-34 roční</t>
  </si>
  <si>
    <t xml:space="preserve">  35-39 roční</t>
  </si>
  <si>
    <t xml:space="preserve">  40-44 roční</t>
  </si>
  <si>
    <t xml:space="preserve">  45-49 roční</t>
  </si>
  <si>
    <t xml:space="preserve">  50-54 roční</t>
  </si>
  <si>
    <t xml:space="preserve">  55-59 roční</t>
  </si>
  <si>
    <t xml:space="preserve">  60-64 roční</t>
  </si>
  <si>
    <t xml:space="preserve">  65 a viac roční</t>
  </si>
  <si>
    <t xml:space="preserve">  15-24 roční</t>
  </si>
  <si>
    <t xml:space="preserve">  25-49 roční</t>
  </si>
  <si>
    <t xml:space="preserve">  50-64 roční</t>
  </si>
  <si>
    <t xml:space="preserve">  15-64 roční</t>
  </si>
  <si>
    <t>Pracujúce ženy podľa veku, kumulatívne od 4Q2019 (v tisícoch osôb)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</si>
</sst>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0" fillId="0" borderId="0" xfId="0" applyNumberFormat="1"/>
    <xf numFmtId="0" fontId="4" fillId="0" borderId="0" xfId="0" applyFont="1"/>
    <xf numFmtId="2" fontId="0" fillId="0" borderId="0" xfId="0" applyNumberFormat="1"/>
    <xf numFmtId="165" fontId="0" fillId="0" borderId="0" xfId="0" applyNumberFormat="1"/>
    <xf numFmtId="0" fontId="5" fillId="2" borderId="0" xfId="0" applyFont="1" applyFill="1"/>
    <xf numFmtId="0" fontId="0" fillId="2" borderId="0" xfId="0" applyFill="1"/>
    <xf numFmtId="0" fontId="5" fillId="0" borderId="0" xfId="0" applyFont="1"/>
    <xf numFmtId="165" fontId="2" fillId="0" borderId="0" xfId="0" applyNumberFormat="1" applyFont="1"/>
    <xf numFmtId="0" fontId="1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4.3548466153668662E-2"/>
          <c:w val="0.90218263342082239"/>
          <c:h val="0.69628102490297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Pracujúci!$E$2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Pracujúci!$I$51:$I$66</c:f>
              <c:numCache>
                <c:formatCode>0.00</c:formatCode>
                <c:ptCount val="16"/>
                <c:pt idx="0">
                  <c:v>-23.900000000000091</c:v>
                </c:pt>
                <c:pt idx="1">
                  <c:v>-49.300000000000182</c:v>
                </c:pt>
                <c:pt idx="2">
                  <c:v>-35.100000000000136</c:v>
                </c:pt>
                <c:pt idx="3">
                  <c:v>-27.900000000000091</c:v>
                </c:pt>
                <c:pt idx="4">
                  <c:v>-80.700000000000045</c:v>
                </c:pt>
                <c:pt idx="5">
                  <c:v>-79.400000000000091</c:v>
                </c:pt>
                <c:pt idx="6">
                  <c:v>-47.5</c:v>
                </c:pt>
                <c:pt idx="7">
                  <c:v>-36.700000000000045</c:v>
                </c:pt>
                <c:pt idx="8">
                  <c:v>-56.300000000000182</c:v>
                </c:pt>
                <c:pt idx="9">
                  <c:v>-36</c:v>
                </c:pt>
                <c:pt idx="10">
                  <c:v>-28.800000000000182</c:v>
                </c:pt>
                <c:pt idx="11">
                  <c:v>-38.5</c:v>
                </c:pt>
                <c:pt idx="12">
                  <c:v>-63.800000000000182</c:v>
                </c:pt>
                <c:pt idx="13">
                  <c:v>-41.800000000000182</c:v>
                </c:pt>
                <c:pt idx="14">
                  <c:v>-33.900000000000091</c:v>
                </c:pt>
                <c:pt idx="15">
                  <c:v>-15.281000000000176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1-481A-BBDA-5E1151E484AC}"/>
            </c:ext>
          </c:extLst>
        </c:ser>
        <c:ser>
          <c:idx val="1"/>
          <c:order val="1"/>
          <c:tx>
            <c:strRef>
              <c:f>Pracujúci!$F$2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Pracujúci!$J$51:$J$66</c:f>
              <c:numCache>
                <c:formatCode>0.00</c:formatCode>
                <c:ptCount val="16"/>
                <c:pt idx="0">
                  <c:v>-15</c:v>
                </c:pt>
                <c:pt idx="1">
                  <c:v>-37.5</c:v>
                </c:pt>
                <c:pt idx="2">
                  <c:v>-26.599999999999909</c:v>
                </c:pt>
                <c:pt idx="3">
                  <c:v>-24.399999999999864</c:v>
                </c:pt>
                <c:pt idx="4">
                  <c:v>-8.7000000000000455</c:v>
                </c:pt>
                <c:pt idx="5">
                  <c:v>23.5</c:v>
                </c:pt>
                <c:pt idx="6">
                  <c:v>47.5</c:v>
                </c:pt>
                <c:pt idx="7">
                  <c:v>59.299999999999955</c:v>
                </c:pt>
                <c:pt idx="8">
                  <c:v>37.900000000000091</c:v>
                </c:pt>
                <c:pt idx="9">
                  <c:v>48.700000000000045</c:v>
                </c:pt>
                <c:pt idx="10">
                  <c:v>53.5</c:v>
                </c:pt>
                <c:pt idx="11">
                  <c:v>70.5</c:v>
                </c:pt>
                <c:pt idx="12">
                  <c:v>51.900000000000091</c:v>
                </c:pt>
                <c:pt idx="13">
                  <c:v>59.5</c:v>
                </c:pt>
                <c:pt idx="14">
                  <c:v>53.5</c:v>
                </c:pt>
                <c:pt idx="15">
                  <c:v>64.883000000000038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1-481A-BBDA-5E1151E4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6498808"/>
        <c:axId val="596499136"/>
      </c:barChart>
      <c:lineChart>
        <c:grouping val="standard"/>
        <c:varyColors val="0"/>
        <c:ser>
          <c:idx val="2"/>
          <c:order val="2"/>
          <c:tx>
            <c:strRef>
              <c:f>Pracujúci!$D$2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Pracujúci!$C$51:$C$66</c:f>
              <c:strCache>
                <c:ptCount val="16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  <c:pt idx="9">
                  <c:v>2Q 2022</c:v>
                </c:pt>
                <c:pt idx="10">
                  <c:v>3Q 2022</c:v>
                </c:pt>
                <c:pt idx="11">
                  <c:v>4Q 2022</c:v>
                </c:pt>
                <c:pt idx="12">
                  <c:v>1Q 2023</c:v>
                </c:pt>
                <c:pt idx="13">
                  <c:v>2Q 2023</c:v>
                </c:pt>
                <c:pt idx="14">
                  <c:v>3Q 2023</c:v>
                </c:pt>
                <c:pt idx="15">
                  <c:v>4Q 2023</c:v>
                </c:pt>
              </c:strCache>
            </c:strRef>
          </c:cat>
          <c:val>
            <c:numRef>
              <c:f>Pracujúci!$H$51:$H$66</c:f>
              <c:numCache>
                <c:formatCode>0.00</c:formatCode>
                <c:ptCount val="16"/>
                <c:pt idx="0">
                  <c:v>-38.899999999999636</c:v>
                </c:pt>
                <c:pt idx="1">
                  <c:v>-86.699999999999818</c:v>
                </c:pt>
                <c:pt idx="2">
                  <c:v>-61.799999999999727</c:v>
                </c:pt>
                <c:pt idx="3">
                  <c:v>-52.299999999999727</c:v>
                </c:pt>
                <c:pt idx="4">
                  <c:v>-89.399999999999636</c:v>
                </c:pt>
                <c:pt idx="5">
                  <c:v>-55.899999999999636</c:v>
                </c:pt>
                <c:pt idx="6">
                  <c:v>0</c:v>
                </c:pt>
                <c:pt idx="7">
                  <c:v>22.700000000000273</c:v>
                </c:pt>
                <c:pt idx="8">
                  <c:v>-18.399999999999636</c:v>
                </c:pt>
                <c:pt idx="9">
                  <c:v>12.600000000000364</c:v>
                </c:pt>
                <c:pt idx="10">
                  <c:v>24.700000000000273</c:v>
                </c:pt>
                <c:pt idx="11">
                  <c:v>32</c:v>
                </c:pt>
                <c:pt idx="12">
                  <c:v>-11.899999999999636</c:v>
                </c:pt>
                <c:pt idx="13">
                  <c:v>17.700000000000273</c:v>
                </c:pt>
                <c:pt idx="14">
                  <c:v>19.600000000000364</c:v>
                </c:pt>
                <c:pt idx="15">
                  <c:v>49.602000000000317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C1-481A-BBDA-5E1151E48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70911459808531E-2"/>
          <c:y val="0.90985727137317474"/>
          <c:w val="0.86714462131082537"/>
          <c:h val="6.0187736949547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6989993438320208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Pracujúci!$AU$51:$AU$65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B-4AC7-8C22-C34CC725380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Pracujúci!$AV$51:$AV$65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B-4AC7-8C22-C34CC725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6498808"/>
        <c:axId val="596499136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Pracujúci!$C$51:$C$65</c:f>
              <c:strCache>
                <c:ptCount val="15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  <c:pt idx="9">
                  <c:v>2Q 2022</c:v>
                </c:pt>
                <c:pt idx="10">
                  <c:v>3Q 2022</c:v>
                </c:pt>
                <c:pt idx="11">
                  <c:v>4Q 2022</c:v>
                </c:pt>
                <c:pt idx="12">
                  <c:v>1Q 2023</c:v>
                </c:pt>
                <c:pt idx="13">
                  <c:v>2Q 2023</c:v>
                </c:pt>
                <c:pt idx="14">
                  <c:v>3Q 2023</c:v>
                </c:pt>
              </c:strCache>
            </c:strRef>
          </c:cat>
          <c:val>
            <c:numRef>
              <c:f>Pracujúci!$AT$51:$AT$65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3B-4AC7-8C22-C34CC7253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361329833770785E-2"/>
          <c:y val="0.91529381743948668"/>
          <c:w val="0.96114938757655288"/>
          <c:h val="6.0187736949547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3.2719589160656183E-2"/>
          <c:w val="0.90218263342082239"/>
          <c:h val="0.68097236421022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Pracujúci!$AD$50</c:f>
              <c:strCache>
                <c:ptCount val="1"/>
                <c:pt idx="0">
                  <c:v>Úplné stredné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Pracujúci!$AD$51:$AD$66</c:f>
              <c:numCache>
                <c:formatCode>0.000</c:formatCode>
                <c:ptCount val="16"/>
                <c:pt idx="0">
                  <c:v>-4.6000000000000227</c:v>
                </c:pt>
                <c:pt idx="1">
                  <c:v>-16.400000000000034</c:v>
                </c:pt>
                <c:pt idx="2">
                  <c:v>-4.8000000000000682</c:v>
                </c:pt>
                <c:pt idx="3">
                  <c:v>-1.2000000000000455</c:v>
                </c:pt>
                <c:pt idx="4">
                  <c:v>-10.400000000000034</c:v>
                </c:pt>
                <c:pt idx="5">
                  <c:v>-5</c:v>
                </c:pt>
                <c:pt idx="6">
                  <c:v>10.799999999999955</c:v>
                </c:pt>
                <c:pt idx="7">
                  <c:v>6.1000000000000227</c:v>
                </c:pt>
                <c:pt idx="8">
                  <c:v>-16.400000000000034</c:v>
                </c:pt>
                <c:pt idx="9">
                  <c:v>0.10000000000002274</c:v>
                </c:pt>
                <c:pt idx="10">
                  <c:v>7.8999999999999773</c:v>
                </c:pt>
                <c:pt idx="11">
                  <c:v>2.8999999999999773</c:v>
                </c:pt>
                <c:pt idx="12">
                  <c:v>9.5</c:v>
                </c:pt>
                <c:pt idx="13">
                  <c:v>29.199999999999932</c:v>
                </c:pt>
                <c:pt idx="14">
                  <c:v>30.899999999999977</c:v>
                </c:pt>
                <c:pt idx="15">
                  <c:v>36.13799999999992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4-4BF6-AFD8-F6A2A4D1F61E}"/>
            </c:ext>
          </c:extLst>
        </c:ser>
        <c:ser>
          <c:idx val="1"/>
          <c:order val="1"/>
          <c:tx>
            <c:strRef>
              <c:f>Pracujúci!$AE$50</c:f>
              <c:strCache>
                <c:ptCount val="1"/>
                <c:pt idx="0">
                  <c:v>Vysokoškolské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Pracujúci!$AE$51:$AE$66</c:f>
              <c:numCache>
                <c:formatCode>0.000</c:formatCode>
                <c:ptCount val="16"/>
                <c:pt idx="0">
                  <c:v>5.5</c:v>
                </c:pt>
                <c:pt idx="1">
                  <c:v>6</c:v>
                </c:pt>
                <c:pt idx="2">
                  <c:v>12.300000000000011</c:v>
                </c:pt>
                <c:pt idx="3">
                  <c:v>15.5</c:v>
                </c:pt>
                <c:pt idx="4">
                  <c:v>51.300000000000011</c:v>
                </c:pt>
                <c:pt idx="5">
                  <c:v>71.200000000000045</c:v>
                </c:pt>
                <c:pt idx="6">
                  <c:v>72.700000000000045</c:v>
                </c:pt>
                <c:pt idx="7">
                  <c:v>88.100000000000023</c:v>
                </c:pt>
                <c:pt idx="8">
                  <c:v>89.100000000000023</c:v>
                </c:pt>
                <c:pt idx="9">
                  <c:v>88.5</c:v>
                </c:pt>
                <c:pt idx="10">
                  <c:v>82.200000000000045</c:v>
                </c:pt>
                <c:pt idx="11">
                  <c:v>98</c:v>
                </c:pt>
                <c:pt idx="12">
                  <c:v>81.600000000000023</c:v>
                </c:pt>
                <c:pt idx="13">
                  <c:v>77.900000000000034</c:v>
                </c:pt>
                <c:pt idx="14">
                  <c:v>70.400000000000034</c:v>
                </c:pt>
                <c:pt idx="15">
                  <c:v>81.478000000000065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4-4BF6-AFD8-F6A2A4D1F61E}"/>
            </c:ext>
          </c:extLst>
        </c:ser>
        <c:ser>
          <c:idx val="3"/>
          <c:order val="3"/>
          <c:tx>
            <c:strRef>
              <c:f>Pracujúci!$AC$50</c:f>
              <c:strCache>
                <c:ptCount val="1"/>
                <c:pt idx="0">
                  <c:v>Nižšie stredné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Pracujúci!$AC$51:$AC$66</c:f>
              <c:numCache>
                <c:formatCode>0.000</c:formatCode>
                <c:ptCount val="16"/>
                <c:pt idx="0">
                  <c:v>-9.5</c:v>
                </c:pt>
                <c:pt idx="1">
                  <c:v>-17.300000000000011</c:v>
                </c:pt>
                <c:pt idx="2">
                  <c:v>-21.5</c:v>
                </c:pt>
                <c:pt idx="3">
                  <c:v>-25.800000000000011</c:v>
                </c:pt>
                <c:pt idx="4">
                  <c:v>-26.400000000000006</c:v>
                </c:pt>
                <c:pt idx="5">
                  <c:v>-21.5</c:v>
                </c:pt>
                <c:pt idx="6">
                  <c:v>-20.5</c:v>
                </c:pt>
                <c:pt idx="7">
                  <c:v>-22.300000000000011</c:v>
                </c:pt>
                <c:pt idx="8">
                  <c:v>-21.800000000000011</c:v>
                </c:pt>
                <c:pt idx="9">
                  <c:v>-23.699999999999989</c:v>
                </c:pt>
                <c:pt idx="10">
                  <c:v>-16.900000000000006</c:v>
                </c:pt>
                <c:pt idx="11">
                  <c:v>-11.199999999999989</c:v>
                </c:pt>
                <c:pt idx="12">
                  <c:v>-19.599999999999994</c:v>
                </c:pt>
                <c:pt idx="13">
                  <c:v>-27.900000000000006</c:v>
                </c:pt>
                <c:pt idx="14">
                  <c:v>-27.900000000000006</c:v>
                </c:pt>
                <c:pt idx="15">
                  <c:v>-32.818999999999988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4-4BF6-AFD8-F6A2A4D1F61E}"/>
            </c:ext>
          </c:extLst>
        </c:ser>
        <c:ser>
          <c:idx val="4"/>
          <c:order val="4"/>
          <c:tx>
            <c:strRef>
              <c:f>Pracujúci!$AB$50</c:f>
              <c:strCache>
                <c:ptCount val="1"/>
                <c:pt idx="0">
                  <c:v>Základné a bez vzdelania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Pracujúci!$AB$51:$AB$66</c:f>
              <c:numCache>
                <c:formatCode>0.000</c:formatCode>
                <c:ptCount val="16"/>
                <c:pt idx="0">
                  <c:v>-6.5</c:v>
                </c:pt>
                <c:pt idx="1">
                  <c:v>-9.7999999999999972</c:v>
                </c:pt>
                <c:pt idx="2">
                  <c:v>-12.799999999999997</c:v>
                </c:pt>
                <c:pt idx="3">
                  <c:v>-13.100000000000001</c:v>
                </c:pt>
                <c:pt idx="4">
                  <c:v>-23.4</c:v>
                </c:pt>
                <c:pt idx="5">
                  <c:v>-21.299999999999997</c:v>
                </c:pt>
                <c:pt idx="6">
                  <c:v>-15.600000000000001</c:v>
                </c:pt>
                <c:pt idx="7">
                  <c:v>-12.699999999999996</c:v>
                </c:pt>
                <c:pt idx="8">
                  <c:v>-13.100000000000001</c:v>
                </c:pt>
                <c:pt idx="9">
                  <c:v>-16.399999999999999</c:v>
                </c:pt>
                <c:pt idx="10">
                  <c:v>-19.799999999999997</c:v>
                </c:pt>
                <c:pt idx="11">
                  <c:v>-19.399999999999999</c:v>
                </c:pt>
                <c:pt idx="12">
                  <c:v>-19.7</c:v>
                </c:pt>
                <c:pt idx="13">
                  <c:v>-19.7</c:v>
                </c:pt>
                <c:pt idx="14">
                  <c:v>-19.899999999999999</c:v>
                </c:pt>
                <c:pt idx="15">
                  <c:v>-20.414999999999999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4-4BF6-AFD8-F6A2A4D1F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6498808"/>
        <c:axId val="596499136"/>
      </c:barChart>
      <c:lineChart>
        <c:grouping val="standard"/>
        <c:varyColors val="0"/>
        <c:ser>
          <c:idx val="2"/>
          <c:order val="2"/>
          <c:tx>
            <c:strRef>
              <c:f>Pracujúci!$D$2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Pracujúci!$C$51:$C$66</c:f>
              <c:strCache>
                <c:ptCount val="16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  <c:pt idx="9">
                  <c:v>2Q 2022</c:v>
                </c:pt>
                <c:pt idx="10">
                  <c:v>3Q 2022</c:v>
                </c:pt>
                <c:pt idx="11">
                  <c:v>4Q 2022</c:v>
                </c:pt>
                <c:pt idx="12">
                  <c:v>1Q 2023</c:v>
                </c:pt>
                <c:pt idx="13">
                  <c:v>2Q 2023</c:v>
                </c:pt>
                <c:pt idx="14">
                  <c:v>3Q 2023</c:v>
                </c:pt>
                <c:pt idx="15">
                  <c:v>4Q 2023</c:v>
                </c:pt>
              </c:strCache>
            </c:strRef>
          </c:cat>
          <c:val>
            <c:numRef>
              <c:f>Pracujúci!$AA$51:$AA$66</c:f>
              <c:numCache>
                <c:formatCode>0.00</c:formatCode>
                <c:ptCount val="16"/>
                <c:pt idx="0">
                  <c:v>-15</c:v>
                </c:pt>
                <c:pt idx="1">
                  <c:v>-37.5</c:v>
                </c:pt>
                <c:pt idx="2">
                  <c:v>-26.599999999999909</c:v>
                </c:pt>
                <c:pt idx="3">
                  <c:v>-24.399999999999864</c:v>
                </c:pt>
                <c:pt idx="4">
                  <c:v>-8.7000000000000455</c:v>
                </c:pt>
                <c:pt idx="5">
                  <c:v>23.5</c:v>
                </c:pt>
                <c:pt idx="6">
                  <c:v>47.5</c:v>
                </c:pt>
                <c:pt idx="7">
                  <c:v>59.299999999999955</c:v>
                </c:pt>
                <c:pt idx="8">
                  <c:v>37.900000000000091</c:v>
                </c:pt>
                <c:pt idx="9">
                  <c:v>48.700000000000045</c:v>
                </c:pt>
                <c:pt idx="10">
                  <c:v>53.5</c:v>
                </c:pt>
                <c:pt idx="11">
                  <c:v>70.5</c:v>
                </c:pt>
                <c:pt idx="12">
                  <c:v>51.900000000000091</c:v>
                </c:pt>
                <c:pt idx="13">
                  <c:v>59.5</c:v>
                </c:pt>
                <c:pt idx="14">
                  <c:v>53.5</c:v>
                </c:pt>
                <c:pt idx="15">
                  <c:v>64.883000000000038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4-4BF6-AFD8-F6A2A4D1F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590607311194124E-2"/>
          <c:y val="0.88096945918200387"/>
          <c:w val="0.86796685372848847"/>
          <c:h val="0.11089218970346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170625546806649E-2"/>
          <c:y val="5.4421759737984444E-2"/>
          <c:w val="0.90218263342082239"/>
          <c:h val="0.7138125081744433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'Pracujúce ženy podľa veku'!$J$1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'Pracujúce ženy podľa veku'!$A$2:$A$77</c:f>
              <c:strCache>
                <c:ptCount val="76"/>
                <c:pt idx="0">
                  <c:v>1Q 2005</c:v>
                </c:pt>
                <c:pt idx="1">
                  <c:v>2Q 2005</c:v>
                </c:pt>
                <c:pt idx="2">
                  <c:v>3Q 2005</c:v>
                </c:pt>
                <c:pt idx="3">
                  <c:v>4Q 2005</c:v>
                </c:pt>
                <c:pt idx="4">
                  <c:v>1Q 2006</c:v>
                </c:pt>
                <c:pt idx="5">
                  <c:v>2Q 2006</c:v>
                </c:pt>
                <c:pt idx="6">
                  <c:v>3Q 2006</c:v>
                </c:pt>
                <c:pt idx="7">
                  <c:v>4Q 2006</c:v>
                </c:pt>
                <c:pt idx="8">
                  <c:v>1Q 2007</c:v>
                </c:pt>
                <c:pt idx="9">
                  <c:v>2Q 2007</c:v>
                </c:pt>
                <c:pt idx="10">
                  <c:v>3Q 2007</c:v>
                </c:pt>
                <c:pt idx="11">
                  <c:v>4Q 2007</c:v>
                </c:pt>
                <c:pt idx="12">
                  <c:v>1Q 2008</c:v>
                </c:pt>
                <c:pt idx="13">
                  <c:v>2Q 2008</c:v>
                </c:pt>
                <c:pt idx="14">
                  <c:v>3Q 2008</c:v>
                </c:pt>
                <c:pt idx="15">
                  <c:v>4Q 2008</c:v>
                </c:pt>
                <c:pt idx="16">
                  <c:v>1Q 2009</c:v>
                </c:pt>
                <c:pt idx="17">
                  <c:v>2Q 2009</c:v>
                </c:pt>
                <c:pt idx="18">
                  <c:v>3Q 2009</c:v>
                </c:pt>
                <c:pt idx="19">
                  <c:v>4Q 2009</c:v>
                </c:pt>
                <c:pt idx="20">
                  <c:v>1Q 2010</c:v>
                </c:pt>
                <c:pt idx="21">
                  <c:v>2Q 2010</c:v>
                </c:pt>
                <c:pt idx="22">
                  <c:v>3Q 2010</c:v>
                </c:pt>
                <c:pt idx="23">
                  <c:v>4Q 2010</c:v>
                </c:pt>
                <c:pt idx="24">
                  <c:v>1Q 2011</c:v>
                </c:pt>
                <c:pt idx="25">
                  <c:v>2Q 2011</c:v>
                </c:pt>
                <c:pt idx="26">
                  <c:v>3Q 2011</c:v>
                </c:pt>
                <c:pt idx="27">
                  <c:v>4Q 2011</c:v>
                </c:pt>
                <c:pt idx="28">
                  <c:v>1Q 2012</c:v>
                </c:pt>
                <c:pt idx="29">
                  <c:v>2Q 2012</c:v>
                </c:pt>
                <c:pt idx="30">
                  <c:v>3Q 2012</c:v>
                </c:pt>
                <c:pt idx="31">
                  <c:v>4Q 2012</c:v>
                </c:pt>
                <c:pt idx="32">
                  <c:v>1Q 2013</c:v>
                </c:pt>
                <c:pt idx="33">
                  <c:v>2Q 2013</c:v>
                </c:pt>
                <c:pt idx="34">
                  <c:v>3Q 2013</c:v>
                </c:pt>
                <c:pt idx="35">
                  <c:v>4Q 2013</c:v>
                </c:pt>
                <c:pt idx="36">
                  <c:v>1Q 2014</c:v>
                </c:pt>
                <c:pt idx="37">
                  <c:v>2Q 2014</c:v>
                </c:pt>
                <c:pt idx="38">
                  <c:v>3Q 2014</c:v>
                </c:pt>
                <c:pt idx="39">
                  <c:v>4Q 2014</c:v>
                </c:pt>
                <c:pt idx="40">
                  <c:v>1Q 2015</c:v>
                </c:pt>
                <c:pt idx="41">
                  <c:v>2Q 2015</c:v>
                </c:pt>
                <c:pt idx="42">
                  <c:v>3Q 2015</c:v>
                </c:pt>
                <c:pt idx="43">
                  <c:v>4Q 2015</c:v>
                </c:pt>
                <c:pt idx="44">
                  <c:v>1Q 2016</c:v>
                </c:pt>
                <c:pt idx="45">
                  <c:v>2Q 2016</c:v>
                </c:pt>
                <c:pt idx="46">
                  <c:v>3Q 2016</c:v>
                </c:pt>
                <c:pt idx="47">
                  <c:v>4Q 2016</c:v>
                </c:pt>
                <c:pt idx="48">
                  <c:v>1Q 2017</c:v>
                </c:pt>
                <c:pt idx="49">
                  <c:v>2Q 2017</c:v>
                </c:pt>
                <c:pt idx="50">
                  <c:v>3Q 2017</c:v>
                </c:pt>
                <c:pt idx="51">
                  <c:v>4Q 2017</c:v>
                </c:pt>
                <c:pt idx="52">
                  <c:v>1Q 2018</c:v>
                </c:pt>
                <c:pt idx="53">
                  <c:v>2Q 2018</c:v>
                </c:pt>
                <c:pt idx="54">
                  <c:v>3Q 2018</c:v>
                </c:pt>
                <c:pt idx="55">
                  <c:v>4Q 2018</c:v>
                </c:pt>
                <c:pt idx="56">
                  <c:v>1Q 2019</c:v>
                </c:pt>
                <c:pt idx="57">
                  <c:v>2Q 2019</c:v>
                </c:pt>
                <c:pt idx="58">
                  <c:v>3Q 2019</c:v>
                </c:pt>
                <c:pt idx="59">
                  <c:v>4Q 2019</c:v>
                </c:pt>
                <c:pt idx="60">
                  <c:v>1Q 2020</c:v>
                </c:pt>
                <c:pt idx="61">
                  <c:v>2Q 2020</c:v>
                </c:pt>
                <c:pt idx="62">
                  <c:v>3Q 2020</c:v>
                </c:pt>
                <c:pt idx="63">
                  <c:v>4Q 2020</c:v>
                </c:pt>
                <c:pt idx="64">
                  <c:v>1Q 2021</c:v>
                </c:pt>
                <c:pt idx="65">
                  <c:v>2Q 2021</c:v>
                </c:pt>
                <c:pt idx="66">
                  <c:v>3Q 2021</c:v>
                </c:pt>
                <c:pt idx="67">
                  <c:v>4Q 2021</c:v>
                </c:pt>
                <c:pt idx="68">
                  <c:v>1Q 2022</c:v>
                </c:pt>
                <c:pt idx="69">
                  <c:v>2Q 2022</c:v>
                </c:pt>
                <c:pt idx="70">
                  <c:v>3Q 2022</c:v>
                </c:pt>
                <c:pt idx="71">
                  <c:v>4Q 2022</c:v>
                </c:pt>
                <c:pt idx="72">
                  <c:v>1Q 2023</c:v>
                </c:pt>
                <c:pt idx="73">
                  <c:v>2Q 2023</c:v>
                </c:pt>
                <c:pt idx="74">
                  <c:v>3Q 2023</c:v>
                </c:pt>
                <c:pt idx="75">
                  <c:v>4Q 2023</c:v>
                </c:pt>
              </c:strCache>
            </c:strRef>
          </c:cat>
          <c:val>
            <c:numRef>
              <c:f>'Pracujúce ženy podľa veku'!$Q$62:$Q$77</c:f>
              <c:numCache>
                <c:formatCode>General</c:formatCode>
                <c:ptCount val="16"/>
                <c:pt idx="0">
                  <c:v>-0.89999999999999858</c:v>
                </c:pt>
                <c:pt idx="1">
                  <c:v>-8</c:v>
                </c:pt>
                <c:pt idx="2">
                  <c:v>-4.3000000000000043</c:v>
                </c:pt>
                <c:pt idx="3">
                  <c:v>-6.3999999999999986</c:v>
                </c:pt>
                <c:pt idx="4">
                  <c:v>-10.899999999999999</c:v>
                </c:pt>
                <c:pt idx="5">
                  <c:v>-9.3000000000000043</c:v>
                </c:pt>
                <c:pt idx="6">
                  <c:v>-6.5</c:v>
                </c:pt>
                <c:pt idx="7">
                  <c:v>-4</c:v>
                </c:pt>
                <c:pt idx="8">
                  <c:v>-9.8000000000000043</c:v>
                </c:pt>
                <c:pt idx="9">
                  <c:v>-7.6000000000000014</c:v>
                </c:pt>
                <c:pt idx="10">
                  <c:v>-8.3000000000000043</c:v>
                </c:pt>
                <c:pt idx="11">
                  <c:v>-7.8000000000000043</c:v>
                </c:pt>
                <c:pt idx="12">
                  <c:v>-6</c:v>
                </c:pt>
                <c:pt idx="13">
                  <c:v>-4.3999999999999986</c:v>
                </c:pt>
                <c:pt idx="14">
                  <c:v>-2.6000000000000014</c:v>
                </c:pt>
                <c:pt idx="15" formatCode="0.0">
                  <c:v>-1.7280000000000015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7-4C19-BDF8-73ADA9E5FC84}"/>
            </c:ext>
          </c:extLst>
        </c:ser>
        <c:ser>
          <c:idx val="4"/>
          <c:order val="2"/>
          <c:tx>
            <c:strRef>
              <c:f>'Pracujúce ženy podľa veku'!$K$1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'Pracujúce ženy podľa veku'!$R$62:$R$77</c:f>
              <c:numCache>
                <c:formatCode>General</c:formatCode>
                <c:ptCount val="16"/>
                <c:pt idx="0">
                  <c:v>-9.1000000000000227</c:v>
                </c:pt>
                <c:pt idx="1">
                  <c:v>-13</c:v>
                </c:pt>
                <c:pt idx="2">
                  <c:v>-12.400000000000006</c:v>
                </c:pt>
                <c:pt idx="3">
                  <c:v>-7.8000000000000114</c:v>
                </c:pt>
                <c:pt idx="4">
                  <c:v>12.699999999999989</c:v>
                </c:pt>
                <c:pt idx="5">
                  <c:v>16.399999999999977</c:v>
                </c:pt>
                <c:pt idx="6">
                  <c:v>29.5</c:v>
                </c:pt>
                <c:pt idx="7">
                  <c:v>29.800000000000011</c:v>
                </c:pt>
                <c:pt idx="8">
                  <c:v>20.399999999999977</c:v>
                </c:pt>
                <c:pt idx="9">
                  <c:v>17.699999999999989</c:v>
                </c:pt>
                <c:pt idx="10">
                  <c:v>19.699999999999989</c:v>
                </c:pt>
                <c:pt idx="11">
                  <c:v>21.699999999999989</c:v>
                </c:pt>
                <c:pt idx="12">
                  <c:v>9.7999999999999829</c:v>
                </c:pt>
                <c:pt idx="13">
                  <c:v>7.6999999999999886</c:v>
                </c:pt>
                <c:pt idx="14">
                  <c:v>5</c:v>
                </c:pt>
                <c:pt idx="15" formatCode="0.0">
                  <c:v>10.809000000000026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7-4C19-BDF8-73ADA9E5FC84}"/>
            </c:ext>
          </c:extLst>
        </c:ser>
        <c:ser>
          <c:idx val="3"/>
          <c:order val="3"/>
          <c:tx>
            <c:strRef>
              <c:f>'Pracujúce ženy podľa veku'!$L$1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'Pracujúce ženy podľa veku'!$S$62:$S$77</c:f>
              <c:numCache>
                <c:formatCode>General</c:formatCode>
                <c:ptCount val="16"/>
                <c:pt idx="0">
                  <c:v>-0.5</c:v>
                </c:pt>
                <c:pt idx="1">
                  <c:v>-12.400000000000034</c:v>
                </c:pt>
                <c:pt idx="2">
                  <c:v>-10.900000000000034</c:v>
                </c:pt>
                <c:pt idx="3">
                  <c:v>-9.3000000000000114</c:v>
                </c:pt>
                <c:pt idx="4">
                  <c:v>3.5999999999999659</c:v>
                </c:pt>
                <c:pt idx="5">
                  <c:v>19.099999999999966</c:v>
                </c:pt>
                <c:pt idx="6">
                  <c:v>19.399999999999977</c:v>
                </c:pt>
                <c:pt idx="7">
                  <c:v>17.800000000000011</c:v>
                </c:pt>
                <c:pt idx="8">
                  <c:v>8.8999999999999773</c:v>
                </c:pt>
                <c:pt idx="9">
                  <c:v>10.300000000000011</c:v>
                </c:pt>
                <c:pt idx="10">
                  <c:v>9</c:v>
                </c:pt>
                <c:pt idx="11">
                  <c:v>15</c:v>
                </c:pt>
                <c:pt idx="12">
                  <c:v>9.3999999999999773</c:v>
                </c:pt>
                <c:pt idx="13">
                  <c:v>12.199999999999989</c:v>
                </c:pt>
                <c:pt idx="14">
                  <c:v>2.1999999999999886</c:v>
                </c:pt>
                <c:pt idx="15" formatCode="0.0">
                  <c:v>3.5029999999999859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7-4C19-BDF8-73ADA9E5FC84}"/>
            </c:ext>
          </c:extLst>
        </c:ser>
        <c:ser>
          <c:idx val="1"/>
          <c:order val="4"/>
          <c:tx>
            <c:strRef>
              <c:f>'Pracujúce ženy podľa veku'!$M$1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Pracujúci!$C$3:$C$66</c:f>
              <c:strCache>
                <c:ptCount val="64"/>
                <c:pt idx="0">
                  <c:v>1Q 2008</c:v>
                </c:pt>
                <c:pt idx="1">
                  <c:v>2Q 2008</c:v>
                </c:pt>
                <c:pt idx="2">
                  <c:v>3Q 2008</c:v>
                </c:pt>
                <c:pt idx="3">
                  <c:v>4Q 2008</c:v>
                </c:pt>
                <c:pt idx="4">
                  <c:v>1Q 2009</c:v>
                </c:pt>
                <c:pt idx="5">
                  <c:v>2Q 2009</c:v>
                </c:pt>
                <c:pt idx="6">
                  <c:v>3Q 2009</c:v>
                </c:pt>
                <c:pt idx="7">
                  <c:v>4Q 2009</c:v>
                </c:pt>
                <c:pt idx="8">
                  <c:v>1Q 2010</c:v>
                </c:pt>
                <c:pt idx="9">
                  <c:v>2Q 2010</c:v>
                </c:pt>
                <c:pt idx="10">
                  <c:v>3Q 2010</c:v>
                </c:pt>
                <c:pt idx="11">
                  <c:v>4Q 2010</c:v>
                </c:pt>
                <c:pt idx="12">
                  <c:v>1Q 2011</c:v>
                </c:pt>
                <c:pt idx="13">
                  <c:v>2Q 2011</c:v>
                </c:pt>
                <c:pt idx="14">
                  <c:v>3Q 2011</c:v>
                </c:pt>
                <c:pt idx="15">
                  <c:v>4Q 2011</c:v>
                </c:pt>
                <c:pt idx="16">
                  <c:v>1Q 2012</c:v>
                </c:pt>
                <c:pt idx="17">
                  <c:v>2Q 2012</c:v>
                </c:pt>
                <c:pt idx="18">
                  <c:v>3Q 2012</c:v>
                </c:pt>
                <c:pt idx="19">
                  <c:v>4Q 2012</c:v>
                </c:pt>
                <c:pt idx="20">
                  <c:v>1Q 2013</c:v>
                </c:pt>
                <c:pt idx="21">
                  <c:v>2Q 2013</c:v>
                </c:pt>
                <c:pt idx="22">
                  <c:v>3Q 2013</c:v>
                </c:pt>
                <c:pt idx="23">
                  <c:v>4Q 2013</c:v>
                </c:pt>
                <c:pt idx="24">
                  <c:v>1Q 2014</c:v>
                </c:pt>
                <c:pt idx="25">
                  <c:v>2Q 2014</c:v>
                </c:pt>
                <c:pt idx="26">
                  <c:v>3Q 2014</c:v>
                </c:pt>
                <c:pt idx="27">
                  <c:v>4Q 2014</c:v>
                </c:pt>
                <c:pt idx="28">
                  <c:v>1Q 2015</c:v>
                </c:pt>
                <c:pt idx="29">
                  <c:v>2Q 2015</c:v>
                </c:pt>
                <c:pt idx="30">
                  <c:v>3Q 2015</c:v>
                </c:pt>
                <c:pt idx="31">
                  <c:v>4Q 2015</c:v>
                </c:pt>
                <c:pt idx="32">
                  <c:v>1Q 2016</c:v>
                </c:pt>
                <c:pt idx="33">
                  <c:v>2Q 2016</c:v>
                </c:pt>
                <c:pt idx="34">
                  <c:v>3Q 2016</c:v>
                </c:pt>
                <c:pt idx="35">
                  <c:v>4Q 2016</c:v>
                </c:pt>
                <c:pt idx="36">
                  <c:v>1Q 2017</c:v>
                </c:pt>
                <c:pt idx="37">
                  <c:v>2Q 2017</c:v>
                </c:pt>
                <c:pt idx="38">
                  <c:v>3Q 2017</c:v>
                </c:pt>
                <c:pt idx="39">
                  <c:v>4Q 2017</c:v>
                </c:pt>
                <c:pt idx="40">
                  <c:v>1Q 2018</c:v>
                </c:pt>
                <c:pt idx="41">
                  <c:v>2Q 2018</c:v>
                </c:pt>
                <c:pt idx="42">
                  <c:v>3Q 2018</c:v>
                </c:pt>
                <c:pt idx="43">
                  <c:v>4Q 2018</c:v>
                </c:pt>
                <c:pt idx="44">
                  <c:v>1Q 2019</c:v>
                </c:pt>
                <c:pt idx="45">
                  <c:v>2Q 2019</c:v>
                </c:pt>
                <c:pt idx="46">
                  <c:v>3Q 2019</c:v>
                </c:pt>
                <c:pt idx="47">
                  <c:v>4Q 2019</c:v>
                </c:pt>
                <c:pt idx="48">
                  <c:v>1Q 2020</c:v>
                </c:pt>
                <c:pt idx="49">
                  <c:v>2Q 2020</c:v>
                </c:pt>
                <c:pt idx="50">
                  <c:v>3Q 2020</c:v>
                </c:pt>
                <c:pt idx="51">
                  <c:v>4Q 2020</c:v>
                </c:pt>
                <c:pt idx="52">
                  <c:v>1Q 2021</c:v>
                </c:pt>
                <c:pt idx="53">
                  <c:v>2Q 2021</c:v>
                </c:pt>
                <c:pt idx="54">
                  <c:v>3Q 2021</c:v>
                </c:pt>
                <c:pt idx="55">
                  <c:v>4Q 2021</c:v>
                </c:pt>
                <c:pt idx="56">
                  <c:v>1Q 2022</c:v>
                </c:pt>
                <c:pt idx="57">
                  <c:v>2Q 2022</c:v>
                </c:pt>
                <c:pt idx="58">
                  <c:v>3Q 2022</c:v>
                </c:pt>
                <c:pt idx="59">
                  <c:v>4Q 2022</c:v>
                </c:pt>
                <c:pt idx="60">
                  <c:v>1Q 2023</c:v>
                </c:pt>
                <c:pt idx="61">
                  <c:v>2Q 2023</c:v>
                </c:pt>
                <c:pt idx="62">
                  <c:v>3Q 2023</c:v>
                </c:pt>
                <c:pt idx="63">
                  <c:v>4Q 2023</c:v>
                </c:pt>
              </c:strCache>
            </c:strRef>
          </c:cat>
          <c:val>
            <c:numRef>
              <c:f>'Pracujúce ženy podľa veku'!$T$62:$T$77</c:f>
              <c:numCache>
                <c:formatCode>General</c:formatCode>
                <c:ptCount val="16"/>
                <c:pt idx="0">
                  <c:v>1.5</c:v>
                </c:pt>
                <c:pt idx="1">
                  <c:v>-1.6999999999999886</c:v>
                </c:pt>
                <c:pt idx="2">
                  <c:v>-0.19999999999998863</c:v>
                </c:pt>
                <c:pt idx="3">
                  <c:v>0.30000000000001137</c:v>
                </c:pt>
                <c:pt idx="4">
                  <c:v>-6.6999999999999886</c:v>
                </c:pt>
                <c:pt idx="5">
                  <c:v>-2.1999999999999886</c:v>
                </c:pt>
                <c:pt idx="6">
                  <c:v>0.89999999999997726</c:v>
                </c:pt>
                <c:pt idx="7">
                  <c:v>2.5</c:v>
                </c:pt>
                <c:pt idx="8">
                  <c:v>9.1000000000000227</c:v>
                </c:pt>
                <c:pt idx="9">
                  <c:v>14.100000000000023</c:v>
                </c:pt>
                <c:pt idx="10">
                  <c:v>12.5</c:v>
                </c:pt>
                <c:pt idx="11">
                  <c:v>14.199999999999989</c:v>
                </c:pt>
                <c:pt idx="12">
                  <c:v>23.600000000000023</c:v>
                </c:pt>
                <c:pt idx="13">
                  <c:v>26.899999999999977</c:v>
                </c:pt>
                <c:pt idx="14">
                  <c:v>22.699999999999989</c:v>
                </c:pt>
                <c:pt idx="15" formatCode="0.0">
                  <c:v>23.211999999999989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F7-4C19-BDF8-73ADA9E5FC84}"/>
            </c:ext>
          </c:extLst>
        </c:ser>
        <c:ser>
          <c:idx val="2"/>
          <c:order val="5"/>
          <c:tx>
            <c:strRef>
              <c:f>'Pracujúce ženy podľa veku'!$N$1</c:f>
              <c:strCache>
                <c:ptCount val="1"/>
                <c:pt idx="0">
                  <c:v>55+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Pracujúci!$C$3:$C$66</c:f>
              <c:strCache>
                <c:ptCount val="64"/>
                <c:pt idx="0">
                  <c:v>1Q 2008</c:v>
                </c:pt>
                <c:pt idx="1">
                  <c:v>2Q 2008</c:v>
                </c:pt>
                <c:pt idx="2">
                  <c:v>3Q 2008</c:v>
                </c:pt>
                <c:pt idx="3">
                  <c:v>4Q 2008</c:v>
                </c:pt>
                <c:pt idx="4">
                  <c:v>1Q 2009</c:v>
                </c:pt>
                <c:pt idx="5">
                  <c:v>2Q 2009</c:v>
                </c:pt>
                <c:pt idx="6">
                  <c:v>3Q 2009</c:v>
                </c:pt>
                <c:pt idx="7">
                  <c:v>4Q 2009</c:v>
                </c:pt>
                <c:pt idx="8">
                  <c:v>1Q 2010</c:v>
                </c:pt>
                <c:pt idx="9">
                  <c:v>2Q 2010</c:v>
                </c:pt>
                <c:pt idx="10">
                  <c:v>3Q 2010</c:v>
                </c:pt>
                <c:pt idx="11">
                  <c:v>4Q 2010</c:v>
                </c:pt>
                <c:pt idx="12">
                  <c:v>1Q 2011</c:v>
                </c:pt>
                <c:pt idx="13">
                  <c:v>2Q 2011</c:v>
                </c:pt>
                <c:pt idx="14">
                  <c:v>3Q 2011</c:v>
                </c:pt>
                <c:pt idx="15">
                  <c:v>4Q 2011</c:v>
                </c:pt>
                <c:pt idx="16">
                  <c:v>1Q 2012</c:v>
                </c:pt>
                <c:pt idx="17">
                  <c:v>2Q 2012</c:v>
                </c:pt>
                <c:pt idx="18">
                  <c:v>3Q 2012</c:v>
                </c:pt>
                <c:pt idx="19">
                  <c:v>4Q 2012</c:v>
                </c:pt>
                <c:pt idx="20">
                  <c:v>1Q 2013</c:v>
                </c:pt>
                <c:pt idx="21">
                  <c:v>2Q 2013</c:v>
                </c:pt>
                <c:pt idx="22">
                  <c:v>3Q 2013</c:v>
                </c:pt>
                <c:pt idx="23">
                  <c:v>4Q 2013</c:v>
                </c:pt>
                <c:pt idx="24">
                  <c:v>1Q 2014</c:v>
                </c:pt>
                <c:pt idx="25">
                  <c:v>2Q 2014</c:v>
                </c:pt>
                <c:pt idx="26">
                  <c:v>3Q 2014</c:v>
                </c:pt>
                <c:pt idx="27">
                  <c:v>4Q 2014</c:v>
                </c:pt>
                <c:pt idx="28">
                  <c:v>1Q 2015</c:v>
                </c:pt>
                <c:pt idx="29">
                  <c:v>2Q 2015</c:v>
                </c:pt>
                <c:pt idx="30">
                  <c:v>3Q 2015</c:v>
                </c:pt>
                <c:pt idx="31">
                  <c:v>4Q 2015</c:v>
                </c:pt>
                <c:pt idx="32">
                  <c:v>1Q 2016</c:v>
                </c:pt>
                <c:pt idx="33">
                  <c:v>2Q 2016</c:v>
                </c:pt>
                <c:pt idx="34">
                  <c:v>3Q 2016</c:v>
                </c:pt>
                <c:pt idx="35">
                  <c:v>4Q 2016</c:v>
                </c:pt>
                <c:pt idx="36">
                  <c:v>1Q 2017</c:v>
                </c:pt>
                <c:pt idx="37">
                  <c:v>2Q 2017</c:v>
                </c:pt>
                <c:pt idx="38">
                  <c:v>3Q 2017</c:v>
                </c:pt>
                <c:pt idx="39">
                  <c:v>4Q 2017</c:v>
                </c:pt>
                <c:pt idx="40">
                  <c:v>1Q 2018</c:v>
                </c:pt>
                <c:pt idx="41">
                  <c:v>2Q 2018</c:v>
                </c:pt>
                <c:pt idx="42">
                  <c:v>3Q 2018</c:v>
                </c:pt>
                <c:pt idx="43">
                  <c:v>4Q 2018</c:v>
                </c:pt>
                <c:pt idx="44">
                  <c:v>1Q 2019</c:v>
                </c:pt>
                <c:pt idx="45">
                  <c:v>2Q 2019</c:v>
                </c:pt>
                <c:pt idx="46">
                  <c:v>3Q 2019</c:v>
                </c:pt>
                <c:pt idx="47">
                  <c:v>4Q 2019</c:v>
                </c:pt>
                <c:pt idx="48">
                  <c:v>1Q 2020</c:v>
                </c:pt>
                <c:pt idx="49">
                  <c:v>2Q 2020</c:v>
                </c:pt>
                <c:pt idx="50">
                  <c:v>3Q 2020</c:v>
                </c:pt>
                <c:pt idx="51">
                  <c:v>4Q 2020</c:v>
                </c:pt>
                <c:pt idx="52">
                  <c:v>1Q 2021</c:v>
                </c:pt>
                <c:pt idx="53">
                  <c:v>2Q 2021</c:v>
                </c:pt>
                <c:pt idx="54">
                  <c:v>3Q 2021</c:v>
                </c:pt>
                <c:pt idx="55">
                  <c:v>4Q 2021</c:v>
                </c:pt>
                <c:pt idx="56">
                  <c:v>1Q 2022</c:v>
                </c:pt>
                <c:pt idx="57">
                  <c:v>2Q 2022</c:v>
                </c:pt>
                <c:pt idx="58">
                  <c:v>3Q 2022</c:v>
                </c:pt>
                <c:pt idx="59">
                  <c:v>4Q 2022</c:v>
                </c:pt>
                <c:pt idx="60">
                  <c:v>1Q 2023</c:v>
                </c:pt>
                <c:pt idx="61">
                  <c:v>2Q 2023</c:v>
                </c:pt>
                <c:pt idx="62">
                  <c:v>3Q 2023</c:v>
                </c:pt>
                <c:pt idx="63">
                  <c:v>4Q 2023</c:v>
                </c:pt>
              </c:strCache>
            </c:strRef>
          </c:cat>
          <c:val>
            <c:numRef>
              <c:f>'Pracujúce ženy podľa veku'!$U$62:$U$77</c:f>
              <c:numCache>
                <c:formatCode>General</c:formatCode>
                <c:ptCount val="16"/>
                <c:pt idx="0">
                  <c:v>-6.0999999999999943</c:v>
                </c:pt>
                <c:pt idx="1">
                  <c:v>-2.2999999999999829</c:v>
                </c:pt>
                <c:pt idx="2">
                  <c:v>1.0999999999999943</c:v>
                </c:pt>
                <c:pt idx="3">
                  <c:v>-1.1999999999999886</c:v>
                </c:pt>
                <c:pt idx="4">
                  <c:v>-7.4000000000000057</c:v>
                </c:pt>
                <c:pt idx="5">
                  <c:v>-0.40000000000000568</c:v>
                </c:pt>
                <c:pt idx="6">
                  <c:v>4.3000000000000114</c:v>
                </c:pt>
                <c:pt idx="7">
                  <c:v>13.300000000000011</c:v>
                </c:pt>
                <c:pt idx="8">
                  <c:v>9.4000000000000057</c:v>
                </c:pt>
                <c:pt idx="9">
                  <c:v>14.200000000000017</c:v>
                </c:pt>
                <c:pt idx="10">
                  <c:v>20.700000000000017</c:v>
                </c:pt>
                <c:pt idx="11">
                  <c:v>27.599999999999994</c:v>
                </c:pt>
                <c:pt idx="12">
                  <c:v>15.099999999999994</c:v>
                </c:pt>
                <c:pt idx="13">
                  <c:v>17.200000000000017</c:v>
                </c:pt>
                <c:pt idx="14">
                  <c:v>26.200000000000017</c:v>
                </c:pt>
                <c:pt idx="15" formatCode="0.0">
                  <c:v>29.088000000000022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F7-4C19-BDF8-73ADA9E5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6498808"/>
        <c:axId val="596499136"/>
      </c:barChart>
      <c:lineChart>
        <c:grouping val="standard"/>
        <c:varyColors val="0"/>
        <c:ser>
          <c:idx val="0"/>
          <c:order val="0"/>
          <c:tx>
            <c:strRef>
              <c:f>'Pracujúce ženy podľa veku'!$I$1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'Pracujúce ženy podľa veku'!$A$62:$A$77</c:f>
              <c:strCache>
                <c:ptCount val="16"/>
                <c:pt idx="0">
                  <c:v>1Q 2020</c:v>
                </c:pt>
                <c:pt idx="1">
                  <c:v>2Q 2020</c:v>
                </c:pt>
                <c:pt idx="2">
                  <c:v>3Q 2020</c:v>
                </c:pt>
                <c:pt idx="3">
                  <c:v>4Q 2020</c:v>
                </c:pt>
                <c:pt idx="4">
                  <c:v>1Q 2021</c:v>
                </c:pt>
                <c:pt idx="5">
                  <c:v>2Q 2021</c:v>
                </c:pt>
                <c:pt idx="6">
                  <c:v>3Q 2021</c:v>
                </c:pt>
                <c:pt idx="7">
                  <c:v>4Q 2021</c:v>
                </c:pt>
                <c:pt idx="8">
                  <c:v>1Q 2022</c:v>
                </c:pt>
                <c:pt idx="9">
                  <c:v>2Q 2022</c:v>
                </c:pt>
                <c:pt idx="10">
                  <c:v>3Q 2022</c:v>
                </c:pt>
                <c:pt idx="11">
                  <c:v>4Q 2022</c:v>
                </c:pt>
                <c:pt idx="12">
                  <c:v>1Q 2023</c:v>
                </c:pt>
                <c:pt idx="13">
                  <c:v>2Q 2023</c:v>
                </c:pt>
                <c:pt idx="14">
                  <c:v>3Q 2023</c:v>
                </c:pt>
                <c:pt idx="15">
                  <c:v>4Q 2023</c:v>
                </c:pt>
              </c:strCache>
            </c:strRef>
          </c:cat>
          <c:val>
            <c:numRef>
              <c:f>'Pracujúce ženy podľa veku'!$P$62:$P$77</c:f>
              <c:numCache>
                <c:formatCode>General</c:formatCode>
                <c:ptCount val="16"/>
                <c:pt idx="0">
                  <c:v>-15</c:v>
                </c:pt>
                <c:pt idx="1">
                  <c:v>-37.5</c:v>
                </c:pt>
                <c:pt idx="2">
                  <c:v>-26.599999999999909</c:v>
                </c:pt>
                <c:pt idx="3">
                  <c:v>-24.399999999999864</c:v>
                </c:pt>
                <c:pt idx="4">
                  <c:v>-8.7000000000000455</c:v>
                </c:pt>
                <c:pt idx="5">
                  <c:v>23.5</c:v>
                </c:pt>
                <c:pt idx="6">
                  <c:v>47.5</c:v>
                </c:pt>
                <c:pt idx="7">
                  <c:v>59.299999999999955</c:v>
                </c:pt>
                <c:pt idx="8">
                  <c:v>37.900000000000091</c:v>
                </c:pt>
                <c:pt idx="9">
                  <c:v>48.700000000000045</c:v>
                </c:pt>
                <c:pt idx="10">
                  <c:v>53.5</c:v>
                </c:pt>
                <c:pt idx="11">
                  <c:v>70.5</c:v>
                </c:pt>
                <c:pt idx="12">
                  <c:v>51.900000000000091</c:v>
                </c:pt>
                <c:pt idx="13">
                  <c:v>59.5</c:v>
                </c:pt>
                <c:pt idx="14">
                  <c:v>53.5</c:v>
                </c:pt>
                <c:pt idx="15" formatCode="0.0">
                  <c:v>64.883000000000038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F7-4C19-BDF8-73ADA9E5F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808"/>
        <c:axId val="596499136"/>
      </c:lineChart>
      <c:catAx>
        <c:axId val="5964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9136"/>
        <c:crosses val="autoZero"/>
        <c:auto val="1"/>
        <c:lblAlgn val="ctr"/>
        <c:lblOffset val="100"/>
        <c:noMultiLvlLbl val="0"/>
      </c:catAx>
      <c:valAx>
        <c:axId val="5964991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9649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42961536282788E-3"/>
          <c:y val="0.91313310248022395"/>
          <c:w val="0.98333333333333328"/>
          <c:h val="7.2350539515893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88</xdr:row>
      <xdr:rowOff>90486</xdr:rowOff>
    </xdr:from>
    <xdr:to>
      <xdr:col>20</xdr:col>
      <xdr:colOff>133350</xdr:colOff>
      <xdr:row>112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1EC821-D3D7-A8F8-2C52-319BB7431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561975</xdr:colOff>
      <xdr:row>68</xdr:row>
      <xdr:rowOff>180975</xdr:rowOff>
    </xdr:from>
    <xdr:to>
      <xdr:col>50</xdr:col>
      <xdr:colOff>257175</xdr:colOff>
      <xdr:row>83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1EE94C-EC7F-4CDF-94AE-933BB84CB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566736</xdr:colOff>
      <xdr:row>88</xdr:row>
      <xdr:rowOff>128587</xdr:rowOff>
    </xdr:from>
    <xdr:to>
      <xdr:col>31</xdr:col>
      <xdr:colOff>285750</xdr:colOff>
      <xdr:row>113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41DABE7-F7CC-4239-8B11-C75604E32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97</xdr:row>
      <xdr:rowOff>71437</xdr:rowOff>
    </xdr:from>
    <xdr:to>
      <xdr:col>18</xdr:col>
      <xdr:colOff>247650</xdr:colOff>
      <xdr:row>125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379792-3E65-436D-B547-5063766F3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NB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73E6"/>
    </a:accent1>
    <a:accent2>
      <a:srgbClr val="DD511A"/>
    </a:accent2>
    <a:accent3>
      <a:srgbClr val="FFC319"/>
    </a:accent3>
    <a:accent4>
      <a:srgbClr val="46B343"/>
    </a:accent4>
    <a:accent5>
      <a:srgbClr val="B1C8C8"/>
    </a:accent5>
    <a:accent6>
      <a:srgbClr val="998040"/>
    </a:accent6>
    <a:hlink>
      <a:srgbClr val="281C77"/>
    </a:hlink>
    <a:folHlink>
      <a:srgbClr val="722558"/>
    </a:folHlink>
  </a:clrScheme>
  <a:fontScheme name="Cambria">
    <a:majorFont>
      <a:latin typeface="Cambria"/>
      <a:ea typeface=""/>
      <a:cs typeface=""/>
    </a:majorFont>
    <a:minorFont>
      <a:latin typeface="Cambri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E4B2-7E80-4950-8425-64C27F9D09B4}">
  <dimension ref="B1:AV103"/>
  <sheetViews>
    <sheetView tabSelected="1" workbookViewId="0">
      <pane xSplit="3" ySplit="2" topLeftCell="H84" activePane="bottomRight" state="frozen"/>
      <selection pane="bottomRight" activeCell="AB66" sqref="AB66"/>
      <selection pane="bottomLeft" activeCell="A3" sqref="A3"/>
      <selection pane="topRight" activeCell="D1" sqref="D1"/>
    </sheetView>
  </sheetViews>
  <sheetFormatPr defaultRowHeight="14.45"/>
  <sheetData>
    <row r="1" spans="2:44">
      <c r="P1" s="13" t="s">
        <v>0</v>
      </c>
      <c r="Q1" s="13"/>
      <c r="R1" s="13"/>
      <c r="S1" s="13"/>
      <c r="U1" s="13" t="s">
        <v>0</v>
      </c>
      <c r="V1" s="13"/>
      <c r="W1" s="13"/>
      <c r="X1" s="13"/>
      <c r="Y1" s="13"/>
    </row>
    <row r="2" spans="2:44">
      <c r="D2" s="1" t="s">
        <v>1</v>
      </c>
      <c r="E2" s="1" t="s">
        <v>2</v>
      </c>
      <c r="F2" s="1" t="s">
        <v>0</v>
      </c>
      <c r="L2" s="1" t="s">
        <v>1</v>
      </c>
      <c r="M2" s="1" t="s">
        <v>2</v>
      </c>
      <c r="N2" s="1" t="s">
        <v>0</v>
      </c>
      <c r="P2" s="4" t="s">
        <v>3</v>
      </c>
      <c r="Q2" s="4" t="s">
        <v>4</v>
      </c>
      <c r="R2" s="4" t="s">
        <v>5</v>
      </c>
      <c r="S2" s="4" t="s">
        <v>6</v>
      </c>
      <c r="U2" s="4" t="s">
        <v>1</v>
      </c>
      <c r="V2" s="4" t="s">
        <v>3</v>
      </c>
      <c r="W2" s="4" t="s">
        <v>4</v>
      </c>
      <c r="X2" s="4" t="s">
        <v>5</v>
      </c>
      <c r="Y2" s="4" t="s">
        <v>6</v>
      </c>
      <c r="AP2" s="1" t="s">
        <v>1</v>
      </c>
      <c r="AQ2" s="1" t="s">
        <v>2</v>
      </c>
      <c r="AR2" s="1" t="s">
        <v>0</v>
      </c>
    </row>
    <row r="3" spans="2:44">
      <c r="B3" s="1" t="s">
        <v>7</v>
      </c>
      <c r="C3" s="1" t="s">
        <v>8</v>
      </c>
      <c r="D3" s="2">
        <v>2391.3000000000002</v>
      </c>
      <c r="E3" s="2">
        <v>1338.8</v>
      </c>
      <c r="F3" s="2">
        <v>1052.5</v>
      </c>
      <c r="L3" s="5">
        <f t="shared" ref="L3:L64" si="0">+D3-$D$3</f>
        <v>0</v>
      </c>
      <c r="M3" s="5">
        <f t="shared" ref="M3:M64" si="1">+E3-$E$3</f>
        <v>0</v>
      </c>
      <c r="N3" s="5">
        <f t="shared" ref="N3:N64" si="2">+F3-$F$3</f>
        <v>0</v>
      </c>
      <c r="P3" s="3">
        <v>55.6</v>
      </c>
      <c r="Q3" s="3">
        <v>282.89999999999998</v>
      </c>
      <c r="R3" s="3">
        <v>535.6</v>
      </c>
      <c r="S3">
        <v>178.3</v>
      </c>
      <c r="U3" s="3">
        <f>+F3-$F$3</f>
        <v>0</v>
      </c>
      <c r="V3" s="3">
        <f>+P3-$P$3</f>
        <v>0</v>
      </c>
      <c r="W3" s="3">
        <f>+Q3-$Q$3</f>
        <v>0</v>
      </c>
      <c r="X3" s="3">
        <f>+R3-$R$3</f>
        <v>0</v>
      </c>
      <c r="Y3" s="3">
        <f>+S3-$S$3</f>
        <v>0</v>
      </c>
      <c r="AO3" s="1" t="s">
        <v>9</v>
      </c>
      <c r="AP3" s="2" t="e">
        <f>+D3/#REF!</f>
        <v>#REF!</v>
      </c>
      <c r="AQ3" s="2" t="e">
        <f>+E3/#REF!</f>
        <v>#REF!</v>
      </c>
      <c r="AR3" s="2" t="e">
        <f>+F3/#REF!</f>
        <v>#REF!</v>
      </c>
    </row>
    <row r="4" spans="2:44">
      <c r="B4" s="1" t="s">
        <v>7</v>
      </c>
      <c r="C4" s="1" t="s">
        <v>10</v>
      </c>
      <c r="D4" s="2">
        <v>2404.8000000000002</v>
      </c>
      <c r="E4" s="2">
        <v>1344.9</v>
      </c>
      <c r="F4" s="2">
        <v>1059.8</v>
      </c>
      <c r="L4" s="5">
        <f t="shared" si="0"/>
        <v>13.5</v>
      </c>
      <c r="M4" s="5">
        <f t="shared" si="1"/>
        <v>6.1000000000001364</v>
      </c>
      <c r="N4" s="5">
        <f t="shared" si="2"/>
        <v>7.2999999999999545</v>
      </c>
      <c r="P4" s="3">
        <v>57.6</v>
      </c>
      <c r="Q4" s="3">
        <v>281.7</v>
      </c>
      <c r="R4" s="3">
        <v>543.1</v>
      </c>
      <c r="S4">
        <v>177.4</v>
      </c>
      <c r="U4" s="3">
        <f t="shared" ref="U4:U65" si="3">+F4-$F$3</f>
        <v>7.2999999999999545</v>
      </c>
      <c r="V4" s="3">
        <f t="shared" ref="V4:V65" si="4">+P4-$P$3</f>
        <v>2</v>
      </c>
      <c r="W4" s="3">
        <f t="shared" ref="W4:W65" si="5">+Q4-$Q$3</f>
        <v>-1.1999999999999886</v>
      </c>
      <c r="X4" s="3">
        <f t="shared" ref="X4:X65" si="6">+R4-$R$3</f>
        <v>7.5</v>
      </c>
      <c r="Y4" s="3">
        <f t="shared" ref="Y4:Y65" si="7">+S4-$S$3</f>
        <v>-0.90000000000000568</v>
      </c>
      <c r="AO4" s="1" t="s">
        <v>11</v>
      </c>
      <c r="AP4" s="2" t="e">
        <f>+D4/#REF!</f>
        <v>#REF!</v>
      </c>
      <c r="AQ4" s="2" t="e">
        <f>+E4/#REF!</f>
        <v>#REF!</v>
      </c>
      <c r="AR4" s="2" t="e">
        <f>+F4/#REF!</f>
        <v>#REF!</v>
      </c>
    </row>
    <row r="5" spans="2:44">
      <c r="B5" s="1" t="s">
        <v>7</v>
      </c>
      <c r="C5" s="1" t="s">
        <v>12</v>
      </c>
      <c r="D5" s="2">
        <v>2472.9</v>
      </c>
      <c r="E5" s="2">
        <v>1385.8</v>
      </c>
      <c r="F5" s="2">
        <v>1087.0999999999999</v>
      </c>
      <c r="L5" s="5">
        <f t="shared" si="0"/>
        <v>81.599999999999909</v>
      </c>
      <c r="M5" s="5">
        <f t="shared" si="1"/>
        <v>47</v>
      </c>
      <c r="N5" s="5">
        <f t="shared" si="2"/>
        <v>34.599999999999909</v>
      </c>
      <c r="P5" s="3">
        <v>63.2</v>
      </c>
      <c r="Q5" s="3">
        <v>285.3</v>
      </c>
      <c r="R5" s="3">
        <v>550.5</v>
      </c>
      <c r="S5">
        <v>188.2</v>
      </c>
      <c r="U5" s="3">
        <f t="shared" si="3"/>
        <v>34.599999999999909</v>
      </c>
      <c r="V5" s="3">
        <f t="shared" si="4"/>
        <v>7.6000000000000014</v>
      </c>
      <c r="W5" s="3">
        <f t="shared" si="5"/>
        <v>2.4000000000000341</v>
      </c>
      <c r="X5" s="3">
        <f t="shared" si="6"/>
        <v>14.899999999999977</v>
      </c>
      <c r="Y5" s="3">
        <f t="shared" si="7"/>
        <v>9.8999999999999773</v>
      </c>
      <c r="AO5" s="1" t="s">
        <v>13</v>
      </c>
      <c r="AP5" s="2" t="e">
        <f>+D5/#REF!</f>
        <v>#REF!</v>
      </c>
      <c r="AQ5" s="2" t="e">
        <f>+E5/#REF!</f>
        <v>#REF!</v>
      </c>
      <c r="AR5" s="2" t="e">
        <f>+F5/#REF!</f>
        <v>#REF!</v>
      </c>
    </row>
    <row r="6" spans="2:44">
      <c r="B6" s="1" t="s">
        <v>7</v>
      </c>
      <c r="C6" s="1" t="s">
        <v>14</v>
      </c>
      <c r="D6" s="2">
        <v>2466</v>
      </c>
      <c r="E6" s="2">
        <v>1385.4</v>
      </c>
      <c r="F6" s="2">
        <v>1080.5999999999999</v>
      </c>
      <c r="L6" s="5">
        <f t="shared" si="0"/>
        <v>74.699999999999818</v>
      </c>
      <c r="M6" s="5">
        <f t="shared" si="1"/>
        <v>46.600000000000136</v>
      </c>
      <c r="N6" s="5">
        <f t="shared" si="2"/>
        <v>28.099999999999909</v>
      </c>
      <c r="P6" s="3">
        <v>58.8</v>
      </c>
      <c r="Q6" s="3">
        <v>290.89999999999998</v>
      </c>
      <c r="R6" s="3">
        <v>542.6</v>
      </c>
      <c r="S6">
        <v>188.2</v>
      </c>
      <c r="U6" s="3">
        <f t="shared" si="3"/>
        <v>28.099999999999909</v>
      </c>
      <c r="V6" s="3">
        <f t="shared" si="4"/>
        <v>3.1999999999999957</v>
      </c>
      <c r="W6" s="3">
        <f t="shared" si="5"/>
        <v>8</v>
      </c>
      <c r="X6" s="3">
        <f t="shared" si="6"/>
        <v>7</v>
      </c>
      <c r="Y6" s="3">
        <f t="shared" si="7"/>
        <v>9.8999999999999773</v>
      </c>
      <c r="AO6" s="1" t="s">
        <v>15</v>
      </c>
      <c r="AP6" s="2" t="e">
        <f>+D6/#REF!</f>
        <v>#REF!</v>
      </c>
      <c r="AQ6" s="2" t="e">
        <f>+E6/#REF!</f>
        <v>#REF!</v>
      </c>
      <c r="AR6" s="2" t="e">
        <f>+F6/#REF!</f>
        <v>#REF!</v>
      </c>
    </row>
    <row r="7" spans="2:44">
      <c r="B7" s="1" t="s">
        <v>16</v>
      </c>
      <c r="C7" s="1" t="s">
        <v>17</v>
      </c>
      <c r="D7" s="2">
        <v>2388.1999999999998</v>
      </c>
      <c r="E7" s="2">
        <v>1343.1</v>
      </c>
      <c r="F7" s="2">
        <v>1045.0999999999999</v>
      </c>
      <c r="L7" s="5">
        <f t="shared" si="0"/>
        <v>-3.1000000000003638</v>
      </c>
      <c r="M7" s="5">
        <f t="shared" si="1"/>
        <v>4.2999999999999545</v>
      </c>
      <c r="N7" s="5">
        <f t="shared" si="2"/>
        <v>-7.4000000000000909</v>
      </c>
      <c r="P7" s="3">
        <v>49.8</v>
      </c>
      <c r="Q7" s="3">
        <v>275.10000000000002</v>
      </c>
      <c r="R7" s="3">
        <v>524.20000000000005</v>
      </c>
      <c r="S7">
        <v>196.1</v>
      </c>
      <c r="U7" s="3">
        <f t="shared" si="3"/>
        <v>-7.4000000000000909</v>
      </c>
      <c r="V7" s="3">
        <f t="shared" si="4"/>
        <v>-5.8000000000000043</v>
      </c>
      <c r="W7" s="3">
        <f t="shared" si="5"/>
        <v>-7.7999999999999545</v>
      </c>
      <c r="X7" s="3">
        <f t="shared" si="6"/>
        <v>-11.399999999999977</v>
      </c>
      <c r="Y7" s="3">
        <f t="shared" si="7"/>
        <v>17.799999999999983</v>
      </c>
      <c r="AO7" s="1" t="s">
        <v>18</v>
      </c>
      <c r="AP7" s="2" t="e">
        <f>+D7/#REF!</f>
        <v>#REF!</v>
      </c>
      <c r="AQ7" s="2" t="e">
        <f>+E7/#REF!</f>
        <v>#REF!</v>
      </c>
      <c r="AR7" s="2" t="e">
        <f>+F7/#REF!</f>
        <v>#REF!</v>
      </c>
    </row>
    <row r="8" spans="2:44">
      <c r="B8" s="1" t="s">
        <v>16</v>
      </c>
      <c r="C8" s="1" t="s">
        <v>19</v>
      </c>
      <c r="D8" s="2">
        <v>2378.5</v>
      </c>
      <c r="E8" s="2">
        <v>1336.9</v>
      </c>
      <c r="F8" s="2">
        <v>1041.5</v>
      </c>
      <c r="L8" s="5">
        <f t="shared" si="0"/>
        <v>-12.800000000000182</v>
      </c>
      <c r="M8" s="5">
        <f t="shared" si="1"/>
        <v>-1.8999999999998636</v>
      </c>
      <c r="N8" s="5">
        <f t="shared" si="2"/>
        <v>-11</v>
      </c>
      <c r="P8" s="3">
        <v>45.1</v>
      </c>
      <c r="Q8" s="3">
        <v>272.3</v>
      </c>
      <c r="R8" s="3">
        <v>529.1</v>
      </c>
      <c r="S8">
        <v>195</v>
      </c>
      <c r="U8" s="3">
        <f t="shared" si="3"/>
        <v>-11</v>
      </c>
      <c r="V8" s="3">
        <f t="shared" si="4"/>
        <v>-10.5</v>
      </c>
      <c r="W8" s="3">
        <f t="shared" si="5"/>
        <v>-10.599999999999966</v>
      </c>
      <c r="X8" s="3">
        <f t="shared" si="6"/>
        <v>-6.5</v>
      </c>
      <c r="Y8" s="3">
        <f t="shared" si="7"/>
        <v>16.699999999999989</v>
      </c>
      <c r="AO8" s="1" t="s">
        <v>20</v>
      </c>
      <c r="AP8" s="2" t="e">
        <f>+D8/#REF!</f>
        <v>#REF!</v>
      </c>
      <c r="AQ8" s="2" t="e">
        <f>+E8/#REF!</f>
        <v>#REF!</v>
      </c>
      <c r="AR8" s="2" t="e">
        <f>+F8/#REF!</f>
        <v>#REF!</v>
      </c>
    </row>
    <row r="9" spans="2:44">
      <c r="B9" s="1" t="s">
        <v>16</v>
      </c>
      <c r="C9" s="1" t="s">
        <v>21</v>
      </c>
      <c r="D9" s="2">
        <v>2366.9</v>
      </c>
      <c r="E9" s="2">
        <v>1326.4</v>
      </c>
      <c r="F9" s="2">
        <v>1040.4000000000001</v>
      </c>
      <c r="L9" s="5">
        <f t="shared" si="0"/>
        <v>-24.400000000000091</v>
      </c>
      <c r="M9" s="5">
        <f t="shared" si="1"/>
        <v>-12.399999999999864</v>
      </c>
      <c r="N9" s="5">
        <f t="shared" si="2"/>
        <v>-12.099999999999909</v>
      </c>
      <c r="P9" s="3">
        <v>46.9</v>
      </c>
      <c r="Q9" s="3">
        <v>269.89999999999998</v>
      </c>
      <c r="R9" s="3">
        <v>520</v>
      </c>
      <c r="S9">
        <v>203.6</v>
      </c>
      <c r="U9" s="3">
        <f t="shared" si="3"/>
        <v>-12.099999999999909</v>
      </c>
      <c r="V9" s="3">
        <f t="shared" si="4"/>
        <v>-8.7000000000000028</v>
      </c>
      <c r="W9" s="3">
        <f t="shared" si="5"/>
        <v>-13</v>
      </c>
      <c r="X9" s="3">
        <f t="shared" si="6"/>
        <v>-15.600000000000023</v>
      </c>
      <c r="Y9" s="3">
        <f t="shared" si="7"/>
        <v>25.299999999999983</v>
      </c>
      <c r="AO9" s="1" t="s">
        <v>22</v>
      </c>
      <c r="AP9" s="2" t="e">
        <f>+D9/#REF!</f>
        <v>#REF!</v>
      </c>
      <c r="AQ9" s="2" t="e">
        <f>+E9/#REF!</f>
        <v>#REF!</v>
      </c>
      <c r="AR9" s="2" t="e">
        <f>+F9/#REF!</f>
        <v>#REF!</v>
      </c>
    </row>
    <row r="10" spans="2:44">
      <c r="B10" s="1" t="s">
        <v>16</v>
      </c>
      <c r="C10" s="1" t="s">
        <v>23</v>
      </c>
      <c r="D10" s="2">
        <v>2329.6</v>
      </c>
      <c r="E10" s="2">
        <v>1299.0999999999999</v>
      </c>
      <c r="F10" s="2">
        <v>1030.5999999999999</v>
      </c>
      <c r="L10" s="5">
        <f t="shared" si="0"/>
        <v>-61.700000000000273</v>
      </c>
      <c r="M10" s="5">
        <f t="shared" si="1"/>
        <v>-39.700000000000045</v>
      </c>
      <c r="N10" s="5">
        <f t="shared" si="2"/>
        <v>-21.900000000000091</v>
      </c>
      <c r="P10" s="3">
        <v>42.3</v>
      </c>
      <c r="Q10" s="3">
        <v>253.2</v>
      </c>
      <c r="R10" s="3">
        <v>524</v>
      </c>
      <c r="S10">
        <v>211.1</v>
      </c>
      <c r="U10" s="3">
        <f t="shared" si="3"/>
        <v>-21.900000000000091</v>
      </c>
      <c r="V10" s="3">
        <f t="shared" si="4"/>
        <v>-13.300000000000004</v>
      </c>
      <c r="W10" s="3">
        <f t="shared" si="5"/>
        <v>-29.699999999999989</v>
      </c>
      <c r="X10" s="3">
        <f t="shared" si="6"/>
        <v>-11.600000000000023</v>
      </c>
      <c r="Y10" s="3">
        <f t="shared" si="7"/>
        <v>32.799999999999983</v>
      </c>
      <c r="AO10" s="1" t="s">
        <v>24</v>
      </c>
      <c r="AP10" s="2" t="e">
        <f>+D10/#REF!</f>
        <v>#REF!</v>
      </c>
      <c r="AQ10" s="2" t="e">
        <f>+E10/#REF!</f>
        <v>#REF!</v>
      </c>
      <c r="AR10" s="2" t="e">
        <f>+F10/#REF!</f>
        <v>#REF!</v>
      </c>
    </row>
    <row r="11" spans="2:44">
      <c r="B11" s="1" t="s">
        <v>25</v>
      </c>
      <c r="C11" s="1" t="s">
        <v>26</v>
      </c>
      <c r="D11" s="2">
        <v>2283.1</v>
      </c>
      <c r="E11" s="2">
        <v>1264.8</v>
      </c>
      <c r="F11" s="2">
        <v>1018.3</v>
      </c>
      <c r="L11" s="5">
        <f t="shared" si="0"/>
        <v>-108.20000000000027</v>
      </c>
      <c r="M11" s="5">
        <f t="shared" si="1"/>
        <v>-74</v>
      </c>
      <c r="N11" s="5">
        <f t="shared" si="2"/>
        <v>-34.200000000000045</v>
      </c>
      <c r="P11" s="3">
        <v>40.200000000000003</v>
      </c>
      <c r="Q11" s="3">
        <v>247.4</v>
      </c>
      <c r="R11" s="3">
        <v>510.2</v>
      </c>
      <c r="S11">
        <v>220.5</v>
      </c>
      <c r="U11" s="3">
        <f t="shared" si="3"/>
        <v>-34.200000000000045</v>
      </c>
      <c r="V11" s="3">
        <f t="shared" si="4"/>
        <v>-15.399999999999999</v>
      </c>
      <c r="W11" s="3">
        <f t="shared" si="5"/>
        <v>-35.499999999999972</v>
      </c>
      <c r="X11" s="3">
        <f t="shared" si="6"/>
        <v>-25.400000000000034</v>
      </c>
      <c r="Y11" s="3">
        <f t="shared" si="7"/>
        <v>42.199999999999989</v>
      </c>
      <c r="AO11" s="1" t="s">
        <v>27</v>
      </c>
      <c r="AP11" s="2" t="e">
        <f>+D11/#REF!</f>
        <v>#REF!</v>
      </c>
      <c r="AQ11" s="2" t="e">
        <f>+E11/#REF!</f>
        <v>#REF!</v>
      </c>
      <c r="AR11" s="2" t="e">
        <f>+F11/#REF!</f>
        <v>#REF!</v>
      </c>
    </row>
    <row r="12" spans="2:44">
      <c r="B12" s="1" t="s">
        <v>25</v>
      </c>
      <c r="C12" s="1" t="s">
        <v>28</v>
      </c>
      <c r="D12" s="2">
        <v>2312.5</v>
      </c>
      <c r="E12" s="2">
        <v>1285.2</v>
      </c>
      <c r="F12" s="2">
        <v>1027.3</v>
      </c>
      <c r="L12" s="5">
        <f t="shared" si="0"/>
        <v>-78.800000000000182</v>
      </c>
      <c r="M12" s="5">
        <f t="shared" si="1"/>
        <v>-53.599999999999909</v>
      </c>
      <c r="N12" s="5">
        <f t="shared" si="2"/>
        <v>-25.200000000000045</v>
      </c>
      <c r="P12" s="3">
        <v>45.8</v>
      </c>
      <c r="Q12" s="3">
        <v>241.1</v>
      </c>
      <c r="R12" s="3">
        <v>514.4</v>
      </c>
      <c r="S12">
        <v>225.9</v>
      </c>
      <c r="U12" s="3">
        <f t="shared" si="3"/>
        <v>-25.200000000000045</v>
      </c>
      <c r="V12" s="3">
        <f t="shared" si="4"/>
        <v>-9.8000000000000043</v>
      </c>
      <c r="W12" s="3">
        <f t="shared" si="5"/>
        <v>-41.799999999999983</v>
      </c>
      <c r="X12" s="3">
        <f t="shared" si="6"/>
        <v>-21.200000000000045</v>
      </c>
      <c r="Y12" s="3">
        <f t="shared" si="7"/>
        <v>47.599999999999994</v>
      </c>
      <c r="AO12" s="1" t="s">
        <v>29</v>
      </c>
      <c r="AP12" s="2" t="e">
        <f>+D12/#REF!</f>
        <v>#REF!</v>
      </c>
      <c r="AQ12" s="2" t="e">
        <f>+E12/#REF!</f>
        <v>#REF!</v>
      </c>
      <c r="AR12" s="2" t="e">
        <f>+F12/#REF!</f>
        <v>#REF!</v>
      </c>
    </row>
    <row r="13" spans="2:44">
      <c r="B13" s="1" t="s">
        <v>25</v>
      </c>
      <c r="C13" s="1" t="s">
        <v>30</v>
      </c>
      <c r="D13" s="2">
        <v>2335</v>
      </c>
      <c r="E13" s="2">
        <v>1293</v>
      </c>
      <c r="F13" s="2">
        <v>1042</v>
      </c>
      <c r="L13" s="5">
        <f t="shared" si="0"/>
        <v>-56.300000000000182</v>
      </c>
      <c r="M13" s="5">
        <f t="shared" si="1"/>
        <v>-45.799999999999955</v>
      </c>
      <c r="N13" s="5">
        <f t="shared" si="2"/>
        <v>-10.5</v>
      </c>
      <c r="P13" s="3">
        <v>48.4</v>
      </c>
      <c r="Q13" s="3">
        <v>236.1</v>
      </c>
      <c r="R13" s="3">
        <v>518.29999999999995</v>
      </c>
      <c r="S13">
        <v>239.2</v>
      </c>
      <c r="U13" s="3">
        <f t="shared" si="3"/>
        <v>-10.5</v>
      </c>
      <c r="V13" s="3">
        <f t="shared" si="4"/>
        <v>-7.2000000000000028</v>
      </c>
      <c r="W13" s="3">
        <f t="shared" si="5"/>
        <v>-46.799999999999983</v>
      </c>
      <c r="X13" s="3">
        <f t="shared" si="6"/>
        <v>-17.300000000000068</v>
      </c>
      <c r="Y13" s="3">
        <f t="shared" si="7"/>
        <v>60.899999999999977</v>
      </c>
      <c r="AO13" s="1" t="s">
        <v>31</v>
      </c>
      <c r="AP13" s="2" t="e">
        <f>+D13/#REF!</f>
        <v>#REF!</v>
      </c>
      <c r="AQ13" s="2" t="e">
        <f>+E13/#REF!</f>
        <v>#REF!</v>
      </c>
      <c r="AR13" s="2" t="e">
        <f>+F13/#REF!</f>
        <v>#REF!</v>
      </c>
    </row>
    <row r="14" spans="2:44">
      <c r="B14" s="1" t="s">
        <v>25</v>
      </c>
      <c r="C14" s="1" t="s">
        <v>32</v>
      </c>
      <c r="D14" s="2">
        <v>2339.4</v>
      </c>
      <c r="E14" s="2">
        <v>1295.0999999999999</v>
      </c>
      <c r="F14" s="2">
        <v>1044.2</v>
      </c>
      <c r="L14" s="5">
        <f t="shared" si="0"/>
        <v>-51.900000000000091</v>
      </c>
      <c r="M14" s="5">
        <f t="shared" si="1"/>
        <v>-43.700000000000045</v>
      </c>
      <c r="N14" s="5">
        <f t="shared" si="2"/>
        <v>-8.2999999999999545</v>
      </c>
      <c r="P14" s="3">
        <v>45</v>
      </c>
      <c r="Q14" s="3">
        <v>233.8</v>
      </c>
      <c r="R14" s="3">
        <v>520.4</v>
      </c>
      <c r="S14">
        <v>245</v>
      </c>
      <c r="U14" s="3">
        <f t="shared" si="3"/>
        <v>-8.2999999999999545</v>
      </c>
      <c r="V14" s="3">
        <f t="shared" si="4"/>
        <v>-10.600000000000001</v>
      </c>
      <c r="W14" s="3">
        <f t="shared" si="5"/>
        <v>-49.099999999999966</v>
      </c>
      <c r="X14" s="3">
        <f t="shared" si="6"/>
        <v>-15.200000000000045</v>
      </c>
      <c r="Y14" s="3">
        <f t="shared" si="7"/>
        <v>66.699999999999989</v>
      </c>
      <c r="AO14" s="1" t="s">
        <v>33</v>
      </c>
      <c r="AP14" s="2" t="e">
        <f>+D14/#REF!</f>
        <v>#REF!</v>
      </c>
      <c r="AQ14" s="2" t="e">
        <f>+E14/#REF!</f>
        <v>#REF!</v>
      </c>
      <c r="AR14" s="2" t="e">
        <f>+F14/#REF!</f>
        <v>#REF!</v>
      </c>
    </row>
    <row r="15" spans="2:44">
      <c r="B15" s="1" t="s">
        <v>34</v>
      </c>
      <c r="C15" s="1" t="s">
        <v>35</v>
      </c>
      <c r="D15" s="2">
        <v>2296.1</v>
      </c>
      <c r="E15" s="2">
        <v>1277.7</v>
      </c>
      <c r="F15" s="2">
        <v>1018.4</v>
      </c>
      <c r="L15" s="5">
        <f t="shared" si="0"/>
        <v>-95.200000000000273</v>
      </c>
      <c r="M15" s="5">
        <f t="shared" si="1"/>
        <v>-61.099999999999909</v>
      </c>
      <c r="N15" s="5">
        <f t="shared" si="2"/>
        <v>-34.100000000000023</v>
      </c>
      <c r="P15" s="3">
        <v>46.8</v>
      </c>
      <c r="Q15" s="3">
        <v>232.9</v>
      </c>
      <c r="R15" s="3">
        <v>501.7</v>
      </c>
      <c r="S15">
        <v>237.1</v>
      </c>
      <c r="U15" s="3">
        <f t="shared" si="3"/>
        <v>-34.100000000000023</v>
      </c>
      <c r="V15" s="3">
        <f t="shared" si="4"/>
        <v>-8.8000000000000043</v>
      </c>
      <c r="W15" s="3">
        <f t="shared" si="5"/>
        <v>-49.999999999999972</v>
      </c>
      <c r="X15" s="3">
        <f t="shared" si="6"/>
        <v>-33.900000000000034</v>
      </c>
      <c r="Y15" s="3">
        <f t="shared" si="7"/>
        <v>58.799999999999983</v>
      </c>
      <c r="AO15" s="1" t="s">
        <v>36</v>
      </c>
      <c r="AP15" s="2" t="e">
        <f>+D15/#REF!</f>
        <v>#REF!</v>
      </c>
      <c r="AQ15" s="2" t="e">
        <f>+E15/#REF!</f>
        <v>#REF!</v>
      </c>
      <c r="AR15" s="2" t="e">
        <f>+F15/#REF!</f>
        <v>#REF!</v>
      </c>
    </row>
    <row r="16" spans="2:44">
      <c r="B16" s="1" t="s">
        <v>34</v>
      </c>
      <c r="C16" s="1" t="s">
        <v>37</v>
      </c>
      <c r="D16" s="2">
        <v>2319.1999999999998</v>
      </c>
      <c r="E16" s="2">
        <v>1294.4000000000001</v>
      </c>
      <c r="F16" s="2">
        <v>1024.8</v>
      </c>
      <c r="L16" s="5">
        <f t="shared" si="0"/>
        <v>-72.100000000000364</v>
      </c>
      <c r="M16" s="5">
        <f t="shared" si="1"/>
        <v>-44.399999999999864</v>
      </c>
      <c r="N16" s="5">
        <f t="shared" si="2"/>
        <v>-27.700000000000045</v>
      </c>
      <c r="P16" s="3">
        <v>49.9</v>
      </c>
      <c r="Q16" s="3">
        <v>234.8</v>
      </c>
      <c r="R16" s="3">
        <v>507.3</v>
      </c>
      <c r="S16">
        <v>232.8</v>
      </c>
      <c r="U16" s="3">
        <f t="shared" si="3"/>
        <v>-27.700000000000045</v>
      </c>
      <c r="V16" s="3">
        <f t="shared" si="4"/>
        <v>-5.7000000000000028</v>
      </c>
      <c r="W16" s="3">
        <f t="shared" si="5"/>
        <v>-48.099999999999966</v>
      </c>
      <c r="X16" s="3">
        <f t="shared" si="6"/>
        <v>-28.300000000000011</v>
      </c>
      <c r="Y16" s="3">
        <f t="shared" si="7"/>
        <v>54.5</v>
      </c>
      <c r="AO16" s="1" t="s">
        <v>38</v>
      </c>
      <c r="AP16" s="2" t="e">
        <f>+D16/#REF!</f>
        <v>#REF!</v>
      </c>
      <c r="AQ16" s="2" t="e">
        <f>+E16/#REF!</f>
        <v>#REF!</v>
      </c>
      <c r="AR16" s="2" t="e">
        <f>+F16/#REF!</f>
        <v>#REF!</v>
      </c>
    </row>
    <row r="17" spans="2:44">
      <c r="B17" s="1" t="s">
        <v>34</v>
      </c>
      <c r="C17" s="1" t="s">
        <v>39</v>
      </c>
      <c r="D17" s="2">
        <v>2330.3000000000002</v>
      </c>
      <c r="E17" s="2">
        <v>1301.3</v>
      </c>
      <c r="F17" s="2">
        <v>1029</v>
      </c>
      <c r="L17" s="5">
        <f t="shared" si="0"/>
        <v>-61</v>
      </c>
      <c r="M17" s="5">
        <f t="shared" si="1"/>
        <v>-37.5</v>
      </c>
      <c r="N17" s="5">
        <f t="shared" si="2"/>
        <v>-23.5</v>
      </c>
      <c r="P17" s="3">
        <v>48.5</v>
      </c>
      <c r="Q17" s="3">
        <v>238</v>
      </c>
      <c r="R17" s="3">
        <v>506.4</v>
      </c>
      <c r="S17">
        <v>236.1</v>
      </c>
      <c r="U17" s="3">
        <f t="shared" si="3"/>
        <v>-23.5</v>
      </c>
      <c r="V17" s="3">
        <f t="shared" si="4"/>
        <v>-7.1000000000000014</v>
      </c>
      <c r="W17" s="3">
        <f t="shared" si="5"/>
        <v>-44.899999999999977</v>
      </c>
      <c r="X17" s="3">
        <f t="shared" si="6"/>
        <v>-29.200000000000045</v>
      </c>
      <c r="Y17" s="3">
        <f t="shared" si="7"/>
        <v>57.799999999999983</v>
      </c>
      <c r="AO17" s="1" t="s">
        <v>40</v>
      </c>
      <c r="AP17" s="2" t="e">
        <f>+D17/#REF!</f>
        <v>#REF!</v>
      </c>
      <c r="AQ17" s="2" t="e">
        <f>+E17/#REF!</f>
        <v>#REF!</v>
      </c>
      <c r="AR17" s="2" t="e">
        <f>+F17/#REF!</f>
        <v>#REF!</v>
      </c>
    </row>
    <row r="18" spans="2:44">
      <c r="B18" s="1" t="s">
        <v>34</v>
      </c>
      <c r="C18" s="1" t="s">
        <v>41</v>
      </c>
      <c r="D18" s="2">
        <v>2315.6999999999998</v>
      </c>
      <c r="E18" s="2">
        <v>1295.4000000000001</v>
      </c>
      <c r="F18" s="2">
        <v>1020.3</v>
      </c>
      <c r="L18" s="5">
        <f t="shared" si="0"/>
        <v>-75.600000000000364</v>
      </c>
      <c r="M18" s="5">
        <f t="shared" si="1"/>
        <v>-43.399999999999864</v>
      </c>
      <c r="N18" s="5">
        <f t="shared" si="2"/>
        <v>-32.200000000000045</v>
      </c>
      <c r="P18" s="3">
        <v>45.6</v>
      </c>
      <c r="Q18" s="3">
        <v>243.8</v>
      </c>
      <c r="R18" s="3">
        <v>499.2</v>
      </c>
      <c r="S18">
        <v>231.7</v>
      </c>
      <c r="U18" s="3">
        <f t="shared" si="3"/>
        <v>-32.200000000000045</v>
      </c>
      <c r="V18" s="3">
        <f t="shared" si="4"/>
        <v>-10</v>
      </c>
      <c r="W18" s="3">
        <f t="shared" si="5"/>
        <v>-39.099999999999966</v>
      </c>
      <c r="X18" s="3">
        <f t="shared" si="6"/>
        <v>-36.400000000000034</v>
      </c>
      <c r="Y18" s="3">
        <f t="shared" si="7"/>
        <v>53.399999999999977</v>
      </c>
      <c r="AO18" s="1" t="s">
        <v>42</v>
      </c>
      <c r="AP18" s="2" t="e">
        <f>+D18/#REF!</f>
        <v>#REF!</v>
      </c>
      <c r="AQ18" s="2" t="e">
        <f>+E18/#REF!</f>
        <v>#REF!</v>
      </c>
      <c r="AR18" s="2" t="e">
        <f>+F18/#REF!</f>
        <v>#REF!</v>
      </c>
    </row>
    <row r="19" spans="2:44">
      <c r="B19" s="1" t="s">
        <v>43</v>
      </c>
      <c r="C19" s="1" t="s">
        <v>44</v>
      </c>
      <c r="D19" s="2">
        <v>2324.6999999999998</v>
      </c>
      <c r="E19" s="2">
        <v>1299.0999999999999</v>
      </c>
      <c r="F19" s="2">
        <v>1025.5</v>
      </c>
      <c r="L19" s="5">
        <f t="shared" si="0"/>
        <v>-66.600000000000364</v>
      </c>
      <c r="M19" s="5">
        <f t="shared" si="1"/>
        <v>-39.700000000000045</v>
      </c>
      <c r="N19" s="5">
        <f t="shared" si="2"/>
        <v>-27</v>
      </c>
      <c r="P19" s="3">
        <v>45.8</v>
      </c>
      <c r="Q19" s="3">
        <v>247.6</v>
      </c>
      <c r="R19" s="3">
        <v>495.9</v>
      </c>
      <c r="S19">
        <v>236.3</v>
      </c>
      <c r="U19" s="3">
        <f t="shared" si="3"/>
        <v>-27</v>
      </c>
      <c r="V19" s="3">
        <f t="shared" si="4"/>
        <v>-9.8000000000000043</v>
      </c>
      <c r="W19" s="3">
        <f t="shared" si="5"/>
        <v>-35.299999999999983</v>
      </c>
      <c r="X19" s="3">
        <f t="shared" si="6"/>
        <v>-39.700000000000045</v>
      </c>
      <c r="Y19" s="3">
        <f t="shared" si="7"/>
        <v>58</v>
      </c>
      <c r="AO19" s="1" t="s">
        <v>45</v>
      </c>
      <c r="AP19" s="2" t="e">
        <f>+D19/#REF!</f>
        <v>#REF!</v>
      </c>
      <c r="AQ19" s="2" t="e">
        <f>+E19/#REF!</f>
        <v>#REF!</v>
      </c>
      <c r="AR19" s="2" t="e">
        <f>+F19/#REF!</f>
        <v>#REF!</v>
      </c>
    </row>
    <row r="20" spans="2:44">
      <c r="B20" s="1" t="s">
        <v>43</v>
      </c>
      <c r="C20" s="1" t="s">
        <v>46</v>
      </c>
      <c r="D20" s="2">
        <v>2334.6999999999998</v>
      </c>
      <c r="E20" s="2">
        <v>1303.8</v>
      </c>
      <c r="F20" s="2">
        <v>1030.9000000000001</v>
      </c>
      <c r="L20" s="5">
        <f t="shared" si="0"/>
        <v>-56.600000000000364</v>
      </c>
      <c r="M20" s="5">
        <f t="shared" si="1"/>
        <v>-35</v>
      </c>
      <c r="N20" s="5">
        <f t="shared" si="2"/>
        <v>-21.599999999999909</v>
      </c>
      <c r="P20" s="3">
        <v>43.7</v>
      </c>
      <c r="Q20" s="3">
        <v>249.7</v>
      </c>
      <c r="R20" s="3">
        <v>498.3</v>
      </c>
      <c r="S20">
        <v>239.2</v>
      </c>
      <c r="U20" s="3">
        <f t="shared" si="3"/>
        <v>-21.599999999999909</v>
      </c>
      <c r="V20" s="3">
        <f t="shared" si="4"/>
        <v>-11.899999999999999</v>
      </c>
      <c r="W20" s="3">
        <f t="shared" si="5"/>
        <v>-33.199999999999989</v>
      </c>
      <c r="X20" s="3">
        <f t="shared" si="6"/>
        <v>-37.300000000000011</v>
      </c>
      <c r="Y20" s="3">
        <f t="shared" si="7"/>
        <v>60.899999999999977</v>
      </c>
      <c r="AO20" s="1" t="s">
        <v>47</v>
      </c>
      <c r="AP20" s="2" t="e">
        <f>+D20/#REF!</f>
        <v>#REF!</v>
      </c>
      <c r="AQ20" s="2" t="e">
        <f>+E20/#REF!</f>
        <v>#REF!</v>
      </c>
      <c r="AR20" s="2" t="e">
        <f>+F20/#REF!</f>
        <v>#REF!</v>
      </c>
    </row>
    <row r="21" spans="2:44">
      <c r="B21" s="1" t="s">
        <v>43</v>
      </c>
      <c r="C21" s="1" t="s">
        <v>48</v>
      </c>
      <c r="D21" s="2">
        <v>2342.8000000000002</v>
      </c>
      <c r="E21" s="2">
        <v>1313.8</v>
      </c>
      <c r="F21" s="2">
        <v>1029</v>
      </c>
      <c r="L21" s="5">
        <f t="shared" si="0"/>
        <v>-48.5</v>
      </c>
      <c r="M21" s="5">
        <f t="shared" si="1"/>
        <v>-25</v>
      </c>
      <c r="N21" s="5">
        <f t="shared" si="2"/>
        <v>-23.5</v>
      </c>
      <c r="P21" s="3">
        <v>44.9</v>
      </c>
      <c r="Q21" s="3">
        <v>244.5</v>
      </c>
      <c r="R21" s="3">
        <v>489.4</v>
      </c>
      <c r="S21">
        <v>250.3</v>
      </c>
      <c r="U21" s="3">
        <f t="shared" si="3"/>
        <v>-23.5</v>
      </c>
      <c r="V21" s="3">
        <f t="shared" si="4"/>
        <v>-10.700000000000003</v>
      </c>
      <c r="W21" s="3">
        <f t="shared" si="5"/>
        <v>-38.399999999999977</v>
      </c>
      <c r="X21" s="3">
        <f t="shared" si="6"/>
        <v>-46.200000000000045</v>
      </c>
      <c r="Y21" s="3">
        <f t="shared" si="7"/>
        <v>72</v>
      </c>
      <c r="AO21" s="1" t="s">
        <v>49</v>
      </c>
      <c r="AP21" s="2" t="e">
        <f>+D21/#REF!</f>
        <v>#REF!</v>
      </c>
      <c r="AQ21" s="2" t="e">
        <f>+E21/#REF!</f>
        <v>#REF!</v>
      </c>
      <c r="AR21" s="2" t="e">
        <f>+F21/#REF!</f>
        <v>#REF!</v>
      </c>
    </row>
    <row r="22" spans="2:44">
      <c r="B22" s="1" t="s">
        <v>43</v>
      </c>
      <c r="C22" s="1" t="s">
        <v>50</v>
      </c>
      <c r="D22" s="2">
        <v>2313.6999999999998</v>
      </c>
      <c r="E22" s="2">
        <v>1297.2</v>
      </c>
      <c r="F22" s="2">
        <v>1016.5</v>
      </c>
      <c r="L22" s="5">
        <f t="shared" si="0"/>
        <v>-77.600000000000364</v>
      </c>
      <c r="M22" s="5">
        <f t="shared" si="1"/>
        <v>-41.599999999999909</v>
      </c>
      <c r="N22" s="5">
        <f t="shared" si="2"/>
        <v>-36</v>
      </c>
      <c r="P22" s="3">
        <v>48.2</v>
      </c>
      <c r="Q22" s="3">
        <v>235.5</v>
      </c>
      <c r="R22" s="3">
        <v>489.6</v>
      </c>
      <c r="S22">
        <v>243.1</v>
      </c>
      <c r="U22" s="3">
        <f t="shared" si="3"/>
        <v>-36</v>
      </c>
      <c r="V22" s="3">
        <f t="shared" si="4"/>
        <v>-7.3999999999999986</v>
      </c>
      <c r="W22" s="3">
        <f t="shared" si="5"/>
        <v>-47.399999999999977</v>
      </c>
      <c r="X22" s="3">
        <f t="shared" si="6"/>
        <v>-46</v>
      </c>
      <c r="Y22" s="3">
        <f t="shared" si="7"/>
        <v>64.799999999999983</v>
      </c>
      <c r="AO22" s="1" t="s">
        <v>51</v>
      </c>
      <c r="AP22" s="2" t="e">
        <f>+D22/#REF!</f>
        <v>#REF!</v>
      </c>
      <c r="AQ22" s="2" t="e">
        <f>+E22/#REF!</f>
        <v>#REF!</v>
      </c>
      <c r="AR22" s="2" t="e">
        <f>+F22/#REF!</f>
        <v>#REF!</v>
      </c>
    </row>
    <row r="23" spans="2:44">
      <c r="B23" s="1" t="s">
        <v>52</v>
      </c>
      <c r="C23" s="1" t="s">
        <v>53</v>
      </c>
      <c r="D23" s="2">
        <v>2327.6999999999998</v>
      </c>
      <c r="E23" s="2">
        <v>1299.5999999999999</v>
      </c>
      <c r="F23" s="2">
        <v>1028.0999999999999</v>
      </c>
      <c r="L23" s="5">
        <f t="shared" si="0"/>
        <v>-63.600000000000364</v>
      </c>
      <c r="M23" s="5">
        <f t="shared" si="1"/>
        <v>-39.200000000000045</v>
      </c>
      <c r="N23" s="5">
        <f t="shared" si="2"/>
        <v>-24.400000000000091</v>
      </c>
      <c r="P23" s="3">
        <v>50.2</v>
      </c>
      <c r="Q23" s="3">
        <v>241.2</v>
      </c>
      <c r="R23" s="3">
        <v>496.1</v>
      </c>
      <c r="S23">
        <v>240.7</v>
      </c>
      <c r="U23" s="3">
        <f t="shared" si="3"/>
        <v>-24.400000000000091</v>
      </c>
      <c r="V23" s="3">
        <f t="shared" si="4"/>
        <v>-5.3999999999999986</v>
      </c>
      <c r="W23" s="3">
        <f t="shared" si="5"/>
        <v>-41.699999999999989</v>
      </c>
      <c r="X23" s="3">
        <f t="shared" si="6"/>
        <v>-39.5</v>
      </c>
      <c r="Y23" s="3">
        <f t="shared" si="7"/>
        <v>62.399999999999977</v>
      </c>
      <c r="AO23" s="1" t="s">
        <v>54</v>
      </c>
      <c r="AP23" s="2" t="e">
        <f>+D23/#REF!</f>
        <v>#REF!</v>
      </c>
      <c r="AQ23" s="2" t="e">
        <f>+E23/#REF!</f>
        <v>#REF!</v>
      </c>
      <c r="AR23" s="2" t="e">
        <f>+F23/#REF!</f>
        <v>#REF!</v>
      </c>
    </row>
    <row r="24" spans="2:44">
      <c r="B24" s="1" t="s">
        <v>52</v>
      </c>
      <c r="C24" s="1" t="s">
        <v>55</v>
      </c>
      <c r="D24" s="2">
        <v>2327.8000000000002</v>
      </c>
      <c r="E24" s="2">
        <v>1299.9000000000001</v>
      </c>
      <c r="F24" s="2">
        <v>1027.9000000000001</v>
      </c>
      <c r="L24" s="5">
        <f t="shared" si="0"/>
        <v>-63.5</v>
      </c>
      <c r="M24" s="5">
        <f t="shared" si="1"/>
        <v>-38.899999999999864</v>
      </c>
      <c r="N24" s="5">
        <f t="shared" si="2"/>
        <v>-24.599999999999909</v>
      </c>
      <c r="P24" s="3">
        <v>47.3</v>
      </c>
      <c r="Q24" s="3">
        <v>242.8</v>
      </c>
      <c r="R24" s="3">
        <v>493.5</v>
      </c>
      <c r="S24">
        <v>244.4</v>
      </c>
      <c r="U24" s="3">
        <f t="shared" si="3"/>
        <v>-24.599999999999909</v>
      </c>
      <c r="V24" s="3">
        <f t="shared" si="4"/>
        <v>-8.3000000000000043</v>
      </c>
      <c r="W24" s="3">
        <f t="shared" si="5"/>
        <v>-40.099999999999966</v>
      </c>
      <c r="X24" s="3">
        <f t="shared" si="6"/>
        <v>-42.100000000000023</v>
      </c>
      <c r="Y24" s="3">
        <f t="shared" si="7"/>
        <v>66.099999999999994</v>
      </c>
      <c r="AO24" s="1" t="s">
        <v>56</v>
      </c>
      <c r="AP24" s="2" t="e">
        <f>+D24/#REF!</f>
        <v>#REF!</v>
      </c>
      <c r="AQ24" s="2" t="e">
        <f>+E24/#REF!</f>
        <v>#REF!</v>
      </c>
      <c r="AR24" s="2" t="e">
        <f>+F24/#REF!</f>
        <v>#REF!</v>
      </c>
    </row>
    <row r="25" spans="2:44">
      <c r="B25" s="1" t="s">
        <v>52</v>
      </c>
      <c r="C25" s="1" t="s">
        <v>57</v>
      </c>
      <c r="D25" s="2">
        <v>2334.4</v>
      </c>
      <c r="E25" s="2">
        <v>1297.8</v>
      </c>
      <c r="F25" s="2">
        <v>1036.5999999999999</v>
      </c>
      <c r="L25" s="5">
        <f t="shared" si="0"/>
        <v>-56.900000000000091</v>
      </c>
      <c r="M25" s="5">
        <f t="shared" si="1"/>
        <v>-41</v>
      </c>
      <c r="N25" s="5">
        <f t="shared" si="2"/>
        <v>-15.900000000000091</v>
      </c>
      <c r="P25" s="3">
        <v>45.9</v>
      </c>
      <c r="Q25" s="3">
        <v>242</v>
      </c>
      <c r="R25" s="3">
        <v>492.7</v>
      </c>
      <c r="S25">
        <v>256</v>
      </c>
      <c r="U25" s="3">
        <f t="shared" si="3"/>
        <v>-15.900000000000091</v>
      </c>
      <c r="V25" s="3">
        <f t="shared" si="4"/>
        <v>-9.7000000000000028</v>
      </c>
      <c r="W25" s="3">
        <f t="shared" si="5"/>
        <v>-40.899999999999977</v>
      </c>
      <c r="X25" s="3">
        <f t="shared" si="6"/>
        <v>-42.900000000000034</v>
      </c>
      <c r="Y25" s="3">
        <f t="shared" si="7"/>
        <v>77.699999999999989</v>
      </c>
      <c r="AO25" s="1" t="s">
        <v>58</v>
      </c>
      <c r="AP25" s="2" t="e">
        <f>+D25/#REF!</f>
        <v>#REF!</v>
      </c>
      <c r="AQ25" s="2" t="e">
        <f>+E25/#REF!</f>
        <v>#REF!</v>
      </c>
      <c r="AR25" s="2" t="e">
        <f>+F25/#REF!</f>
        <v>#REF!</v>
      </c>
    </row>
    <row r="26" spans="2:44">
      <c r="B26" s="1" t="s">
        <v>52</v>
      </c>
      <c r="C26" s="1" t="s">
        <v>59</v>
      </c>
      <c r="D26" s="2">
        <v>2327.1</v>
      </c>
      <c r="E26" s="2">
        <v>1283.9000000000001</v>
      </c>
      <c r="F26" s="2">
        <v>1043.2</v>
      </c>
      <c r="L26" s="5">
        <f t="shared" si="0"/>
        <v>-64.200000000000273</v>
      </c>
      <c r="M26" s="5">
        <f t="shared" si="1"/>
        <v>-54.899999999999864</v>
      </c>
      <c r="N26" s="5">
        <f t="shared" si="2"/>
        <v>-9.2999999999999545</v>
      </c>
      <c r="P26" s="3">
        <v>46.6</v>
      </c>
      <c r="Q26" s="3">
        <v>239.1</v>
      </c>
      <c r="R26" s="3">
        <v>497.3</v>
      </c>
      <c r="S26">
        <v>260.10000000000002</v>
      </c>
      <c r="U26" s="3">
        <f t="shared" si="3"/>
        <v>-9.2999999999999545</v>
      </c>
      <c r="V26" s="3">
        <f t="shared" si="4"/>
        <v>-9</v>
      </c>
      <c r="W26" s="3">
        <f t="shared" si="5"/>
        <v>-43.799999999999983</v>
      </c>
      <c r="X26" s="3">
        <f t="shared" si="6"/>
        <v>-38.300000000000011</v>
      </c>
      <c r="Y26" s="3">
        <f t="shared" si="7"/>
        <v>81.800000000000011</v>
      </c>
      <c r="AO26" s="1" t="s">
        <v>60</v>
      </c>
      <c r="AP26" s="2" t="e">
        <f>+D26/#REF!</f>
        <v>#REF!</v>
      </c>
      <c r="AQ26" s="2" t="e">
        <f>+E26/#REF!</f>
        <v>#REF!</v>
      </c>
      <c r="AR26" s="2" t="e">
        <f>+F26/#REF!</f>
        <v>#REF!</v>
      </c>
    </row>
    <row r="27" spans="2:44">
      <c r="B27" s="1" t="s">
        <v>61</v>
      </c>
      <c r="C27" s="1" t="s">
        <v>62</v>
      </c>
      <c r="D27" s="2">
        <v>2331.3000000000002</v>
      </c>
      <c r="E27" s="2">
        <v>1289.8</v>
      </c>
      <c r="F27" s="2">
        <v>1041.5</v>
      </c>
      <c r="L27" s="5">
        <f t="shared" si="0"/>
        <v>-60</v>
      </c>
      <c r="M27" s="5">
        <f t="shared" si="1"/>
        <v>-49</v>
      </c>
      <c r="N27" s="5">
        <f t="shared" si="2"/>
        <v>-11</v>
      </c>
      <c r="P27" s="3">
        <v>44.2</v>
      </c>
      <c r="Q27" s="3">
        <v>244.3</v>
      </c>
      <c r="R27" s="3">
        <v>493.2</v>
      </c>
      <c r="S27">
        <v>259.89999999999998</v>
      </c>
      <c r="U27" s="3">
        <f t="shared" si="3"/>
        <v>-11</v>
      </c>
      <c r="V27" s="3">
        <f t="shared" si="4"/>
        <v>-11.399999999999999</v>
      </c>
      <c r="W27" s="3">
        <f t="shared" si="5"/>
        <v>-38.599999999999966</v>
      </c>
      <c r="X27" s="3">
        <f t="shared" si="6"/>
        <v>-42.400000000000034</v>
      </c>
      <c r="Y27" s="3">
        <f t="shared" si="7"/>
        <v>81.599999999999966</v>
      </c>
      <c r="AO27" s="1" t="s">
        <v>63</v>
      </c>
      <c r="AP27" s="2" t="e">
        <f>+D27/#REF!</f>
        <v>#REF!</v>
      </c>
      <c r="AQ27" s="2" t="e">
        <f>+E27/#REF!</f>
        <v>#REF!</v>
      </c>
      <c r="AR27" s="2" t="e">
        <f>+F27/#REF!</f>
        <v>#REF!</v>
      </c>
    </row>
    <row r="28" spans="2:44">
      <c r="B28" s="1" t="s">
        <v>61</v>
      </c>
      <c r="C28" s="1" t="s">
        <v>64</v>
      </c>
      <c r="D28" s="2">
        <v>2353.6</v>
      </c>
      <c r="E28" s="2">
        <v>1310.9</v>
      </c>
      <c r="F28" s="2">
        <v>1042.7</v>
      </c>
      <c r="L28" s="5">
        <f t="shared" si="0"/>
        <v>-37.700000000000273</v>
      </c>
      <c r="M28" s="5">
        <f t="shared" si="1"/>
        <v>-27.899999999999864</v>
      </c>
      <c r="N28" s="5">
        <f t="shared" si="2"/>
        <v>-9.7999999999999545</v>
      </c>
      <c r="P28" s="3">
        <v>44</v>
      </c>
      <c r="Q28" s="3">
        <v>244.7</v>
      </c>
      <c r="R28" s="3">
        <v>485.5</v>
      </c>
      <c r="S28">
        <v>268.5</v>
      </c>
      <c r="U28" s="3">
        <f t="shared" si="3"/>
        <v>-9.7999999999999545</v>
      </c>
      <c r="V28" s="3">
        <f t="shared" si="4"/>
        <v>-11.600000000000001</v>
      </c>
      <c r="W28" s="3">
        <f t="shared" si="5"/>
        <v>-38.199999999999989</v>
      </c>
      <c r="X28" s="3">
        <f t="shared" si="6"/>
        <v>-50.100000000000023</v>
      </c>
      <c r="Y28" s="3">
        <f t="shared" si="7"/>
        <v>90.199999999999989</v>
      </c>
      <c r="AO28" s="1" t="s">
        <v>65</v>
      </c>
      <c r="AP28" s="2" t="e">
        <f>+D28/#REF!</f>
        <v>#REF!</v>
      </c>
      <c r="AQ28" s="2" t="e">
        <f>+E28/#REF!</f>
        <v>#REF!</v>
      </c>
      <c r="AR28" s="2" t="e">
        <f>+F28/#REF!</f>
        <v>#REF!</v>
      </c>
    </row>
    <row r="29" spans="2:44">
      <c r="B29" s="1" t="s">
        <v>61</v>
      </c>
      <c r="C29" s="1" t="s">
        <v>66</v>
      </c>
      <c r="D29" s="2">
        <v>2376.3000000000002</v>
      </c>
      <c r="E29" s="2">
        <v>1329.1</v>
      </c>
      <c r="F29" s="2">
        <v>1047.3</v>
      </c>
      <c r="L29" s="5">
        <f t="shared" si="0"/>
        <v>-15</v>
      </c>
      <c r="M29" s="5">
        <f t="shared" si="1"/>
        <v>-9.7000000000000455</v>
      </c>
      <c r="N29" s="5">
        <f t="shared" si="2"/>
        <v>-5.2000000000000455</v>
      </c>
      <c r="P29" s="3">
        <v>48</v>
      </c>
      <c r="Q29" s="3">
        <v>235.6</v>
      </c>
      <c r="R29" s="3">
        <v>494.5</v>
      </c>
      <c r="S29">
        <v>269.10000000000002</v>
      </c>
      <c r="U29" s="3">
        <f t="shared" si="3"/>
        <v>-5.2000000000000455</v>
      </c>
      <c r="V29" s="3">
        <f t="shared" si="4"/>
        <v>-7.6000000000000014</v>
      </c>
      <c r="W29" s="3">
        <f t="shared" si="5"/>
        <v>-47.299999999999983</v>
      </c>
      <c r="X29" s="3">
        <f t="shared" si="6"/>
        <v>-41.100000000000023</v>
      </c>
      <c r="Y29" s="3">
        <f t="shared" si="7"/>
        <v>90.800000000000011</v>
      </c>
      <c r="AO29" s="1" t="s">
        <v>67</v>
      </c>
      <c r="AP29" s="2" t="e">
        <f>+D29/#REF!</f>
        <v>#REF!</v>
      </c>
      <c r="AQ29" s="2" t="e">
        <f>+E29/#REF!</f>
        <v>#REF!</v>
      </c>
      <c r="AR29" s="2" t="e">
        <f>+F29/#REF!</f>
        <v>#REF!</v>
      </c>
    </row>
    <row r="30" spans="2:44">
      <c r="B30" s="1" t="s">
        <v>61</v>
      </c>
      <c r="C30" s="1" t="s">
        <v>68</v>
      </c>
      <c r="D30" s="2">
        <v>2390.9</v>
      </c>
      <c r="E30" s="2">
        <v>1335.7</v>
      </c>
      <c r="F30" s="2">
        <v>1055.3</v>
      </c>
      <c r="L30" s="5">
        <f t="shared" si="0"/>
        <v>-0.40000000000009095</v>
      </c>
      <c r="M30" s="5">
        <f t="shared" si="1"/>
        <v>-3.0999999999999091</v>
      </c>
      <c r="N30" s="5">
        <f t="shared" si="2"/>
        <v>2.7999999999999545</v>
      </c>
      <c r="P30" s="3">
        <v>49.4</v>
      </c>
      <c r="Q30" s="3">
        <v>236.8</v>
      </c>
      <c r="R30" s="3">
        <v>493.2</v>
      </c>
      <c r="S30">
        <v>275.89999999999998</v>
      </c>
      <c r="U30" s="3">
        <f t="shared" si="3"/>
        <v>2.7999999999999545</v>
      </c>
      <c r="V30" s="3">
        <f t="shared" si="4"/>
        <v>-6.2000000000000028</v>
      </c>
      <c r="W30" s="3">
        <f t="shared" si="5"/>
        <v>-46.099999999999966</v>
      </c>
      <c r="X30" s="3">
        <f t="shared" si="6"/>
        <v>-42.400000000000034</v>
      </c>
      <c r="Y30" s="3">
        <f t="shared" si="7"/>
        <v>97.599999999999966</v>
      </c>
      <c r="AO30" s="1" t="s">
        <v>69</v>
      </c>
      <c r="AP30" s="2" t="e">
        <f>+D30/#REF!</f>
        <v>#REF!</v>
      </c>
      <c r="AQ30" s="2" t="e">
        <f>+E30/#REF!</f>
        <v>#REF!</v>
      </c>
      <c r="AR30" s="2" t="e">
        <f>+F30/#REF!</f>
        <v>#REF!</v>
      </c>
    </row>
    <row r="31" spans="2:44">
      <c r="B31" s="1" t="s">
        <v>70</v>
      </c>
      <c r="C31" s="1" t="s">
        <v>71</v>
      </c>
      <c r="D31" s="2">
        <v>2392</v>
      </c>
      <c r="E31" s="2">
        <v>1329.8</v>
      </c>
      <c r="F31" s="2">
        <v>1062.2</v>
      </c>
      <c r="L31" s="5">
        <f t="shared" si="0"/>
        <v>0.6999999999998181</v>
      </c>
      <c r="M31" s="5">
        <f t="shared" si="1"/>
        <v>-9</v>
      </c>
      <c r="N31" s="5">
        <f t="shared" si="2"/>
        <v>9.7000000000000455</v>
      </c>
      <c r="P31" s="3">
        <v>51.7</v>
      </c>
      <c r="Q31" s="3">
        <v>237.3</v>
      </c>
      <c r="R31" s="3">
        <v>498.6</v>
      </c>
      <c r="S31">
        <v>274.60000000000002</v>
      </c>
      <c r="U31" s="3">
        <f t="shared" si="3"/>
        <v>9.7000000000000455</v>
      </c>
      <c r="V31" s="3">
        <f t="shared" si="4"/>
        <v>-3.8999999999999986</v>
      </c>
      <c r="W31" s="3">
        <f t="shared" si="5"/>
        <v>-45.599999999999966</v>
      </c>
      <c r="X31" s="3">
        <f t="shared" si="6"/>
        <v>-37</v>
      </c>
      <c r="Y31" s="3">
        <f t="shared" si="7"/>
        <v>96.300000000000011</v>
      </c>
      <c r="AO31" s="1" t="s">
        <v>72</v>
      </c>
      <c r="AP31" s="2" t="e">
        <f>+D31/#REF!</f>
        <v>#REF!</v>
      </c>
      <c r="AQ31" s="2" t="e">
        <f>+E31/#REF!</f>
        <v>#REF!</v>
      </c>
      <c r="AR31" s="2" t="e">
        <f>+F31/#REF!</f>
        <v>#REF!</v>
      </c>
    </row>
    <row r="32" spans="2:44">
      <c r="B32" s="1" t="s">
        <v>70</v>
      </c>
      <c r="C32" s="1" t="s">
        <v>73</v>
      </c>
      <c r="D32" s="2">
        <v>2416.8000000000002</v>
      </c>
      <c r="E32" s="2">
        <v>1348.6</v>
      </c>
      <c r="F32" s="2">
        <v>1068.2</v>
      </c>
      <c r="L32" s="5">
        <f t="shared" si="0"/>
        <v>25.5</v>
      </c>
      <c r="M32" s="5">
        <f t="shared" si="1"/>
        <v>9.7999999999999545</v>
      </c>
      <c r="N32" s="5">
        <f t="shared" si="2"/>
        <v>15.700000000000045</v>
      </c>
      <c r="P32" s="3">
        <v>49.6</v>
      </c>
      <c r="Q32" s="3">
        <v>234.1</v>
      </c>
      <c r="R32" s="3">
        <v>500.9</v>
      </c>
      <c r="S32">
        <v>283.5</v>
      </c>
      <c r="U32" s="3">
        <f t="shared" si="3"/>
        <v>15.700000000000045</v>
      </c>
      <c r="V32" s="3">
        <f t="shared" si="4"/>
        <v>-6</v>
      </c>
      <c r="W32" s="3">
        <f t="shared" si="5"/>
        <v>-48.799999999999983</v>
      </c>
      <c r="X32" s="3">
        <f t="shared" si="6"/>
        <v>-34.700000000000045</v>
      </c>
      <c r="Y32" s="3">
        <f t="shared" si="7"/>
        <v>105.19999999999999</v>
      </c>
      <c r="AO32" s="1" t="s">
        <v>74</v>
      </c>
      <c r="AP32" s="2" t="e">
        <f>+D32/#REF!</f>
        <v>#REF!</v>
      </c>
      <c r="AQ32" s="2" t="e">
        <f>+E32/#REF!</f>
        <v>#REF!</v>
      </c>
      <c r="AR32" s="2" t="e">
        <f>+F32/#REF!</f>
        <v>#REF!</v>
      </c>
    </row>
    <row r="33" spans="2:44">
      <c r="B33" s="1" t="s">
        <v>70</v>
      </c>
      <c r="C33" s="1" t="s">
        <v>75</v>
      </c>
      <c r="D33" s="2">
        <v>2434.8000000000002</v>
      </c>
      <c r="E33" s="2">
        <v>1356.6</v>
      </c>
      <c r="F33" s="2">
        <v>1078.0999999999999</v>
      </c>
      <c r="L33" s="5">
        <f t="shared" si="0"/>
        <v>43.5</v>
      </c>
      <c r="M33" s="5">
        <f t="shared" si="1"/>
        <v>17.799999999999955</v>
      </c>
      <c r="N33" s="5">
        <f t="shared" si="2"/>
        <v>25.599999999999909</v>
      </c>
      <c r="P33" s="3">
        <v>50.8</v>
      </c>
      <c r="Q33" s="3">
        <v>232.3</v>
      </c>
      <c r="R33" s="3">
        <v>502</v>
      </c>
      <c r="S33">
        <v>293</v>
      </c>
      <c r="U33" s="3">
        <f t="shared" si="3"/>
        <v>25.599999999999909</v>
      </c>
      <c r="V33" s="3">
        <f t="shared" si="4"/>
        <v>-4.8000000000000043</v>
      </c>
      <c r="W33" s="3">
        <f t="shared" si="5"/>
        <v>-50.599999999999966</v>
      </c>
      <c r="X33" s="3">
        <f t="shared" si="6"/>
        <v>-33.600000000000023</v>
      </c>
      <c r="Y33" s="3">
        <f t="shared" si="7"/>
        <v>114.69999999999999</v>
      </c>
      <c r="AO33" s="1" t="s">
        <v>76</v>
      </c>
      <c r="AP33" s="2" t="e">
        <f>+D33/#REF!</f>
        <v>#REF!</v>
      </c>
      <c r="AQ33" s="2" t="e">
        <f>+E33/#REF!</f>
        <v>#REF!</v>
      </c>
      <c r="AR33" s="2" t="e">
        <f>+F33/#REF!</f>
        <v>#REF!</v>
      </c>
    </row>
    <row r="34" spans="2:44">
      <c r="B34" s="1" t="s">
        <v>70</v>
      </c>
      <c r="C34" s="1" t="s">
        <v>77</v>
      </c>
      <c r="D34" s="2">
        <v>2452.4</v>
      </c>
      <c r="E34" s="2">
        <v>1362.1</v>
      </c>
      <c r="F34" s="2">
        <v>1090.3</v>
      </c>
      <c r="L34" s="5">
        <f t="shared" si="0"/>
        <v>61.099999999999909</v>
      </c>
      <c r="M34" s="5">
        <f t="shared" si="1"/>
        <v>23.299999999999955</v>
      </c>
      <c r="N34" s="5">
        <f t="shared" si="2"/>
        <v>37.799999999999955</v>
      </c>
      <c r="P34" s="3">
        <v>47.6</v>
      </c>
      <c r="Q34" s="3">
        <v>234.9</v>
      </c>
      <c r="R34" s="3">
        <v>506</v>
      </c>
      <c r="S34">
        <v>301.89999999999998</v>
      </c>
      <c r="U34" s="3">
        <f t="shared" si="3"/>
        <v>37.799999999999955</v>
      </c>
      <c r="V34" s="3">
        <f t="shared" si="4"/>
        <v>-8</v>
      </c>
      <c r="W34" s="3">
        <f t="shared" si="5"/>
        <v>-47.999999999999972</v>
      </c>
      <c r="X34" s="3">
        <f t="shared" si="6"/>
        <v>-29.600000000000023</v>
      </c>
      <c r="Y34" s="3">
        <f t="shared" si="7"/>
        <v>123.59999999999997</v>
      </c>
      <c r="AO34" s="1" t="s">
        <v>78</v>
      </c>
      <c r="AP34" s="2" t="e">
        <f>+D34/#REF!</f>
        <v>#REF!</v>
      </c>
      <c r="AQ34" s="2" t="e">
        <f>+E34/#REF!</f>
        <v>#REF!</v>
      </c>
      <c r="AR34" s="2" t="e">
        <f>+F34/#REF!</f>
        <v>#REF!</v>
      </c>
    </row>
    <row r="35" spans="2:44">
      <c r="B35" s="1" t="s">
        <v>79</v>
      </c>
      <c r="C35" s="1" t="s">
        <v>80</v>
      </c>
      <c r="D35" s="2">
        <v>2461.6</v>
      </c>
      <c r="E35" s="2">
        <v>1360.9</v>
      </c>
      <c r="F35" s="2">
        <v>1100.7</v>
      </c>
      <c r="L35" s="5">
        <f t="shared" si="0"/>
        <v>70.299999999999727</v>
      </c>
      <c r="M35" s="5">
        <f t="shared" si="1"/>
        <v>22.100000000000136</v>
      </c>
      <c r="N35" s="5">
        <f t="shared" si="2"/>
        <v>48.200000000000045</v>
      </c>
      <c r="P35" s="3">
        <v>47.4</v>
      </c>
      <c r="Q35" s="3">
        <v>237.3</v>
      </c>
      <c r="R35" s="3">
        <v>510.9</v>
      </c>
      <c r="S35">
        <v>305.2</v>
      </c>
      <c r="U35" s="3">
        <f t="shared" si="3"/>
        <v>48.200000000000045</v>
      </c>
      <c r="V35" s="3">
        <f t="shared" si="4"/>
        <v>-8.2000000000000028</v>
      </c>
      <c r="W35" s="3">
        <f t="shared" si="5"/>
        <v>-45.599999999999966</v>
      </c>
      <c r="X35" s="3">
        <f t="shared" si="6"/>
        <v>-24.700000000000045</v>
      </c>
      <c r="Y35" s="3">
        <f t="shared" si="7"/>
        <v>126.89999999999998</v>
      </c>
      <c r="AO35" s="1" t="s">
        <v>81</v>
      </c>
      <c r="AP35" s="2" t="e">
        <f>+D35/#REF!</f>
        <v>#REF!</v>
      </c>
      <c r="AQ35" s="2" t="e">
        <f>+E35/#REF!</f>
        <v>#REF!</v>
      </c>
      <c r="AR35" s="2" t="e">
        <f>+F35/#REF!</f>
        <v>#REF!</v>
      </c>
    </row>
    <row r="36" spans="2:44">
      <c r="B36" s="1" t="s">
        <v>79</v>
      </c>
      <c r="C36" s="1" t="s">
        <v>82</v>
      </c>
      <c r="D36" s="2">
        <v>2490.8000000000002</v>
      </c>
      <c r="E36" s="2">
        <v>1381.9</v>
      </c>
      <c r="F36" s="2">
        <v>1108.9000000000001</v>
      </c>
      <c r="L36" s="5">
        <f t="shared" si="0"/>
        <v>99.5</v>
      </c>
      <c r="M36" s="5">
        <f t="shared" si="1"/>
        <v>43.100000000000136</v>
      </c>
      <c r="N36" s="5">
        <f t="shared" si="2"/>
        <v>56.400000000000091</v>
      </c>
      <c r="P36" s="3">
        <v>48.2</v>
      </c>
      <c r="Q36" s="3">
        <v>228.8</v>
      </c>
      <c r="R36" s="3">
        <v>520.6</v>
      </c>
      <c r="S36">
        <v>311.3</v>
      </c>
      <c r="U36" s="3">
        <f t="shared" si="3"/>
        <v>56.400000000000091</v>
      </c>
      <c r="V36" s="3">
        <f t="shared" si="4"/>
        <v>-7.3999999999999986</v>
      </c>
      <c r="W36" s="3">
        <f t="shared" si="5"/>
        <v>-54.099999999999966</v>
      </c>
      <c r="X36" s="3">
        <f t="shared" si="6"/>
        <v>-15</v>
      </c>
      <c r="Y36" s="3">
        <f t="shared" si="7"/>
        <v>133</v>
      </c>
      <c r="AO36" s="1" t="s">
        <v>83</v>
      </c>
      <c r="AP36" s="2" t="e">
        <f>+D36/#REF!</f>
        <v>#REF!</v>
      </c>
      <c r="AQ36" s="2" t="e">
        <f>+E36/#REF!</f>
        <v>#REF!</v>
      </c>
      <c r="AR36" s="2" t="e">
        <f>+F36/#REF!</f>
        <v>#REF!</v>
      </c>
    </row>
    <row r="37" spans="2:44">
      <c r="B37" s="1" t="s">
        <v>79</v>
      </c>
      <c r="C37" s="1" t="s">
        <v>84</v>
      </c>
      <c r="D37" s="2">
        <v>2503.4</v>
      </c>
      <c r="E37" s="2">
        <v>1384.6</v>
      </c>
      <c r="F37" s="2">
        <v>1118.8</v>
      </c>
      <c r="L37" s="5">
        <f t="shared" si="0"/>
        <v>112.09999999999991</v>
      </c>
      <c r="M37" s="5">
        <f t="shared" si="1"/>
        <v>45.799999999999955</v>
      </c>
      <c r="N37" s="5">
        <f t="shared" si="2"/>
        <v>66.299999999999955</v>
      </c>
      <c r="P37" s="3">
        <v>53</v>
      </c>
      <c r="Q37" s="3">
        <v>228.5</v>
      </c>
      <c r="R37" s="3">
        <v>521.29999999999995</v>
      </c>
      <c r="S37">
        <v>316</v>
      </c>
      <c r="U37" s="3">
        <f t="shared" si="3"/>
        <v>66.299999999999955</v>
      </c>
      <c r="V37" s="3">
        <f t="shared" si="4"/>
        <v>-2.6000000000000014</v>
      </c>
      <c r="W37" s="3">
        <f t="shared" si="5"/>
        <v>-54.399999999999977</v>
      </c>
      <c r="X37" s="3">
        <f t="shared" si="6"/>
        <v>-14.300000000000068</v>
      </c>
      <c r="Y37" s="3">
        <f t="shared" si="7"/>
        <v>137.69999999999999</v>
      </c>
      <c r="AO37" s="1" t="s">
        <v>85</v>
      </c>
      <c r="AP37" s="2" t="e">
        <f>+D37/#REF!</f>
        <v>#REF!</v>
      </c>
      <c r="AQ37" s="2" t="e">
        <f>+E37/#REF!</f>
        <v>#REF!</v>
      </c>
      <c r="AR37" s="2" t="e">
        <f>+F37/#REF!</f>
        <v>#REF!</v>
      </c>
    </row>
    <row r="38" spans="2:44">
      <c r="B38" s="1" t="s">
        <v>79</v>
      </c>
      <c r="C38" s="1" t="s">
        <v>86</v>
      </c>
      <c r="D38" s="2">
        <v>2512.6</v>
      </c>
      <c r="E38" s="2">
        <v>1385.5</v>
      </c>
      <c r="F38" s="2">
        <v>1127.0999999999999</v>
      </c>
      <c r="L38" s="5">
        <f t="shared" si="0"/>
        <v>121.29999999999973</v>
      </c>
      <c r="M38" s="5">
        <f t="shared" si="1"/>
        <v>46.700000000000045</v>
      </c>
      <c r="N38" s="5">
        <f t="shared" si="2"/>
        <v>74.599999999999909</v>
      </c>
      <c r="P38" s="3">
        <v>55.3</v>
      </c>
      <c r="Q38" s="3">
        <v>225.3</v>
      </c>
      <c r="R38" s="3">
        <v>526.20000000000005</v>
      </c>
      <c r="S38">
        <v>320.3</v>
      </c>
      <c r="U38" s="3">
        <f t="shared" si="3"/>
        <v>74.599999999999909</v>
      </c>
      <c r="V38" s="3">
        <f t="shared" si="4"/>
        <v>-0.30000000000000426</v>
      </c>
      <c r="W38" s="3">
        <f t="shared" si="5"/>
        <v>-57.599999999999966</v>
      </c>
      <c r="X38" s="3">
        <f t="shared" si="6"/>
        <v>-9.3999999999999773</v>
      </c>
      <c r="Y38" s="3">
        <f t="shared" si="7"/>
        <v>142</v>
      </c>
      <c r="AO38" s="1" t="s">
        <v>87</v>
      </c>
      <c r="AP38" s="2" t="e">
        <f>+D38/#REF!</f>
        <v>#REF!</v>
      </c>
      <c r="AQ38" s="2" t="e">
        <f>+E38/#REF!</f>
        <v>#REF!</v>
      </c>
      <c r="AR38" s="2" t="e">
        <f>+F38/#REF!</f>
        <v>#REF!</v>
      </c>
    </row>
    <row r="39" spans="2:44">
      <c r="B39" s="1" t="s">
        <v>88</v>
      </c>
      <c r="C39" s="1" t="s">
        <v>89</v>
      </c>
      <c r="D39" s="2">
        <v>2512.6999999999998</v>
      </c>
      <c r="E39" s="2">
        <v>1375.5</v>
      </c>
      <c r="F39" s="2">
        <v>1137.2</v>
      </c>
      <c r="L39" s="5">
        <f t="shared" si="0"/>
        <v>121.39999999999964</v>
      </c>
      <c r="M39" s="5">
        <f t="shared" si="1"/>
        <v>36.700000000000045</v>
      </c>
      <c r="N39" s="5">
        <f t="shared" si="2"/>
        <v>84.700000000000045</v>
      </c>
      <c r="P39" s="3">
        <v>55.3</v>
      </c>
      <c r="Q39" s="3">
        <v>229</v>
      </c>
      <c r="R39" s="3">
        <v>527.20000000000005</v>
      </c>
      <c r="S39">
        <v>325.8</v>
      </c>
      <c r="U39" s="3">
        <f t="shared" si="3"/>
        <v>84.700000000000045</v>
      </c>
      <c r="V39" s="3">
        <f t="shared" si="4"/>
        <v>-0.30000000000000426</v>
      </c>
      <c r="W39" s="3">
        <f t="shared" si="5"/>
        <v>-53.899999999999977</v>
      </c>
      <c r="X39" s="3">
        <f t="shared" si="6"/>
        <v>-8.3999999999999773</v>
      </c>
      <c r="Y39" s="3">
        <f t="shared" si="7"/>
        <v>147.5</v>
      </c>
      <c r="AO39" s="1" t="s">
        <v>90</v>
      </c>
      <c r="AP39" s="2" t="e">
        <f>+D39/#REF!</f>
        <v>#REF!</v>
      </c>
      <c r="AQ39" s="2" t="e">
        <f>+E39/#REF!</f>
        <v>#REF!</v>
      </c>
      <c r="AR39" s="2" t="e">
        <f>+F39/#REF!</f>
        <v>#REF!</v>
      </c>
    </row>
    <row r="40" spans="2:44">
      <c r="B40" s="1" t="s">
        <v>88</v>
      </c>
      <c r="C40" s="1" t="s">
        <v>91</v>
      </c>
      <c r="D40" s="2">
        <v>2526.8000000000002</v>
      </c>
      <c r="E40" s="2">
        <v>1384.8</v>
      </c>
      <c r="F40" s="2">
        <v>1141.9000000000001</v>
      </c>
      <c r="L40" s="5">
        <f t="shared" si="0"/>
        <v>135.5</v>
      </c>
      <c r="M40" s="5">
        <f t="shared" si="1"/>
        <v>46</v>
      </c>
      <c r="N40" s="5">
        <f t="shared" si="2"/>
        <v>89.400000000000091</v>
      </c>
      <c r="P40" s="3">
        <v>57.9</v>
      </c>
      <c r="Q40" s="3">
        <v>233.7</v>
      </c>
      <c r="R40" s="3">
        <v>521.70000000000005</v>
      </c>
      <c r="S40">
        <v>328.7</v>
      </c>
      <c r="U40" s="3">
        <f t="shared" si="3"/>
        <v>89.400000000000091</v>
      </c>
      <c r="V40" s="3">
        <f t="shared" si="4"/>
        <v>2.2999999999999972</v>
      </c>
      <c r="W40" s="3">
        <f t="shared" si="5"/>
        <v>-49.199999999999989</v>
      </c>
      <c r="X40" s="3">
        <f t="shared" si="6"/>
        <v>-13.899999999999977</v>
      </c>
      <c r="Y40" s="3">
        <f t="shared" si="7"/>
        <v>150.39999999999998</v>
      </c>
      <c r="AO40" s="1" t="s">
        <v>92</v>
      </c>
      <c r="AP40" s="2" t="e">
        <f>+D40/#REF!</f>
        <v>#REF!</v>
      </c>
      <c r="AQ40" s="2" t="e">
        <f>+E40/#REF!</f>
        <v>#REF!</v>
      </c>
      <c r="AR40" s="2" t="e">
        <f>+F40/#REF!</f>
        <v>#REF!</v>
      </c>
    </row>
    <row r="41" spans="2:44">
      <c r="B41" s="1" t="s">
        <v>88</v>
      </c>
      <c r="C41" s="1" t="s">
        <v>93</v>
      </c>
      <c r="D41" s="2">
        <v>2543</v>
      </c>
      <c r="E41" s="2">
        <v>1389</v>
      </c>
      <c r="F41" s="2">
        <v>1154</v>
      </c>
      <c r="L41" s="5">
        <f t="shared" si="0"/>
        <v>151.69999999999982</v>
      </c>
      <c r="M41" s="5">
        <f t="shared" si="1"/>
        <v>50.200000000000045</v>
      </c>
      <c r="N41" s="5">
        <f t="shared" si="2"/>
        <v>101.5</v>
      </c>
      <c r="P41" s="3">
        <v>63</v>
      </c>
      <c r="Q41" s="3">
        <v>230.6</v>
      </c>
      <c r="R41" s="3">
        <v>520.20000000000005</v>
      </c>
      <c r="S41">
        <v>340.2</v>
      </c>
      <c r="U41" s="3">
        <f t="shared" si="3"/>
        <v>101.5</v>
      </c>
      <c r="V41" s="3">
        <f t="shared" si="4"/>
        <v>7.3999999999999986</v>
      </c>
      <c r="W41" s="3">
        <f t="shared" si="5"/>
        <v>-52.299999999999983</v>
      </c>
      <c r="X41" s="3">
        <f t="shared" si="6"/>
        <v>-15.399999999999977</v>
      </c>
      <c r="Y41" s="3">
        <f t="shared" si="7"/>
        <v>161.89999999999998</v>
      </c>
      <c r="AO41" s="1" t="s">
        <v>94</v>
      </c>
      <c r="AP41" s="2" t="e">
        <f>+D41/#REF!</f>
        <v>#REF!</v>
      </c>
      <c r="AQ41" s="2" t="e">
        <f>+E41/#REF!</f>
        <v>#REF!</v>
      </c>
      <c r="AR41" s="2" t="e">
        <f>+F41/#REF!</f>
        <v>#REF!</v>
      </c>
    </row>
    <row r="42" spans="2:44">
      <c r="B42" s="1" t="s">
        <v>88</v>
      </c>
      <c r="C42" s="1" t="s">
        <v>95</v>
      </c>
      <c r="D42" s="2">
        <v>2540.1999999999998</v>
      </c>
      <c r="E42" s="2">
        <v>1391.4</v>
      </c>
      <c r="F42" s="2">
        <v>1148.7</v>
      </c>
      <c r="L42" s="5">
        <f t="shared" si="0"/>
        <v>148.89999999999964</v>
      </c>
      <c r="M42" s="5">
        <f t="shared" si="1"/>
        <v>52.600000000000136</v>
      </c>
      <c r="N42" s="5">
        <f t="shared" si="2"/>
        <v>96.200000000000045</v>
      </c>
      <c r="P42" s="3">
        <v>56</v>
      </c>
      <c r="Q42" s="3">
        <v>236.7</v>
      </c>
      <c r="R42" s="3">
        <v>523.70000000000005</v>
      </c>
      <c r="S42">
        <v>332.4</v>
      </c>
      <c r="U42" s="3">
        <f t="shared" si="3"/>
        <v>96.200000000000045</v>
      </c>
      <c r="V42" s="3">
        <f t="shared" si="4"/>
        <v>0.39999999999999858</v>
      </c>
      <c r="W42" s="3">
        <f t="shared" si="5"/>
        <v>-46.199999999999989</v>
      </c>
      <c r="X42" s="3">
        <f t="shared" si="6"/>
        <v>-11.899999999999977</v>
      </c>
      <c r="Y42" s="3">
        <f t="shared" si="7"/>
        <v>154.09999999999997</v>
      </c>
      <c r="AO42" s="1" t="s">
        <v>96</v>
      </c>
      <c r="AP42" s="2" t="e">
        <f>+D42/#REF!</f>
        <v>#REF!</v>
      </c>
      <c r="AQ42" s="2" t="e">
        <f>+E42/#REF!</f>
        <v>#REF!</v>
      </c>
      <c r="AR42" s="2" t="e">
        <f>+F42/#REF!</f>
        <v>#REF!</v>
      </c>
    </row>
    <row r="43" spans="2:44">
      <c r="B43" s="1" t="s">
        <v>97</v>
      </c>
      <c r="C43" s="1" t="s">
        <v>98</v>
      </c>
      <c r="D43" s="2">
        <v>2542.6</v>
      </c>
      <c r="E43" s="2">
        <v>1393.3</v>
      </c>
      <c r="F43" s="2">
        <v>1149.2</v>
      </c>
      <c r="L43" s="5">
        <f t="shared" si="0"/>
        <v>151.29999999999973</v>
      </c>
      <c r="M43" s="5">
        <f t="shared" si="1"/>
        <v>54.5</v>
      </c>
      <c r="N43" s="5">
        <f t="shared" si="2"/>
        <v>96.700000000000045</v>
      </c>
      <c r="P43" s="3">
        <v>51.5</v>
      </c>
      <c r="Q43" s="3">
        <v>233.2</v>
      </c>
      <c r="R43" s="3">
        <v>528.29999999999995</v>
      </c>
      <c r="S43">
        <v>336.2</v>
      </c>
      <c r="U43" s="3">
        <f t="shared" si="3"/>
        <v>96.700000000000045</v>
      </c>
      <c r="V43" s="3">
        <f t="shared" si="4"/>
        <v>-4.1000000000000014</v>
      </c>
      <c r="W43" s="3">
        <f t="shared" si="5"/>
        <v>-49.699999999999989</v>
      </c>
      <c r="X43" s="3">
        <f t="shared" si="6"/>
        <v>-7.3000000000000682</v>
      </c>
      <c r="Y43" s="3">
        <f t="shared" si="7"/>
        <v>157.89999999999998</v>
      </c>
      <c r="AO43" s="1" t="s">
        <v>99</v>
      </c>
      <c r="AP43" s="2" t="e">
        <f>+D43/#REF!</f>
        <v>#REF!</v>
      </c>
      <c r="AQ43" s="2" t="e">
        <f>+E43/#REF!</f>
        <v>#REF!</v>
      </c>
      <c r="AR43" s="2" t="e">
        <f>+F43/#REF!</f>
        <v>#REF!</v>
      </c>
    </row>
    <row r="44" spans="2:44">
      <c r="B44" s="1" t="s">
        <v>97</v>
      </c>
      <c r="C44" s="1" t="s">
        <v>100</v>
      </c>
      <c r="D44" s="2">
        <v>2556</v>
      </c>
      <c r="E44" s="2">
        <v>1412</v>
      </c>
      <c r="F44" s="2">
        <v>1144</v>
      </c>
      <c r="L44" s="5">
        <f t="shared" si="0"/>
        <v>164.69999999999982</v>
      </c>
      <c r="M44" s="5">
        <f t="shared" si="1"/>
        <v>73.200000000000045</v>
      </c>
      <c r="N44" s="5">
        <f t="shared" si="2"/>
        <v>91.5</v>
      </c>
      <c r="P44" s="3">
        <v>51.8</v>
      </c>
      <c r="Q44" s="3">
        <v>223.2</v>
      </c>
      <c r="R44" s="3">
        <v>525.1</v>
      </c>
      <c r="S44">
        <v>343.9</v>
      </c>
      <c r="U44" s="3">
        <f t="shared" si="3"/>
        <v>91.5</v>
      </c>
      <c r="V44" s="3">
        <f t="shared" si="4"/>
        <v>-3.8000000000000043</v>
      </c>
      <c r="W44" s="3">
        <f t="shared" si="5"/>
        <v>-59.699999999999989</v>
      </c>
      <c r="X44" s="3">
        <f t="shared" si="6"/>
        <v>-10.5</v>
      </c>
      <c r="Y44" s="3">
        <f t="shared" si="7"/>
        <v>165.59999999999997</v>
      </c>
      <c r="AO44" s="1" t="s">
        <v>101</v>
      </c>
      <c r="AP44" s="2" t="e">
        <f>+D44/#REF!</f>
        <v>#REF!</v>
      </c>
      <c r="AQ44" s="2" t="e">
        <f>+E44/#REF!</f>
        <v>#REF!</v>
      </c>
      <c r="AR44" s="2" t="e">
        <f>+F44/#REF!</f>
        <v>#REF!</v>
      </c>
    </row>
    <row r="45" spans="2:44">
      <c r="B45" s="1" t="s">
        <v>97</v>
      </c>
      <c r="C45" s="1" t="s">
        <v>102</v>
      </c>
      <c r="D45" s="2">
        <v>2579</v>
      </c>
      <c r="E45" s="2">
        <v>1424.6</v>
      </c>
      <c r="F45" s="2">
        <v>1154.4000000000001</v>
      </c>
      <c r="L45" s="5">
        <f t="shared" si="0"/>
        <v>187.69999999999982</v>
      </c>
      <c r="M45" s="5">
        <f t="shared" si="1"/>
        <v>85.799999999999955</v>
      </c>
      <c r="N45" s="5">
        <f t="shared" si="2"/>
        <v>101.90000000000009</v>
      </c>
      <c r="P45" s="3">
        <v>46.5</v>
      </c>
      <c r="Q45" s="3">
        <v>219.2</v>
      </c>
      <c r="R45" s="3">
        <v>530.1</v>
      </c>
      <c r="S45">
        <v>358.6</v>
      </c>
      <c r="U45" s="3">
        <f t="shared" si="3"/>
        <v>101.90000000000009</v>
      </c>
      <c r="V45" s="3">
        <f t="shared" si="4"/>
        <v>-9.1000000000000014</v>
      </c>
      <c r="W45" s="3">
        <f t="shared" si="5"/>
        <v>-63.699999999999989</v>
      </c>
      <c r="X45" s="3">
        <f t="shared" si="6"/>
        <v>-5.5</v>
      </c>
      <c r="Y45" s="3">
        <f t="shared" si="7"/>
        <v>180.3</v>
      </c>
      <c r="AO45" s="1" t="s">
        <v>103</v>
      </c>
      <c r="AP45" s="2" t="e">
        <f>+D45/#REF!</f>
        <v>#REF!</v>
      </c>
      <c r="AQ45" s="2" t="e">
        <f>+E45/#REF!</f>
        <v>#REF!</v>
      </c>
      <c r="AR45" s="2" t="e">
        <f>+F45/#REF!</f>
        <v>#REF!</v>
      </c>
    </row>
    <row r="46" spans="2:44">
      <c r="B46" s="1" t="s">
        <v>97</v>
      </c>
      <c r="C46" s="1" t="s">
        <v>104</v>
      </c>
      <c r="D46" s="2">
        <v>2589.3000000000002</v>
      </c>
      <c r="E46" s="2">
        <v>1424.1</v>
      </c>
      <c r="F46" s="2">
        <v>1165.2</v>
      </c>
      <c r="L46" s="5">
        <f t="shared" si="0"/>
        <v>198</v>
      </c>
      <c r="M46" s="5">
        <f t="shared" si="1"/>
        <v>85.299999999999955</v>
      </c>
      <c r="N46" s="5">
        <f t="shared" si="2"/>
        <v>112.70000000000005</v>
      </c>
      <c r="P46" s="3">
        <v>44.2</v>
      </c>
      <c r="Q46" s="3">
        <v>221.4</v>
      </c>
      <c r="R46" s="3">
        <v>537</v>
      </c>
      <c r="S46">
        <v>362.6</v>
      </c>
      <c r="U46" s="3">
        <f t="shared" si="3"/>
        <v>112.70000000000005</v>
      </c>
      <c r="V46" s="3">
        <f t="shared" si="4"/>
        <v>-11.399999999999999</v>
      </c>
      <c r="W46" s="3">
        <f t="shared" si="5"/>
        <v>-61.499999999999972</v>
      </c>
      <c r="X46" s="3">
        <f t="shared" si="6"/>
        <v>1.3999999999999773</v>
      </c>
      <c r="Y46" s="3">
        <f t="shared" si="7"/>
        <v>184.3</v>
      </c>
      <c r="AO46" s="1" t="s">
        <v>105</v>
      </c>
      <c r="AP46" s="2" t="e">
        <f>+D46/#REF!</f>
        <v>#REF!</v>
      </c>
      <c r="AQ46" s="2" t="e">
        <f>+E46/#REF!</f>
        <v>#REF!</v>
      </c>
      <c r="AR46" s="2" t="e">
        <f>+F46/#REF!</f>
        <v>#REF!</v>
      </c>
    </row>
    <row r="47" spans="2:44">
      <c r="B47" s="1" t="s">
        <v>106</v>
      </c>
      <c r="C47" s="1" t="s">
        <v>107</v>
      </c>
      <c r="D47" s="2">
        <v>2588.4</v>
      </c>
      <c r="E47" s="2">
        <v>1419.6</v>
      </c>
      <c r="F47" s="2">
        <v>1168.8</v>
      </c>
      <c r="L47" s="5">
        <f t="shared" si="0"/>
        <v>197.09999999999991</v>
      </c>
      <c r="M47" s="5">
        <f t="shared" si="1"/>
        <v>80.799999999999955</v>
      </c>
      <c r="N47" s="5">
        <f t="shared" si="2"/>
        <v>116.29999999999995</v>
      </c>
      <c r="P47" s="3">
        <v>43.9</v>
      </c>
      <c r="Q47" s="3">
        <v>218.2</v>
      </c>
      <c r="R47" s="3">
        <v>536.1</v>
      </c>
      <c r="S47">
        <v>370.6</v>
      </c>
      <c r="U47" s="3">
        <f t="shared" si="3"/>
        <v>116.29999999999995</v>
      </c>
      <c r="V47" s="3">
        <f t="shared" si="4"/>
        <v>-11.700000000000003</v>
      </c>
      <c r="W47" s="3">
        <f t="shared" si="5"/>
        <v>-64.699999999999989</v>
      </c>
      <c r="X47" s="3">
        <f t="shared" si="6"/>
        <v>0.5</v>
      </c>
      <c r="Y47" s="3">
        <f t="shared" si="7"/>
        <v>192.3</v>
      </c>
      <c r="AO47" s="1" t="s">
        <v>108</v>
      </c>
      <c r="AP47" s="2" t="e">
        <f>+D47/#REF!</f>
        <v>#REF!</v>
      </c>
      <c r="AQ47" s="2" t="e">
        <f>+E47/#REF!</f>
        <v>#REF!</v>
      </c>
      <c r="AR47" s="2" t="e">
        <f>+F47/#REF!</f>
        <v>#REF!</v>
      </c>
    </row>
    <row r="48" spans="2:44">
      <c r="B48" s="1" t="s">
        <v>106</v>
      </c>
      <c r="C48" s="1" t="s">
        <v>109</v>
      </c>
      <c r="D48" s="2">
        <v>2569.9</v>
      </c>
      <c r="E48" s="2">
        <v>1411.8</v>
      </c>
      <c r="F48" s="2">
        <v>1158</v>
      </c>
      <c r="L48" s="5">
        <f t="shared" si="0"/>
        <v>178.59999999999991</v>
      </c>
      <c r="M48" s="5">
        <f t="shared" si="1"/>
        <v>73</v>
      </c>
      <c r="N48" s="5">
        <f t="shared" si="2"/>
        <v>105.5</v>
      </c>
      <c r="P48" s="3">
        <v>49.7</v>
      </c>
      <c r="Q48" s="3">
        <v>214.8</v>
      </c>
      <c r="R48" s="3">
        <v>522.5</v>
      </c>
      <c r="S48">
        <v>371.2</v>
      </c>
      <c r="U48" s="3">
        <f t="shared" si="3"/>
        <v>105.5</v>
      </c>
      <c r="V48" s="3">
        <f t="shared" si="4"/>
        <v>-5.8999999999999986</v>
      </c>
      <c r="W48" s="3">
        <f t="shared" si="5"/>
        <v>-68.099999999999966</v>
      </c>
      <c r="X48" s="3">
        <f t="shared" si="6"/>
        <v>-13.100000000000023</v>
      </c>
      <c r="Y48" s="3">
        <f t="shared" si="7"/>
        <v>192.89999999999998</v>
      </c>
      <c r="AO48" s="1" t="s">
        <v>110</v>
      </c>
      <c r="AP48" s="2" t="e">
        <f>+D48/#REF!</f>
        <v>#REF!</v>
      </c>
      <c r="AQ48" s="2" t="e">
        <f>+E48/#REF!</f>
        <v>#REF!</v>
      </c>
      <c r="AR48" s="2" t="e">
        <f>+F48/#REF!</f>
        <v>#REF!</v>
      </c>
    </row>
    <row r="49" spans="2:48">
      <c r="B49" s="1" t="s">
        <v>106</v>
      </c>
      <c r="C49" s="1" t="s">
        <v>111</v>
      </c>
      <c r="D49" s="2">
        <v>2585.1</v>
      </c>
      <c r="E49" s="2">
        <v>1416.8</v>
      </c>
      <c r="F49" s="2">
        <v>1168.3</v>
      </c>
      <c r="L49" s="5">
        <f t="shared" si="0"/>
        <v>193.79999999999973</v>
      </c>
      <c r="M49" s="5">
        <f t="shared" si="1"/>
        <v>78</v>
      </c>
      <c r="N49" s="5">
        <f t="shared" si="2"/>
        <v>115.79999999999995</v>
      </c>
      <c r="P49" s="3">
        <v>48.9</v>
      </c>
      <c r="Q49" s="3">
        <v>218.9</v>
      </c>
      <c r="R49" s="3">
        <v>517.70000000000005</v>
      </c>
      <c r="S49">
        <v>382.8</v>
      </c>
      <c r="U49" s="3">
        <f t="shared" si="3"/>
        <v>115.79999999999995</v>
      </c>
      <c r="V49" s="3">
        <f t="shared" si="4"/>
        <v>-6.7000000000000028</v>
      </c>
      <c r="W49" s="3">
        <f t="shared" si="5"/>
        <v>-63.999999999999972</v>
      </c>
      <c r="X49" s="3">
        <f t="shared" si="6"/>
        <v>-17.899999999999977</v>
      </c>
      <c r="Y49" s="3">
        <f t="shared" si="7"/>
        <v>204.5</v>
      </c>
      <c r="AO49" s="1" t="s">
        <v>112</v>
      </c>
      <c r="AP49" s="2" t="e">
        <f>+D49/#REF!</f>
        <v>#REF!</v>
      </c>
      <c r="AQ49" s="2" t="e">
        <f>+E49/#REF!</f>
        <v>#REF!</v>
      </c>
      <c r="AR49" s="2" t="e">
        <f>+F49/#REF!</f>
        <v>#REF!</v>
      </c>
    </row>
    <row r="50" spans="2:48">
      <c r="B50" s="1" t="s">
        <v>106</v>
      </c>
      <c r="C50" s="1" t="s">
        <v>113</v>
      </c>
      <c r="D50" s="2">
        <v>2591.1999999999998</v>
      </c>
      <c r="E50" s="2">
        <v>1420.9</v>
      </c>
      <c r="F50" s="2">
        <v>1170.3</v>
      </c>
      <c r="L50" s="5">
        <f t="shared" si="0"/>
        <v>199.89999999999964</v>
      </c>
      <c r="M50" s="5">
        <f t="shared" si="1"/>
        <v>82.100000000000136</v>
      </c>
      <c r="N50" s="5">
        <f t="shared" si="2"/>
        <v>117.79999999999995</v>
      </c>
      <c r="P50" s="3">
        <v>48.9</v>
      </c>
      <c r="Q50" s="3">
        <v>215.5</v>
      </c>
      <c r="R50" s="3">
        <v>522.1</v>
      </c>
      <c r="S50">
        <v>383.9</v>
      </c>
      <c r="U50" s="3">
        <f t="shared" si="3"/>
        <v>117.79999999999995</v>
      </c>
      <c r="V50" s="3">
        <f t="shared" si="4"/>
        <v>-6.7000000000000028</v>
      </c>
      <c r="W50" s="3">
        <f t="shared" si="5"/>
        <v>-67.399999999999977</v>
      </c>
      <c r="X50" s="3">
        <f t="shared" si="6"/>
        <v>-13.5</v>
      </c>
      <c r="Y50" s="3">
        <f t="shared" si="7"/>
        <v>205.59999999999997</v>
      </c>
      <c r="AA50" s="4" t="s">
        <v>1</v>
      </c>
      <c r="AB50" s="4" t="s">
        <v>3</v>
      </c>
      <c r="AC50" s="4" t="s">
        <v>4</v>
      </c>
      <c r="AD50" s="4" t="s">
        <v>5</v>
      </c>
      <c r="AE50" s="4" t="s">
        <v>6</v>
      </c>
      <c r="AO50" s="1" t="s">
        <v>114</v>
      </c>
      <c r="AP50" s="2" t="e">
        <f>+D50/#REF!</f>
        <v>#REF!</v>
      </c>
      <c r="AQ50" s="2" t="e">
        <f>+E50/#REF!</f>
        <v>#REF!</v>
      </c>
      <c r="AR50" s="2" t="e">
        <f>+F50/#REF!</f>
        <v>#REF!</v>
      </c>
    </row>
    <row r="51" spans="2:48">
      <c r="B51" s="1" t="s">
        <v>115</v>
      </c>
      <c r="C51" s="1" t="s">
        <v>116</v>
      </c>
      <c r="D51" s="2">
        <v>2552.3000000000002</v>
      </c>
      <c r="E51" s="2">
        <v>1397</v>
      </c>
      <c r="F51" s="2">
        <v>1155.3</v>
      </c>
      <c r="H51" s="5">
        <f>+D51-$D$50</f>
        <v>-38.899999999999636</v>
      </c>
      <c r="I51" s="5">
        <f>+E51-$E$50</f>
        <v>-23.900000000000091</v>
      </c>
      <c r="J51" s="5">
        <f>+F51-$F$50</f>
        <v>-15</v>
      </c>
      <c r="L51" s="5">
        <f t="shared" si="0"/>
        <v>161</v>
      </c>
      <c r="M51" s="5">
        <f t="shared" si="1"/>
        <v>58.200000000000045</v>
      </c>
      <c r="N51" s="5">
        <f t="shared" si="2"/>
        <v>102.79999999999995</v>
      </c>
      <c r="P51" s="3">
        <v>42.4</v>
      </c>
      <c r="Q51" s="3">
        <v>206</v>
      </c>
      <c r="R51" s="3">
        <v>517.5</v>
      </c>
      <c r="S51">
        <v>389.4</v>
      </c>
      <c r="U51" s="3">
        <f t="shared" si="3"/>
        <v>102.79999999999995</v>
      </c>
      <c r="V51" s="3">
        <f t="shared" si="4"/>
        <v>-13.200000000000003</v>
      </c>
      <c r="W51" s="3">
        <f t="shared" si="5"/>
        <v>-76.899999999999977</v>
      </c>
      <c r="X51" s="3">
        <f t="shared" si="6"/>
        <v>-18.100000000000023</v>
      </c>
      <c r="Y51" s="3">
        <f t="shared" si="7"/>
        <v>211.09999999999997</v>
      </c>
      <c r="AA51" s="5">
        <f>+F51-$F$50</f>
        <v>-15</v>
      </c>
      <c r="AB51" s="3">
        <f>+P51-$P$50</f>
        <v>-6.5</v>
      </c>
      <c r="AC51" s="3">
        <f>+Q51-$Q$50</f>
        <v>-9.5</v>
      </c>
      <c r="AD51" s="3">
        <f>+R51-$R$50</f>
        <v>-4.6000000000000227</v>
      </c>
      <c r="AE51" s="3">
        <f>+S51-$S$50</f>
        <v>5.5</v>
      </c>
      <c r="AO51" s="1" t="s">
        <v>117</v>
      </c>
      <c r="AP51" s="2" t="e">
        <f>+D51/#REF!</f>
        <v>#REF!</v>
      </c>
      <c r="AQ51" s="2" t="e">
        <f>+E51/#REF!</f>
        <v>#REF!</v>
      </c>
      <c r="AR51" s="2" t="e">
        <f>+F51/#REF!</f>
        <v>#REF!</v>
      </c>
      <c r="AT51" s="5" t="e">
        <f>+AP51-$AP$50</f>
        <v>#REF!</v>
      </c>
      <c r="AU51" s="5" t="e">
        <f>+AQ51-$AQ$50</f>
        <v>#REF!</v>
      </c>
      <c r="AV51" s="5" t="e">
        <f>+AR51-$AR$50</f>
        <v>#REF!</v>
      </c>
    </row>
    <row r="52" spans="2:48">
      <c r="B52" s="1" t="s">
        <v>115</v>
      </c>
      <c r="C52" s="1" t="s">
        <v>118</v>
      </c>
      <c r="D52" s="2">
        <v>2504.5</v>
      </c>
      <c r="E52" s="2">
        <v>1371.6</v>
      </c>
      <c r="F52" s="2">
        <v>1132.8</v>
      </c>
      <c r="H52" s="5">
        <f t="shared" ref="H52:H65" si="8">+D52-$D$50</f>
        <v>-86.699999999999818</v>
      </c>
      <c r="I52" s="5">
        <f t="shared" ref="I52:I65" si="9">+E52-$E$50</f>
        <v>-49.300000000000182</v>
      </c>
      <c r="J52" s="5">
        <f t="shared" ref="J52:J65" si="10">+F52-$F$50</f>
        <v>-37.5</v>
      </c>
      <c r="L52" s="5">
        <f t="shared" si="0"/>
        <v>113.19999999999982</v>
      </c>
      <c r="M52" s="5">
        <f t="shared" si="1"/>
        <v>32.799999999999955</v>
      </c>
      <c r="N52" s="5">
        <f t="shared" si="2"/>
        <v>80.299999999999955</v>
      </c>
      <c r="P52" s="3">
        <v>39.1</v>
      </c>
      <c r="Q52" s="3">
        <v>198.2</v>
      </c>
      <c r="R52" s="3">
        <v>505.7</v>
      </c>
      <c r="S52">
        <v>389.9</v>
      </c>
      <c r="U52" s="3">
        <f t="shared" si="3"/>
        <v>80.299999999999955</v>
      </c>
      <c r="V52" s="3">
        <f t="shared" si="4"/>
        <v>-16.5</v>
      </c>
      <c r="W52" s="3">
        <f t="shared" si="5"/>
        <v>-84.699999999999989</v>
      </c>
      <c r="X52" s="3">
        <f t="shared" si="6"/>
        <v>-29.900000000000034</v>
      </c>
      <c r="Y52" s="3">
        <f t="shared" si="7"/>
        <v>211.59999999999997</v>
      </c>
      <c r="AA52" s="5">
        <f t="shared" ref="AA52:AA65" si="11">+F52-$F$50</f>
        <v>-37.5</v>
      </c>
      <c r="AB52" s="3">
        <f t="shared" ref="AB52:AB65" si="12">+P52-$P$50</f>
        <v>-9.7999999999999972</v>
      </c>
      <c r="AC52" s="3">
        <f t="shared" ref="AC52:AC65" si="13">+Q52-$Q$50</f>
        <v>-17.300000000000011</v>
      </c>
      <c r="AD52" s="3">
        <f t="shared" ref="AD52:AD65" si="14">+R52-$R$50</f>
        <v>-16.400000000000034</v>
      </c>
      <c r="AE52" s="3">
        <f t="shared" ref="AE52:AE65" si="15">+S52-$S$50</f>
        <v>6</v>
      </c>
      <c r="AO52" s="1" t="s">
        <v>119</v>
      </c>
      <c r="AP52" s="2" t="e">
        <f>+D52/#REF!</f>
        <v>#REF!</v>
      </c>
      <c r="AQ52" s="2" t="e">
        <f>+E52/#REF!</f>
        <v>#REF!</v>
      </c>
      <c r="AR52" s="2" t="e">
        <f>+F52/#REF!</f>
        <v>#REF!</v>
      </c>
      <c r="AT52" s="5" t="e">
        <f t="shared" ref="AT52:AT65" si="16">+AP52-$AP$50</f>
        <v>#REF!</v>
      </c>
      <c r="AU52" s="5" t="e">
        <f t="shared" ref="AU52:AU65" si="17">+AQ52-$AQ$50</f>
        <v>#REF!</v>
      </c>
      <c r="AV52" s="5" t="e">
        <f t="shared" ref="AV52:AV65" si="18">+AR52-$AR$50</f>
        <v>#REF!</v>
      </c>
    </row>
    <row r="53" spans="2:48">
      <c r="B53" s="1" t="s">
        <v>115</v>
      </c>
      <c r="C53" s="1" t="s">
        <v>120</v>
      </c>
      <c r="D53" s="2">
        <v>2529.4</v>
      </c>
      <c r="E53" s="2">
        <v>1385.8</v>
      </c>
      <c r="F53" s="2">
        <v>1143.7</v>
      </c>
      <c r="H53" s="5">
        <f t="shared" si="8"/>
        <v>-61.799999999999727</v>
      </c>
      <c r="I53" s="5">
        <f t="shared" si="9"/>
        <v>-35.100000000000136</v>
      </c>
      <c r="J53" s="5">
        <f t="shared" si="10"/>
        <v>-26.599999999999909</v>
      </c>
      <c r="L53" s="5">
        <f t="shared" si="0"/>
        <v>138.09999999999991</v>
      </c>
      <c r="M53" s="5">
        <f t="shared" si="1"/>
        <v>47</v>
      </c>
      <c r="N53" s="5">
        <f t="shared" si="2"/>
        <v>91.200000000000045</v>
      </c>
      <c r="P53" s="3">
        <v>36.1</v>
      </c>
      <c r="Q53" s="3">
        <v>194</v>
      </c>
      <c r="R53" s="3">
        <v>517.29999999999995</v>
      </c>
      <c r="S53">
        <v>396.2</v>
      </c>
      <c r="U53" s="3">
        <f t="shared" si="3"/>
        <v>91.200000000000045</v>
      </c>
      <c r="V53" s="3">
        <f t="shared" si="4"/>
        <v>-19.5</v>
      </c>
      <c r="W53" s="3">
        <f t="shared" si="5"/>
        <v>-88.899999999999977</v>
      </c>
      <c r="X53" s="3">
        <f t="shared" si="6"/>
        <v>-18.300000000000068</v>
      </c>
      <c r="Y53" s="3">
        <f t="shared" si="7"/>
        <v>217.89999999999998</v>
      </c>
      <c r="AA53" s="5">
        <f t="shared" si="11"/>
        <v>-26.599999999999909</v>
      </c>
      <c r="AB53" s="3">
        <f t="shared" si="12"/>
        <v>-12.799999999999997</v>
      </c>
      <c r="AC53" s="3">
        <f t="shared" si="13"/>
        <v>-21.5</v>
      </c>
      <c r="AD53" s="3">
        <f t="shared" si="14"/>
        <v>-4.8000000000000682</v>
      </c>
      <c r="AE53" s="3">
        <f t="shared" si="15"/>
        <v>12.300000000000011</v>
      </c>
      <c r="AO53" s="1" t="s">
        <v>121</v>
      </c>
      <c r="AP53" s="2" t="e">
        <f>+D53/#REF!</f>
        <v>#REF!</v>
      </c>
      <c r="AQ53" s="2" t="e">
        <f>+E53/#REF!</f>
        <v>#REF!</v>
      </c>
      <c r="AR53" s="2" t="e">
        <f>+F53/#REF!</f>
        <v>#REF!</v>
      </c>
      <c r="AT53" s="5" t="e">
        <f t="shared" si="16"/>
        <v>#REF!</v>
      </c>
      <c r="AU53" s="5" t="e">
        <f t="shared" si="17"/>
        <v>#REF!</v>
      </c>
      <c r="AV53" s="5" t="e">
        <f t="shared" si="18"/>
        <v>#REF!</v>
      </c>
    </row>
    <row r="54" spans="2:48">
      <c r="B54" s="1" t="s">
        <v>115</v>
      </c>
      <c r="C54" s="1" t="s">
        <v>122</v>
      </c>
      <c r="D54" s="2">
        <v>2538.9</v>
      </c>
      <c r="E54" s="2">
        <v>1393</v>
      </c>
      <c r="F54" s="2">
        <v>1145.9000000000001</v>
      </c>
      <c r="H54" s="5">
        <f t="shared" si="8"/>
        <v>-52.299999999999727</v>
      </c>
      <c r="I54" s="5">
        <f t="shared" si="9"/>
        <v>-27.900000000000091</v>
      </c>
      <c r="J54" s="5">
        <f t="shared" si="10"/>
        <v>-24.399999999999864</v>
      </c>
      <c r="L54" s="5">
        <f t="shared" si="0"/>
        <v>147.59999999999991</v>
      </c>
      <c r="M54" s="5">
        <f t="shared" si="1"/>
        <v>54.200000000000045</v>
      </c>
      <c r="N54" s="5">
        <f t="shared" si="2"/>
        <v>93.400000000000091</v>
      </c>
      <c r="P54" s="3">
        <v>35.799999999999997</v>
      </c>
      <c r="Q54" s="3">
        <v>189.7</v>
      </c>
      <c r="R54" s="3">
        <v>520.9</v>
      </c>
      <c r="S54">
        <v>399.4</v>
      </c>
      <c r="U54" s="3">
        <f t="shared" si="3"/>
        <v>93.400000000000091</v>
      </c>
      <c r="V54" s="3">
        <f t="shared" si="4"/>
        <v>-19.800000000000004</v>
      </c>
      <c r="W54" s="3">
        <f t="shared" si="5"/>
        <v>-93.199999999999989</v>
      </c>
      <c r="X54" s="3">
        <f t="shared" si="6"/>
        <v>-14.700000000000045</v>
      </c>
      <c r="Y54" s="3">
        <f t="shared" si="7"/>
        <v>221.09999999999997</v>
      </c>
      <c r="AA54" s="5">
        <f t="shared" si="11"/>
        <v>-24.399999999999864</v>
      </c>
      <c r="AB54" s="3">
        <f t="shared" si="12"/>
        <v>-13.100000000000001</v>
      </c>
      <c r="AC54" s="3">
        <f t="shared" si="13"/>
        <v>-25.800000000000011</v>
      </c>
      <c r="AD54" s="3">
        <f t="shared" si="14"/>
        <v>-1.2000000000000455</v>
      </c>
      <c r="AE54" s="3">
        <f t="shared" si="15"/>
        <v>15.5</v>
      </c>
      <c r="AO54" s="1" t="s">
        <v>123</v>
      </c>
      <c r="AP54" s="2" t="e">
        <f>+D54/#REF!</f>
        <v>#REF!</v>
      </c>
      <c r="AQ54" s="2" t="e">
        <f>+E54/#REF!</f>
        <v>#REF!</v>
      </c>
      <c r="AR54" s="2" t="e">
        <f>+F54/#REF!</f>
        <v>#REF!</v>
      </c>
      <c r="AT54" s="5" t="e">
        <f t="shared" si="16"/>
        <v>#REF!</v>
      </c>
      <c r="AU54" s="5" t="e">
        <f t="shared" si="17"/>
        <v>#REF!</v>
      </c>
      <c r="AV54" s="5" t="e">
        <f t="shared" si="18"/>
        <v>#REF!</v>
      </c>
    </row>
    <row r="55" spans="2:48">
      <c r="B55" s="1" t="s">
        <v>124</v>
      </c>
      <c r="C55" s="1" t="s">
        <v>125</v>
      </c>
      <c r="D55" s="2">
        <v>2501.8000000000002</v>
      </c>
      <c r="E55" s="2">
        <v>1340.2</v>
      </c>
      <c r="F55" s="2">
        <v>1161.5999999999999</v>
      </c>
      <c r="H55" s="5">
        <f t="shared" si="8"/>
        <v>-89.399999999999636</v>
      </c>
      <c r="I55" s="5">
        <f t="shared" si="9"/>
        <v>-80.700000000000045</v>
      </c>
      <c r="J55" s="5">
        <f t="shared" si="10"/>
        <v>-8.7000000000000455</v>
      </c>
      <c r="L55" s="5">
        <f t="shared" si="0"/>
        <v>110.5</v>
      </c>
      <c r="M55" s="5">
        <f t="shared" si="1"/>
        <v>1.4000000000000909</v>
      </c>
      <c r="N55" s="5">
        <f t="shared" si="2"/>
        <v>109.09999999999991</v>
      </c>
      <c r="P55" s="3">
        <v>25.5</v>
      </c>
      <c r="Q55" s="3">
        <v>189.1</v>
      </c>
      <c r="R55" s="3">
        <v>511.7</v>
      </c>
      <c r="S55">
        <v>435.2</v>
      </c>
      <c r="U55" s="3">
        <f t="shared" si="3"/>
        <v>109.09999999999991</v>
      </c>
      <c r="V55" s="3">
        <f t="shared" si="4"/>
        <v>-30.1</v>
      </c>
      <c r="W55" s="3">
        <f t="shared" si="5"/>
        <v>-93.799999999999983</v>
      </c>
      <c r="X55" s="3">
        <f t="shared" si="6"/>
        <v>-23.900000000000034</v>
      </c>
      <c r="Y55" s="3">
        <f t="shared" si="7"/>
        <v>256.89999999999998</v>
      </c>
      <c r="AA55" s="5">
        <f t="shared" si="11"/>
        <v>-8.7000000000000455</v>
      </c>
      <c r="AB55" s="3">
        <f t="shared" si="12"/>
        <v>-23.4</v>
      </c>
      <c r="AC55" s="3">
        <f t="shared" si="13"/>
        <v>-26.400000000000006</v>
      </c>
      <c r="AD55" s="3">
        <f t="shared" si="14"/>
        <v>-10.400000000000034</v>
      </c>
      <c r="AE55" s="3">
        <f t="shared" si="15"/>
        <v>51.300000000000011</v>
      </c>
      <c r="AO55" s="1" t="s">
        <v>126</v>
      </c>
      <c r="AP55" s="2" t="e">
        <f>+D55/#REF!</f>
        <v>#REF!</v>
      </c>
      <c r="AQ55" s="2" t="e">
        <f>+E55/#REF!</f>
        <v>#REF!</v>
      </c>
      <c r="AR55" s="2" t="e">
        <f>+F55/#REF!</f>
        <v>#REF!</v>
      </c>
      <c r="AT55" s="5" t="e">
        <f t="shared" si="16"/>
        <v>#REF!</v>
      </c>
      <c r="AU55" s="5" t="e">
        <f t="shared" si="17"/>
        <v>#REF!</v>
      </c>
      <c r="AV55" s="5" t="e">
        <f t="shared" si="18"/>
        <v>#REF!</v>
      </c>
    </row>
    <row r="56" spans="2:48">
      <c r="B56" s="1" t="s">
        <v>124</v>
      </c>
      <c r="C56" s="1" t="s">
        <v>127</v>
      </c>
      <c r="D56" s="2">
        <v>2535.3000000000002</v>
      </c>
      <c r="E56" s="2">
        <v>1341.5</v>
      </c>
      <c r="F56" s="2">
        <v>1193.8</v>
      </c>
      <c r="H56" s="5">
        <f t="shared" si="8"/>
        <v>-55.899999999999636</v>
      </c>
      <c r="I56" s="5">
        <f t="shared" si="9"/>
        <v>-79.400000000000091</v>
      </c>
      <c r="J56" s="5">
        <f t="shared" si="10"/>
        <v>23.5</v>
      </c>
      <c r="L56" s="5">
        <f t="shared" si="0"/>
        <v>144</v>
      </c>
      <c r="M56" s="5">
        <f t="shared" si="1"/>
        <v>2.7000000000000455</v>
      </c>
      <c r="N56" s="5">
        <f t="shared" si="2"/>
        <v>141.29999999999995</v>
      </c>
      <c r="P56" s="3">
        <v>27.6</v>
      </c>
      <c r="Q56" s="3">
        <v>194</v>
      </c>
      <c r="R56" s="3">
        <v>517.1</v>
      </c>
      <c r="S56">
        <v>455.1</v>
      </c>
      <c r="U56" s="3">
        <f t="shared" si="3"/>
        <v>141.29999999999995</v>
      </c>
      <c r="V56" s="3">
        <f t="shared" si="4"/>
        <v>-28</v>
      </c>
      <c r="W56" s="3">
        <f t="shared" si="5"/>
        <v>-88.899999999999977</v>
      </c>
      <c r="X56" s="3">
        <f t="shared" si="6"/>
        <v>-18.5</v>
      </c>
      <c r="Y56" s="3">
        <f t="shared" si="7"/>
        <v>276.8</v>
      </c>
      <c r="AA56" s="5">
        <f t="shared" si="11"/>
        <v>23.5</v>
      </c>
      <c r="AB56" s="3">
        <f t="shared" si="12"/>
        <v>-21.299999999999997</v>
      </c>
      <c r="AC56" s="3">
        <f t="shared" si="13"/>
        <v>-21.5</v>
      </c>
      <c r="AD56" s="3">
        <f t="shared" si="14"/>
        <v>-5</v>
      </c>
      <c r="AE56" s="3">
        <f t="shared" si="15"/>
        <v>71.200000000000045</v>
      </c>
      <c r="AO56" s="1" t="s">
        <v>128</v>
      </c>
      <c r="AP56" s="2" t="e">
        <f>+D56/#REF!</f>
        <v>#REF!</v>
      </c>
      <c r="AQ56" s="2" t="e">
        <f>+E56/#REF!</f>
        <v>#REF!</v>
      </c>
      <c r="AR56" s="2" t="e">
        <f>+F56/#REF!</f>
        <v>#REF!</v>
      </c>
      <c r="AT56" s="5" t="e">
        <f t="shared" si="16"/>
        <v>#REF!</v>
      </c>
      <c r="AU56" s="5" t="e">
        <f t="shared" si="17"/>
        <v>#REF!</v>
      </c>
      <c r="AV56" s="5" t="e">
        <f t="shared" si="18"/>
        <v>#REF!</v>
      </c>
    </row>
    <row r="57" spans="2:48">
      <c r="B57" s="1" t="s">
        <v>124</v>
      </c>
      <c r="C57" s="1" t="s">
        <v>129</v>
      </c>
      <c r="D57" s="2">
        <v>2591.1999999999998</v>
      </c>
      <c r="E57" s="2">
        <v>1373.4</v>
      </c>
      <c r="F57" s="2">
        <v>1217.8</v>
      </c>
      <c r="H57" s="5">
        <f t="shared" si="8"/>
        <v>0</v>
      </c>
      <c r="I57" s="5">
        <f t="shared" si="9"/>
        <v>-47.5</v>
      </c>
      <c r="J57" s="5">
        <f t="shared" si="10"/>
        <v>47.5</v>
      </c>
      <c r="L57" s="5">
        <f t="shared" si="0"/>
        <v>199.89999999999964</v>
      </c>
      <c r="M57" s="5">
        <f t="shared" si="1"/>
        <v>34.600000000000136</v>
      </c>
      <c r="N57" s="5">
        <f t="shared" si="2"/>
        <v>165.29999999999995</v>
      </c>
      <c r="P57" s="3">
        <v>33.299999999999997</v>
      </c>
      <c r="Q57" s="3">
        <v>195</v>
      </c>
      <c r="R57" s="3">
        <v>532.9</v>
      </c>
      <c r="S57">
        <v>456.6</v>
      </c>
      <c r="U57" s="3">
        <f t="shared" si="3"/>
        <v>165.29999999999995</v>
      </c>
      <c r="V57" s="3">
        <f t="shared" si="4"/>
        <v>-22.300000000000004</v>
      </c>
      <c r="W57" s="3">
        <f t="shared" si="5"/>
        <v>-87.899999999999977</v>
      </c>
      <c r="X57" s="3">
        <f t="shared" si="6"/>
        <v>-2.7000000000000455</v>
      </c>
      <c r="Y57" s="3">
        <f t="shared" si="7"/>
        <v>278.3</v>
      </c>
      <c r="AA57" s="5">
        <f t="shared" si="11"/>
        <v>47.5</v>
      </c>
      <c r="AB57" s="3">
        <f t="shared" si="12"/>
        <v>-15.600000000000001</v>
      </c>
      <c r="AC57" s="3">
        <f t="shared" si="13"/>
        <v>-20.5</v>
      </c>
      <c r="AD57" s="3">
        <f t="shared" si="14"/>
        <v>10.799999999999955</v>
      </c>
      <c r="AE57" s="3">
        <f t="shared" si="15"/>
        <v>72.700000000000045</v>
      </c>
      <c r="AO57" s="1" t="s">
        <v>130</v>
      </c>
      <c r="AP57" s="2" t="e">
        <f>+D57/#REF!</f>
        <v>#REF!</v>
      </c>
      <c r="AQ57" s="2" t="e">
        <f>+E57/#REF!</f>
        <v>#REF!</v>
      </c>
      <c r="AR57" s="2" t="e">
        <f>+F57/#REF!</f>
        <v>#REF!</v>
      </c>
      <c r="AT57" s="5" t="e">
        <f t="shared" si="16"/>
        <v>#REF!</v>
      </c>
      <c r="AU57" s="5" t="e">
        <f t="shared" si="17"/>
        <v>#REF!</v>
      </c>
      <c r="AV57" s="5" t="e">
        <f t="shared" si="18"/>
        <v>#REF!</v>
      </c>
    </row>
    <row r="58" spans="2:48">
      <c r="B58" s="1" t="s">
        <v>124</v>
      </c>
      <c r="C58" s="1" t="s">
        <v>131</v>
      </c>
      <c r="D58" s="2">
        <v>2613.9</v>
      </c>
      <c r="E58" s="2">
        <v>1384.2</v>
      </c>
      <c r="F58" s="2">
        <v>1229.5999999999999</v>
      </c>
      <c r="H58" s="5">
        <f t="shared" si="8"/>
        <v>22.700000000000273</v>
      </c>
      <c r="I58" s="5">
        <f t="shared" si="9"/>
        <v>-36.700000000000045</v>
      </c>
      <c r="J58" s="5">
        <f t="shared" si="10"/>
        <v>59.299999999999955</v>
      </c>
      <c r="L58" s="5">
        <f t="shared" si="0"/>
        <v>222.59999999999991</v>
      </c>
      <c r="M58" s="5">
        <f t="shared" si="1"/>
        <v>45.400000000000091</v>
      </c>
      <c r="N58" s="5">
        <f t="shared" si="2"/>
        <v>177.09999999999991</v>
      </c>
      <c r="P58" s="3">
        <v>36.200000000000003</v>
      </c>
      <c r="Q58" s="3">
        <v>193.2</v>
      </c>
      <c r="R58" s="3">
        <v>528.20000000000005</v>
      </c>
      <c r="S58">
        <v>472</v>
      </c>
      <c r="U58" s="3">
        <f t="shared" si="3"/>
        <v>177.09999999999991</v>
      </c>
      <c r="V58" s="3">
        <f t="shared" si="4"/>
        <v>-19.399999999999999</v>
      </c>
      <c r="W58" s="3">
        <f t="shared" si="5"/>
        <v>-89.699999999999989</v>
      </c>
      <c r="X58" s="3">
        <f t="shared" si="6"/>
        <v>-7.3999999999999773</v>
      </c>
      <c r="Y58" s="3">
        <f t="shared" si="7"/>
        <v>293.7</v>
      </c>
      <c r="AA58" s="5">
        <f t="shared" si="11"/>
        <v>59.299999999999955</v>
      </c>
      <c r="AB58" s="3">
        <f t="shared" si="12"/>
        <v>-12.699999999999996</v>
      </c>
      <c r="AC58" s="3">
        <f t="shared" si="13"/>
        <v>-22.300000000000011</v>
      </c>
      <c r="AD58" s="3">
        <f t="shared" si="14"/>
        <v>6.1000000000000227</v>
      </c>
      <c r="AE58" s="3">
        <f t="shared" si="15"/>
        <v>88.100000000000023</v>
      </c>
      <c r="AO58" s="1" t="s">
        <v>132</v>
      </c>
      <c r="AP58" s="2" t="e">
        <f>+D58/#REF!</f>
        <v>#REF!</v>
      </c>
      <c r="AQ58" s="2" t="e">
        <f>+E58/#REF!</f>
        <v>#REF!</v>
      </c>
      <c r="AR58" s="2" t="e">
        <f>+F58/#REF!</f>
        <v>#REF!</v>
      </c>
      <c r="AT58" s="5" t="e">
        <f t="shared" si="16"/>
        <v>#REF!</v>
      </c>
      <c r="AU58" s="5" t="e">
        <f t="shared" si="17"/>
        <v>#REF!</v>
      </c>
      <c r="AV58" s="5" t="e">
        <f t="shared" si="18"/>
        <v>#REF!</v>
      </c>
    </row>
    <row r="59" spans="2:48">
      <c r="B59" s="1" t="s">
        <v>133</v>
      </c>
      <c r="C59" s="1" t="s">
        <v>134</v>
      </c>
      <c r="D59" s="2">
        <v>2572.8000000000002</v>
      </c>
      <c r="E59" s="2">
        <v>1364.6</v>
      </c>
      <c r="F59" s="2">
        <v>1208.2</v>
      </c>
      <c r="H59" s="5">
        <f t="shared" si="8"/>
        <v>-18.399999999999636</v>
      </c>
      <c r="I59" s="5">
        <f t="shared" si="9"/>
        <v>-56.300000000000182</v>
      </c>
      <c r="J59" s="5">
        <f t="shared" si="10"/>
        <v>37.900000000000091</v>
      </c>
      <c r="L59" s="5">
        <f t="shared" si="0"/>
        <v>181.5</v>
      </c>
      <c r="M59" s="5">
        <f t="shared" si="1"/>
        <v>25.799999999999955</v>
      </c>
      <c r="N59" s="5">
        <f t="shared" si="2"/>
        <v>155.70000000000005</v>
      </c>
      <c r="P59" s="3">
        <v>35.799999999999997</v>
      </c>
      <c r="Q59" s="3">
        <v>193.7</v>
      </c>
      <c r="R59" s="3">
        <v>505.7</v>
      </c>
      <c r="S59">
        <v>473</v>
      </c>
      <c r="U59" s="3">
        <f t="shared" si="3"/>
        <v>155.70000000000005</v>
      </c>
      <c r="V59" s="3">
        <f t="shared" si="4"/>
        <v>-19.800000000000004</v>
      </c>
      <c r="W59" s="3">
        <f t="shared" si="5"/>
        <v>-89.199999999999989</v>
      </c>
      <c r="X59" s="3">
        <f t="shared" si="6"/>
        <v>-29.900000000000034</v>
      </c>
      <c r="Y59" s="3">
        <f t="shared" si="7"/>
        <v>294.7</v>
      </c>
      <c r="AA59" s="5">
        <f t="shared" si="11"/>
        <v>37.900000000000091</v>
      </c>
      <c r="AB59" s="3">
        <f t="shared" si="12"/>
        <v>-13.100000000000001</v>
      </c>
      <c r="AC59" s="3">
        <f t="shared" si="13"/>
        <v>-21.800000000000011</v>
      </c>
      <c r="AD59" s="3">
        <f t="shared" si="14"/>
        <v>-16.400000000000034</v>
      </c>
      <c r="AE59" s="3">
        <f t="shared" si="15"/>
        <v>89.100000000000023</v>
      </c>
      <c r="AO59" s="1" t="s">
        <v>135</v>
      </c>
      <c r="AP59" s="2" t="e">
        <f>+D59/#REF!</f>
        <v>#REF!</v>
      </c>
      <c r="AQ59" s="2" t="e">
        <f>+E59/#REF!</f>
        <v>#REF!</v>
      </c>
      <c r="AR59" s="2" t="e">
        <f>+F59/#REF!</f>
        <v>#REF!</v>
      </c>
      <c r="AT59" s="5" t="e">
        <f t="shared" si="16"/>
        <v>#REF!</v>
      </c>
      <c r="AU59" s="5" t="e">
        <f t="shared" si="17"/>
        <v>#REF!</v>
      </c>
      <c r="AV59" s="5" t="e">
        <f t="shared" si="18"/>
        <v>#REF!</v>
      </c>
    </row>
    <row r="60" spans="2:48">
      <c r="B60" s="1" t="s">
        <v>133</v>
      </c>
      <c r="C60" s="1" t="s">
        <v>136</v>
      </c>
      <c r="D60" s="2">
        <v>2603.8000000000002</v>
      </c>
      <c r="E60" s="2">
        <v>1384.9</v>
      </c>
      <c r="F60" s="2">
        <v>1219</v>
      </c>
      <c r="H60" s="5">
        <f t="shared" si="8"/>
        <v>12.600000000000364</v>
      </c>
      <c r="I60" s="5">
        <f t="shared" si="9"/>
        <v>-36</v>
      </c>
      <c r="J60" s="5">
        <f t="shared" si="10"/>
        <v>48.700000000000045</v>
      </c>
      <c r="L60" s="5">
        <f t="shared" si="0"/>
        <v>212.5</v>
      </c>
      <c r="M60" s="5">
        <f t="shared" si="1"/>
        <v>46.100000000000136</v>
      </c>
      <c r="N60" s="5">
        <f t="shared" si="2"/>
        <v>166.5</v>
      </c>
      <c r="P60" s="3">
        <v>32.5</v>
      </c>
      <c r="Q60" s="3">
        <v>191.8</v>
      </c>
      <c r="R60" s="3">
        <v>522.20000000000005</v>
      </c>
      <c r="S60">
        <v>472.4</v>
      </c>
      <c r="U60" s="3">
        <f t="shared" si="3"/>
        <v>166.5</v>
      </c>
      <c r="V60" s="3">
        <f t="shared" si="4"/>
        <v>-23.1</v>
      </c>
      <c r="W60" s="3">
        <f t="shared" si="5"/>
        <v>-91.099999999999966</v>
      </c>
      <c r="X60" s="3">
        <f t="shared" si="6"/>
        <v>-13.399999999999977</v>
      </c>
      <c r="Y60" s="3">
        <f t="shared" si="7"/>
        <v>294.09999999999997</v>
      </c>
      <c r="AA60" s="5">
        <f t="shared" si="11"/>
        <v>48.700000000000045</v>
      </c>
      <c r="AB60" s="3">
        <f t="shared" si="12"/>
        <v>-16.399999999999999</v>
      </c>
      <c r="AC60" s="3">
        <f t="shared" si="13"/>
        <v>-23.699999999999989</v>
      </c>
      <c r="AD60" s="3">
        <f t="shared" si="14"/>
        <v>0.10000000000002274</v>
      </c>
      <c r="AE60" s="3">
        <f t="shared" si="15"/>
        <v>88.5</v>
      </c>
      <c r="AO60" s="1" t="s">
        <v>137</v>
      </c>
      <c r="AP60" s="2" t="e">
        <f>+D60/#REF!</f>
        <v>#REF!</v>
      </c>
      <c r="AQ60" s="2" t="e">
        <f>+E60/#REF!</f>
        <v>#REF!</v>
      </c>
      <c r="AR60" s="2" t="e">
        <f>+F60/#REF!</f>
        <v>#REF!</v>
      </c>
      <c r="AT60" s="5" t="e">
        <f t="shared" si="16"/>
        <v>#REF!</v>
      </c>
      <c r="AU60" s="5" t="e">
        <f t="shared" si="17"/>
        <v>#REF!</v>
      </c>
      <c r="AV60" s="5" t="e">
        <f t="shared" si="18"/>
        <v>#REF!</v>
      </c>
    </row>
    <row r="61" spans="2:48">
      <c r="B61" s="1" t="s">
        <v>133</v>
      </c>
      <c r="C61" s="1" t="s">
        <v>138</v>
      </c>
      <c r="D61" s="2">
        <v>2615.9</v>
      </c>
      <c r="E61" s="2">
        <v>1392.1</v>
      </c>
      <c r="F61" s="2">
        <v>1223.8</v>
      </c>
      <c r="H61" s="5">
        <f t="shared" si="8"/>
        <v>24.700000000000273</v>
      </c>
      <c r="I61" s="5">
        <f t="shared" si="9"/>
        <v>-28.800000000000182</v>
      </c>
      <c r="J61" s="5">
        <f t="shared" si="10"/>
        <v>53.5</v>
      </c>
      <c r="L61" s="5">
        <f t="shared" si="0"/>
        <v>224.59999999999991</v>
      </c>
      <c r="M61" s="5">
        <f t="shared" si="1"/>
        <v>53.299999999999955</v>
      </c>
      <c r="N61" s="5">
        <f t="shared" si="2"/>
        <v>171.29999999999995</v>
      </c>
      <c r="P61" s="3">
        <v>29.1</v>
      </c>
      <c r="Q61" s="3">
        <v>198.6</v>
      </c>
      <c r="R61" s="3">
        <v>530</v>
      </c>
      <c r="S61">
        <v>466.1</v>
      </c>
      <c r="U61" s="3">
        <f t="shared" si="3"/>
        <v>171.29999999999995</v>
      </c>
      <c r="V61" s="3">
        <f t="shared" si="4"/>
        <v>-26.5</v>
      </c>
      <c r="W61" s="3">
        <f t="shared" si="5"/>
        <v>-84.299999999999983</v>
      </c>
      <c r="X61" s="3">
        <f t="shared" si="6"/>
        <v>-5.6000000000000227</v>
      </c>
      <c r="Y61" s="3">
        <f t="shared" si="7"/>
        <v>287.8</v>
      </c>
      <c r="AA61" s="5">
        <f t="shared" si="11"/>
        <v>53.5</v>
      </c>
      <c r="AB61" s="3">
        <f t="shared" si="12"/>
        <v>-19.799999999999997</v>
      </c>
      <c r="AC61" s="3">
        <f t="shared" si="13"/>
        <v>-16.900000000000006</v>
      </c>
      <c r="AD61" s="3">
        <f t="shared" si="14"/>
        <v>7.8999999999999773</v>
      </c>
      <c r="AE61" s="3">
        <f t="shared" si="15"/>
        <v>82.200000000000045</v>
      </c>
      <c r="AO61" s="1" t="s">
        <v>139</v>
      </c>
      <c r="AP61" s="2" t="e">
        <f>+D61/#REF!</f>
        <v>#REF!</v>
      </c>
      <c r="AQ61" s="2" t="e">
        <f>+E61/#REF!</f>
        <v>#REF!</v>
      </c>
      <c r="AR61" s="2" t="e">
        <f>+F61/#REF!</f>
        <v>#REF!</v>
      </c>
      <c r="AT61" s="5" t="e">
        <f t="shared" si="16"/>
        <v>#REF!</v>
      </c>
      <c r="AU61" s="5" t="e">
        <f t="shared" si="17"/>
        <v>#REF!</v>
      </c>
      <c r="AV61" s="5" t="e">
        <f t="shared" si="18"/>
        <v>#REF!</v>
      </c>
    </row>
    <row r="62" spans="2:48">
      <c r="B62" s="1" t="s">
        <v>133</v>
      </c>
      <c r="C62" s="1" t="s">
        <v>140</v>
      </c>
      <c r="D62" s="2">
        <v>2623.2</v>
      </c>
      <c r="E62" s="2">
        <v>1382.4</v>
      </c>
      <c r="F62" s="2">
        <v>1240.8</v>
      </c>
      <c r="H62" s="5">
        <f t="shared" si="8"/>
        <v>32</v>
      </c>
      <c r="I62" s="5">
        <f t="shared" si="9"/>
        <v>-38.5</v>
      </c>
      <c r="J62" s="5">
        <f t="shared" si="10"/>
        <v>70.5</v>
      </c>
      <c r="L62" s="5">
        <f t="shared" si="0"/>
        <v>231.89999999999964</v>
      </c>
      <c r="M62" s="5">
        <f t="shared" si="1"/>
        <v>43.600000000000136</v>
      </c>
      <c r="N62" s="5">
        <f t="shared" si="2"/>
        <v>188.29999999999995</v>
      </c>
      <c r="P62" s="3">
        <v>29.5</v>
      </c>
      <c r="Q62" s="3">
        <v>204.3</v>
      </c>
      <c r="R62" s="3">
        <v>525</v>
      </c>
      <c r="S62">
        <v>481.9</v>
      </c>
      <c r="U62" s="3">
        <f t="shared" si="3"/>
        <v>188.29999999999995</v>
      </c>
      <c r="V62" s="3">
        <f t="shared" si="4"/>
        <v>-26.1</v>
      </c>
      <c r="W62" s="3">
        <f t="shared" si="5"/>
        <v>-78.599999999999966</v>
      </c>
      <c r="X62" s="3">
        <f t="shared" si="6"/>
        <v>-10.600000000000023</v>
      </c>
      <c r="Y62" s="3">
        <f t="shared" si="7"/>
        <v>303.59999999999997</v>
      </c>
      <c r="AA62" s="5">
        <f t="shared" si="11"/>
        <v>70.5</v>
      </c>
      <c r="AB62" s="3">
        <f t="shared" si="12"/>
        <v>-19.399999999999999</v>
      </c>
      <c r="AC62" s="3">
        <f t="shared" si="13"/>
        <v>-11.199999999999989</v>
      </c>
      <c r="AD62" s="3">
        <f t="shared" si="14"/>
        <v>2.8999999999999773</v>
      </c>
      <c r="AE62" s="3">
        <f t="shared" si="15"/>
        <v>98</v>
      </c>
      <c r="AO62" s="1" t="s">
        <v>141</v>
      </c>
      <c r="AP62" s="2" t="e">
        <f>+D62/#REF!</f>
        <v>#REF!</v>
      </c>
      <c r="AQ62" s="2" t="e">
        <f>+E62/#REF!</f>
        <v>#REF!</v>
      </c>
      <c r="AR62" s="2" t="e">
        <f>+F62/#REF!</f>
        <v>#REF!</v>
      </c>
      <c r="AT62" s="5" t="e">
        <f t="shared" si="16"/>
        <v>#REF!</v>
      </c>
      <c r="AU62" s="5" t="e">
        <f t="shared" si="17"/>
        <v>#REF!</v>
      </c>
      <c r="AV62" s="5" t="e">
        <f t="shared" si="18"/>
        <v>#REF!</v>
      </c>
    </row>
    <row r="63" spans="2:48">
      <c r="B63" s="1" t="s">
        <v>142</v>
      </c>
      <c r="C63" s="1" t="s">
        <v>143</v>
      </c>
      <c r="D63" s="2">
        <v>2579.3000000000002</v>
      </c>
      <c r="E63" s="2">
        <v>1357.1</v>
      </c>
      <c r="F63" s="2">
        <v>1222.2</v>
      </c>
      <c r="H63" s="5">
        <f t="shared" si="8"/>
        <v>-11.899999999999636</v>
      </c>
      <c r="I63" s="5">
        <f t="shared" si="9"/>
        <v>-63.800000000000182</v>
      </c>
      <c r="J63" s="5">
        <f t="shared" si="10"/>
        <v>51.900000000000091</v>
      </c>
      <c r="L63" s="5">
        <f t="shared" si="0"/>
        <v>188</v>
      </c>
      <c r="M63" s="5">
        <f t="shared" si="1"/>
        <v>18.299999999999955</v>
      </c>
      <c r="N63" s="5">
        <f t="shared" si="2"/>
        <v>169.70000000000005</v>
      </c>
      <c r="P63" s="3">
        <v>29.2</v>
      </c>
      <c r="Q63" s="3">
        <v>195.9</v>
      </c>
      <c r="R63" s="3">
        <v>531.6</v>
      </c>
      <c r="S63">
        <v>465.5</v>
      </c>
      <c r="U63" s="3">
        <f t="shared" si="3"/>
        <v>169.70000000000005</v>
      </c>
      <c r="V63" s="3">
        <f t="shared" si="4"/>
        <v>-26.400000000000002</v>
      </c>
      <c r="W63" s="3">
        <f t="shared" si="5"/>
        <v>-86.999999999999972</v>
      </c>
      <c r="X63" s="3">
        <f t="shared" si="6"/>
        <v>-4</v>
      </c>
      <c r="Y63" s="3">
        <f t="shared" si="7"/>
        <v>287.2</v>
      </c>
      <c r="AA63" s="5">
        <f t="shared" si="11"/>
        <v>51.900000000000091</v>
      </c>
      <c r="AB63" s="3">
        <f t="shared" si="12"/>
        <v>-19.7</v>
      </c>
      <c r="AC63" s="3">
        <f t="shared" si="13"/>
        <v>-19.599999999999994</v>
      </c>
      <c r="AD63" s="3">
        <f t="shared" si="14"/>
        <v>9.5</v>
      </c>
      <c r="AE63" s="3">
        <f t="shared" si="15"/>
        <v>81.600000000000023</v>
      </c>
      <c r="AO63" s="1" t="s">
        <v>144</v>
      </c>
      <c r="AP63" s="2" t="e">
        <f>+D63/#REF!</f>
        <v>#REF!</v>
      </c>
      <c r="AQ63" s="2" t="e">
        <f>+E63/#REF!</f>
        <v>#REF!</v>
      </c>
      <c r="AR63" s="2" t="e">
        <f>+F63/#REF!</f>
        <v>#REF!</v>
      </c>
      <c r="AT63" s="5" t="e">
        <f t="shared" si="16"/>
        <v>#REF!</v>
      </c>
      <c r="AU63" s="5" t="e">
        <f t="shared" si="17"/>
        <v>#REF!</v>
      </c>
      <c r="AV63" s="5" t="e">
        <f t="shared" si="18"/>
        <v>#REF!</v>
      </c>
    </row>
    <row r="64" spans="2:48">
      <c r="B64" s="1" t="s">
        <v>142</v>
      </c>
      <c r="C64" s="1" t="s">
        <v>145</v>
      </c>
      <c r="D64" s="2">
        <v>2608.9</v>
      </c>
      <c r="E64" s="2">
        <v>1379.1</v>
      </c>
      <c r="F64" s="2">
        <v>1229.8</v>
      </c>
      <c r="H64" s="5">
        <f t="shared" si="8"/>
        <v>17.700000000000273</v>
      </c>
      <c r="I64" s="5">
        <f t="shared" si="9"/>
        <v>-41.800000000000182</v>
      </c>
      <c r="J64" s="5">
        <f t="shared" si="10"/>
        <v>59.5</v>
      </c>
      <c r="L64" s="5">
        <f t="shared" si="0"/>
        <v>217.59999999999991</v>
      </c>
      <c r="M64" s="5">
        <f t="shared" si="1"/>
        <v>40.299999999999955</v>
      </c>
      <c r="N64" s="5">
        <f t="shared" si="2"/>
        <v>177.29999999999995</v>
      </c>
      <c r="P64" s="3">
        <v>29.2</v>
      </c>
      <c r="Q64" s="3">
        <v>187.6</v>
      </c>
      <c r="R64" s="3">
        <v>551.29999999999995</v>
      </c>
      <c r="S64">
        <v>461.8</v>
      </c>
      <c r="U64" s="3">
        <f t="shared" si="3"/>
        <v>177.29999999999995</v>
      </c>
      <c r="V64" s="3">
        <f t="shared" si="4"/>
        <v>-26.400000000000002</v>
      </c>
      <c r="W64" s="3">
        <f t="shared" si="5"/>
        <v>-95.299999999999983</v>
      </c>
      <c r="X64" s="3">
        <f t="shared" si="6"/>
        <v>15.699999999999932</v>
      </c>
      <c r="Y64" s="3">
        <f t="shared" si="7"/>
        <v>283.5</v>
      </c>
      <c r="AA64" s="5">
        <f t="shared" si="11"/>
        <v>59.5</v>
      </c>
      <c r="AB64" s="3">
        <f t="shared" si="12"/>
        <v>-19.7</v>
      </c>
      <c r="AC64" s="3">
        <f t="shared" si="13"/>
        <v>-27.900000000000006</v>
      </c>
      <c r="AD64" s="3">
        <f t="shared" si="14"/>
        <v>29.199999999999932</v>
      </c>
      <c r="AE64" s="3">
        <f t="shared" si="15"/>
        <v>77.900000000000034</v>
      </c>
      <c r="AO64" s="1" t="s">
        <v>146</v>
      </c>
      <c r="AP64" s="2" t="e">
        <f>+D64/#REF!</f>
        <v>#REF!</v>
      </c>
      <c r="AQ64" s="2" t="e">
        <f>+E64/#REF!</f>
        <v>#REF!</v>
      </c>
      <c r="AR64" s="2" t="e">
        <f>+F64/#REF!</f>
        <v>#REF!</v>
      </c>
      <c r="AT64" s="5" t="e">
        <f t="shared" si="16"/>
        <v>#REF!</v>
      </c>
      <c r="AU64" s="5" t="e">
        <f t="shared" si="17"/>
        <v>#REF!</v>
      </c>
      <c r="AV64" s="5" t="e">
        <f t="shared" si="18"/>
        <v>#REF!</v>
      </c>
    </row>
    <row r="65" spans="2:48">
      <c r="B65" s="1" t="s">
        <v>142</v>
      </c>
      <c r="C65" s="1" t="s">
        <v>147</v>
      </c>
      <c r="D65" s="2">
        <v>2610.8000000000002</v>
      </c>
      <c r="E65" s="2">
        <v>1387</v>
      </c>
      <c r="F65" s="2">
        <v>1223.8</v>
      </c>
      <c r="H65" s="5">
        <f t="shared" si="8"/>
        <v>19.600000000000364</v>
      </c>
      <c r="I65" s="5">
        <f t="shared" si="9"/>
        <v>-33.900000000000091</v>
      </c>
      <c r="J65" s="5">
        <f t="shared" si="10"/>
        <v>53.5</v>
      </c>
      <c r="L65" s="5">
        <f>+D65-$D$3</f>
        <v>219.5</v>
      </c>
      <c r="M65" s="5">
        <f>+E65-$E$3</f>
        <v>48.200000000000045</v>
      </c>
      <c r="N65" s="5">
        <f>+F65-$F$3</f>
        <v>171.29999999999995</v>
      </c>
      <c r="P65" s="3">
        <v>29</v>
      </c>
      <c r="Q65" s="3">
        <v>187.6</v>
      </c>
      <c r="R65" s="3">
        <v>553</v>
      </c>
      <c r="S65">
        <v>454.3</v>
      </c>
      <c r="U65" s="3">
        <f t="shared" si="3"/>
        <v>171.29999999999995</v>
      </c>
      <c r="V65" s="3">
        <f t="shared" si="4"/>
        <v>-26.6</v>
      </c>
      <c r="W65" s="3">
        <f t="shared" si="5"/>
        <v>-95.299999999999983</v>
      </c>
      <c r="X65" s="3">
        <f t="shared" si="6"/>
        <v>17.399999999999977</v>
      </c>
      <c r="Y65" s="3">
        <f t="shared" si="7"/>
        <v>276</v>
      </c>
      <c r="AA65" s="5">
        <f t="shared" si="11"/>
        <v>53.5</v>
      </c>
      <c r="AB65" s="3">
        <f t="shared" si="12"/>
        <v>-19.899999999999999</v>
      </c>
      <c r="AC65" s="3">
        <f t="shared" si="13"/>
        <v>-27.900000000000006</v>
      </c>
      <c r="AD65" s="3">
        <f t="shared" si="14"/>
        <v>30.899999999999977</v>
      </c>
      <c r="AE65" s="3">
        <f t="shared" si="15"/>
        <v>70.400000000000034</v>
      </c>
      <c r="AO65" s="1" t="s">
        <v>148</v>
      </c>
      <c r="AP65" s="2" t="e">
        <f>+D65/#REF!</f>
        <v>#REF!</v>
      </c>
      <c r="AQ65" s="2" t="e">
        <f>+E65/#REF!</f>
        <v>#REF!</v>
      </c>
      <c r="AR65" s="2" t="e">
        <f>+F65/#REF!</f>
        <v>#REF!</v>
      </c>
      <c r="AT65" s="5" t="e">
        <f t="shared" si="16"/>
        <v>#REF!</v>
      </c>
      <c r="AU65" s="5" t="e">
        <f t="shared" si="17"/>
        <v>#REF!</v>
      </c>
      <c r="AV65" s="5" t="e">
        <f t="shared" si="18"/>
        <v>#REF!</v>
      </c>
    </row>
    <row r="66" spans="2:48">
      <c r="B66" s="1" t="s">
        <v>142</v>
      </c>
      <c r="C66" s="1" t="s">
        <v>149</v>
      </c>
      <c r="D66" s="2">
        <v>2640.8020000000001</v>
      </c>
      <c r="E66" s="2">
        <v>1405.6189999999999</v>
      </c>
      <c r="F66" s="2">
        <v>1235.183</v>
      </c>
      <c r="H66" s="5">
        <f t="shared" ref="H66" si="19">+D66-$D$50</f>
        <v>49.602000000000317</v>
      </c>
      <c r="I66" s="5">
        <f t="shared" ref="I66" si="20">+E66-$E$50</f>
        <v>-15.281000000000176</v>
      </c>
      <c r="J66" s="5">
        <f t="shared" ref="J66" si="21">+F66-$F$50</f>
        <v>64.883000000000038</v>
      </c>
      <c r="L66" s="5">
        <f>+D66-$D$3</f>
        <v>249.50199999999995</v>
      </c>
      <c r="M66" s="5">
        <f>+E66-$E$3</f>
        <v>66.81899999999996</v>
      </c>
      <c r="N66" s="5">
        <f>+F66-$F$3</f>
        <v>182.68299999999999</v>
      </c>
      <c r="P66">
        <v>28.484999999999999</v>
      </c>
      <c r="Q66">
        <v>182.68100000000001</v>
      </c>
      <c r="R66">
        <v>558.23799999999994</v>
      </c>
      <c r="S66" s="6">
        <v>465.37800000000004</v>
      </c>
      <c r="U66" s="3">
        <f t="shared" ref="U66" si="22">+F66-$F$3</f>
        <v>182.68299999999999</v>
      </c>
      <c r="V66" s="3">
        <f t="shared" ref="V66" si="23">+P66-$P$3</f>
        <v>-27.115000000000002</v>
      </c>
      <c r="W66" s="3">
        <f t="shared" ref="W66" si="24">+Q66-$Q$3</f>
        <v>-100.21899999999997</v>
      </c>
      <c r="X66" s="3">
        <f t="shared" ref="X66" si="25">+R66-$R$3</f>
        <v>22.63799999999992</v>
      </c>
      <c r="Y66" s="3">
        <f t="shared" ref="Y66" si="26">+S66-$S$3</f>
        <v>287.07800000000003</v>
      </c>
      <c r="AA66" s="5">
        <f t="shared" ref="AA66" si="27">+F66-$F$50</f>
        <v>64.883000000000038</v>
      </c>
      <c r="AB66" s="3">
        <f t="shared" ref="AB66" si="28">+P66-$P$50</f>
        <v>-20.414999999999999</v>
      </c>
      <c r="AC66" s="3">
        <f t="shared" ref="AC66" si="29">+Q66-$Q$50</f>
        <v>-32.818999999999988</v>
      </c>
      <c r="AD66" s="3">
        <f t="shared" ref="AD66" si="30">+R66-$R$50</f>
        <v>36.13799999999992</v>
      </c>
      <c r="AE66" s="3">
        <f t="shared" ref="AE66" si="31">+S66-$S$50</f>
        <v>81.478000000000065</v>
      </c>
      <c r="AO66" s="1" t="s">
        <v>150</v>
      </c>
      <c r="AP66" s="2"/>
      <c r="AQ66" s="2"/>
      <c r="AR66" s="2"/>
      <c r="AT66" s="5"/>
      <c r="AU66" s="5"/>
      <c r="AV66" s="5"/>
    </row>
    <row r="67" spans="2:48">
      <c r="B67" s="1"/>
      <c r="C67" s="1"/>
      <c r="D67" s="2"/>
      <c r="E67" s="2"/>
      <c r="F67" s="2"/>
      <c r="H67" s="5"/>
      <c r="I67" s="5"/>
      <c r="J67" s="5"/>
      <c r="L67" s="5"/>
      <c r="M67" s="5"/>
      <c r="N67" s="5"/>
      <c r="AO67" s="1"/>
      <c r="AP67" s="2"/>
      <c r="AQ67" s="2"/>
      <c r="AR67" s="2"/>
      <c r="AT67" s="5"/>
      <c r="AU67" s="5"/>
      <c r="AV67" s="5"/>
    </row>
    <row r="70" spans="2:48">
      <c r="L70" s="7" t="s">
        <v>151</v>
      </c>
      <c r="M70" s="7"/>
      <c r="N70" s="7"/>
      <c r="O70" s="7"/>
      <c r="P70" s="7"/>
      <c r="Q70" s="7"/>
      <c r="R70" s="7"/>
      <c r="S70" s="7"/>
      <c r="U70" s="7" t="s">
        <v>152</v>
      </c>
      <c r="V70" s="7"/>
      <c r="W70" s="7"/>
      <c r="X70" s="7"/>
      <c r="Y70" s="7"/>
      <c r="Z70" s="7"/>
      <c r="AA70" s="7"/>
      <c r="AB70" s="7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2:48">
      <c r="L71" s="7"/>
      <c r="M71" s="7"/>
      <c r="N71" s="7"/>
      <c r="O71" s="7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2:48">
      <c r="L72" s="7"/>
      <c r="M72" s="7"/>
      <c r="N72" s="7"/>
      <c r="O72" s="7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2:48">
      <c r="L73" s="7"/>
      <c r="M73" s="7"/>
      <c r="N73" s="7"/>
      <c r="O73" s="7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2:48">
      <c r="L74" s="7"/>
      <c r="M74" s="7"/>
      <c r="N74" s="7"/>
      <c r="O74" s="7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2:48">
      <c r="L75" s="7"/>
      <c r="M75" s="7"/>
      <c r="N75" s="7"/>
      <c r="O75" s="7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2:48">
      <c r="L76" s="7"/>
      <c r="M76" s="7"/>
      <c r="N76" s="7"/>
      <c r="O76" s="7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2:48">
      <c r="L77" s="7"/>
      <c r="M77" s="7"/>
      <c r="N77" s="7"/>
      <c r="O77" s="7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2:48">
      <c r="L78" s="7"/>
      <c r="M78" s="7"/>
      <c r="N78" s="7"/>
      <c r="O78" s="7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2:48">
      <c r="L79" s="7"/>
      <c r="M79" s="7"/>
      <c r="N79" s="7"/>
      <c r="O79" s="7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2:48">
      <c r="L80" s="7"/>
      <c r="M80" s="7"/>
      <c r="N80" s="7"/>
      <c r="O80" s="7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2:40">
      <c r="L81" s="7"/>
      <c r="M81" s="7"/>
      <c r="N81" s="7"/>
      <c r="O81" s="7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2:40">
      <c r="L82" s="7"/>
      <c r="M82" s="7"/>
      <c r="N82" s="7"/>
      <c r="O82" s="7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2:40">
      <c r="L83" s="7"/>
      <c r="M83" s="7"/>
      <c r="N83" s="7"/>
      <c r="O83" s="7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2:40">
      <c r="L84" s="7"/>
      <c r="M84" s="7"/>
      <c r="N84" s="7"/>
      <c r="O84" s="7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2:40">
      <c r="L85" s="7"/>
      <c r="M85" s="7"/>
      <c r="N85" s="7"/>
      <c r="O85" s="7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2:40">
      <c r="L86" s="7"/>
      <c r="M86" s="7"/>
      <c r="N86" s="7"/>
      <c r="O86" s="7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8" spans="12:40">
      <c r="L88" s="7" t="s">
        <v>153</v>
      </c>
      <c r="M88" s="7"/>
      <c r="N88" s="7"/>
      <c r="O88" s="7"/>
      <c r="P88" s="7"/>
      <c r="Q88" s="8"/>
      <c r="R88" s="8"/>
      <c r="S88" s="8"/>
      <c r="U88" s="7" t="s">
        <v>154</v>
      </c>
      <c r="V88" s="7"/>
      <c r="W88" s="7"/>
      <c r="X88" s="7"/>
      <c r="Y88" s="7"/>
      <c r="Z88" s="8"/>
      <c r="AA88" s="8"/>
      <c r="AB88" s="8"/>
    </row>
    <row r="89" spans="12:40">
      <c r="L89" s="8"/>
      <c r="M89" s="8"/>
      <c r="N89" s="8"/>
      <c r="O89" s="8"/>
      <c r="P89" s="8"/>
      <c r="Q89" s="8"/>
      <c r="R89" s="8"/>
      <c r="S89" s="8"/>
      <c r="U89" s="8"/>
      <c r="V89" s="8"/>
      <c r="W89" s="8"/>
      <c r="X89" s="8"/>
      <c r="Y89" s="8"/>
      <c r="Z89" s="8"/>
      <c r="AA89" s="8"/>
      <c r="AB89" s="8"/>
    </row>
    <row r="90" spans="12:40">
      <c r="L90" s="8"/>
      <c r="M90" s="8"/>
      <c r="N90" s="8"/>
      <c r="O90" s="8"/>
      <c r="P90" s="8"/>
      <c r="Q90" s="8"/>
      <c r="R90" s="8"/>
      <c r="S90" s="8"/>
      <c r="U90" s="8"/>
      <c r="V90" s="8"/>
      <c r="W90" s="8"/>
      <c r="X90" s="8"/>
      <c r="Y90" s="8"/>
      <c r="Z90" s="8"/>
      <c r="AA90" s="8"/>
      <c r="AB90" s="8"/>
    </row>
    <row r="91" spans="12:40">
      <c r="L91" s="8"/>
      <c r="M91" s="8"/>
      <c r="N91" s="8"/>
      <c r="O91" s="8"/>
      <c r="P91" s="8"/>
      <c r="Q91" s="8"/>
      <c r="R91" s="8"/>
      <c r="S91" s="8"/>
      <c r="U91" s="8"/>
      <c r="V91" s="8"/>
      <c r="W91" s="8"/>
      <c r="X91" s="8"/>
      <c r="Y91" s="8"/>
      <c r="Z91" s="8"/>
      <c r="AA91" s="8"/>
      <c r="AB91" s="8"/>
    </row>
    <row r="92" spans="12:40">
      <c r="L92" s="8"/>
      <c r="M92" s="8"/>
      <c r="N92" s="8"/>
      <c r="O92" s="8"/>
      <c r="P92" s="8"/>
      <c r="Q92" s="8"/>
      <c r="R92" s="8"/>
      <c r="S92" s="8"/>
      <c r="U92" s="8"/>
      <c r="V92" s="8"/>
      <c r="W92" s="8"/>
      <c r="X92" s="8"/>
      <c r="Y92" s="8"/>
      <c r="Z92" s="8"/>
      <c r="AA92" s="8"/>
      <c r="AB92" s="8"/>
    </row>
    <row r="93" spans="12:40">
      <c r="L93" s="8"/>
      <c r="M93" s="8"/>
      <c r="N93" s="8"/>
      <c r="O93" s="8"/>
      <c r="P93" s="8"/>
      <c r="Q93" s="8"/>
      <c r="R93" s="8"/>
      <c r="S93" s="8"/>
      <c r="U93" s="8"/>
      <c r="V93" s="8"/>
      <c r="W93" s="8"/>
      <c r="X93" s="8"/>
      <c r="Y93" s="8"/>
      <c r="Z93" s="8"/>
      <c r="AA93" s="8"/>
      <c r="AB93" s="8"/>
    </row>
    <row r="94" spans="12:40">
      <c r="L94" s="8"/>
      <c r="M94" s="8"/>
      <c r="N94" s="8"/>
      <c r="O94" s="8"/>
      <c r="P94" s="8"/>
      <c r="Q94" s="8"/>
      <c r="R94" s="8"/>
      <c r="S94" s="8"/>
      <c r="U94" s="8"/>
      <c r="V94" s="8"/>
      <c r="W94" s="8"/>
      <c r="X94" s="8"/>
      <c r="Y94" s="8"/>
      <c r="Z94" s="8"/>
      <c r="AA94" s="8"/>
      <c r="AB94" s="8"/>
    </row>
    <row r="95" spans="12:40">
      <c r="L95" s="8"/>
      <c r="M95" s="8"/>
      <c r="N95" s="8"/>
      <c r="O95" s="8"/>
      <c r="P95" s="8"/>
      <c r="Q95" s="8"/>
      <c r="R95" s="8"/>
      <c r="S95" s="8"/>
      <c r="U95" s="8"/>
      <c r="V95" s="8"/>
      <c r="W95" s="8"/>
      <c r="X95" s="8"/>
      <c r="Y95" s="8"/>
      <c r="Z95" s="8"/>
      <c r="AA95" s="8"/>
      <c r="AB95" s="8"/>
    </row>
    <row r="96" spans="12:40">
      <c r="L96" s="8"/>
      <c r="M96" s="8"/>
      <c r="N96" s="8"/>
      <c r="O96" s="8"/>
      <c r="P96" s="8"/>
      <c r="Q96" s="8"/>
      <c r="R96" s="8"/>
      <c r="S96" s="8"/>
      <c r="U96" s="8"/>
      <c r="V96" s="8"/>
      <c r="W96" s="8"/>
      <c r="X96" s="8"/>
      <c r="Y96" s="8"/>
      <c r="Z96" s="8"/>
      <c r="AA96" s="8"/>
      <c r="AB96" s="8"/>
    </row>
    <row r="97" spans="12:28">
      <c r="L97" s="8"/>
      <c r="M97" s="8"/>
      <c r="N97" s="8"/>
      <c r="O97" s="8"/>
      <c r="P97" s="8"/>
      <c r="Q97" s="8"/>
      <c r="R97" s="8"/>
      <c r="S97" s="8"/>
      <c r="U97" s="8"/>
      <c r="V97" s="8"/>
      <c r="W97" s="8"/>
      <c r="X97" s="8"/>
      <c r="Y97" s="8"/>
      <c r="Z97" s="8"/>
      <c r="AA97" s="8"/>
      <c r="AB97" s="8"/>
    </row>
    <row r="98" spans="12:28">
      <c r="L98" s="8"/>
      <c r="M98" s="8"/>
      <c r="N98" s="8"/>
      <c r="O98" s="8"/>
      <c r="P98" s="8"/>
      <c r="Q98" s="8"/>
      <c r="R98" s="8"/>
      <c r="S98" s="8"/>
      <c r="U98" s="8"/>
      <c r="V98" s="8"/>
      <c r="W98" s="8"/>
      <c r="X98" s="8"/>
      <c r="Y98" s="8"/>
      <c r="Z98" s="8"/>
      <c r="AA98" s="8"/>
      <c r="AB98" s="8"/>
    </row>
    <row r="99" spans="12:28">
      <c r="L99" s="8"/>
      <c r="M99" s="8"/>
      <c r="N99" s="8"/>
      <c r="O99" s="8"/>
      <c r="P99" s="8"/>
      <c r="Q99" s="8"/>
      <c r="R99" s="8"/>
      <c r="S99" s="8"/>
      <c r="U99" s="8"/>
      <c r="V99" s="8"/>
      <c r="W99" s="8"/>
      <c r="X99" s="8"/>
      <c r="Y99" s="8"/>
      <c r="Z99" s="8"/>
      <c r="AA99" s="8"/>
      <c r="AB99" s="8"/>
    </row>
    <row r="100" spans="12:28">
      <c r="L100" s="8"/>
      <c r="M100" s="8"/>
      <c r="N100" s="8"/>
      <c r="O100" s="8"/>
      <c r="P100" s="8"/>
      <c r="Q100" s="8"/>
      <c r="R100" s="8"/>
      <c r="S100" s="8"/>
      <c r="U100" s="8"/>
      <c r="V100" s="8"/>
      <c r="W100" s="8"/>
      <c r="X100" s="8"/>
      <c r="Y100" s="8"/>
      <c r="Z100" s="8"/>
      <c r="AA100" s="8"/>
      <c r="AB100" s="8"/>
    </row>
    <row r="101" spans="12:28">
      <c r="L101" s="8"/>
      <c r="M101" s="8"/>
      <c r="N101" s="8"/>
      <c r="O101" s="8"/>
      <c r="P101" s="8"/>
      <c r="Q101" s="8"/>
      <c r="R101" s="8"/>
      <c r="S101" s="8"/>
      <c r="U101" s="8"/>
      <c r="V101" s="8"/>
      <c r="W101" s="8"/>
      <c r="X101" s="8"/>
      <c r="Y101" s="8"/>
      <c r="Z101" s="8"/>
      <c r="AA101" s="8"/>
      <c r="AB101" s="8"/>
    </row>
    <row r="102" spans="12:28">
      <c r="L102" s="8"/>
      <c r="M102" s="8"/>
      <c r="N102" s="8"/>
      <c r="O102" s="8"/>
      <c r="P102" s="8"/>
      <c r="Q102" s="8"/>
      <c r="R102" s="8"/>
      <c r="S102" s="8"/>
      <c r="U102" s="8"/>
      <c r="V102" s="8"/>
      <c r="W102" s="8"/>
      <c r="X102" s="8"/>
      <c r="Y102" s="8"/>
      <c r="Z102" s="8"/>
      <c r="AA102" s="8"/>
      <c r="AB102" s="8"/>
    </row>
    <row r="103" spans="12:28">
      <c r="L103" s="8"/>
      <c r="M103" s="8"/>
      <c r="N103" s="8"/>
      <c r="O103" s="8"/>
      <c r="P103" s="8"/>
      <c r="Q103" s="8"/>
      <c r="R103" s="8"/>
      <c r="S103" s="8"/>
      <c r="U103" s="8"/>
      <c r="V103" s="8"/>
      <c r="W103" s="8"/>
      <c r="X103" s="8"/>
      <c r="Y103" s="8"/>
      <c r="Z103" s="8"/>
      <c r="AA103" s="8"/>
      <c r="AB103" s="8"/>
    </row>
  </sheetData>
  <mergeCells count="2">
    <mergeCell ref="U1:Y1"/>
    <mergeCell ref="P1:S1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5AB6-B6CC-43E1-BB4D-70A1AC85502E}">
  <dimension ref="A1:AH113"/>
  <sheetViews>
    <sheetView workbookViewId="0">
      <pane xSplit="1" ySplit="1" topLeftCell="B104" activePane="bottomRight" state="frozen"/>
      <selection pane="bottomRight" activeCell="R85" sqref="R85"/>
      <selection pane="bottomLeft" activeCell="A2" sqref="A2"/>
      <selection pane="topRight" activeCell="B1" sqref="B1"/>
    </sheetView>
  </sheetViews>
  <sheetFormatPr defaultRowHeight="14.45"/>
  <cols>
    <col min="1" max="2" width="9.140625" style="11"/>
  </cols>
  <sheetData>
    <row r="1" spans="1:14">
      <c r="B1" s="11" t="s">
        <v>1</v>
      </c>
      <c r="C1" s="4" t="s">
        <v>155</v>
      </c>
      <c r="D1" s="4" t="s">
        <v>156</v>
      </c>
      <c r="E1" s="4" t="s">
        <v>157</v>
      </c>
      <c r="F1" s="4" t="s">
        <v>158</v>
      </c>
      <c r="G1" s="4" t="s">
        <v>159</v>
      </c>
      <c r="I1" s="11" t="s">
        <v>1</v>
      </c>
      <c r="J1" s="4" t="s">
        <v>155</v>
      </c>
      <c r="K1" s="4" t="s">
        <v>156</v>
      </c>
      <c r="L1" s="4" t="s">
        <v>157</v>
      </c>
      <c r="M1" s="4" t="s">
        <v>158</v>
      </c>
      <c r="N1" s="4" t="s">
        <v>159</v>
      </c>
    </row>
    <row r="2" spans="1:14">
      <c r="A2" s="4" t="s">
        <v>160</v>
      </c>
      <c r="B2" s="12">
        <v>978.1</v>
      </c>
      <c r="C2" s="10">
        <v>102</v>
      </c>
      <c r="D2" s="10">
        <v>257.39999999999998</v>
      </c>
      <c r="E2" s="10">
        <v>281.39999999999998</v>
      </c>
      <c r="F2" s="10">
        <v>294.3</v>
      </c>
      <c r="G2" s="10">
        <v>42.9</v>
      </c>
    </row>
    <row r="3" spans="1:14">
      <c r="A3" s="4" t="s">
        <v>161</v>
      </c>
      <c r="B3" s="12">
        <v>977.8</v>
      </c>
      <c r="C3" s="10">
        <v>101.4</v>
      </c>
      <c r="D3" s="10">
        <v>247.4</v>
      </c>
      <c r="E3" s="10">
        <v>282.5</v>
      </c>
      <c r="F3" s="10">
        <v>301</v>
      </c>
      <c r="G3" s="10">
        <v>45.5</v>
      </c>
      <c r="I3" s="6">
        <f>+B3-$B$2</f>
        <v>-0.30000000000006821</v>
      </c>
      <c r="J3" s="6">
        <f>+C3-$C$2</f>
        <v>-0.59999999999999432</v>
      </c>
      <c r="K3" s="6">
        <f>+D3-$D$2</f>
        <v>-9.9999999999999716</v>
      </c>
      <c r="L3" s="6">
        <f>+E3-$E$2</f>
        <v>1.1000000000000227</v>
      </c>
      <c r="M3" s="6">
        <f>+F3-$F$2</f>
        <v>6.6999999999999886</v>
      </c>
      <c r="N3" s="6">
        <f>+G3-$G$2</f>
        <v>2.6000000000000014</v>
      </c>
    </row>
    <row r="4" spans="1:14">
      <c r="A4" s="4" t="s">
        <v>162</v>
      </c>
      <c r="B4" s="12">
        <v>984.6</v>
      </c>
      <c r="C4" s="10">
        <v>95.7</v>
      </c>
      <c r="D4" s="10">
        <v>258</v>
      </c>
      <c r="E4" s="10">
        <v>278.8</v>
      </c>
      <c r="F4" s="10">
        <v>302.5</v>
      </c>
      <c r="G4" s="10">
        <v>49.7</v>
      </c>
      <c r="I4" s="6">
        <f t="shared" ref="I4:I67" si="0">+B4-$B$2</f>
        <v>6.5</v>
      </c>
      <c r="J4" s="6">
        <f t="shared" ref="J4:J67" si="1">+C4-$C$2</f>
        <v>-6.2999999999999972</v>
      </c>
      <c r="K4" s="6">
        <f t="shared" ref="K4:K67" si="2">+D4-$D$2</f>
        <v>0.60000000000002274</v>
      </c>
      <c r="L4" s="6">
        <f t="shared" ref="L4:L67" si="3">+E4-$E$2</f>
        <v>-2.5999999999999659</v>
      </c>
      <c r="M4" s="6">
        <f t="shared" ref="M4:M67" si="4">+F4-$F$2</f>
        <v>8.1999999999999886</v>
      </c>
      <c r="N4" s="6">
        <f t="shared" ref="N4:N67" si="5">+G4-$G$2</f>
        <v>6.8000000000000043</v>
      </c>
    </row>
    <row r="5" spans="1:14">
      <c r="A5" s="4" t="s">
        <v>163</v>
      </c>
      <c r="B5" s="12">
        <v>992</v>
      </c>
      <c r="C5" s="10">
        <v>96.2</v>
      </c>
      <c r="D5" s="10">
        <v>259.5</v>
      </c>
      <c r="E5" s="10">
        <v>284.5</v>
      </c>
      <c r="F5" s="10">
        <v>297.7</v>
      </c>
      <c r="G5" s="10">
        <v>54.1</v>
      </c>
      <c r="I5" s="6">
        <f t="shared" si="0"/>
        <v>13.899999999999977</v>
      </c>
      <c r="J5" s="6">
        <f t="shared" si="1"/>
        <v>-5.7999999999999972</v>
      </c>
      <c r="K5" s="6">
        <f t="shared" si="2"/>
        <v>2.1000000000000227</v>
      </c>
      <c r="L5" s="6">
        <f t="shared" si="3"/>
        <v>3.1000000000000227</v>
      </c>
      <c r="M5" s="6">
        <f t="shared" si="4"/>
        <v>3.3999999999999773</v>
      </c>
      <c r="N5" s="6">
        <f t="shared" si="5"/>
        <v>11.200000000000003</v>
      </c>
    </row>
    <row r="6" spans="1:14">
      <c r="A6" s="4" t="s">
        <v>164</v>
      </c>
      <c r="B6" s="12">
        <v>988.6</v>
      </c>
      <c r="C6" s="10">
        <v>89.9</v>
      </c>
      <c r="D6" s="10">
        <v>266.5</v>
      </c>
      <c r="E6" s="10">
        <v>280.89999999999998</v>
      </c>
      <c r="F6" s="10">
        <v>295.10000000000002</v>
      </c>
      <c r="G6" s="10">
        <v>56.2</v>
      </c>
      <c r="I6" s="6">
        <f t="shared" si="0"/>
        <v>10.5</v>
      </c>
      <c r="J6" s="6">
        <f t="shared" si="1"/>
        <v>-12.099999999999994</v>
      </c>
      <c r="K6" s="6">
        <f t="shared" si="2"/>
        <v>9.1000000000000227</v>
      </c>
      <c r="L6" s="6">
        <f t="shared" si="3"/>
        <v>-0.5</v>
      </c>
      <c r="M6" s="6">
        <f t="shared" si="4"/>
        <v>0.80000000000001137</v>
      </c>
      <c r="N6" s="6">
        <f t="shared" si="5"/>
        <v>13.300000000000004</v>
      </c>
    </row>
    <row r="7" spans="1:14">
      <c r="A7" s="4" t="s">
        <v>165</v>
      </c>
      <c r="B7" s="12">
        <v>1004.4</v>
      </c>
      <c r="C7" s="10">
        <v>91.3</v>
      </c>
      <c r="D7" s="10">
        <v>274.60000000000002</v>
      </c>
      <c r="E7" s="10">
        <v>280.8</v>
      </c>
      <c r="F7" s="10">
        <v>297.5</v>
      </c>
      <c r="G7" s="10">
        <v>60.3</v>
      </c>
      <c r="I7" s="6">
        <f t="shared" si="0"/>
        <v>26.299999999999955</v>
      </c>
      <c r="J7" s="6">
        <f t="shared" si="1"/>
        <v>-10.700000000000003</v>
      </c>
      <c r="K7" s="6">
        <f t="shared" si="2"/>
        <v>17.200000000000045</v>
      </c>
      <c r="L7" s="6">
        <f t="shared" si="3"/>
        <v>-0.59999999999996589</v>
      </c>
      <c r="M7" s="6">
        <f t="shared" si="4"/>
        <v>3.1999999999999886</v>
      </c>
      <c r="N7" s="6">
        <f t="shared" si="5"/>
        <v>17.399999999999999</v>
      </c>
    </row>
    <row r="8" spans="1:14">
      <c r="A8" s="4" t="s">
        <v>166</v>
      </c>
      <c r="B8" s="12">
        <v>1020</v>
      </c>
      <c r="C8" s="10">
        <v>94</v>
      </c>
      <c r="D8" s="10">
        <v>279.10000000000002</v>
      </c>
      <c r="E8" s="10">
        <v>285.39999999999998</v>
      </c>
      <c r="F8" s="10">
        <v>300</v>
      </c>
      <c r="G8" s="10">
        <v>61.4</v>
      </c>
      <c r="I8" s="6">
        <f t="shared" si="0"/>
        <v>41.899999999999977</v>
      </c>
      <c r="J8" s="6">
        <f t="shared" si="1"/>
        <v>-8</v>
      </c>
      <c r="K8" s="6">
        <f t="shared" si="2"/>
        <v>21.700000000000045</v>
      </c>
      <c r="L8" s="6">
        <f t="shared" si="3"/>
        <v>4</v>
      </c>
      <c r="M8" s="6">
        <f t="shared" si="4"/>
        <v>5.6999999999999886</v>
      </c>
      <c r="N8" s="6">
        <f t="shared" si="5"/>
        <v>18.5</v>
      </c>
    </row>
    <row r="9" spans="1:14">
      <c r="A9" s="4" t="s">
        <v>167</v>
      </c>
      <c r="B9" s="12">
        <v>1028.0999999999999</v>
      </c>
      <c r="C9" s="10">
        <v>99.3</v>
      </c>
      <c r="D9" s="10">
        <v>275.89999999999998</v>
      </c>
      <c r="E9" s="10">
        <v>288.7</v>
      </c>
      <c r="F9" s="10">
        <v>301.60000000000002</v>
      </c>
      <c r="G9" s="10">
        <v>62.6</v>
      </c>
      <c r="I9" s="6">
        <f t="shared" si="0"/>
        <v>49.999999999999886</v>
      </c>
      <c r="J9" s="6">
        <f t="shared" si="1"/>
        <v>-2.7000000000000028</v>
      </c>
      <c r="K9" s="6">
        <f t="shared" si="2"/>
        <v>18.5</v>
      </c>
      <c r="L9" s="6">
        <f t="shared" si="3"/>
        <v>7.3000000000000114</v>
      </c>
      <c r="M9" s="6">
        <f t="shared" si="4"/>
        <v>7.3000000000000114</v>
      </c>
      <c r="N9" s="6">
        <f t="shared" si="5"/>
        <v>19.700000000000003</v>
      </c>
    </row>
    <row r="10" spans="1:14">
      <c r="A10" s="4" t="s">
        <v>168</v>
      </c>
      <c r="B10" s="12">
        <v>1031.3</v>
      </c>
      <c r="C10" s="10">
        <v>102</v>
      </c>
      <c r="D10" s="10">
        <v>275.10000000000002</v>
      </c>
      <c r="E10" s="10">
        <v>290.2</v>
      </c>
      <c r="F10" s="10">
        <v>300.7</v>
      </c>
      <c r="G10" s="10">
        <v>63.4</v>
      </c>
      <c r="I10" s="6">
        <f t="shared" si="0"/>
        <v>53.199999999999932</v>
      </c>
      <c r="J10" s="6">
        <f t="shared" si="1"/>
        <v>0</v>
      </c>
      <c r="K10" s="6">
        <f t="shared" si="2"/>
        <v>17.700000000000045</v>
      </c>
      <c r="L10" s="6">
        <f t="shared" si="3"/>
        <v>8.8000000000000114</v>
      </c>
      <c r="M10" s="6">
        <f t="shared" si="4"/>
        <v>6.3999999999999773</v>
      </c>
      <c r="N10" s="6">
        <f t="shared" si="5"/>
        <v>20.5</v>
      </c>
    </row>
    <row r="11" spans="1:14">
      <c r="A11" s="4" t="s">
        <v>169</v>
      </c>
      <c r="B11" s="12">
        <v>1029.5999999999999</v>
      </c>
      <c r="C11" s="10">
        <v>103.2</v>
      </c>
      <c r="D11" s="10">
        <v>270.7</v>
      </c>
      <c r="E11" s="10">
        <v>290</v>
      </c>
      <c r="F11" s="10">
        <v>298.2</v>
      </c>
      <c r="G11" s="10">
        <v>67.599999999999994</v>
      </c>
      <c r="I11" s="6">
        <f t="shared" si="0"/>
        <v>51.499999999999886</v>
      </c>
      <c r="J11" s="6">
        <f t="shared" si="1"/>
        <v>1.2000000000000028</v>
      </c>
      <c r="K11" s="6">
        <f t="shared" si="2"/>
        <v>13.300000000000011</v>
      </c>
      <c r="L11" s="6">
        <f t="shared" si="3"/>
        <v>8.6000000000000227</v>
      </c>
      <c r="M11" s="6">
        <f t="shared" si="4"/>
        <v>3.8999999999999773</v>
      </c>
      <c r="N11" s="6">
        <f t="shared" si="5"/>
        <v>24.699999999999996</v>
      </c>
    </row>
    <row r="12" spans="1:14">
      <c r="A12" s="4" t="s">
        <v>170</v>
      </c>
      <c r="B12" s="12">
        <v>1031.5</v>
      </c>
      <c r="C12" s="10">
        <v>99.6</v>
      </c>
      <c r="D12" s="10">
        <v>273.7</v>
      </c>
      <c r="E12" s="10">
        <v>286.39999999999998</v>
      </c>
      <c r="F12" s="10">
        <v>300.7</v>
      </c>
      <c r="G12" s="10">
        <v>71</v>
      </c>
      <c r="I12" s="6">
        <f t="shared" si="0"/>
        <v>53.399999999999977</v>
      </c>
      <c r="J12" s="6">
        <f t="shared" si="1"/>
        <v>-2.4000000000000057</v>
      </c>
      <c r="K12" s="6">
        <f t="shared" si="2"/>
        <v>16.300000000000011</v>
      </c>
      <c r="L12" s="6">
        <f t="shared" si="3"/>
        <v>5</v>
      </c>
      <c r="M12" s="6">
        <f t="shared" si="4"/>
        <v>6.3999999999999773</v>
      </c>
      <c r="N12" s="6">
        <f t="shared" si="5"/>
        <v>28.1</v>
      </c>
    </row>
    <row r="13" spans="1:14">
      <c r="A13" s="4" t="s">
        <v>171</v>
      </c>
      <c r="B13" s="12">
        <v>1050.0999999999999</v>
      </c>
      <c r="C13" s="10">
        <v>95.7</v>
      </c>
      <c r="D13" s="10">
        <v>284.5</v>
      </c>
      <c r="E13" s="10">
        <v>292.10000000000002</v>
      </c>
      <c r="F13" s="10">
        <v>302.8</v>
      </c>
      <c r="G13" s="10">
        <v>74.900000000000006</v>
      </c>
      <c r="I13" s="6">
        <f t="shared" si="0"/>
        <v>71.999999999999886</v>
      </c>
      <c r="J13" s="6">
        <f t="shared" si="1"/>
        <v>-6.2999999999999972</v>
      </c>
      <c r="K13" s="6">
        <f t="shared" si="2"/>
        <v>27.100000000000023</v>
      </c>
      <c r="L13" s="6">
        <f t="shared" si="3"/>
        <v>10.700000000000045</v>
      </c>
      <c r="M13" s="6">
        <f t="shared" si="4"/>
        <v>8.5</v>
      </c>
      <c r="N13" s="6">
        <f t="shared" si="5"/>
        <v>32.000000000000007</v>
      </c>
    </row>
    <row r="14" spans="1:14">
      <c r="A14" s="4" t="s">
        <v>8</v>
      </c>
      <c r="B14" s="12">
        <v>1052.5</v>
      </c>
      <c r="C14" s="6">
        <v>94</v>
      </c>
      <c r="D14" s="6">
        <v>285</v>
      </c>
      <c r="E14" s="6">
        <v>292.5</v>
      </c>
      <c r="F14" s="6">
        <v>305</v>
      </c>
      <c r="G14" s="6">
        <v>75.900000000000006</v>
      </c>
      <c r="I14" s="6">
        <f t="shared" si="0"/>
        <v>74.399999999999977</v>
      </c>
      <c r="J14" s="6">
        <f t="shared" si="1"/>
        <v>-8</v>
      </c>
      <c r="K14" s="6">
        <f t="shared" si="2"/>
        <v>27.600000000000023</v>
      </c>
      <c r="L14" s="6">
        <f t="shared" si="3"/>
        <v>11.100000000000023</v>
      </c>
      <c r="M14" s="6">
        <f t="shared" si="4"/>
        <v>10.699999999999989</v>
      </c>
      <c r="N14" s="6">
        <f t="shared" si="5"/>
        <v>33.000000000000007</v>
      </c>
    </row>
    <row r="15" spans="1:14">
      <c r="A15" s="4" t="s">
        <v>10</v>
      </c>
      <c r="B15" s="12">
        <v>1059.8</v>
      </c>
      <c r="C15" s="6">
        <v>90.2</v>
      </c>
      <c r="D15" s="6">
        <v>283.89999999999998</v>
      </c>
      <c r="E15" s="6">
        <v>294.39999999999998</v>
      </c>
      <c r="F15" s="6">
        <v>313.7</v>
      </c>
      <c r="G15" s="6">
        <v>77.599999999999994</v>
      </c>
      <c r="I15" s="6">
        <f t="shared" si="0"/>
        <v>81.699999999999932</v>
      </c>
      <c r="J15" s="6">
        <f t="shared" si="1"/>
        <v>-11.799999999999997</v>
      </c>
      <c r="K15" s="6">
        <f t="shared" si="2"/>
        <v>26.5</v>
      </c>
      <c r="L15" s="6">
        <f t="shared" si="3"/>
        <v>13</v>
      </c>
      <c r="M15" s="6">
        <f t="shared" si="4"/>
        <v>19.399999999999977</v>
      </c>
      <c r="N15" s="6">
        <f t="shared" si="5"/>
        <v>34.699999999999996</v>
      </c>
    </row>
    <row r="16" spans="1:14">
      <c r="A16" s="4" t="s">
        <v>12</v>
      </c>
      <c r="B16" s="12">
        <v>1087.0999999999999</v>
      </c>
      <c r="C16" s="6">
        <v>83.6</v>
      </c>
      <c r="D16" s="6">
        <v>298.2</v>
      </c>
      <c r="E16" s="6">
        <v>300</v>
      </c>
      <c r="F16" s="6">
        <v>318</v>
      </c>
      <c r="G16" s="6">
        <v>87.3</v>
      </c>
      <c r="I16" s="6">
        <f t="shared" si="0"/>
        <v>108.99999999999989</v>
      </c>
      <c r="J16" s="6">
        <f t="shared" si="1"/>
        <v>-18.400000000000006</v>
      </c>
      <c r="K16" s="6">
        <f t="shared" si="2"/>
        <v>40.800000000000011</v>
      </c>
      <c r="L16" s="6">
        <f t="shared" si="3"/>
        <v>18.600000000000023</v>
      </c>
      <c r="M16" s="6">
        <f t="shared" si="4"/>
        <v>23.699999999999989</v>
      </c>
      <c r="N16" s="6">
        <f t="shared" si="5"/>
        <v>44.4</v>
      </c>
    </row>
    <row r="17" spans="1:14">
      <c r="A17" s="4" t="s">
        <v>14</v>
      </c>
      <c r="B17" s="12">
        <v>1080.5999999999999</v>
      </c>
      <c r="C17" s="6">
        <v>82.7</v>
      </c>
      <c r="D17" s="6">
        <v>292.60000000000002</v>
      </c>
      <c r="E17" s="6">
        <v>300.89999999999998</v>
      </c>
      <c r="F17" s="6">
        <v>318.39999999999998</v>
      </c>
      <c r="G17" s="6">
        <v>86</v>
      </c>
      <c r="I17" s="6">
        <f t="shared" si="0"/>
        <v>102.49999999999989</v>
      </c>
      <c r="J17" s="6">
        <f t="shared" si="1"/>
        <v>-19.299999999999997</v>
      </c>
      <c r="K17" s="6">
        <f t="shared" si="2"/>
        <v>35.200000000000045</v>
      </c>
      <c r="L17" s="6">
        <f t="shared" si="3"/>
        <v>19.5</v>
      </c>
      <c r="M17" s="6">
        <f t="shared" si="4"/>
        <v>24.099999999999966</v>
      </c>
      <c r="N17" s="6">
        <f t="shared" si="5"/>
        <v>43.1</v>
      </c>
    </row>
    <row r="18" spans="1:14">
      <c r="A18" s="4" t="s">
        <v>17</v>
      </c>
      <c r="B18" s="12">
        <v>1045.0999999999999</v>
      </c>
      <c r="C18" s="6">
        <v>75.900000000000006</v>
      </c>
      <c r="D18" s="6">
        <v>285.60000000000002</v>
      </c>
      <c r="E18" s="6">
        <v>287.8</v>
      </c>
      <c r="F18" s="6">
        <v>310.60000000000002</v>
      </c>
      <c r="G18" s="6">
        <v>85.2</v>
      </c>
      <c r="I18" s="6">
        <f t="shared" si="0"/>
        <v>66.999999999999886</v>
      </c>
      <c r="J18" s="6">
        <f t="shared" si="1"/>
        <v>-26.099999999999994</v>
      </c>
      <c r="K18" s="6">
        <f t="shared" si="2"/>
        <v>28.200000000000045</v>
      </c>
      <c r="L18" s="6">
        <f t="shared" si="3"/>
        <v>6.4000000000000341</v>
      </c>
      <c r="M18" s="6">
        <f t="shared" si="4"/>
        <v>16.300000000000011</v>
      </c>
      <c r="N18" s="6">
        <f t="shared" si="5"/>
        <v>42.300000000000004</v>
      </c>
    </row>
    <row r="19" spans="1:14">
      <c r="A19" s="4" t="s">
        <v>19</v>
      </c>
      <c r="B19" s="12">
        <v>1041.5</v>
      </c>
      <c r="C19" s="6">
        <v>73.8</v>
      </c>
      <c r="D19" s="6">
        <v>276.2</v>
      </c>
      <c r="E19" s="6">
        <v>290.8</v>
      </c>
      <c r="F19" s="6">
        <v>307</v>
      </c>
      <c r="G19" s="6">
        <v>93.7</v>
      </c>
      <c r="I19" s="6">
        <f t="shared" si="0"/>
        <v>63.399999999999977</v>
      </c>
      <c r="J19" s="6">
        <f t="shared" si="1"/>
        <v>-28.200000000000003</v>
      </c>
      <c r="K19" s="6">
        <f t="shared" si="2"/>
        <v>18.800000000000011</v>
      </c>
      <c r="L19" s="6">
        <f t="shared" si="3"/>
        <v>9.4000000000000341</v>
      </c>
      <c r="M19" s="6">
        <f t="shared" si="4"/>
        <v>12.699999999999989</v>
      </c>
      <c r="N19" s="6">
        <f t="shared" si="5"/>
        <v>50.800000000000004</v>
      </c>
    </row>
    <row r="20" spans="1:14">
      <c r="A20" s="4" t="s">
        <v>21</v>
      </c>
      <c r="B20" s="12">
        <v>1040.4000000000001</v>
      </c>
      <c r="C20" s="6">
        <v>74.2</v>
      </c>
      <c r="D20" s="6">
        <v>280.3</v>
      </c>
      <c r="E20" s="6">
        <v>289.60000000000002</v>
      </c>
      <c r="F20" s="6">
        <v>300.7</v>
      </c>
      <c r="G20" s="6">
        <v>95.6</v>
      </c>
      <c r="I20" s="6">
        <f t="shared" si="0"/>
        <v>62.300000000000068</v>
      </c>
      <c r="J20" s="6">
        <f t="shared" si="1"/>
        <v>-27.799999999999997</v>
      </c>
      <c r="K20" s="6">
        <f t="shared" si="2"/>
        <v>22.900000000000034</v>
      </c>
      <c r="L20" s="6">
        <f t="shared" si="3"/>
        <v>8.2000000000000455</v>
      </c>
      <c r="M20" s="6">
        <f t="shared" si="4"/>
        <v>6.3999999999999773</v>
      </c>
      <c r="N20" s="6">
        <f t="shared" si="5"/>
        <v>52.699999999999996</v>
      </c>
    </row>
    <row r="21" spans="1:14">
      <c r="A21" s="4" t="s">
        <v>23</v>
      </c>
      <c r="B21" s="12">
        <v>1030.5999999999999</v>
      </c>
      <c r="C21" s="6">
        <v>73.099999999999994</v>
      </c>
      <c r="D21" s="6">
        <v>280.10000000000002</v>
      </c>
      <c r="E21" s="6">
        <v>291.3</v>
      </c>
      <c r="F21" s="6">
        <v>292.3</v>
      </c>
      <c r="G21" s="6">
        <v>93.7</v>
      </c>
      <c r="I21" s="6">
        <f t="shared" si="0"/>
        <v>52.499999999999886</v>
      </c>
      <c r="J21" s="6">
        <f t="shared" si="1"/>
        <v>-28.900000000000006</v>
      </c>
      <c r="K21" s="6">
        <f t="shared" si="2"/>
        <v>22.700000000000045</v>
      </c>
      <c r="L21" s="6">
        <f t="shared" si="3"/>
        <v>9.9000000000000341</v>
      </c>
      <c r="M21" s="6">
        <f t="shared" si="4"/>
        <v>-2</v>
      </c>
      <c r="N21" s="6">
        <f t="shared" si="5"/>
        <v>50.800000000000004</v>
      </c>
    </row>
    <row r="22" spans="1:14">
      <c r="A22" s="4" t="s">
        <v>26</v>
      </c>
      <c r="B22" s="12">
        <v>1018.3</v>
      </c>
      <c r="C22" s="6">
        <v>69.5</v>
      </c>
      <c r="D22" s="6">
        <v>276.3</v>
      </c>
      <c r="E22" s="6">
        <v>285.10000000000002</v>
      </c>
      <c r="F22" s="6">
        <v>288.2</v>
      </c>
      <c r="G22" s="6">
        <v>99.3</v>
      </c>
      <c r="I22" s="6">
        <f t="shared" si="0"/>
        <v>40.199999999999932</v>
      </c>
      <c r="J22" s="6">
        <f t="shared" si="1"/>
        <v>-32.5</v>
      </c>
      <c r="K22" s="6">
        <f t="shared" si="2"/>
        <v>18.900000000000034</v>
      </c>
      <c r="L22" s="6">
        <f t="shared" si="3"/>
        <v>3.7000000000000455</v>
      </c>
      <c r="M22" s="6">
        <f t="shared" si="4"/>
        <v>-6.1000000000000227</v>
      </c>
      <c r="N22" s="6">
        <f t="shared" si="5"/>
        <v>56.4</v>
      </c>
    </row>
    <row r="23" spans="1:14">
      <c r="A23" s="4" t="s">
        <v>28</v>
      </c>
      <c r="B23" s="12">
        <v>1027.3</v>
      </c>
      <c r="C23" s="6">
        <v>66.3</v>
      </c>
      <c r="D23" s="6">
        <v>271.7</v>
      </c>
      <c r="E23" s="6">
        <v>290.8</v>
      </c>
      <c r="F23" s="6">
        <v>293.10000000000002</v>
      </c>
      <c r="G23" s="6">
        <v>105.4</v>
      </c>
      <c r="I23" s="6">
        <f t="shared" si="0"/>
        <v>49.199999999999932</v>
      </c>
      <c r="J23" s="6">
        <f t="shared" si="1"/>
        <v>-35.700000000000003</v>
      </c>
      <c r="K23" s="6">
        <f t="shared" si="2"/>
        <v>14.300000000000011</v>
      </c>
      <c r="L23" s="6">
        <f t="shared" si="3"/>
        <v>9.4000000000000341</v>
      </c>
      <c r="M23" s="6">
        <f t="shared" si="4"/>
        <v>-1.1999999999999886</v>
      </c>
      <c r="N23" s="6">
        <f t="shared" si="5"/>
        <v>62.500000000000007</v>
      </c>
    </row>
    <row r="24" spans="1:14">
      <c r="A24" s="4" t="s">
        <v>30</v>
      </c>
      <c r="B24" s="12">
        <v>1042</v>
      </c>
      <c r="C24" s="6">
        <v>67.599999999999994</v>
      </c>
      <c r="D24" s="6">
        <v>275.7</v>
      </c>
      <c r="E24" s="6">
        <v>293.60000000000002</v>
      </c>
      <c r="F24" s="6">
        <v>298.39999999999998</v>
      </c>
      <c r="G24" s="6">
        <v>106.8</v>
      </c>
      <c r="I24" s="6">
        <f t="shared" si="0"/>
        <v>63.899999999999977</v>
      </c>
      <c r="J24" s="6">
        <f t="shared" si="1"/>
        <v>-34.400000000000006</v>
      </c>
      <c r="K24" s="6">
        <f t="shared" si="2"/>
        <v>18.300000000000011</v>
      </c>
      <c r="L24" s="6">
        <f t="shared" si="3"/>
        <v>12.200000000000045</v>
      </c>
      <c r="M24" s="6">
        <f t="shared" si="4"/>
        <v>4.0999999999999659</v>
      </c>
      <c r="N24" s="6">
        <f t="shared" si="5"/>
        <v>63.9</v>
      </c>
    </row>
    <row r="25" spans="1:14">
      <c r="A25" s="4" t="s">
        <v>32</v>
      </c>
      <c r="B25" s="12">
        <v>1044.2</v>
      </c>
      <c r="C25" s="6">
        <v>65.7</v>
      </c>
      <c r="D25" s="6">
        <v>273.3</v>
      </c>
      <c r="E25" s="6">
        <v>292.10000000000002</v>
      </c>
      <c r="F25" s="6">
        <v>305.89999999999998</v>
      </c>
      <c r="G25" s="6">
        <v>107.3</v>
      </c>
      <c r="I25" s="6">
        <f t="shared" si="0"/>
        <v>66.100000000000023</v>
      </c>
      <c r="J25" s="6">
        <f t="shared" si="1"/>
        <v>-36.299999999999997</v>
      </c>
      <c r="K25" s="6">
        <f t="shared" si="2"/>
        <v>15.900000000000034</v>
      </c>
      <c r="L25" s="6">
        <f t="shared" si="3"/>
        <v>10.700000000000045</v>
      </c>
      <c r="M25" s="6">
        <f t="shared" si="4"/>
        <v>11.599999999999966</v>
      </c>
      <c r="N25" s="6">
        <f t="shared" si="5"/>
        <v>64.400000000000006</v>
      </c>
    </row>
    <row r="26" spans="1:14">
      <c r="A26" s="4" t="s">
        <v>35</v>
      </c>
      <c r="B26" s="12">
        <v>1018.4</v>
      </c>
      <c r="C26" s="6">
        <v>59.6</v>
      </c>
      <c r="D26" s="6">
        <v>257.3</v>
      </c>
      <c r="E26" s="6">
        <v>288.2</v>
      </c>
      <c r="F26" s="6">
        <v>301.10000000000002</v>
      </c>
      <c r="G26" s="6">
        <v>112.1</v>
      </c>
      <c r="I26" s="6">
        <f t="shared" si="0"/>
        <v>40.299999999999955</v>
      </c>
      <c r="J26" s="6">
        <f t="shared" si="1"/>
        <v>-42.4</v>
      </c>
      <c r="K26" s="6">
        <f t="shared" si="2"/>
        <v>-9.9999999999965894E-2</v>
      </c>
      <c r="L26" s="6">
        <f t="shared" si="3"/>
        <v>6.8000000000000114</v>
      </c>
      <c r="M26" s="6">
        <f t="shared" si="4"/>
        <v>6.8000000000000114</v>
      </c>
      <c r="N26" s="6">
        <f t="shared" si="5"/>
        <v>69.199999999999989</v>
      </c>
    </row>
    <row r="27" spans="1:14">
      <c r="A27" s="4" t="s">
        <v>37</v>
      </c>
      <c r="B27" s="12">
        <v>1024.8</v>
      </c>
      <c r="C27" s="6">
        <v>55.3</v>
      </c>
      <c r="D27" s="6">
        <v>259.60000000000002</v>
      </c>
      <c r="E27" s="6">
        <v>289.39999999999998</v>
      </c>
      <c r="F27" s="6">
        <v>302.7</v>
      </c>
      <c r="G27" s="6">
        <v>117.8</v>
      </c>
      <c r="I27" s="6">
        <f t="shared" si="0"/>
        <v>46.699999999999932</v>
      </c>
      <c r="J27" s="6">
        <f t="shared" si="1"/>
        <v>-46.7</v>
      </c>
      <c r="K27" s="6">
        <f t="shared" si="2"/>
        <v>2.2000000000000455</v>
      </c>
      <c r="L27" s="6">
        <f t="shared" si="3"/>
        <v>8</v>
      </c>
      <c r="M27" s="6">
        <f t="shared" si="4"/>
        <v>8.3999999999999773</v>
      </c>
      <c r="N27" s="6">
        <f t="shared" si="5"/>
        <v>74.900000000000006</v>
      </c>
    </row>
    <row r="28" spans="1:14">
      <c r="A28" s="4" t="s">
        <v>39</v>
      </c>
      <c r="B28" s="12">
        <v>1029</v>
      </c>
      <c r="C28" s="6">
        <v>52.6</v>
      </c>
      <c r="D28" s="6">
        <v>261.2</v>
      </c>
      <c r="E28" s="6">
        <v>288.10000000000002</v>
      </c>
      <c r="F28" s="6">
        <v>304.7</v>
      </c>
      <c r="G28" s="6">
        <v>122.4</v>
      </c>
      <c r="I28" s="6">
        <f t="shared" si="0"/>
        <v>50.899999999999977</v>
      </c>
      <c r="J28" s="6">
        <f t="shared" si="1"/>
        <v>-49.4</v>
      </c>
      <c r="K28" s="6">
        <f t="shared" si="2"/>
        <v>3.8000000000000114</v>
      </c>
      <c r="L28" s="6">
        <f t="shared" si="3"/>
        <v>6.7000000000000455</v>
      </c>
      <c r="M28" s="6">
        <f t="shared" si="4"/>
        <v>10.399999999999977</v>
      </c>
      <c r="N28" s="6">
        <f t="shared" si="5"/>
        <v>79.5</v>
      </c>
    </row>
    <row r="29" spans="1:14">
      <c r="A29" s="4" t="s">
        <v>41</v>
      </c>
      <c r="B29" s="12">
        <v>1020.3</v>
      </c>
      <c r="C29" s="6">
        <v>54</v>
      </c>
      <c r="D29" s="6">
        <v>256.5</v>
      </c>
      <c r="E29" s="6">
        <v>287.10000000000002</v>
      </c>
      <c r="F29" s="6">
        <v>299.10000000000002</v>
      </c>
      <c r="G29" s="6">
        <v>123.6</v>
      </c>
      <c r="I29" s="6">
        <f t="shared" si="0"/>
        <v>42.199999999999932</v>
      </c>
      <c r="J29" s="6">
        <f t="shared" si="1"/>
        <v>-48</v>
      </c>
      <c r="K29" s="6">
        <f t="shared" si="2"/>
        <v>-0.89999999999997726</v>
      </c>
      <c r="L29" s="6">
        <f t="shared" si="3"/>
        <v>5.7000000000000455</v>
      </c>
      <c r="M29" s="6">
        <f t="shared" si="4"/>
        <v>4.8000000000000114</v>
      </c>
      <c r="N29" s="6">
        <f t="shared" si="5"/>
        <v>80.699999999999989</v>
      </c>
    </row>
    <row r="30" spans="1:14">
      <c r="A30" s="4" t="s">
        <v>44</v>
      </c>
      <c r="B30" s="12">
        <v>1025.5</v>
      </c>
      <c r="C30" s="6">
        <v>56</v>
      </c>
      <c r="D30" s="6">
        <v>252.7</v>
      </c>
      <c r="E30" s="6">
        <v>294.60000000000002</v>
      </c>
      <c r="F30" s="6">
        <v>293.10000000000002</v>
      </c>
      <c r="G30" s="6">
        <v>129.1</v>
      </c>
      <c r="I30" s="6">
        <f t="shared" si="0"/>
        <v>47.399999999999977</v>
      </c>
      <c r="J30" s="6">
        <f t="shared" si="1"/>
        <v>-46</v>
      </c>
      <c r="K30" s="6">
        <f t="shared" si="2"/>
        <v>-4.6999999999999886</v>
      </c>
      <c r="L30" s="6">
        <f t="shared" si="3"/>
        <v>13.200000000000045</v>
      </c>
      <c r="M30" s="6">
        <f t="shared" si="4"/>
        <v>-1.1999999999999886</v>
      </c>
      <c r="N30" s="6">
        <f t="shared" si="5"/>
        <v>86.199999999999989</v>
      </c>
    </row>
    <row r="31" spans="1:14">
      <c r="A31" s="4" t="s">
        <v>46</v>
      </c>
      <c r="B31" s="12">
        <v>1030.9000000000001</v>
      </c>
      <c r="C31" s="6">
        <v>56.9</v>
      </c>
      <c r="D31" s="6">
        <v>253</v>
      </c>
      <c r="E31" s="6">
        <v>293.89999999999998</v>
      </c>
      <c r="F31" s="6">
        <v>295.10000000000002</v>
      </c>
      <c r="G31" s="6">
        <v>132</v>
      </c>
      <c r="I31" s="6">
        <f t="shared" si="0"/>
        <v>52.800000000000068</v>
      </c>
      <c r="J31" s="6">
        <f t="shared" si="1"/>
        <v>-45.1</v>
      </c>
      <c r="K31" s="6">
        <f t="shared" si="2"/>
        <v>-4.3999999999999773</v>
      </c>
      <c r="L31" s="6">
        <f t="shared" si="3"/>
        <v>12.5</v>
      </c>
      <c r="M31" s="6">
        <f t="shared" si="4"/>
        <v>0.80000000000001137</v>
      </c>
      <c r="N31" s="6">
        <f t="shared" si="5"/>
        <v>89.1</v>
      </c>
    </row>
    <row r="32" spans="1:14">
      <c r="A32" s="4" t="s">
        <v>48</v>
      </c>
      <c r="B32" s="12">
        <v>1029</v>
      </c>
      <c r="C32" s="6">
        <v>57.3</v>
      </c>
      <c r="D32" s="6">
        <v>255.1</v>
      </c>
      <c r="E32" s="6">
        <v>292.7</v>
      </c>
      <c r="F32" s="6">
        <v>293.2</v>
      </c>
      <c r="G32" s="6">
        <v>130.69999999999999</v>
      </c>
      <c r="I32" s="6">
        <f t="shared" si="0"/>
        <v>50.899999999999977</v>
      </c>
      <c r="J32" s="6">
        <f t="shared" si="1"/>
        <v>-44.7</v>
      </c>
      <c r="K32" s="6">
        <f t="shared" si="2"/>
        <v>-2.2999999999999829</v>
      </c>
      <c r="L32" s="6">
        <f t="shared" si="3"/>
        <v>11.300000000000011</v>
      </c>
      <c r="M32" s="6">
        <f t="shared" si="4"/>
        <v>-1.1000000000000227</v>
      </c>
      <c r="N32" s="6">
        <f t="shared" si="5"/>
        <v>87.799999999999983</v>
      </c>
    </row>
    <row r="33" spans="1:14">
      <c r="A33" s="4" t="s">
        <v>50</v>
      </c>
      <c r="B33" s="12">
        <v>1016.5</v>
      </c>
      <c r="C33" s="6">
        <v>57.2</v>
      </c>
      <c r="D33" s="6">
        <v>245.6</v>
      </c>
      <c r="E33" s="6">
        <v>290.3</v>
      </c>
      <c r="F33" s="6">
        <v>291.60000000000002</v>
      </c>
      <c r="G33" s="6">
        <v>131.80000000000001</v>
      </c>
      <c r="I33" s="6">
        <f t="shared" si="0"/>
        <v>38.399999999999977</v>
      </c>
      <c r="J33" s="6">
        <f t="shared" si="1"/>
        <v>-44.8</v>
      </c>
      <c r="K33" s="6">
        <f t="shared" si="2"/>
        <v>-11.799999999999983</v>
      </c>
      <c r="L33" s="6">
        <f t="shared" si="3"/>
        <v>8.9000000000000341</v>
      </c>
      <c r="M33" s="6">
        <f t="shared" si="4"/>
        <v>-2.6999999999999886</v>
      </c>
      <c r="N33" s="6">
        <f t="shared" si="5"/>
        <v>88.9</v>
      </c>
    </row>
    <row r="34" spans="1:14">
      <c r="A34" s="4" t="s">
        <v>53</v>
      </c>
      <c r="B34" s="12">
        <v>1028.0999999999999</v>
      </c>
      <c r="C34" s="6">
        <v>60.7</v>
      </c>
      <c r="D34" s="6">
        <v>243.5</v>
      </c>
      <c r="E34" s="6">
        <v>297.89999999999998</v>
      </c>
      <c r="F34" s="6">
        <v>285.10000000000002</v>
      </c>
      <c r="G34" s="6">
        <v>141</v>
      </c>
      <c r="I34" s="6">
        <f t="shared" si="0"/>
        <v>49.999999999999886</v>
      </c>
      <c r="J34" s="6">
        <f t="shared" si="1"/>
        <v>-41.3</v>
      </c>
      <c r="K34" s="6">
        <f t="shared" si="2"/>
        <v>-13.899999999999977</v>
      </c>
      <c r="L34" s="6">
        <f t="shared" si="3"/>
        <v>16.5</v>
      </c>
      <c r="M34" s="6">
        <f t="shared" si="4"/>
        <v>-9.1999999999999886</v>
      </c>
      <c r="N34" s="6">
        <f t="shared" si="5"/>
        <v>98.1</v>
      </c>
    </row>
    <row r="35" spans="1:14">
      <c r="A35" s="4" t="s">
        <v>55</v>
      </c>
      <c r="B35" s="12">
        <v>1027.9000000000001</v>
      </c>
      <c r="C35" s="6">
        <v>56.3</v>
      </c>
      <c r="D35" s="6">
        <v>243.3</v>
      </c>
      <c r="E35" s="6">
        <v>301.39999999999998</v>
      </c>
      <c r="F35" s="6">
        <v>287.39999999999998</v>
      </c>
      <c r="G35" s="6">
        <v>139.5</v>
      </c>
      <c r="I35" s="6">
        <f t="shared" si="0"/>
        <v>49.800000000000068</v>
      </c>
      <c r="J35" s="6">
        <f t="shared" si="1"/>
        <v>-45.7</v>
      </c>
      <c r="K35" s="6">
        <f t="shared" si="2"/>
        <v>-14.099999999999966</v>
      </c>
      <c r="L35" s="6">
        <f t="shared" si="3"/>
        <v>20</v>
      </c>
      <c r="M35" s="6">
        <f t="shared" si="4"/>
        <v>-6.9000000000000341</v>
      </c>
      <c r="N35" s="6">
        <f t="shared" si="5"/>
        <v>96.6</v>
      </c>
    </row>
    <row r="36" spans="1:14">
      <c r="A36" s="4" t="s">
        <v>57</v>
      </c>
      <c r="B36" s="12">
        <v>1036.5999999999999</v>
      </c>
      <c r="C36" s="6">
        <v>54</v>
      </c>
      <c r="D36" s="6">
        <v>254.3</v>
      </c>
      <c r="E36" s="6">
        <v>300.5</v>
      </c>
      <c r="F36" s="6">
        <v>287.39999999999998</v>
      </c>
      <c r="G36" s="6">
        <v>140.30000000000001</v>
      </c>
      <c r="I36" s="6">
        <f t="shared" si="0"/>
        <v>58.499999999999886</v>
      </c>
      <c r="J36" s="6">
        <f t="shared" si="1"/>
        <v>-48</v>
      </c>
      <c r="K36" s="6">
        <f t="shared" si="2"/>
        <v>-3.0999999999999659</v>
      </c>
      <c r="L36" s="6">
        <f t="shared" si="3"/>
        <v>19.100000000000023</v>
      </c>
      <c r="M36" s="6">
        <f t="shared" si="4"/>
        <v>-6.9000000000000341</v>
      </c>
      <c r="N36" s="6">
        <f t="shared" si="5"/>
        <v>97.4</v>
      </c>
    </row>
    <row r="37" spans="1:14">
      <c r="A37" s="4" t="s">
        <v>59</v>
      </c>
      <c r="B37" s="12">
        <v>1043.2</v>
      </c>
      <c r="C37" s="6">
        <v>52.5</v>
      </c>
      <c r="D37" s="6">
        <v>252.4</v>
      </c>
      <c r="E37" s="6">
        <v>308.60000000000002</v>
      </c>
      <c r="F37" s="6">
        <v>286.5</v>
      </c>
      <c r="G37" s="6">
        <v>143.1</v>
      </c>
      <c r="I37" s="6">
        <f t="shared" si="0"/>
        <v>65.100000000000023</v>
      </c>
      <c r="J37" s="6">
        <f t="shared" si="1"/>
        <v>-49.5</v>
      </c>
      <c r="K37" s="6">
        <f t="shared" si="2"/>
        <v>-4.9999999999999716</v>
      </c>
      <c r="L37" s="6">
        <f t="shared" si="3"/>
        <v>27.200000000000045</v>
      </c>
      <c r="M37" s="6">
        <f t="shared" si="4"/>
        <v>-7.8000000000000114</v>
      </c>
      <c r="N37" s="6">
        <f t="shared" si="5"/>
        <v>100.19999999999999</v>
      </c>
    </row>
    <row r="38" spans="1:14">
      <c r="A38" s="4" t="s">
        <v>62</v>
      </c>
      <c r="B38" s="12">
        <v>1041.5</v>
      </c>
      <c r="C38" s="6">
        <v>52.1</v>
      </c>
      <c r="D38" s="6">
        <v>246.4</v>
      </c>
      <c r="E38" s="6">
        <v>318.39999999999998</v>
      </c>
      <c r="F38" s="6">
        <v>283.60000000000002</v>
      </c>
      <c r="G38" s="6">
        <v>141</v>
      </c>
      <c r="I38" s="6">
        <f t="shared" si="0"/>
        <v>63.399999999999977</v>
      </c>
      <c r="J38" s="6">
        <f t="shared" si="1"/>
        <v>-49.9</v>
      </c>
      <c r="K38" s="6">
        <f t="shared" si="2"/>
        <v>-10.999999999999972</v>
      </c>
      <c r="L38" s="6">
        <f t="shared" si="3"/>
        <v>37</v>
      </c>
      <c r="M38" s="6">
        <f t="shared" si="4"/>
        <v>-10.699999999999989</v>
      </c>
      <c r="N38" s="6">
        <f t="shared" si="5"/>
        <v>98.1</v>
      </c>
    </row>
    <row r="39" spans="1:14">
      <c r="A39" s="4" t="s">
        <v>64</v>
      </c>
      <c r="B39" s="12">
        <v>1042.7</v>
      </c>
      <c r="C39" s="6">
        <v>50.3</v>
      </c>
      <c r="D39" s="6">
        <v>244.9</v>
      </c>
      <c r="E39" s="6">
        <v>313.89999999999998</v>
      </c>
      <c r="F39" s="6">
        <v>288.3</v>
      </c>
      <c r="G39" s="6">
        <v>145.19999999999999</v>
      </c>
      <c r="I39" s="6">
        <f t="shared" si="0"/>
        <v>64.600000000000023</v>
      </c>
      <c r="J39" s="6">
        <f t="shared" si="1"/>
        <v>-51.7</v>
      </c>
      <c r="K39" s="6">
        <f t="shared" si="2"/>
        <v>-12.499999999999972</v>
      </c>
      <c r="L39" s="6">
        <f t="shared" si="3"/>
        <v>32.5</v>
      </c>
      <c r="M39" s="6">
        <f t="shared" si="4"/>
        <v>-6</v>
      </c>
      <c r="N39" s="6">
        <f t="shared" si="5"/>
        <v>102.29999999999998</v>
      </c>
    </row>
    <row r="40" spans="1:14">
      <c r="A40" s="4" t="s">
        <v>66</v>
      </c>
      <c r="B40" s="12">
        <v>1047.3</v>
      </c>
      <c r="C40" s="6">
        <v>57.5</v>
      </c>
      <c r="D40" s="6">
        <v>238.4</v>
      </c>
      <c r="E40" s="6">
        <v>312.89999999999998</v>
      </c>
      <c r="F40" s="6">
        <v>285.7</v>
      </c>
      <c r="G40" s="6">
        <v>152.9</v>
      </c>
      <c r="I40" s="6">
        <f t="shared" si="0"/>
        <v>69.199999999999932</v>
      </c>
      <c r="J40" s="6">
        <f t="shared" si="1"/>
        <v>-44.5</v>
      </c>
      <c r="K40" s="6">
        <f t="shared" si="2"/>
        <v>-18.999999999999972</v>
      </c>
      <c r="L40" s="6">
        <f t="shared" si="3"/>
        <v>31.5</v>
      </c>
      <c r="M40" s="6">
        <f t="shared" si="4"/>
        <v>-8.6000000000000227</v>
      </c>
      <c r="N40" s="6">
        <f t="shared" si="5"/>
        <v>110</v>
      </c>
    </row>
    <row r="41" spans="1:14">
      <c r="A41" s="4" t="s">
        <v>68</v>
      </c>
      <c r="B41" s="12">
        <v>1055.3</v>
      </c>
      <c r="C41" s="6">
        <v>59.8</v>
      </c>
      <c r="D41" s="6">
        <v>242.7</v>
      </c>
      <c r="E41" s="6">
        <v>312.8</v>
      </c>
      <c r="F41" s="6">
        <v>284</v>
      </c>
      <c r="G41" s="6">
        <v>156</v>
      </c>
      <c r="I41" s="6">
        <f t="shared" si="0"/>
        <v>77.199999999999932</v>
      </c>
      <c r="J41" s="6">
        <f t="shared" si="1"/>
        <v>-42.2</v>
      </c>
      <c r="K41" s="6">
        <f t="shared" si="2"/>
        <v>-14.699999999999989</v>
      </c>
      <c r="L41" s="6">
        <f t="shared" si="3"/>
        <v>31.400000000000034</v>
      </c>
      <c r="M41" s="6">
        <f t="shared" si="4"/>
        <v>-10.300000000000011</v>
      </c>
      <c r="N41" s="6">
        <f t="shared" si="5"/>
        <v>113.1</v>
      </c>
    </row>
    <row r="42" spans="1:14">
      <c r="A42" s="4" t="s">
        <v>71</v>
      </c>
      <c r="B42" s="12">
        <v>1062.2</v>
      </c>
      <c r="C42" s="6">
        <v>58.9</v>
      </c>
      <c r="D42" s="6">
        <v>247.5</v>
      </c>
      <c r="E42" s="6">
        <v>317.7</v>
      </c>
      <c r="F42" s="6">
        <v>279.89999999999998</v>
      </c>
      <c r="G42" s="6">
        <v>158.19999999999999</v>
      </c>
      <c r="I42" s="6">
        <f t="shared" si="0"/>
        <v>84.100000000000023</v>
      </c>
      <c r="J42" s="6">
        <f t="shared" si="1"/>
        <v>-43.1</v>
      </c>
      <c r="K42" s="6">
        <f t="shared" si="2"/>
        <v>-9.8999999999999773</v>
      </c>
      <c r="L42" s="6">
        <f t="shared" si="3"/>
        <v>36.300000000000011</v>
      </c>
      <c r="M42" s="6">
        <f t="shared" si="4"/>
        <v>-14.400000000000034</v>
      </c>
      <c r="N42" s="6">
        <f t="shared" si="5"/>
        <v>115.29999999999998</v>
      </c>
    </row>
    <row r="43" spans="1:14">
      <c r="A43" s="4" t="s">
        <v>73</v>
      </c>
      <c r="B43" s="12">
        <v>1068.2</v>
      </c>
      <c r="C43" s="6">
        <v>57.4</v>
      </c>
      <c r="D43" s="6">
        <v>247.1</v>
      </c>
      <c r="E43" s="6">
        <v>313.89999999999998</v>
      </c>
      <c r="F43" s="6">
        <v>285</v>
      </c>
      <c r="G43" s="6">
        <v>164.7</v>
      </c>
      <c r="I43" s="6">
        <f t="shared" si="0"/>
        <v>90.100000000000023</v>
      </c>
      <c r="J43" s="6">
        <f t="shared" si="1"/>
        <v>-44.6</v>
      </c>
      <c r="K43" s="6">
        <f t="shared" si="2"/>
        <v>-10.299999999999983</v>
      </c>
      <c r="L43" s="6">
        <f t="shared" si="3"/>
        <v>32.5</v>
      </c>
      <c r="M43" s="6">
        <f t="shared" si="4"/>
        <v>-9.3000000000000114</v>
      </c>
      <c r="N43" s="6">
        <f t="shared" si="5"/>
        <v>121.79999999999998</v>
      </c>
    </row>
    <row r="44" spans="1:14">
      <c r="A44" s="4" t="s">
        <v>75</v>
      </c>
      <c r="B44" s="12">
        <v>1078.0999999999999</v>
      </c>
      <c r="C44" s="6">
        <v>58.9</v>
      </c>
      <c r="D44" s="6">
        <v>247.3</v>
      </c>
      <c r="E44" s="6">
        <v>316.39999999999998</v>
      </c>
      <c r="F44" s="6">
        <v>286.7</v>
      </c>
      <c r="G44" s="6">
        <v>168.8</v>
      </c>
      <c r="I44" s="6">
        <f t="shared" si="0"/>
        <v>99.999999999999886</v>
      </c>
      <c r="J44" s="6">
        <f t="shared" si="1"/>
        <v>-43.1</v>
      </c>
      <c r="K44" s="6">
        <f t="shared" si="2"/>
        <v>-10.099999999999966</v>
      </c>
      <c r="L44" s="6">
        <f t="shared" si="3"/>
        <v>35</v>
      </c>
      <c r="M44" s="6">
        <f t="shared" si="4"/>
        <v>-7.6000000000000227</v>
      </c>
      <c r="N44" s="6">
        <f t="shared" si="5"/>
        <v>125.9</v>
      </c>
    </row>
    <row r="45" spans="1:14">
      <c r="A45" s="4" t="s">
        <v>77</v>
      </c>
      <c r="B45" s="12">
        <v>1090.3</v>
      </c>
      <c r="C45" s="6">
        <v>56.9</v>
      </c>
      <c r="D45" s="6">
        <v>257</v>
      </c>
      <c r="E45" s="6">
        <v>319.2</v>
      </c>
      <c r="F45" s="6">
        <v>287</v>
      </c>
      <c r="G45" s="6">
        <v>170.2</v>
      </c>
      <c r="I45" s="6">
        <f t="shared" si="0"/>
        <v>112.19999999999993</v>
      </c>
      <c r="J45" s="6">
        <f t="shared" si="1"/>
        <v>-45.1</v>
      </c>
      <c r="K45" s="6">
        <f t="shared" si="2"/>
        <v>-0.39999999999997726</v>
      </c>
      <c r="L45" s="6">
        <f t="shared" si="3"/>
        <v>37.800000000000011</v>
      </c>
      <c r="M45" s="6">
        <f t="shared" si="4"/>
        <v>-7.3000000000000114</v>
      </c>
      <c r="N45" s="6">
        <f t="shared" si="5"/>
        <v>127.29999999999998</v>
      </c>
    </row>
    <row r="46" spans="1:14">
      <c r="A46" s="4" t="s">
        <v>80</v>
      </c>
      <c r="B46" s="12">
        <v>1100.7</v>
      </c>
      <c r="C46" s="6">
        <v>53.8</v>
      </c>
      <c r="D46" s="6">
        <v>260.89999999999998</v>
      </c>
      <c r="E46" s="6">
        <v>328.1</v>
      </c>
      <c r="F46" s="6">
        <v>290.8</v>
      </c>
      <c r="G46" s="6">
        <v>167.1</v>
      </c>
      <c r="I46" s="6">
        <f t="shared" si="0"/>
        <v>122.60000000000002</v>
      </c>
      <c r="J46" s="6">
        <f t="shared" si="1"/>
        <v>-48.2</v>
      </c>
      <c r="K46" s="6">
        <f t="shared" si="2"/>
        <v>3.5</v>
      </c>
      <c r="L46" s="6">
        <f t="shared" si="3"/>
        <v>46.700000000000045</v>
      </c>
      <c r="M46" s="6">
        <f t="shared" si="4"/>
        <v>-3.5</v>
      </c>
      <c r="N46" s="6">
        <f t="shared" si="5"/>
        <v>124.19999999999999</v>
      </c>
    </row>
    <row r="47" spans="1:14">
      <c r="A47" s="4" t="s">
        <v>82</v>
      </c>
      <c r="B47" s="12">
        <v>1108.9000000000001</v>
      </c>
      <c r="C47" s="6">
        <v>52.4</v>
      </c>
      <c r="D47" s="6">
        <v>260.10000000000002</v>
      </c>
      <c r="E47" s="6">
        <v>331.5</v>
      </c>
      <c r="F47" s="6">
        <v>292.2</v>
      </c>
      <c r="G47" s="6">
        <v>172.7</v>
      </c>
      <c r="I47" s="6">
        <f t="shared" si="0"/>
        <v>130.80000000000007</v>
      </c>
      <c r="J47" s="6">
        <f t="shared" si="1"/>
        <v>-49.6</v>
      </c>
      <c r="K47" s="6">
        <f t="shared" si="2"/>
        <v>2.7000000000000455</v>
      </c>
      <c r="L47" s="6">
        <f t="shared" si="3"/>
        <v>50.100000000000023</v>
      </c>
      <c r="M47" s="6">
        <f t="shared" si="4"/>
        <v>-2.1000000000000227</v>
      </c>
      <c r="N47" s="6">
        <f t="shared" si="5"/>
        <v>129.79999999999998</v>
      </c>
    </row>
    <row r="48" spans="1:14">
      <c r="A48" s="4" t="s">
        <v>84</v>
      </c>
      <c r="B48" s="12">
        <v>1118.8</v>
      </c>
      <c r="C48" s="6">
        <v>57.4</v>
      </c>
      <c r="D48" s="6">
        <v>262.89999999999998</v>
      </c>
      <c r="E48" s="6">
        <v>325.60000000000002</v>
      </c>
      <c r="F48" s="6">
        <v>291.89999999999998</v>
      </c>
      <c r="G48" s="6">
        <v>181.1</v>
      </c>
      <c r="I48" s="6">
        <f t="shared" si="0"/>
        <v>140.69999999999993</v>
      </c>
      <c r="J48" s="6">
        <f t="shared" si="1"/>
        <v>-44.6</v>
      </c>
      <c r="K48" s="6">
        <f t="shared" si="2"/>
        <v>5.5</v>
      </c>
      <c r="L48" s="6">
        <f t="shared" si="3"/>
        <v>44.200000000000045</v>
      </c>
      <c r="M48" s="6">
        <f t="shared" si="4"/>
        <v>-2.4000000000000341</v>
      </c>
      <c r="N48" s="6">
        <f t="shared" si="5"/>
        <v>138.19999999999999</v>
      </c>
    </row>
    <row r="49" spans="1:21">
      <c r="A49" s="4" t="s">
        <v>86</v>
      </c>
      <c r="B49" s="12">
        <v>1127.0999999999999</v>
      </c>
      <c r="C49" s="6">
        <v>62.6</v>
      </c>
      <c r="D49" s="6">
        <v>258.5</v>
      </c>
      <c r="E49" s="6">
        <v>326.39999999999998</v>
      </c>
      <c r="F49" s="6">
        <v>292.60000000000002</v>
      </c>
      <c r="G49" s="6">
        <v>187</v>
      </c>
      <c r="I49" s="6">
        <f t="shared" si="0"/>
        <v>148.99999999999989</v>
      </c>
      <c r="J49" s="6">
        <f t="shared" si="1"/>
        <v>-39.4</v>
      </c>
      <c r="K49" s="6">
        <f t="shared" si="2"/>
        <v>1.1000000000000227</v>
      </c>
      <c r="L49" s="6">
        <f t="shared" si="3"/>
        <v>45</v>
      </c>
      <c r="M49" s="6">
        <f t="shared" si="4"/>
        <v>-1.6999999999999886</v>
      </c>
      <c r="N49" s="6">
        <f t="shared" si="5"/>
        <v>144.1</v>
      </c>
    </row>
    <row r="50" spans="1:21">
      <c r="A50" s="4" t="s">
        <v>89</v>
      </c>
      <c r="B50" s="12">
        <v>1137.2</v>
      </c>
      <c r="C50" s="6">
        <v>61.2</v>
      </c>
      <c r="D50" s="6">
        <v>252.8</v>
      </c>
      <c r="E50" s="6">
        <v>335.4</v>
      </c>
      <c r="F50" s="6">
        <v>291.3</v>
      </c>
      <c r="G50" s="6">
        <v>196.5</v>
      </c>
      <c r="I50" s="6">
        <f t="shared" si="0"/>
        <v>159.10000000000002</v>
      </c>
      <c r="J50" s="6">
        <f t="shared" si="1"/>
        <v>-40.799999999999997</v>
      </c>
      <c r="K50" s="6">
        <f t="shared" si="2"/>
        <v>-4.5999999999999659</v>
      </c>
      <c r="L50" s="6">
        <f t="shared" si="3"/>
        <v>54</v>
      </c>
      <c r="M50" s="6">
        <f t="shared" si="4"/>
        <v>-3</v>
      </c>
      <c r="N50" s="6">
        <f t="shared" si="5"/>
        <v>153.6</v>
      </c>
    </row>
    <row r="51" spans="1:21">
      <c r="A51" s="4" t="s">
        <v>91</v>
      </c>
      <c r="B51" s="12">
        <v>1141.9000000000001</v>
      </c>
      <c r="C51" s="6">
        <v>64.5</v>
      </c>
      <c r="D51" s="6">
        <v>251</v>
      </c>
      <c r="E51" s="6">
        <v>329.5</v>
      </c>
      <c r="F51" s="6">
        <v>293.8</v>
      </c>
      <c r="G51" s="6">
        <v>203.1</v>
      </c>
      <c r="I51" s="6">
        <f t="shared" si="0"/>
        <v>163.80000000000007</v>
      </c>
      <c r="J51" s="6">
        <f t="shared" si="1"/>
        <v>-37.5</v>
      </c>
      <c r="K51" s="6">
        <f t="shared" si="2"/>
        <v>-6.3999999999999773</v>
      </c>
      <c r="L51" s="6">
        <f t="shared" si="3"/>
        <v>48.100000000000023</v>
      </c>
      <c r="M51" s="6">
        <f t="shared" si="4"/>
        <v>-0.5</v>
      </c>
      <c r="N51" s="6">
        <f t="shared" si="5"/>
        <v>160.19999999999999</v>
      </c>
    </row>
    <row r="52" spans="1:21">
      <c r="A52" s="4" t="s">
        <v>93</v>
      </c>
      <c r="B52" s="12">
        <v>1154</v>
      </c>
      <c r="C52" s="6">
        <v>61.9</v>
      </c>
      <c r="D52" s="6">
        <v>252.9</v>
      </c>
      <c r="E52" s="6">
        <v>338.2</v>
      </c>
      <c r="F52" s="6">
        <v>294.5</v>
      </c>
      <c r="G52" s="6">
        <v>206.5</v>
      </c>
      <c r="I52" s="6">
        <f t="shared" si="0"/>
        <v>175.89999999999998</v>
      </c>
      <c r="J52" s="6">
        <f t="shared" si="1"/>
        <v>-40.1</v>
      </c>
      <c r="K52" s="6">
        <f t="shared" si="2"/>
        <v>-4.4999999999999716</v>
      </c>
      <c r="L52" s="6">
        <f t="shared" si="3"/>
        <v>56.800000000000011</v>
      </c>
      <c r="M52" s="6">
        <f t="shared" si="4"/>
        <v>0.19999999999998863</v>
      </c>
      <c r="N52" s="6">
        <f t="shared" si="5"/>
        <v>163.6</v>
      </c>
    </row>
    <row r="53" spans="1:21">
      <c r="A53" s="4" t="s">
        <v>95</v>
      </c>
      <c r="B53" s="12">
        <v>1148.7</v>
      </c>
      <c r="C53" s="6">
        <v>64</v>
      </c>
      <c r="D53" s="6">
        <v>250.5</v>
      </c>
      <c r="E53" s="6">
        <v>333.7</v>
      </c>
      <c r="F53" s="6">
        <v>292.3</v>
      </c>
      <c r="G53" s="6">
        <v>208.2</v>
      </c>
      <c r="I53" s="6">
        <f t="shared" si="0"/>
        <v>170.60000000000002</v>
      </c>
      <c r="J53" s="6">
        <f t="shared" si="1"/>
        <v>-38</v>
      </c>
      <c r="K53" s="6">
        <f t="shared" si="2"/>
        <v>-6.8999999999999773</v>
      </c>
      <c r="L53" s="6">
        <f t="shared" si="3"/>
        <v>52.300000000000011</v>
      </c>
      <c r="M53" s="6">
        <f t="shared" si="4"/>
        <v>-2</v>
      </c>
      <c r="N53" s="6">
        <f t="shared" si="5"/>
        <v>165.29999999999998</v>
      </c>
    </row>
    <row r="54" spans="1:21">
      <c r="A54" s="4" t="s">
        <v>98</v>
      </c>
      <c r="B54" s="12">
        <v>1149.2</v>
      </c>
      <c r="C54" s="6">
        <v>58.3</v>
      </c>
      <c r="D54" s="6">
        <v>253.2</v>
      </c>
      <c r="E54" s="6">
        <v>333</v>
      </c>
      <c r="F54" s="6">
        <v>301.8</v>
      </c>
      <c r="G54" s="6">
        <v>202.8</v>
      </c>
      <c r="I54" s="6">
        <f t="shared" si="0"/>
        <v>171.10000000000002</v>
      </c>
      <c r="J54" s="6">
        <f t="shared" si="1"/>
        <v>-43.7</v>
      </c>
      <c r="K54" s="6">
        <f t="shared" si="2"/>
        <v>-4.1999999999999886</v>
      </c>
      <c r="L54" s="6">
        <f t="shared" si="3"/>
        <v>51.600000000000023</v>
      </c>
      <c r="M54" s="6">
        <f t="shared" si="4"/>
        <v>7.5</v>
      </c>
      <c r="N54" s="6">
        <f t="shared" si="5"/>
        <v>159.9</v>
      </c>
    </row>
    <row r="55" spans="1:21">
      <c r="A55" s="4" t="s">
        <v>100</v>
      </c>
      <c r="B55" s="12">
        <v>1144</v>
      </c>
      <c r="C55" s="6">
        <v>58.7</v>
      </c>
      <c r="D55" s="6">
        <v>247.1</v>
      </c>
      <c r="E55" s="6">
        <v>330.1</v>
      </c>
      <c r="F55" s="6">
        <v>302</v>
      </c>
      <c r="G55" s="6">
        <v>206</v>
      </c>
      <c r="I55" s="6">
        <f t="shared" si="0"/>
        <v>165.89999999999998</v>
      </c>
      <c r="J55" s="6">
        <f t="shared" si="1"/>
        <v>-43.3</v>
      </c>
      <c r="K55" s="6">
        <f t="shared" si="2"/>
        <v>-10.299999999999983</v>
      </c>
      <c r="L55" s="6">
        <f t="shared" si="3"/>
        <v>48.700000000000045</v>
      </c>
      <c r="M55" s="6">
        <f t="shared" si="4"/>
        <v>7.6999999999999886</v>
      </c>
      <c r="N55" s="6">
        <f t="shared" si="5"/>
        <v>163.1</v>
      </c>
    </row>
    <row r="56" spans="1:21">
      <c r="A56" s="4" t="s">
        <v>102</v>
      </c>
      <c r="B56" s="12">
        <v>1154.4000000000001</v>
      </c>
      <c r="C56" s="6">
        <v>60.1</v>
      </c>
      <c r="D56" s="6">
        <v>250.7</v>
      </c>
      <c r="E56" s="6">
        <v>335.5</v>
      </c>
      <c r="F56" s="6">
        <v>303.3</v>
      </c>
      <c r="G56" s="6">
        <v>204.8</v>
      </c>
      <c r="I56" s="6">
        <f t="shared" si="0"/>
        <v>176.30000000000007</v>
      </c>
      <c r="J56" s="6">
        <f t="shared" si="1"/>
        <v>-41.9</v>
      </c>
      <c r="K56" s="6">
        <f t="shared" si="2"/>
        <v>-6.6999999999999886</v>
      </c>
      <c r="L56" s="6">
        <f t="shared" si="3"/>
        <v>54.100000000000023</v>
      </c>
      <c r="M56" s="6">
        <f t="shared" si="4"/>
        <v>9</v>
      </c>
      <c r="N56" s="6">
        <f t="shared" si="5"/>
        <v>161.9</v>
      </c>
    </row>
    <row r="57" spans="1:21">
      <c r="A57" s="4" t="s">
        <v>104</v>
      </c>
      <c r="B57" s="12">
        <v>1165.2</v>
      </c>
      <c r="C57" s="6">
        <v>58.4</v>
      </c>
      <c r="D57" s="6">
        <v>254</v>
      </c>
      <c r="E57" s="6">
        <v>335.3</v>
      </c>
      <c r="F57" s="6">
        <v>308.7</v>
      </c>
      <c r="G57" s="6">
        <v>208.7</v>
      </c>
      <c r="I57" s="6">
        <f t="shared" si="0"/>
        <v>187.10000000000002</v>
      </c>
      <c r="J57" s="6">
        <f t="shared" si="1"/>
        <v>-43.6</v>
      </c>
      <c r="K57" s="6">
        <f t="shared" si="2"/>
        <v>-3.3999999999999773</v>
      </c>
      <c r="L57" s="6">
        <f t="shared" si="3"/>
        <v>53.900000000000034</v>
      </c>
      <c r="M57" s="6">
        <f t="shared" si="4"/>
        <v>14.399999999999977</v>
      </c>
      <c r="N57" s="6">
        <f t="shared" si="5"/>
        <v>165.79999999999998</v>
      </c>
    </row>
    <row r="58" spans="1:21">
      <c r="A58" s="4" t="s">
        <v>107</v>
      </c>
      <c r="B58" s="12">
        <v>1168.8</v>
      </c>
      <c r="C58" s="6">
        <v>50</v>
      </c>
      <c r="D58" s="6">
        <v>249.1</v>
      </c>
      <c r="E58" s="6">
        <v>339.9</v>
      </c>
      <c r="F58" s="6">
        <v>315.89999999999998</v>
      </c>
      <c r="G58" s="6">
        <v>213.9</v>
      </c>
      <c r="I58" s="6">
        <f t="shared" si="0"/>
        <v>190.69999999999993</v>
      </c>
      <c r="J58" s="6">
        <f t="shared" si="1"/>
        <v>-52</v>
      </c>
      <c r="K58" s="6">
        <f t="shared" si="2"/>
        <v>-8.2999999999999829</v>
      </c>
      <c r="L58" s="6">
        <f t="shared" si="3"/>
        <v>58.5</v>
      </c>
      <c r="M58" s="6">
        <f t="shared" si="4"/>
        <v>21.599999999999966</v>
      </c>
      <c r="N58" s="6">
        <f t="shared" si="5"/>
        <v>171</v>
      </c>
    </row>
    <row r="59" spans="1:21">
      <c r="A59" s="4" t="s">
        <v>109</v>
      </c>
      <c r="B59" s="12">
        <v>1158</v>
      </c>
      <c r="C59" s="6">
        <v>48.6</v>
      </c>
      <c r="D59" s="6">
        <v>244.5</v>
      </c>
      <c r="E59" s="6">
        <v>338.1</v>
      </c>
      <c r="F59" s="6">
        <v>307.7</v>
      </c>
      <c r="G59" s="6">
        <v>219.2</v>
      </c>
      <c r="I59" s="6">
        <f t="shared" si="0"/>
        <v>179.89999999999998</v>
      </c>
      <c r="J59" s="6">
        <f t="shared" si="1"/>
        <v>-53.4</v>
      </c>
      <c r="K59" s="6">
        <f t="shared" si="2"/>
        <v>-12.899999999999977</v>
      </c>
      <c r="L59" s="6">
        <f t="shared" si="3"/>
        <v>56.700000000000045</v>
      </c>
      <c r="M59" s="6">
        <f t="shared" si="4"/>
        <v>13.399999999999977</v>
      </c>
      <c r="N59" s="6">
        <f t="shared" si="5"/>
        <v>176.29999999999998</v>
      </c>
    </row>
    <row r="60" spans="1:21">
      <c r="A60" s="4" t="s">
        <v>111</v>
      </c>
      <c r="B60" s="12">
        <v>1168.3</v>
      </c>
      <c r="C60" s="6">
        <v>49.1</v>
      </c>
      <c r="D60" s="6">
        <v>245.9</v>
      </c>
      <c r="E60" s="6">
        <v>342.3</v>
      </c>
      <c r="F60" s="6">
        <v>312</v>
      </c>
      <c r="G60" s="6">
        <v>219</v>
      </c>
      <c r="I60" s="6">
        <f t="shared" si="0"/>
        <v>190.19999999999993</v>
      </c>
      <c r="J60" s="6">
        <f t="shared" si="1"/>
        <v>-52.9</v>
      </c>
      <c r="K60" s="6">
        <f t="shared" si="2"/>
        <v>-11.499999999999972</v>
      </c>
      <c r="L60" s="6">
        <f t="shared" si="3"/>
        <v>60.900000000000034</v>
      </c>
      <c r="M60" s="6">
        <f t="shared" si="4"/>
        <v>17.699999999999989</v>
      </c>
      <c r="N60" s="6">
        <f t="shared" si="5"/>
        <v>176.1</v>
      </c>
    </row>
    <row r="61" spans="1:21">
      <c r="A61" s="4" t="s">
        <v>113</v>
      </c>
      <c r="B61" s="12">
        <v>1170.3</v>
      </c>
      <c r="C61" s="6">
        <v>49.6</v>
      </c>
      <c r="D61" s="6">
        <v>245.8</v>
      </c>
      <c r="E61" s="6">
        <v>336.8</v>
      </c>
      <c r="F61" s="6">
        <v>312.5</v>
      </c>
      <c r="G61" s="6">
        <v>225.6</v>
      </c>
      <c r="I61" s="6">
        <f t="shared" si="0"/>
        <v>192.19999999999993</v>
      </c>
      <c r="J61" s="6">
        <f t="shared" si="1"/>
        <v>-52.4</v>
      </c>
      <c r="K61" s="6">
        <f t="shared" si="2"/>
        <v>-11.599999999999966</v>
      </c>
      <c r="L61" s="6">
        <f t="shared" si="3"/>
        <v>55.400000000000034</v>
      </c>
      <c r="M61" s="6">
        <f t="shared" si="4"/>
        <v>18.199999999999989</v>
      </c>
      <c r="N61" s="6">
        <f t="shared" si="5"/>
        <v>182.7</v>
      </c>
      <c r="P61" s="11" t="s">
        <v>1</v>
      </c>
      <c r="Q61" s="4" t="s">
        <v>155</v>
      </c>
      <c r="R61" s="4" t="s">
        <v>156</v>
      </c>
      <c r="S61" s="4" t="s">
        <v>157</v>
      </c>
      <c r="T61" s="4" t="s">
        <v>158</v>
      </c>
      <c r="U61" s="4" t="s">
        <v>159</v>
      </c>
    </row>
    <row r="62" spans="1:21">
      <c r="A62" s="4" t="s">
        <v>116</v>
      </c>
      <c r="B62" s="12">
        <v>1155.3</v>
      </c>
      <c r="C62" s="6">
        <v>48.7</v>
      </c>
      <c r="D62" s="6">
        <v>236.7</v>
      </c>
      <c r="E62" s="6">
        <v>336.3</v>
      </c>
      <c r="F62" s="6">
        <v>314</v>
      </c>
      <c r="G62" s="6">
        <v>219.5</v>
      </c>
      <c r="I62" s="6">
        <f t="shared" si="0"/>
        <v>177.19999999999993</v>
      </c>
      <c r="J62" s="6">
        <f t="shared" si="1"/>
        <v>-53.3</v>
      </c>
      <c r="K62" s="6">
        <f t="shared" si="2"/>
        <v>-20.699999999999989</v>
      </c>
      <c r="L62" s="6">
        <f t="shared" si="3"/>
        <v>54.900000000000034</v>
      </c>
      <c r="M62" s="6">
        <f t="shared" si="4"/>
        <v>19.699999999999989</v>
      </c>
      <c r="N62" s="6">
        <f t="shared" si="5"/>
        <v>176.6</v>
      </c>
      <c r="P62">
        <f>+B62-B$61</f>
        <v>-15</v>
      </c>
      <c r="Q62">
        <f t="shared" ref="Q62:U62" si="6">+C62-C$61</f>
        <v>-0.89999999999999858</v>
      </c>
      <c r="R62">
        <f t="shared" si="6"/>
        <v>-9.1000000000000227</v>
      </c>
      <c r="S62">
        <f t="shared" si="6"/>
        <v>-0.5</v>
      </c>
      <c r="T62">
        <f t="shared" si="6"/>
        <v>1.5</v>
      </c>
      <c r="U62">
        <f t="shared" si="6"/>
        <v>-6.0999999999999943</v>
      </c>
    </row>
    <row r="63" spans="1:21">
      <c r="A63" s="4" t="s">
        <v>118</v>
      </c>
      <c r="B63" s="12">
        <v>1132.8</v>
      </c>
      <c r="C63" s="6">
        <v>41.6</v>
      </c>
      <c r="D63" s="6">
        <v>232.8</v>
      </c>
      <c r="E63" s="6">
        <v>324.39999999999998</v>
      </c>
      <c r="F63" s="6">
        <v>310.8</v>
      </c>
      <c r="G63" s="6">
        <v>223.3</v>
      </c>
      <c r="I63" s="6">
        <f t="shared" si="0"/>
        <v>154.69999999999993</v>
      </c>
      <c r="J63" s="6">
        <f t="shared" si="1"/>
        <v>-60.4</v>
      </c>
      <c r="K63" s="6">
        <f t="shared" si="2"/>
        <v>-24.599999999999966</v>
      </c>
      <c r="L63" s="6">
        <f t="shared" si="3"/>
        <v>43</v>
      </c>
      <c r="M63" s="6">
        <f t="shared" si="4"/>
        <v>16.5</v>
      </c>
      <c r="N63" s="6">
        <f t="shared" si="5"/>
        <v>180.4</v>
      </c>
      <c r="P63">
        <f t="shared" ref="P63:P76" si="7">+B63-B$61</f>
        <v>-37.5</v>
      </c>
      <c r="Q63">
        <f t="shared" ref="Q63:Q76" si="8">+C63-C$61</f>
        <v>-8</v>
      </c>
      <c r="R63">
        <f t="shared" ref="R63:R76" si="9">+D63-D$61</f>
        <v>-13</v>
      </c>
      <c r="S63">
        <f t="shared" ref="S63:S76" si="10">+E63-E$61</f>
        <v>-12.400000000000034</v>
      </c>
      <c r="T63">
        <f t="shared" ref="T63:T76" si="11">+F63-F$61</f>
        <v>-1.6999999999999886</v>
      </c>
      <c r="U63">
        <f t="shared" ref="U63:U76" si="12">+G63-G$61</f>
        <v>-2.2999999999999829</v>
      </c>
    </row>
    <row r="64" spans="1:21">
      <c r="A64" s="4" t="s">
        <v>120</v>
      </c>
      <c r="B64" s="12">
        <v>1143.7</v>
      </c>
      <c r="C64" s="6">
        <v>45.3</v>
      </c>
      <c r="D64" s="6">
        <v>233.4</v>
      </c>
      <c r="E64" s="6">
        <v>325.89999999999998</v>
      </c>
      <c r="F64" s="6">
        <v>312.3</v>
      </c>
      <c r="G64" s="6">
        <v>226.7</v>
      </c>
      <c r="I64" s="6">
        <f t="shared" si="0"/>
        <v>165.60000000000002</v>
      </c>
      <c r="J64" s="6">
        <f t="shared" si="1"/>
        <v>-56.7</v>
      </c>
      <c r="K64" s="6">
        <f t="shared" si="2"/>
        <v>-23.999999999999972</v>
      </c>
      <c r="L64" s="6">
        <f t="shared" si="3"/>
        <v>44.5</v>
      </c>
      <c r="M64" s="6">
        <f t="shared" si="4"/>
        <v>18</v>
      </c>
      <c r="N64" s="6">
        <f t="shared" si="5"/>
        <v>183.79999999999998</v>
      </c>
      <c r="P64">
        <f t="shared" si="7"/>
        <v>-26.599999999999909</v>
      </c>
      <c r="Q64">
        <f t="shared" si="8"/>
        <v>-4.3000000000000043</v>
      </c>
      <c r="R64">
        <f t="shared" si="9"/>
        <v>-12.400000000000006</v>
      </c>
      <c r="S64">
        <f t="shared" si="10"/>
        <v>-10.900000000000034</v>
      </c>
      <c r="T64">
        <f t="shared" si="11"/>
        <v>-0.19999999999998863</v>
      </c>
      <c r="U64">
        <f t="shared" si="12"/>
        <v>1.0999999999999943</v>
      </c>
    </row>
    <row r="65" spans="1:21">
      <c r="A65" s="4" t="s">
        <v>122</v>
      </c>
      <c r="B65" s="12">
        <v>1145.9000000000001</v>
      </c>
      <c r="C65" s="6">
        <v>43.2</v>
      </c>
      <c r="D65" s="6">
        <v>238</v>
      </c>
      <c r="E65" s="6">
        <v>327.5</v>
      </c>
      <c r="F65" s="6">
        <v>312.8</v>
      </c>
      <c r="G65" s="6">
        <v>224.4</v>
      </c>
      <c r="I65" s="6">
        <f t="shared" si="0"/>
        <v>167.80000000000007</v>
      </c>
      <c r="J65" s="6">
        <f t="shared" si="1"/>
        <v>-58.8</v>
      </c>
      <c r="K65" s="6">
        <f t="shared" si="2"/>
        <v>-19.399999999999977</v>
      </c>
      <c r="L65" s="6">
        <f t="shared" si="3"/>
        <v>46.100000000000023</v>
      </c>
      <c r="M65" s="6">
        <f t="shared" si="4"/>
        <v>18.5</v>
      </c>
      <c r="N65" s="6">
        <f t="shared" si="5"/>
        <v>181.5</v>
      </c>
      <c r="P65">
        <f t="shared" si="7"/>
        <v>-24.399999999999864</v>
      </c>
      <c r="Q65">
        <f t="shared" si="8"/>
        <v>-6.3999999999999986</v>
      </c>
      <c r="R65">
        <f t="shared" si="9"/>
        <v>-7.8000000000000114</v>
      </c>
      <c r="S65">
        <f t="shared" si="10"/>
        <v>-9.3000000000000114</v>
      </c>
      <c r="T65">
        <f t="shared" si="11"/>
        <v>0.30000000000001137</v>
      </c>
      <c r="U65">
        <f t="shared" si="12"/>
        <v>-1.1999999999999886</v>
      </c>
    </row>
    <row r="66" spans="1:21">
      <c r="A66" s="4" t="s">
        <v>125</v>
      </c>
      <c r="B66" s="10">
        <v>1161.5999999999999</v>
      </c>
      <c r="C66" s="10">
        <v>38.700000000000003</v>
      </c>
      <c r="D66" s="10">
        <v>258.5</v>
      </c>
      <c r="E66" s="10">
        <v>340.4</v>
      </c>
      <c r="F66" s="10">
        <v>305.8</v>
      </c>
      <c r="G66" s="10">
        <v>218.2</v>
      </c>
      <c r="I66" s="6">
        <f t="shared" si="0"/>
        <v>183.49999999999989</v>
      </c>
      <c r="J66" s="6">
        <f t="shared" si="1"/>
        <v>-63.3</v>
      </c>
      <c r="K66" s="6">
        <f t="shared" si="2"/>
        <v>1.1000000000000227</v>
      </c>
      <c r="L66" s="6">
        <f t="shared" si="3"/>
        <v>59</v>
      </c>
      <c r="M66" s="6">
        <f t="shared" si="4"/>
        <v>11.5</v>
      </c>
      <c r="N66" s="6">
        <f t="shared" si="5"/>
        <v>175.29999999999998</v>
      </c>
      <c r="P66">
        <f t="shared" si="7"/>
        <v>-8.7000000000000455</v>
      </c>
      <c r="Q66">
        <f t="shared" si="8"/>
        <v>-10.899999999999999</v>
      </c>
      <c r="R66">
        <f t="shared" si="9"/>
        <v>12.699999999999989</v>
      </c>
      <c r="S66">
        <f t="shared" si="10"/>
        <v>3.5999999999999659</v>
      </c>
      <c r="T66">
        <f t="shared" si="11"/>
        <v>-6.6999999999999886</v>
      </c>
      <c r="U66">
        <f t="shared" si="12"/>
        <v>-7.4000000000000057</v>
      </c>
    </row>
    <row r="67" spans="1:21">
      <c r="A67" s="4" t="s">
        <v>127</v>
      </c>
      <c r="B67" s="10">
        <v>1193.8</v>
      </c>
      <c r="C67" s="10">
        <v>40.299999999999997</v>
      </c>
      <c r="D67" s="10">
        <v>262.2</v>
      </c>
      <c r="E67" s="10">
        <v>355.9</v>
      </c>
      <c r="F67" s="10">
        <v>310.3</v>
      </c>
      <c r="G67" s="10">
        <v>225.2</v>
      </c>
      <c r="I67" s="6">
        <f t="shared" si="0"/>
        <v>215.69999999999993</v>
      </c>
      <c r="J67" s="6">
        <f t="shared" si="1"/>
        <v>-61.7</v>
      </c>
      <c r="K67" s="6">
        <f t="shared" si="2"/>
        <v>4.8000000000000114</v>
      </c>
      <c r="L67" s="6">
        <f t="shared" si="3"/>
        <v>74.5</v>
      </c>
      <c r="M67" s="6">
        <f t="shared" si="4"/>
        <v>16</v>
      </c>
      <c r="N67" s="6">
        <f t="shared" si="5"/>
        <v>182.29999999999998</v>
      </c>
      <c r="P67">
        <f t="shared" si="7"/>
        <v>23.5</v>
      </c>
      <c r="Q67">
        <f t="shared" si="8"/>
        <v>-9.3000000000000043</v>
      </c>
      <c r="R67">
        <f t="shared" si="9"/>
        <v>16.399999999999977</v>
      </c>
      <c r="S67">
        <f t="shared" si="10"/>
        <v>19.099999999999966</v>
      </c>
      <c r="T67">
        <f t="shared" si="11"/>
        <v>-2.1999999999999886</v>
      </c>
      <c r="U67">
        <f t="shared" si="12"/>
        <v>-0.40000000000000568</v>
      </c>
    </row>
    <row r="68" spans="1:21">
      <c r="A68" s="4" t="s">
        <v>129</v>
      </c>
      <c r="B68" s="10">
        <v>1217.8</v>
      </c>
      <c r="C68" s="10">
        <v>43.1</v>
      </c>
      <c r="D68" s="10">
        <v>275.3</v>
      </c>
      <c r="E68" s="10">
        <v>356.2</v>
      </c>
      <c r="F68" s="10">
        <v>313.39999999999998</v>
      </c>
      <c r="G68" s="10">
        <v>229.9</v>
      </c>
      <c r="I68" s="6">
        <f t="shared" ref="I68:I76" si="13">+B68-$B$2</f>
        <v>239.69999999999993</v>
      </c>
      <c r="J68" s="6">
        <f t="shared" ref="J68:J76" si="14">+C68-$C$2</f>
        <v>-58.9</v>
      </c>
      <c r="K68" s="6">
        <f t="shared" ref="K68:K76" si="15">+D68-$D$2</f>
        <v>17.900000000000034</v>
      </c>
      <c r="L68" s="6">
        <f t="shared" ref="L68:L76" si="16">+E68-$E$2</f>
        <v>74.800000000000011</v>
      </c>
      <c r="M68" s="6">
        <f t="shared" ref="M68:M76" si="17">+F68-$F$2</f>
        <v>19.099999999999966</v>
      </c>
      <c r="N68" s="6">
        <f t="shared" ref="N68:N76" si="18">+G68-$G$2</f>
        <v>187</v>
      </c>
      <c r="P68">
        <f t="shared" si="7"/>
        <v>47.5</v>
      </c>
      <c r="Q68">
        <f t="shared" si="8"/>
        <v>-6.5</v>
      </c>
      <c r="R68">
        <f t="shared" si="9"/>
        <v>29.5</v>
      </c>
      <c r="S68">
        <f t="shared" si="10"/>
        <v>19.399999999999977</v>
      </c>
      <c r="T68">
        <f t="shared" si="11"/>
        <v>0.89999999999997726</v>
      </c>
      <c r="U68">
        <f t="shared" si="12"/>
        <v>4.3000000000000114</v>
      </c>
    </row>
    <row r="69" spans="1:21">
      <c r="A69" s="4" t="s">
        <v>131</v>
      </c>
      <c r="B69" s="10">
        <v>1229.5999999999999</v>
      </c>
      <c r="C69" s="10">
        <v>45.6</v>
      </c>
      <c r="D69" s="10">
        <v>275.60000000000002</v>
      </c>
      <c r="E69" s="10">
        <v>354.6</v>
      </c>
      <c r="F69" s="10">
        <v>315</v>
      </c>
      <c r="G69" s="10">
        <v>238.9</v>
      </c>
      <c r="I69" s="6">
        <f t="shared" si="13"/>
        <v>251.49999999999989</v>
      </c>
      <c r="J69" s="6">
        <f t="shared" si="14"/>
        <v>-56.4</v>
      </c>
      <c r="K69" s="6">
        <f t="shared" si="15"/>
        <v>18.200000000000045</v>
      </c>
      <c r="L69" s="6">
        <f t="shared" si="16"/>
        <v>73.200000000000045</v>
      </c>
      <c r="M69" s="6">
        <f t="shared" si="17"/>
        <v>20.699999999999989</v>
      </c>
      <c r="N69" s="6">
        <f t="shared" si="18"/>
        <v>196</v>
      </c>
      <c r="P69">
        <f t="shared" si="7"/>
        <v>59.299999999999955</v>
      </c>
      <c r="Q69">
        <f t="shared" si="8"/>
        <v>-4</v>
      </c>
      <c r="R69">
        <f t="shared" si="9"/>
        <v>29.800000000000011</v>
      </c>
      <c r="S69">
        <f t="shared" si="10"/>
        <v>17.800000000000011</v>
      </c>
      <c r="T69">
        <f t="shared" si="11"/>
        <v>2.5</v>
      </c>
      <c r="U69">
        <f t="shared" si="12"/>
        <v>13.300000000000011</v>
      </c>
    </row>
    <row r="70" spans="1:21">
      <c r="A70" s="4" t="s">
        <v>134</v>
      </c>
      <c r="B70" s="10">
        <v>1208.2</v>
      </c>
      <c r="C70" s="10">
        <v>39.799999999999997</v>
      </c>
      <c r="D70" s="10">
        <v>266.2</v>
      </c>
      <c r="E70" s="10">
        <v>345.7</v>
      </c>
      <c r="F70" s="10">
        <v>321.60000000000002</v>
      </c>
      <c r="G70" s="10">
        <v>235</v>
      </c>
      <c r="I70" s="6">
        <f t="shared" si="13"/>
        <v>230.10000000000002</v>
      </c>
      <c r="J70" s="6">
        <f t="shared" si="14"/>
        <v>-62.2</v>
      </c>
      <c r="K70" s="6">
        <f t="shared" si="15"/>
        <v>8.8000000000000114</v>
      </c>
      <c r="L70" s="6">
        <f t="shared" si="16"/>
        <v>64.300000000000011</v>
      </c>
      <c r="M70" s="6">
        <f t="shared" si="17"/>
        <v>27.300000000000011</v>
      </c>
      <c r="N70" s="6">
        <f t="shared" si="18"/>
        <v>192.1</v>
      </c>
      <c r="P70">
        <f t="shared" si="7"/>
        <v>37.900000000000091</v>
      </c>
      <c r="Q70">
        <f t="shared" si="8"/>
        <v>-9.8000000000000043</v>
      </c>
      <c r="R70">
        <f t="shared" si="9"/>
        <v>20.399999999999977</v>
      </c>
      <c r="S70">
        <f t="shared" si="10"/>
        <v>8.8999999999999773</v>
      </c>
      <c r="T70">
        <f t="shared" si="11"/>
        <v>9.1000000000000227</v>
      </c>
      <c r="U70">
        <f t="shared" si="12"/>
        <v>9.4000000000000057</v>
      </c>
    </row>
    <row r="71" spans="1:21">
      <c r="A71" s="4" t="s">
        <v>136</v>
      </c>
      <c r="B71" s="10">
        <v>1219</v>
      </c>
      <c r="C71" s="10">
        <v>42</v>
      </c>
      <c r="D71" s="10">
        <v>263.5</v>
      </c>
      <c r="E71" s="10">
        <v>347.1</v>
      </c>
      <c r="F71" s="10">
        <v>326.60000000000002</v>
      </c>
      <c r="G71" s="10">
        <v>239.8</v>
      </c>
      <c r="I71" s="6">
        <f t="shared" si="13"/>
        <v>240.89999999999998</v>
      </c>
      <c r="J71" s="6">
        <f t="shared" si="14"/>
        <v>-60</v>
      </c>
      <c r="K71" s="6">
        <f t="shared" si="15"/>
        <v>6.1000000000000227</v>
      </c>
      <c r="L71" s="6">
        <f t="shared" si="16"/>
        <v>65.700000000000045</v>
      </c>
      <c r="M71" s="6">
        <f t="shared" si="17"/>
        <v>32.300000000000011</v>
      </c>
      <c r="N71" s="6">
        <f t="shared" si="18"/>
        <v>196.9</v>
      </c>
      <c r="P71">
        <f t="shared" si="7"/>
        <v>48.700000000000045</v>
      </c>
      <c r="Q71">
        <f t="shared" si="8"/>
        <v>-7.6000000000000014</v>
      </c>
      <c r="R71">
        <f t="shared" si="9"/>
        <v>17.699999999999989</v>
      </c>
      <c r="S71">
        <f t="shared" si="10"/>
        <v>10.300000000000011</v>
      </c>
      <c r="T71">
        <f t="shared" si="11"/>
        <v>14.100000000000023</v>
      </c>
      <c r="U71">
        <f t="shared" si="12"/>
        <v>14.200000000000017</v>
      </c>
    </row>
    <row r="72" spans="1:21">
      <c r="A72" s="4" t="s">
        <v>138</v>
      </c>
      <c r="B72" s="10">
        <v>1223.8</v>
      </c>
      <c r="C72" s="10">
        <v>41.3</v>
      </c>
      <c r="D72" s="10">
        <v>265.5</v>
      </c>
      <c r="E72" s="10">
        <v>345.8</v>
      </c>
      <c r="F72" s="10">
        <v>325</v>
      </c>
      <c r="G72" s="10">
        <v>246.3</v>
      </c>
      <c r="I72" s="6">
        <f t="shared" si="13"/>
        <v>245.69999999999993</v>
      </c>
      <c r="J72" s="6">
        <f t="shared" si="14"/>
        <v>-60.7</v>
      </c>
      <c r="K72" s="6">
        <f t="shared" si="15"/>
        <v>8.1000000000000227</v>
      </c>
      <c r="L72" s="6">
        <f t="shared" si="16"/>
        <v>64.400000000000034</v>
      </c>
      <c r="M72" s="6">
        <f t="shared" si="17"/>
        <v>30.699999999999989</v>
      </c>
      <c r="N72" s="6">
        <f t="shared" si="18"/>
        <v>203.4</v>
      </c>
      <c r="P72">
        <f t="shared" si="7"/>
        <v>53.5</v>
      </c>
      <c r="Q72">
        <f t="shared" si="8"/>
        <v>-8.3000000000000043</v>
      </c>
      <c r="R72">
        <f t="shared" si="9"/>
        <v>19.699999999999989</v>
      </c>
      <c r="S72">
        <f t="shared" si="10"/>
        <v>9</v>
      </c>
      <c r="T72">
        <f t="shared" si="11"/>
        <v>12.5</v>
      </c>
      <c r="U72">
        <f t="shared" si="12"/>
        <v>20.700000000000017</v>
      </c>
    </row>
    <row r="73" spans="1:21">
      <c r="A73" s="4" t="s">
        <v>140</v>
      </c>
      <c r="B73" s="10">
        <v>1240.8</v>
      </c>
      <c r="C73" s="10">
        <v>41.8</v>
      </c>
      <c r="D73" s="10">
        <v>267.5</v>
      </c>
      <c r="E73" s="10">
        <v>351.8</v>
      </c>
      <c r="F73" s="10">
        <v>326.7</v>
      </c>
      <c r="G73" s="10">
        <v>253.2</v>
      </c>
      <c r="I73" s="6">
        <f t="shared" si="13"/>
        <v>262.69999999999993</v>
      </c>
      <c r="J73" s="6">
        <f t="shared" si="14"/>
        <v>-60.2</v>
      </c>
      <c r="K73" s="6">
        <f t="shared" si="15"/>
        <v>10.100000000000023</v>
      </c>
      <c r="L73" s="6">
        <f t="shared" si="16"/>
        <v>70.400000000000034</v>
      </c>
      <c r="M73" s="6">
        <f t="shared" si="17"/>
        <v>32.399999999999977</v>
      </c>
      <c r="N73" s="6">
        <f t="shared" si="18"/>
        <v>210.29999999999998</v>
      </c>
      <c r="P73">
        <f t="shared" si="7"/>
        <v>70.5</v>
      </c>
      <c r="Q73">
        <f t="shared" si="8"/>
        <v>-7.8000000000000043</v>
      </c>
      <c r="R73">
        <f t="shared" si="9"/>
        <v>21.699999999999989</v>
      </c>
      <c r="S73">
        <f t="shared" si="10"/>
        <v>15</v>
      </c>
      <c r="T73">
        <f t="shared" si="11"/>
        <v>14.199999999999989</v>
      </c>
      <c r="U73">
        <f t="shared" si="12"/>
        <v>27.599999999999994</v>
      </c>
    </row>
    <row r="74" spans="1:21">
      <c r="A74" s="4" t="s">
        <v>143</v>
      </c>
      <c r="B74" s="10">
        <v>1222.2</v>
      </c>
      <c r="C74" s="10">
        <v>43.6</v>
      </c>
      <c r="D74" s="10">
        <v>255.6</v>
      </c>
      <c r="E74" s="10">
        <v>346.2</v>
      </c>
      <c r="F74" s="10">
        <v>336.1</v>
      </c>
      <c r="G74" s="10">
        <v>240.7</v>
      </c>
      <c r="I74" s="6">
        <f t="shared" si="13"/>
        <v>244.10000000000002</v>
      </c>
      <c r="J74" s="6">
        <f t="shared" si="14"/>
        <v>-58.4</v>
      </c>
      <c r="K74" s="6">
        <f t="shared" si="15"/>
        <v>-1.7999999999999829</v>
      </c>
      <c r="L74" s="6">
        <f t="shared" si="16"/>
        <v>64.800000000000011</v>
      </c>
      <c r="M74" s="6">
        <f t="shared" si="17"/>
        <v>41.800000000000011</v>
      </c>
      <c r="N74" s="6">
        <f t="shared" si="18"/>
        <v>197.79999999999998</v>
      </c>
      <c r="P74">
        <f t="shared" si="7"/>
        <v>51.900000000000091</v>
      </c>
      <c r="Q74">
        <f t="shared" si="8"/>
        <v>-6</v>
      </c>
      <c r="R74">
        <f t="shared" si="9"/>
        <v>9.7999999999999829</v>
      </c>
      <c r="S74">
        <f t="shared" si="10"/>
        <v>9.3999999999999773</v>
      </c>
      <c r="T74">
        <f t="shared" si="11"/>
        <v>23.600000000000023</v>
      </c>
      <c r="U74">
        <f t="shared" si="12"/>
        <v>15.099999999999994</v>
      </c>
    </row>
    <row r="75" spans="1:21">
      <c r="A75" s="4" t="s">
        <v>145</v>
      </c>
      <c r="B75" s="10">
        <v>1229.8</v>
      </c>
      <c r="C75" s="10">
        <v>45.2</v>
      </c>
      <c r="D75" s="10">
        <v>253.5</v>
      </c>
      <c r="E75" s="10">
        <v>349</v>
      </c>
      <c r="F75" s="10">
        <v>339.4</v>
      </c>
      <c r="G75" s="10">
        <v>242.8</v>
      </c>
      <c r="I75" s="6">
        <f t="shared" si="13"/>
        <v>251.69999999999993</v>
      </c>
      <c r="J75" s="6">
        <f t="shared" si="14"/>
        <v>-56.8</v>
      </c>
      <c r="K75" s="6">
        <f t="shared" si="15"/>
        <v>-3.8999999999999773</v>
      </c>
      <c r="L75" s="6">
        <f t="shared" si="16"/>
        <v>67.600000000000023</v>
      </c>
      <c r="M75" s="6">
        <f t="shared" si="17"/>
        <v>45.099999999999966</v>
      </c>
      <c r="N75" s="6">
        <f t="shared" si="18"/>
        <v>199.9</v>
      </c>
      <c r="P75">
        <f t="shared" si="7"/>
        <v>59.5</v>
      </c>
      <c r="Q75">
        <f t="shared" si="8"/>
        <v>-4.3999999999999986</v>
      </c>
      <c r="R75">
        <f t="shared" si="9"/>
        <v>7.6999999999999886</v>
      </c>
      <c r="S75">
        <f t="shared" si="10"/>
        <v>12.199999999999989</v>
      </c>
      <c r="T75">
        <f t="shared" si="11"/>
        <v>26.899999999999977</v>
      </c>
      <c r="U75">
        <f t="shared" si="12"/>
        <v>17.200000000000017</v>
      </c>
    </row>
    <row r="76" spans="1:21">
      <c r="A76" s="4" t="s">
        <v>147</v>
      </c>
      <c r="B76" s="10">
        <v>1223.8</v>
      </c>
      <c r="C76" s="10">
        <v>47</v>
      </c>
      <c r="D76" s="10">
        <v>250.8</v>
      </c>
      <c r="E76" s="10">
        <v>339</v>
      </c>
      <c r="F76" s="10">
        <v>335.2</v>
      </c>
      <c r="G76" s="10">
        <v>251.8</v>
      </c>
      <c r="I76" s="6">
        <f t="shared" si="13"/>
        <v>245.69999999999993</v>
      </c>
      <c r="J76" s="6">
        <f t="shared" si="14"/>
        <v>-55</v>
      </c>
      <c r="K76" s="6">
        <f t="shared" si="15"/>
        <v>-6.5999999999999659</v>
      </c>
      <c r="L76" s="6">
        <f t="shared" si="16"/>
        <v>57.600000000000023</v>
      </c>
      <c r="M76" s="6">
        <f t="shared" si="17"/>
        <v>40.899999999999977</v>
      </c>
      <c r="N76" s="6">
        <f t="shared" si="18"/>
        <v>208.9</v>
      </c>
      <c r="P76">
        <f t="shared" si="7"/>
        <v>53.5</v>
      </c>
      <c r="Q76">
        <f t="shared" si="8"/>
        <v>-2.6000000000000014</v>
      </c>
      <c r="R76">
        <f t="shared" si="9"/>
        <v>5</v>
      </c>
      <c r="S76">
        <f t="shared" si="10"/>
        <v>2.1999999999999886</v>
      </c>
      <c r="T76">
        <f t="shared" si="11"/>
        <v>22.699999999999989</v>
      </c>
      <c r="U76">
        <f t="shared" si="12"/>
        <v>26.200000000000017</v>
      </c>
    </row>
    <row r="77" spans="1:21">
      <c r="A77" s="4" t="s">
        <v>149</v>
      </c>
      <c r="B77" s="10">
        <v>1235.183</v>
      </c>
      <c r="C77" s="10">
        <v>47.872</v>
      </c>
      <c r="D77" s="10">
        <v>256.60900000000004</v>
      </c>
      <c r="E77" s="10">
        <v>340.303</v>
      </c>
      <c r="F77" s="10">
        <v>335.71199999999999</v>
      </c>
      <c r="G77" s="10">
        <v>254.68800000000002</v>
      </c>
      <c r="I77" s="6">
        <f t="shared" ref="I77" si="19">+B77-$B$2</f>
        <v>257.08299999999997</v>
      </c>
      <c r="J77" s="6">
        <f t="shared" ref="J77" si="20">+C77-$C$2</f>
        <v>-54.128</v>
      </c>
      <c r="K77" s="6">
        <f t="shared" ref="K77" si="21">+D77-$D$2</f>
        <v>-0.79099999999993997</v>
      </c>
      <c r="L77" s="6">
        <f t="shared" ref="L77" si="22">+E77-$E$2</f>
        <v>58.90300000000002</v>
      </c>
      <c r="M77" s="6">
        <f t="shared" ref="M77" si="23">+F77-$F$2</f>
        <v>41.411999999999978</v>
      </c>
      <c r="N77" s="6">
        <f t="shared" ref="N77" si="24">+G77-$G$2</f>
        <v>211.78800000000001</v>
      </c>
      <c r="P77" s="6">
        <f t="shared" ref="P77" si="25">+B77-B$61</f>
        <v>64.883000000000038</v>
      </c>
      <c r="Q77" s="6">
        <f t="shared" ref="Q77" si="26">+C77-C$61</f>
        <v>-1.7280000000000015</v>
      </c>
      <c r="R77" s="6">
        <f t="shared" ref="R77" si="27">+D77-D$61</f>
        <v>10.809000000000026</v>
      </c>
      <c r="S77" s="6">
        <f t="shared" ref="S77" si="28">+E77-E$61</f>
        <v>3.5029999999999859</v>
      </c>
      <c r="T77" s="6">
        <f t="shared" ref="T77" si="29">+F77-F$61</f>
        <v>23.211999999999989</v>
      </c>
      <c r="U77" s="6">
        <f t="shared" ref="U77" si="30">+G77-G$61</f>
        <v>29.088000000000022</v>
      </c>
    </row>
    <row r="79" spans="1:21">
      <c r="J79" s="7" t="s">
        <v>172</v>
      </c>
      <c r="K79" s="7"/>
      <c r="L79" s="7"/>
      <c r="M79" s="7"/>
      <c r="N79" s="7"/>
      <c r="O79" s="7"/>
      <c r="P79" s="7"/>
      <c r="Q79" s="7"/>
    </row>
    <row r="80" spans="1:21">
      <c r="J80" s="7"/>
      <c r="K80" s="7"/>
      <c r="L80" s="7"/>
      <c r="M80" s="7"/>
      <c r="N80" s="7"/>
      <c r="O80" s="7"/>
      <c r="P80" s="7"/>
      <c r="Q80" s="7"/>
    </row>
    <row r="81" spans="10:34">
      <c r="J81" s="7"/>
      <c r="K81" s="7"/>
      <c r="L81" s="7"/>
      <c r="M81" s="7"/>
      <c r="N81" s="7"/>
      <c r="O81" s="7"/>
      <c r="P81" s="7"/>
      <c r="Q81" s="7"/>
    </row>
    <row r="82" spans="10:34">
      <c r="J82" s="7"/>
      <c r="K82" s="7"/>
      <c r="L82" s="7"/>
      <c r="M82" s="7"/>
      <c r="N82" s="7"/>
      <c r="O82" s="7"/>
      <c r="P82" s="7"/>
      <c r="Q82" s="7"/>
    </row>
    <row r="83" spans="10:34">
      <c r="J83" s="7"/>
      <c r="K83" s="7"/>
      <c r="L83" s="7"/>
      <c r="M83" s="7"/>
      <c r="N83" s="7"/>
      <c r="O83" s="7"/>
      <c r="P83" s="7"/>
      <c r="Q83" s="7"/>
      <c r="T83" t="s">
        <v>173</v>
      </c>
      <c r="U83" t="s">
        <v>174</v>
      </c>
      <c r="V83" t="s">
        <v>175</v>
      </c>
      <c r="W83" t="s">
        <v>176</v>
      </c>
      <c r="X83" t="s">
        <v>177</v>
      </c>
      <c r="Y83" t="s">
        <v>178</v>
      </c>
      <c r="Z83" t="s">
        <v>179</v>
      </c>
      <c r="AA83" t="s">
        <v>180</v>
      </c>
      <c r="AB83" t="s">
        <v>181</v>
      </c>
      <c r="AC83" t="s">
        <v>182</v>
      </c>
      <c r="AD83" t="s">
        <v>183</v>
      </c>
      <c r="AE83" t="s">
        <v>184</v>
      </c>
      <c r="AF83" t="s">
        <v>185</v>
      </c>
      <c r="AG83" t="s">
        <v>186</v>
      </c>
      <c r="AH83" t="s">
        <v>187</v>
      </c>
    </row>
    <row r="84" spans="10:34">
      <c r="J84" s="7"/>
      <c r="K84" s="7"/>
      <c r="L84" s="7"/>
      <c r="M84" s="7"/>
      <c r="N84" s="7"/>
      <c r="O84" s="7"/>
      <c r="P84" s="7"/>
      <c r="Q84" s="7"/>
      <c r="AB84">
        <v>144.899</v>
      </c>
      <c r="AC84">
        <v>85.146000000000001</v>
      </c>
      <c r="AD84">
        <v>24.643000000000001</v>
      </c>
      <c r="AE84">
        <v>47.872</v>
      </c>
      <c r="AF84">
        <v>779.80200000000002</v>
      </c>
      <c r="AG84">
        <v>382.86599999999999</v>
      </c>
      <c r="AH84">
        <v>1210.539</v>
      </c>
    </row>
    <row r="85" spans="10:34">
      <c r="J85" s="7"/>
      <c r="K85" s="7"/>
      <c r="L85" s="7"/>
      <c r="M85" s="7"/>
      <c r="N85" s="7"/>
      <c r="O85" s="7"/>
      <c r="P85" s="7"/>
      <c r="Q85" s="7"/>
      <c r="AD85">
        <f>+AB84+AC84+AD84</f>
        <v>254.68800000000002</v>
      </c>
    </row>
    <row r="86" spans="10:34">
      <c r="J86" s="7"/>
      <c r="K86" s="7"/>
      <c r="L86" s="7"/>
      <c r="M86" s="7"/>
      <c r="N86" s="7"/>
      <c r="O86" s="7"/>
      <c r="P86" s="7"/>
      <c r="Q86" s="7"/>
    </row>
    <row r="87" spans="10:34">
      <c r="J87" s="7"/>
      <c r="K87" s="7"/>
      <c r="L87" s="7"/>
      <c r="M87" s="7"/>
      <c r="N87" s="7"/>
      <c r="O87" s="7"/>
      <c r="P87" s="7"/>
      <c r="Q87" s="7"/>
    </row>
    <row r="88" spans="10:34">
      <c r="J88" s="7"/>
      <c r="K88" s="7"/>
      <c r="L88" s="7"/>
      <c r="M88" s="7"/>
      <c r="N88" s="7"/>
      <c r="O88" s="7"/>
      <c r="P88" s="7"/>
      <c r="Q88" s="7"/>
    </row>
    <row r="89" spans="10:34">
      <c r="J89" s="7"/>
      <c r="K89" s="7"/>
      <c r="L89" s="7"/>
      <c r="M89" s="7"/>
      <c r="N89" s="7"/>
      <c r="O89" s="7"/>
      <c r="P89" s="7"/>
      <c r="Q89" s="7"/>
    </row>
    <row r="90" spans="10:34">
      <c r="J90" s="7"/>
      <c r="K90" s="7"/>
      <c r="L90" s="7"/>
      <c r="M90" s="7"/>
      <c r="N90" s="7"/>
      <c r="O90" s="7"/>
      <c r="P90" s="7"/>
      <c r="Q90" s="7"/>
    </row>
    <row r="91" spans="10:34">
      <c r="J91" s="7"/>
      <c r="K91" s="7"/>
      <c r="L91" s="7"/>
      <c r="M91" s="7"/>
      <c r="N91" s="7"/>
      <c r="O91" s="7"/>
      <c r="P91" s="7"/>
      <c r="Q91" s="7"/>
    </row>
    <row r="92" spans="10:34">
      <c r="J92" s="7"/>
      <c r="K92" s="7"/>
      <c r="L92" s="7"/>
      <c r="M92" s="7"/>
      <c r="N92" s="7"/>
      <c r="O92" s="7"/>
      <c r="P92" s="7"/>
      <c r="Q92" s="7"/>
    </row>
    <row r="93" spans="10:34">
      <c r="J93" s="7"/>
      <c r="K93" s="7"/>
      <c r="L93" s="7"/>
      <c r="M93" s="7"/>
      <c r="N93" s="7"/>
      <c r="O93" s="7"/>
      <c r="P93" s="7"/>
      <c r="Q93" s="7"/>
    </row>
    <row r="94" spans="10:34">
      <c r="J94" s="7"/>
      <c r="K94" s="7"/>
      <c r="L94" s="7"/>
      <c r="M94" s="7"/>
      <c r="N94" s="7"/>
      <c r="O94" s="7"/>
      <c r="P94" s="7"/>
      <c r="Q94" s="7"/>
    </row>
    <row r="95" spans="10:34">
      <c r="J95" s="7"/>
      <c r="K95" s="7"/>
      <c r="L95" s="7"/>
      <c r="M95" s="7"/>
      <c r="N95" s="7"/>
      <c r="O95" s="7"/>
      <c r="P95" s="7"/>
      <c r="Q95" s="7"/>
    </row>
    <row r="97" spans="10:17">
      <c r="J97" s="7" t="s">
        <v>188</v>
      </c>
      <c r="K97" s="7"/>
      <c r="L97" s="7"/>
      <c r="M97" s="7"/>
      <c r="N97" s="7"/>
      <c r="O97" s="7"/>
      <c r="P97" s="7"/>
      <c r="Q97" s="7"/>
    </row>
    <row r="98" spans="10:17">
      <c r="J98" s="7"/>
      <c r="K98" s="7"/>
      <c r="L98" s="7"/>
      <c r="M98" s="7"/>
      <c r="N98" s="7"/>
      <c r="O98" s="7"/>
      <c r="P98" s="7"/>
      <c r="Q98" s="7"/>
    </row>
    <row r="99" spans="10:17">
      <c r="J99" s="7"/>
      <c r="K99" s="7"/>
      <c r="L99" s="7"/>
      <c r="M99" s="7"/>
      <c r="N99" s="7"/>
      <c r="O99" s="7"/>
      <c r="P99" s="7"/>
      <c r="Q99" s="7"/>
    </row>
    <row r="100" spans="10:17">
      <c r="J100" s="7"/>
      <c r="K100" s="7"/>
      <c r="L100" s="7"/>
      <c r="M100" s="7"/>
      <c r="N100" s="7"/>
      <c r="O100" s="7"/>
      <c r="P100" s="7"/>
      <c r="Q100" s="7"/>
    </row>
    <row r="101" spans="10:17">
      <c r="J101" s="7"/>
      <c r="K101" s="7"/>
      <c r="L101" s="7"/>
      <c r="M101" s="7"/>
      <c r="N101" s="7"/>
      <c r="O101" s="7"/>
      <c r="P101" s="7"/>
      <c r="Q101" s="7"/>
    </row>
    <row r="102" spans="10:17">
      <c r="J102" s="7"/>
      <c r="K102" s="7"/>
      <c r="L102" s="7"/>
      <c r="M102" s="7"/>
      <c r="N102" s="7"/>
      <c r="O102" s="7"/>
      <c r="P102" s="7"/>
      <c r="Q102" s="7"/>
    </row>
    <row r="103" spans="10:17">
      <c r="J103" s="7"/>
      <c r="K103" s="7"/>
      <c r="L103" s="7"/>
      <c r="M103" s="7"/>
      <c r="N103" s="7"/>
      <c r="O103" s="7"/>
      <c r="P103" s="7"/>
      <c r="Q103" s="7"/>
    </row>
    <row r="104" spans="10:17">
      <c r="J104" s="7"/>
      <c r="K104" s="7"/>
      <c r="L104" s="7"/>
      <c r="M104" s="7"/>
      <c r="N104" s="7"/>
      <c r="O104" s="7"/>
      <c r="P104" s="7"/>
      <c r="Q104" s="7"/>
    </row>
    <row r="105" spans="10:17">
      <c r="J105" s="7"/>
      <c r="K105" s="7"/>
      <c r="L105" s="7"/>
      <c r="M105" s="7"/>
      <c r="N105" s="7"/>
      <c r="O105" s="7"/>
      <c r="P105" s="7"/>
      <c r="Q105" s="7"/>
    </row>
    <row r="106" spans="10:17">
      <c r="J106" s="7"/>
      <c r="K106" s="7"/>
      <c r="L106" s="7"/>
      <c r="M106" s="7"/>
      <c r="N106" s="7"/>
      <c r="O106" s="7"/>
      <c r="P106" s="7"/>
      <c r="Q106" s="7"/>
    </row>
    <row r="107" spans="10:17">
      <c r="J107" s="7"/>
      <c r="K107" s="7"/>
      <c r="L107" s="7"/>
      <c r="M107" s="7"/>
      <c r="N107" s="7"/>
      <c r="O107" s="7"/>
      <c r="P107" s="7"/>
      <c r="Q107" s="7"/>
    </row>
    <row r="108" spans="10:17">
      <c r="J108" s="7"/>
      <c r="K108" s="7"/>
      <c r="L108" s="7"/>
      <c r="M108" s="7"/>
      <c r="N108" s="7"/>
      <c r="O108" s="7"/>
      <c r="P108" s="7"/>
      <c r="Q108" s="7"/>
    </row>
    <row r="109" spans="10:17">
      <c r="J109" s="7"/>
      <c r="K109" s="7"/>
      <c r="L109" s="7"/>
      <c r="M109" s="7"/>
      <c r="N109" s="7"/>
      <c r="O109" s="7"/>
      <c r="P109" s="7"/>
      <c r="Q109" s="7"/>
    </row>
    <row r="110" spans="10:17">
      <c r="J110" s="7"/>
      <c r="K110" s="7"/>
      <c r="L110" s="7"/>
      <c r="M110" s="7"/>
      <c r="N110" s="7"/>
      <c r="O110" s="7"/>
      <c r="P110" s="7"/>
      <c r="Q110" s="7"/>
    </row>
    <row r="111" spans="10:17">
      <c r="J111" s="7"/>
      <c r="K111" s="7"/>
      <c r="L111" s="7"/>
      <c r="M111" s="7"/>
      <c r="N111" s="7"/>
      <c r="O111" s="7"/>
      <c r="P111" s="7"/>
      <c r="Q111" s="7"/>
    </row>
    <row r="112" spans="10:17">
      <c r="J112" s="7"/>
      <c r="K112" s="7"/>
      <c r="L112" s="7"/>
      <c r="M112" s="7"/>
      <c r="N112" s="7"/>
      <c r="O112" s="7"/>
      <c r="P112" s="7"/>
      <c r="Q112" s="7"/>
    </row>
    <row r="113" spans="10:17">
      <c r="J113" s="7"/>
      <c r="K113" s="7"/>
      <c r="L113" s="7"/>
      <c r="M113" s="7"/>
      <c r="N113" s="7"/>
      <c r="O113" s="7"/>
      <c r="P113" s="7"/>
      <c r="Q113" s="7"/>
    </row>
  </sheetData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F2335C870F0142B800017401959F1B" ma:contentTypeVersion="4" ma:contentTypeDescription="Create a new document." ma:contentTypeScope="" ma:versionID="abc9ccff07d97a415ce29740188401bc">
  <xsd:schema xmlns:xsd="http://www.w3.org/2001/XMLSchema" xmlns:xs="http://www.w3.org/2001/XMLSchema" xmlns:p="http://schemas.microsoft.com/office/2006/metadata/properties" xmlns:ns2="13c9d299-a6c7-4f40-8631-63a44ec75bdb" targetNamespace="http://schemas.microsoft.com/office/2006/metadata/properties" ma:root="true" ma:fieldsID="b612c785bed79a9e4e80f2267d78bc15" ns2:_="">
    <xsd:import namespace="13c9d299-a6c7-4f40-8631-63a44ec75b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9d299-a6c7-4f40-8631-63a44ec75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B8C3F-9AEC-4938-AE47-09777AE37A62}"/>
</file>

<file path=customXml/itemProps2.xml><?xml version="1.0" encoding="utf-8"?>
<ds:datastoreItem xmlns:ds="http://schemas.openxmlformats.org/officeDocument/2006/customXml" ds:itemID="{34814188-D4CC-4BCA-ACD5-9C79AEE0A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Doliak Michal</dc:creator>
  <cp:keywords/>
  <dc:description/>
  <cp:lastModifiedBy/>
  <cp:revision/>
  <dcterms:created xsi:type="dcterms:W3CDTF">2024-02-26T10:39:01Z</dcterms:created>
  <dcterms:modified xsi:type="dcterms:W3CDTF">2024-03-07T10:16:09Z</dcterms:modified>
  <cp:category/>
  <cp:contentStatus/>
</cp:coreProperties>
</file>